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4" i="10"/>
  <c r="U35" i="10" s="1"/>
  <c r="U36" i="10" s="1"/>
  <c r="AM34" i="10"/>
</calcChain>
</file>

<file path=xl/sharedStrings.xml><?xml version="1.0" encoding="utf-8"?>
<sst xmlns="http://schemas.openxmlformats.org/spreadsheetml/2006/main" count="1132" uniqueCount="587">
  <si>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</si>
  <si>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</si>
  <si>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</si>
  <si>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</si>
  <si>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</si>
  <si>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</si>
  <si>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</si>
  <si>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</si>
  <si>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</si>
  <si>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</si>
  <si>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</si>
  <si>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</si>
  <si>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</si>
  <si>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</si>
  <si>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</si>
  <si>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</si>
  <si>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</si>
  <si>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</si>
  <si>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</si>
  <si>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</si>
  <si>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</si>
  <si>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</si>
  <si>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</si>
  <si>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</si>
  <si>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</si>
  <si>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</si>
  <si>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</si>
  <si>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</si>
  <si>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</si>
  <si>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</si>
  <si>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</si>
  <si>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</si>
  <si>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</si>
  <si>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</si>
  <si>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</si>
  <si>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</si>
  <si>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</si>
  <si>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</si>
  <si>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</si>
  <si>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</si>
  <si>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</si>
  <si>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</si>
  <si>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</si>
  <si>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</si>
  <si>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</si>
  <si>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</si>
  <si>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</si>
  <si>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</si>
  <si>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</si>
  <si>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</si>
  <si>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</si>
  <si>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</si>
  <si>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</si>
  <si>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</si>
  <si>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</si>
  <si>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</si>
  <si>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</si>
  <si>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</si>
  <si>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</si>
  <si>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</si>
  <si>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</si>
  <si>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</si>
  <si>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</si>
  <si>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</si>
  <si>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</si>
  <si>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</si>
  <si>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</si>
  <si>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</si>
  <si>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</si>
  <si>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</si>
  <si>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</si>
  <si>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</si>
  <si>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</si>
  <si>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</si>
  <si>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</si>
  <si>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</si>
  <si>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</si>
  <si>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</si>
  <si>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</si>
  <si>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</si>
  <si>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</si>
  <si>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</si>
  <si>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</si>
  <si>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</si>
  <si>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</si>
  <si>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</si>
  <si>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</si>
  <si>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</si>
  <si>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</si>
  <si>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</si>
  <si>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</si>
  <si>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ときがわ町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</si>
  <si>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</si>
  <si>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</si>
  <si>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</si>
  <si>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</si>
  <si>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</si>
  <si>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</si>
  <si>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</si>
  <si>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</si>
  <si>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</si>
  <si>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</si>
  <si>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</si>
  <si>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</si>
  <si>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</si>
  <si>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</si>
  <si>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</si>
  <si>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</si>
  <si>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</si>
  <si>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</si>
  <si>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</si>
  <si>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</si>
  <si>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</si>
  <si>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</si>
  <si>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</si>
  <si>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</si>
  <si>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</si>
  <si>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</si>
  <si>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</si>
  <si>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</si>
  <si>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</si>
  <si>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</si>
  <si>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</si>
  <si>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</si>
  <si>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</si>
  <si>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</si>
  <si>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</si>
  <si>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</si>
  <si>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</si>
  <si>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</si>
  <si>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</si>
  <si>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</si>
  <si>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</si>
  <si>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</si>
  <si>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</si>
  <si>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</si>
  <si>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</si>
  <si>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</si>
  <si>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</si>
  <si>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</si>
  <si>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</si>
  <si>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</si>
  <si>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</si>
  <si>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</si>
  <si>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</si>
  <si>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</si>
  <si>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</si>
  <si>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</si>
  <si>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</si>
  <si>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</si>
  <si>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</si>
  <si>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</si>
  <si>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</si>
  <si>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</si>
  <si>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</si>
  <si>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</si>
  <si>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</si>
  <si>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</si>
  <si>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</si>
  <si>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</si>
  <si>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</si>
  <si>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</si>
  <si>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</si>
  <si>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</si>
  <si>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</si>
  <si>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</si>
  <si>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</si>
  <si>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</si>
  <si>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</si>
  <si>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</si>
  <si>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</si>
  <si>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</si>
  <si>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</si>
  <si>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</si>
  <si>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</si>
  <si>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</si>
  <si>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</si>
  <si>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</si>
  <si>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</si>
  <si>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</si>
  <si>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</si>
  <si>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</si>
  <si>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</si>
  <si>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</si>
  <si>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</si>
  <si>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</si>
  <si>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</si>
  <si>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</si>
  <si>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</si>
  <si>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</si>
  <si>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</si>
  <si>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</si>
  <si>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</si>
  <si>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</si>
  <si>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</si>
  <si>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</si>
  <si>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</si>
  <si>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</si>
  <si>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</si>
  <si>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</si>
  <si>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</si>
  <si>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</si>
  <si>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</si>
  <si>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</si>
  <si>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</si>
  <si>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</si>
  <si>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埼玉県ときがわ町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</si>
  <si>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</si>
  <si>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</si>
  <si>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</si>
  <si>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</si>
  <si>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</si>
  <si>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</si>
  <si>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</si>
  <si>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</si>
  <si>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</si>
  <si>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</si>
  <si>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</si>
  <si>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</si>
  <si>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</si>
  <si>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</si>
  <si>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</si>
  <si>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</si>
  <si>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</si>
  <si>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</si>
  <si>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</si>
  <si>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</si>
  <si>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</si>
  <si>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</si>
  <si>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</si>
  <si>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</si>
  <si>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</si>
  <si>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</si>
  <si>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</si>
  <si>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</si>
  <si>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</si>
  <si>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</si>
  <si>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</si>
  <si>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</si>
  <si>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</si>
  <si>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</si>
  <si>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</si>
  <si>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</si>
  <si>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</si>
  <si>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</si>
  <si>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</si>
  <si>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</si>
  <si>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</si>
  <si>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</si>
  <si>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</si>
  <si>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</si>
  <si>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</si>
  <si>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</si>
  <si>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</si>
  <si>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</si>
  <si>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</si>
  <si>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</si>
  <si>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</si>
  <si>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</si>
  <si>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</si>
  <si>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</si>
  <si>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</si>
  <si>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</si>
  <si>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</si>
  <si>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</si>
  <si>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</si>
  <si>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</si>
  <si>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</si>
  <si>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</si>
  <si>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</si>
  <si>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</si>
  <si>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</si>
  <si>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</si>
  <si>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</si>
  <si>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</si>
  <si>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</si>
  <si>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</si>
  <si>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</si>
  <si>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</si>
  <si>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</si>
  <si>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</si>
  <si>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</si>
  <si>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</si>
  <si>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</si>
  <si>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</si>
  <si>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</si>
  <si>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</si>
  <si>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</si>
  <si>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</si>
  <si>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</si>
  <si>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</si>
  <si>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</si>
  <si>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</si>
  <si>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</si>
  <si>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</si>
  <si>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</si>
  <si>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</si>
  <si>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</si>
  <si>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</si>
  <si>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</si>
  <si>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</si>
  <si>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</si>
  <si>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</si>
  <si>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</si>
  <si>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</si>
  <si>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</si>
  <si>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</si>
  <si>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</si>
  <si>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</si>
  <si>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</si>
  <si>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</si>
  <si>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</si>
  <si>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</si>
  <si>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</si>
  <si>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</si>
  <si>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</si>
  <si>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</si>
  <si>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</si>
  <si>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</si>
  <si>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</si>
  <si>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</si>
  <si>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</si>
  <si>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</si>
  <si>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</si>
  <si>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</si>
  <si>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</si>
  <si>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</si>
  <si>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</si>
  <si>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</si>
  <si>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</si>
  <si>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</si>
  <si>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</si>
  <si>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</si>
  <si>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</si>
  <si>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</si>
  <si>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</si>
  <si>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</si>
  <si>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</si>
  <si>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</si>
  <si>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</si>
  <si>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</si>
  <si>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</si>
  <si>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</si>
  <si>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</si>
  <si>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</si>
  <si>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</si>
  <si>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</si>
  <si>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</si>
  <si>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</si>
  <si>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</si>
  <si>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</si>
  <si>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</si>
  <si>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</si>
  <si>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</si>
  <si>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</si>
  <si>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</si>
  <si>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</si>
  <si>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埼玉県ときがわ町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</si>
  <si>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</si>
  <si>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</si>
  <si>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</si>
  <si>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</si>
  <si>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</si>
  <si>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</si>
  <si>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</si>
  <si>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</si>
  <si>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</si>
  <si>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</si>
  <si>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</si>
  <si>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</si>
  <si>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</si>
  <si>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</si>
  <si>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</si>
  <si>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</si>
  <si>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</si>
  <si>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</si>
  <si>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</si>
  <si>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</si>
  <si>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関口茂八奨学事業特別会計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</si>
  <si>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</si>
  <si>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</si>
  <si>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</si>
  <si>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</si>
  <si>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</si>
  <si>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</si>
  <si>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</si>
  <si>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</si>
  <si>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</si>
  <si>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</si>
  <si>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</si>
  <si>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</si>
  <si>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</si>
  <si>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</si>
  <si>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</si>
  <si>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</si>
  <si>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</si>
  <si>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</si>
  <si>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</si>
  <si>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</si>
  <si>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</si>
  <si>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</si>
  <si>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</si>
  <si>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</si>
  <si>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</si>
  <si>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</si>
  <si>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</si>
  <si>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</si>
  <si>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</si>
  <si>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</si>
  <si>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</si>
  <si>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</si>
  <si>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</si>
  <si>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</si>
  <si>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</si>
  <si>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</si>
  <si>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</si>
  <si>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</si>
  <si>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</si>
  <si>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</si>
  <si>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</si>
  <si>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</si>
  <si>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</si>
  <si>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</si>
  <si>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</si>
  <si>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</si>
  <si>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</si>
  <si>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</si>
  <si>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</si>
  <si>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</si>
  <si>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</si>
  <si>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</si>
  <si>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</si>
  <si>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</si>
  <si>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</si>
  <si>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</si>
  <si>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</si>
  <si>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</si>
  <si>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</si>
  <si>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</si>
  <si>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</si>
  <si>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</si>
  <si>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</si>
  <si>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</si>
  <si>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</si>
  <si>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</si>
  <si>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</si>
  <si>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</si>
  <si>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</si>
  <si>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</si>
  <si>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</si>
  <si>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</si>
  <si>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</si>
  <si>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</si>
  <si>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</si>
  <si>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</si>
  <si>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浄化槽設置管理事業特別会計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</si>
  <si>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</si>
  <si>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</si>
  <si>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</si>
  <si>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</si>
  <si>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</si>
  <si>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</si>
  <si>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</si>
  <si>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</si>
  <si>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</si>
  <si>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</si>
  <si>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</si>
  <si>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</si>
  <si>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</si>
  <si>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</si>
  <si>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</si>
  <si>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</si>
  <si>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</si>
  <si>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</si>
  <si>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</si>
  <si>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</si>
  <si>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</si>
  <si>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</si>
  <si>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</si>
  <si>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</si>
  <si>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</si>
  <si>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</si>
  <si>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</si>
  <si>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</si>
  <si>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</si>
  <si>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</si>
  <si>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</si>
  <si>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</si>
  <si>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</si>
  <si>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</si>
  <si>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</si>
  <si>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</si>
  <si>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</si>
  <si>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</si>
  <si>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</si>
  <si>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</si>
  <si>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</si>
  <si>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</si>
  <si>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</si>
  <si>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</si>
  <si>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</si>
  <si>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</si>
  <si>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</si>
  <si>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</si>
  <si>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</si>
  <si>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</si>
  <si>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</si>
  <si>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</si>
  <si>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</si>
  <si>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</si>
  <si>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</si>
  <si>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</si>
  <si>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</si>
  <si>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</si>
  <si>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</si>
  <si>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</si>
  <si>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</si>
  <si>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</si>
  <si>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</si>
  <si>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</si>
  <si>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</si>
  <si>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</si>
  <si>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</si>
  <si>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</si>
  <si>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</si>
  <si>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</si>
  <si>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</si>
  <si>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</si>
  <si>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</si>
  <si>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</si>
  <si>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</si>
  <si>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</si>
  <si>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</si>
  <si>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</si>
  <si>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</si>
  <si>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</si>
  <si>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</si>
  <si>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</si>
  <si>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</si>
  <si>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</si>
  <si>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</si>
  <si>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</si>
  <si>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</si>
  <si>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</si>
  <si>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</si>
  <si>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1.09</t>
  </si>
  <si>
    <t>水道事業会計</t>
  </si>
  <si>
    <t>一般会計</t>
  </si>
  <si>
    <t>国民健康保険特別会計</t>
  </si>
  <si>
    <t>介護保険特別会計</t>
  </si>
  <si>
    <t>浄化槽設置管理事業特別会計</t>
  </si>
  <si>
    <t>後期高齢者医療特別会計</t>
  </si>
  <si>
    <t>関口茂八奨学事業特別会計</t>
  </si>
  <si>
    <t>その他会計（赤字）</t>
  </si>
  <si>
    <t>その他会計（黒字）</t>
  </si>
  <si>
    <t>合併振興基金</t>
    <rPh sb="0" eb="2">
      <t>ガッペイ</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</si>
  <si>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</si>
  <si>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関口茂八奨学基金</t>
    <rPh sb="0" eb="2">
      <t>セキグチ</t>
    </rPh>
    <rPh sb="2" eb="4">
      <t>モハチ</t>
    </rPh>
    <rPh sb="4" eb="6">
      <t>ショウガク</t>
    </rPh>
    <rPh sb="6" eb="8">
      <t>キキン</t>
    </rPh>
    <phoneticPr fontId="11"/>
  </si>
  <si>
    <t>町有施設整備振興基金</t>
    <rPh sb="0" eb="2">
      <t>チョウユウ</t>
    </rPh>
    <rPh sb="2" eb="4">
      <t>シセツ</t>
    </rPh>
    <rPh sb="4" eb="6">
      <t>セイビ</t>
    </rPh>
    <rPh sb="6" eb="8">
      <t>シンコウ</t>
    </rPh>
    <rPh sb="8" eb="10">
      <t>キキン</t>
    </rPh>
    <phoneticPr fontId="11"/>
  </si>
  <si>
    <t>緑の雇用創出基金</t>
    <rPh sb="0" eb="1">
      <t>ミドリ</t>
    </rPh>
    <rPh sb="2" eb="4">
      <t>コヨウ</t>
    </rPh>
    <rPh sb="4" eb="6">
      <t>ソウシュツ</t>
    </rPh>
    <rPh sb="6" eb="8">
      <t>キキン</t>
    </rPh>
    <phoneticPr fontId="11"/>
  </si>
  <si>
    <t>埼玉県市町村総合事務組合</t>
    <rPh sb="0" eb="3">
      <t>サイタマケン</t>
    </rPh>
    <rPh sb="3" eb="6">
      <t>シチョウソン</t>
    </rPh>
    <rPh sb="6" eb="8">
      <t>ソウゴウ</t>
    </rPh>
    <rPh sb="8" eb="10">
      <t>ジム</t>
    </rPh>
    <rPh sb="10" eb="12">
      <t>クミアイ</t>
    </rPh>
    <phoneticPr fontId="2"/>
  </si>
  <si>
    <t>一般会計</t>
    <rPh sb="0" eb="2">
      <t>イッパン</t>
    </rPh>
    <rPh sb="2" eb="4">
      <t>カイケイ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</si>
  <si>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</si>
  <si>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彩の国さいたま人づくり広域連合</t>
    <rPh sb="0" eb="1">
      <t>イロドリ</t>
    </rPh>
    <rPh sb="2" eb="3">
      <t>クニ</t>
    </rPh>
    <rPh sb="7" eb="8">
      <t>ヒト</t>
    </rPh>
    <rPh sb="11" eb="13">
      <t>コウイキ</t>
    </rPh>
    <rPh sb="13" eb="15">
      <t>レンゴウ</t>
    </rPh>
    <phoneticPr fontId="2"/>
  </si>
  <si>
    <t>比企広域市町村圏組合</t>
    <rPh sb="0" eb="2">
      <t>ヒキ</t>
    </rPh>
    <rPh sb="2" eb="4">
      <t>コウイキ</t>
    </rPh>
    <rPh sb="4" eb="7">
      <t>シチョウソン</t>
    </rPh>
    <rPh sb="7" eb="8">
      <t>ケン</t>
    </rPh>
    <rPh sb="8" eb="10">
      <t>クミアイ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</si>
  <si>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</si>
  <si>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</si>
  <si>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3" eb="5">
      <t>ショウガイ</t>
    </rPh>
    <rPh sb="5" eb="7">
      <t>トクベツ</t>
    </rPh>
    <rPh sb="7" eb="9">
      <t>カイケイ</t>
    </rPh>
    <phoneticPr fontId="2"/>
  </si>
  <si>
    <t>小川地区衛生組合</t>
    <rPh sb="0" eb="2">
      <t>オガワ</t>
    </rPh>
    <rPh sb="2" eb="4">
      <t>チク</t>
    </rPh>
    <rPh sb="4" eb="6">
      <t>エイセイ</t>
    </rPh>
    <rPh sb="6" eb="8">
      <t>クミアイ</t>
    </rPh>
    <phoneticPr fontId="2"/>
  </si>
  <si>
    <t>-</t>
    <phoneticPr fontId="2"/>
  </si>
  <si>
    <t>埼玉中部資源循環組合</t>
    <rPh sb="0" eb="2">
      <t>サイタマ</t>
    </rPh>
    <rPh sb="2" eb="4">
      <t>チュウブ</t>
    </rPh>
    <rPh sb="4" eb="6">
      <t>シゲン</t>
    </rPh>
    <rPh sb="6" eb="8">
      <t>ジュンカン</t>
    </rPh>
    <rPh sb="8" eb="10">
      <t>クミアイ</t>
    </rPh>
    <phoneticPr fontId="2"/>
  </si>
  <si>
    <t>-</t>
    <phoneticPr fontId="2"/>
  </si>
  <si>
    <t>-</t>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</si>
  <si>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</si>
  <si>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</si>
  <si>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</si>
  <si>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</si>
  <si>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</si>
  <si>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18年の合併以降、合併特例債を活用して施設の大規模改修を進め、長寿命化を図った結果、減価償却率は類似団体に比べ低い数値となっているが、.将来負担比率は類似団体と比較して高くなっているものの繰上償還などにより減少傾向にある。
　合併以後集中的に取り組んできた生活基盤整備もピークを過ぎ、投資事業も減少に転じることから、起債発行額の抑制に努めていく。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</si>
  <si>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</si>
  <si>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</si>
  <si>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</si>
  <si>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</si>
  <si>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</si>
  <si>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</si>
  <si>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18年の合併以降、合併特例債を活用して施設の大規模改修を進め、長寿命化を図った結果、将来負担比率は類似団体と比較して高いが、交付税算入率の良い起債を選んで実施してきたため、実質公債費率は低い数値となっている。
　将来負担比率は繰上償還などにより減少傾向にあり、合併以後集中的に取り組んできた生活基盤整備もピークを過ぎ、投資事業も減少に転じることから、起債発行額の抑制に努めていく。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</si>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</sst>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202F-4B90-84E9-E537543E90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71067</c:v>
                </c:pt>
                <c:pt idx="1">
                  <c:v>31448</c:v>
                </c:pt>
                <c:pt idx="2">
                  <c:v>42733</c:v>
                </c:pt>
                <c:pt idx="3">
                  <c:v>43705</c:v>
                </c:pt>
                <c:pt idx="4">
                  <c:v>71833</c:v>
                </c:pt>
              </c:numCache>
            </c:numRef>
          </c:val>
          <c:smooth val="0"/>
          <c:extLst xmlns:c16r2="http://schemas.microsoft.com/office/drawing/2015/06/chart">
            <c:ext xmlns:c16="http://schemas.microsoft.com/office/drawing/2014/chart" uri="{C3380CC4-5D6E-409C-BE32-E72D297353CC}">
              <c16:uniqueId val="{00000001-202F-4B90-84E9-E537543E90D1}"/>
            </c:ext>
          </c:extLst>
        </c:ser>
        <c:dLbls>
          <c:showLegendKey val="0"/>
          <c:showVal val="0"/>
          <c:showCatName val="0"/>
          <c:showSerName val="0"/>
          <c:showPercent val="0"/>
          <c:showBubbleSize val="0"/>
        </c:dLbls>
        <c:marker val="1"/>
        <c:smooth val="0"/>
        <c:axId val="153588480"/>
        <c:axId val="153590400"/>
      </c:lineChart>
      <c:catAx>
        <c:axId val="15358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590400"/>
        <c:crosses val="autoZero"/>
        <c:auto val="1"/>
        <c:lblAlgn val="ctr"/>
        <c:lblOffset val="100"/>
        <c:tickLblSkip val="1"/>
        <c:tickMarkSkip val="1"/>
        <c:noMultiLvlLbl val="0"/>
      </c:catAx>
      <c:valAx>
        <c:axId val="1535904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58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7.29</c:v>
                </c:pt>
                <c:pt idx="1">
                  <c:v>4.3</c:v>
                </c:pt>
                <c:pt idx="2">
                  <c:v>5.2</c:v>
                </c:pt>
                <c:pt idx="3">
                  <c:v>5.22</c:v>
                </c:pt>
                <c:pt idx="4">
                  <c:v>6.51</c:v>
                </c:pt>
              </c:numCache>
            </c:numRef>
          </c:val>
          <c:extLst xmlns:c16r2="http://schemas.microsoft.com/office/drawing/2015/06/chart">
            <c:ext xmlns:c16="http://schemas.microsoft.com/office/drawing/2014/chart" uri="{C3380CC4-5D6E-409C-BE32-E72D297353CC}">
              <c16:uniqueId val="{00000000-525B-4283-A873-F95EE945B5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8.44</c:v>
                </c:pt>
                <c:pt idx="1">
                  <c:v>10.199999999999999</c:v>
                </c:pt>
                <c:pt idx="2">
                  <c:v>12.18</c:v>
                </c:pt>
                <c:pt idx="3">
                  <c:v>12.66</c:v>
                </c:pt>
                <c:pt idx="4">
                  <c:v>12.79</c:v>
                </c:pt>
              </c:numCache>
            </c:numRef>
          </c:val>
          <c:extLst xmlns:c16r2="http://schemas.microsoft.com/office/drawing/2015/06/chart">
            <c:ext xmlns:c16="http://schemas.microsoft.com/office/drawing/2014/chart" uri="{C3380CC4-5D6E-409C-BE32-E72D297353CC}">
              <c16:uniqueId val="{00000001-525B-4283-A873-F95EE945B525}"/>
            </c:ext>
          </c:extLst>
        </c:ser>
        <c:dLbls>
          <c:showLegendKey val="0"/>
          <c:showVal val="0"/>
          <c:showCatName val="0"/>
          <c:showSerName val="0"/>
          <c:showPercent val="0"/>
          <c:showBubbleSize val="0"/>
        </c:dLbls>
        <c:gapWidth val="250"/>
        <c:overlap val="100"/>
        <c:axId val="162878976"/>
        <c:axId val="162880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1.41</c:v>
                </c:pt>
                <c:pt idx="1">
                  <c:v>-1.0900000000000001</c:v>
                </c:pt>
                <c:pt idx="2">
                  <c:v>6.54</c:v>
                </c:pt>
                <c:pt idx="3">
                  <c:v>6.49</c:v>
                </c:pt>
                <c:pt idx="4">
                  <c:v>1.24</c:v>
                </c:pt>
              </c:numCache>
            </c:numRef>
          </c:val>
          <c:smooth val="0"/>
          <c:extLst xmlns:c16r2="http://schemas.microsoft.com/office/drawing/2015/06/chart">
            <c:ext xmlns:c16="http://schemas.microsoft.com/office/drawing/2014/chart" uri="{C3380CC4-5D6E-409C-BE32-E72D297353CC}">
              <c16:uniqueId val="{00000002-525B-4283-A873-F95EE945B525}"/>
            </c:ext>
          </c:extLst>
        </c:ser>
        <c:dLbls>
          <c:showLegendKey val="0"/>
          <c:showVal val="0"/>
          <c:showCatName val="0"/>
          <c:showSerName val="0"/>
          <c:showPercent val="0"/>
          <c:showBubbleSize val="0"/>
        </c:dLbls>
        <c:marker val="1"/>
        <c:smooth val="0"/>
        <c:axId val="162878976"/>
        <c:axId val="162880896"/>
      </c:lineChart>
      <c:catAx>
        <c:axId val="16287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880896"/>
        <c:crosses val="autoZero"/>
        <c:auto val="1"/>
        <c:lblAlgn val="ctr"/>
        <c:lblOffset val="100"/>
        <c:tickLblSkip val="1"/>
        <c:tickMarkSkip val="1"/>
        <c:noMultiLvlLbl val="0"/>
      </c:catAx>
      <c:valAx>
        <c:axId val="16288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7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E0C-4090-BEBD-2177E06AA0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E0C-4090-BEBD-2177E06AA0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E0C-4090-BEBD-2177E06AA094}"/>
            </c:ext>
          </c:extLst>
        </c:ser>
        <c:ser>
          <c:idx val="3"/>
          <c:order val="3"/>
          <c:tx>
            <c:strRef>
              <c:f>データシート!$A$30</c:f>
              <c:strCache>
                <c:ptCount val="1"/>
                <c:pt idx="0">
                  <c:v>関口茂八奨学事業特別会計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E0C-4090-BEBD-2177E06AA09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0.06</c:v>
                </c:pt>
                <c:pt idx="4">
                  <c:v>#N/A</c:v>
                </c:pt>
                <c:pt idx="5">
                  <c:v>0.05</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4-6E0C-4090-BEBD-2177E06AA094}"/>
            </c:ext>
          </c:extLst>
        </c:ser>
        <c:ser>
          <c:idx val="5"/>
          <c:order val="5"/>
          <c:tx>
            <c:strRef>
              <c:f>データシート!$A$32</c:f>
              <c:strCache>
                <c:ptCount val="1"/>
                <c:pt idx="0">
                  <c:v>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0.06</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5-6E0C-4090-BEBD-2177E06AA09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c:v>
                </c:pt>
                <c:pt idx="2">
                  <c:v>#N/A</c:v>
                </c:pt>
                <c:pt idx="3">
                  <c:v>0.81</c:v>
                </c:pt>
                <c:pt idx="4">
                  <c:v>#N/A</c:v>
                </c:pt>
                <c:pt idx="5">
                  <c:v>1.63</c:v>
                </c:pt>
                <c:pt idx="6">
                  <c:v>#N/A</c:v>
                </c:pt>
                <c:pt idx="7">
                  <c:v>0.97</c:v>
                </c:pt>
                <c:pt idx="8">
                  <c:v>#N/A</c:v>
                </c:pt>
                <c:pt idx="9">
                  <c:v>1.01</c:v>
                </c:pt>
              </c:numCache>
            </c:numRef>
          </c:val>
          <c:extLst xmlns:c16r2="http://schemas.microsoft.com/office/drawing/2015/06/chart">
            <c:ext xmlns:c16="http://schemas.microsoft.com/office/drawing/2014/chart" uri="{C3380CC4-5D6E-409C-BE32-E72D297353CC}">
              <c16:uniqueId val="{00000006-6E0C-4090-BEBD-2177E06AA09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3.67</c:v>
                </c:pt>
                <c:pt idx="2">
                  <c:v>#N/A</c:v>
                </c:pt>
                <c:pt idx="3">
                  <c:v>2.82</c:v>
                </c:pt>
                <c:pt idx="4">
                  <c:v>#N/A</c:v>
                </c:pt>
                <c:pt idx="5">
                  <c:v>2.37</c:v>
                </c:pt>
                <c:pt idx="6">
                  <c:v>#N/A</c:v>
                </c:pt>
                <c:pt idx="7">
                  <c:v>2.66</c:v>
                </c:pt>
                <c:pt idx="8">
                  <c:v>#N/A</c:v>
                </c:pt>
                <c:pt idx="9">
                  <c:v>3.24</c:v>
                </c:pt>
              </c:numCache>
            </c:numRef>
          </c:val>
          <c:extLst xmlns:c16r2="http://schemas.microsoft.com/office/drawing/2015/06/chart">
            <c:ext xmlns:c16="http://schemas.microsoft.com/office/drawing/2014/chart" uri="{C3380CC4-5D6E-409C-BE32-E72D297353CC}">
              <c16:uniqueId val="{00000007-6E0C-4090-BEBD-2177E06AA0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7.28</c:v>
                </c:pt>
                <c:pt idx="2">
                  <c:v>#N/A</c:v>
                </c:pt>
                <c:pt idx="3">
                  <c:v>4.2699999999999996</c:v>
                </c:pt>
                <c:pt idx="4">
                  <c:v>#N/A</c:v>
                </c:pt>
                <c:pt idx="5">
                  <c:v>5.2</c:v>
                </c:pt>
                <c:pt idx="6">
                  <c:v>#N/A</c:v>
                </c:pt>
                <c:pt idx="7">
                  <c:v>5.22</c:v>
                </c:pt>
                <c:pt idx="8">
                  <c:v>#N/A</c:v>
                </c:pt>
                <c:pt idx="9">
                  <c:v>6.5</c:v>
                </c:pt>
              </c:numCache>
            </c:numRef>
          </c:val>
          <c:extLst xmlns:c16r2="http://schemas.microsoft.com/office/drawing/2015/06/chart">
            <c:ext xmlns:c16="http://schemas.microsoft.com/office/drawing/2014/chart" uri="{C3380CC4-5D6E-409C-BE32-E72D297353CC}">
              <c16:uniqueId val="{00000008-6E0C-4090-BEBD-2177E06AA09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7.06</c:v>
                </c:pt>
                <c:pt idx="2">
                  <c:v>#N/A</c:v>
                </c:pt>
                <c:pt idx="3">
                  <c:v>5.83</c:v>
                </c:pt>
                <c:pt idx="4">
                  <c:v>#N/A</c:v>
                </c:pt>
                <c:pt idx="5">
                  <c:v>7.27</c:v>
                </c:pt>
                <c:pt idx="6">
                  <c:v>#N/A</c:v>
                </c:pt>
                <c:pt idx="7">
                  <c:v>7.94</c:v>
                </c:pt>
                <c:pt idx="8">
                  <c:v>#N/A</c:v>
                </c:pt>
                <c:pt idx="9">
                  <c:v>8.83</c:v>
                </c:pt>
              </c:numCache>
            </c:numRef>
          </c:val>
          <c:extLst xmlns:c16r2="http://schemas.microsoft.com/office/drawing/2015/06/chart">
            <c:ext xmlns:c16="http://schemas.microsoft.com/office/drawing/2014/chart" uri="{C3380CC4-5D6E-409C-BE32-E72D297353CC}">
              <c16:uniqueId val="{00000009-6E0C-4090-BEBD-2177E06AA094}"/>
            </c:ext>
          </c:extLst>
        </c:ser>
        <c:dLbls>
          <c:showLegendKey val="0"/>
          <c:showVal val="0"/>
          <c:showCatName val="0"/>
          <c:showSerName val="0"/>
          <c:showPercent val="0"/>
          <c:showBubbleSize val="0"/>
        </c:dLbls>
        <c:gapWidth val="150"/>
        <c:overlap val="100"/>
        <c:axId val="162775040"/>
        <c:axId val="162776576"/>
      </c:barChart>
      <c:catAx>
        <c:axId val="1627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776576"/>
        <c:crosses val="autoZero"/>
        <c:auto val="1"/>
        <c:lblAlgn val="ctr"/>
        <c:lblOffset val="100"/>
        <c:tickLblSkip val="1"/>
        <c:tickMarkSkip val="1"/>
        <c:noMultiLvlLbl val="0"/>
      </c:catAx>
      <c:valAx>
        <c:axId val="16277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77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388</c:v>
                </c:pt>
                <c:pt idx="5">
                  <c:v>444</c:v>
                </c:pt>
                <c:pt idx="8">
                  <c:v>479</c:v>
                </c:pt>
                <c:pt idx="11">
                  <c:v>518</c:v>
                </c:pt>
                <c:pt idx="14">
                  <c:v>547</c:v>
                </c:pt>
              </c:numCache>
            </c:numRef>
          </c:val>
          <c:extLst xmlns:c16r2="http://schemas.microsoft.com/office/drawing/2015/06/chart">
            <c:ext xmlns:c16="http://schemas.microsoft.com/office/drawing/2014/chart" uri="{C3380CC4-5D6E-409C-BE32-E72D297353CC}">
              <c16:uniqueId val="{00000000-9440-43A8-AF6C-48E83FCC8F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440-43A8-AF6C-48E83FCC8F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9440-43A8-AF6C-48E83FCC8F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c:v>
                </c:pt>
                <c:pt idx="3">
                  <c:v>21</c:v>
                </c:pt>
                <c:pt idx="6">
                  <c:v>19</c:v>
                </c:pt>
                <c:pt idx="9">
                  <c:v>19</c:v>
                </c:pt>
                <c:pt idx="12">
                  <c:v>18</c:v>
                </c:pt>
              </c:numCache>
            </c:numRef>
          </c:val>
          <c:extLst xmlns:c16r2="http://schemas.microsoft.com/office/drawing/2015/06/chart">
            <c:ext xmlns:c16="http://schemas.microsoft.com/office/drawing/2014/chart" uri="{C3380CC4-5D6E-409C-BE32-E72D297353CC}">
              <c16:uniqueId val="{00000003-9440-43A8-AF6C-48E83FCC8F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c:v>
                </c:pt>
                <c:pt idx="3">
                  <c:v>24</c:v>
                </c:pt>
                <c:pt idx="6">
                  <c:v>28</c:v>
                </c:pt>
                <c:pt idx="9">
                  <c:v>28</c:v>
                </c:pt>
                <c:pt idx="12">
                  <c:v>29</c:v>
                </c:pt>
              </c:numCache>
            </c:numRef>
          </c:val>
          <c:extLst xmlns:c16r2="http://schemas.microsoft.com/office/drawing/2015/06/chart">
            <c:ext xmlns:c16="http://schemas.microsoft.com/office/drawing/2014/chart" uri="{C3380CC4-5D6E-409C-BE32-E72D297353CC}">
              <c16:uniqueId val="{00000004-9440-43A8-AF6C-48E83FCC8F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40-43A8-AF6C-48E83FCC8F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440-43A8-AF6C-48E83FCC8F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464</c:v>
                </c:pt>
                <c:pt idx="3">
                  <c:v>503</c:v>
                </c:pt>
                <c:pt idx="6">
                  <c:v>565</c:v>
                </c:pt>
                <c:pt idx="9">
                  <c:v>637</c:v>
                </c:pt>
                <c:pt idx="12">
                  <c:v>645</c:v>
                </c:pt>
              </c:numCache>
            </c:numRef>
          </c:val>
          <c:extLst xmlns:c16r2="http://schemas.microsoft.com/office/drawing/2015/06/chart">
            <c:ext xmlns:c16="http://schemas.microsoft.com/office/drawing/2014/chart" uri="{C3380CC4-5D6E-409C-BE32-E72D297353CC}">
              <c16:uniqueId val="{00000007-9440-43A8-AF6C-48E83FCC8FE9}"/>
            </c:ext>
          </c:extLst>
        </c:ser>
        <c:dLbls>
          <c:showLegendKey val="0"/>
          <c:showVal val="0"/>
          <c:showCatName val="0"/>
          <c:showSerName val="0"/>
          <c:showPercent val="0"/>
          <c:showBubbleSize val="0"/>
        </c:dLbls>
        <c:gapWidth val="100"/>
        <c:overlap val="100"/>
        <c:axId val="41986688"/>
        <c:axId val="42001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122</c:v>
                </c:pt>
                <c:pt idx="2">
                  <c:v>#N/A</c:v>
                </c:pt>
                <c:pt idx="3">
                  <c:v>#N/A</c:v>
                </c:pt>
                <c:pt idx="4">
                  <c:v>105</c:v>
                </c:pt>
                <c:pt idx="5">
                  <c:v>#N/A</c:v>
                </c:pt>
                <c:pt idx="6">
                  <c:v>#N/A</c:v>
                </c:pt>
                <c:pt idx="7">
                  <c:v>134</c:v>
                </c:pt>
                <c:pt idx="8">
                  <c:v>#N/A</c:v>
                </c:pt>
                <c:pt idx="9">
                  <c:v>#N/A</c:v>
                </c:pt>
                <c:pt idx="10">
                  <c:v>167</c:v>
                </c:pt>
                <c:pt idx="11">
                  <c:v>#N/A</c:v>
                </c:pt>
                <c:pt idx="12">
                  <c:v>#N/A</c:v>
                </c:pt>
                <c:pt idx="13">
                  <c:v>146</c:v>
                </c:pt>
                <c:pt idx="14">
                  <c:v>#N/A</c:v>
                </c:pt>
              </c:numCache>
            </c:numRef>
          </c:val>
          <c:smooth val="0"/>
          <c:extLst xmlns:c16r2="http://schemas.microsoft.com/office/drawing/2015/06/chart">
            <c:ext xmlns:c16="http://schemas.microsoft.com/office/drawing/2014/chart" uri="{C3380CC4-5D6E-409C-BE32-E72D297353CC}">
              <c16:uniqueId val="{00000008-9440-43A8-AF6C-48E83FCC8FE9}"/>
            </c:ext>
          </c:extLst>
        </c:ser>
        <c:dLbls>
          <c:showLegendKey val="0"/>
          <c:showVal val="0"/>
          <c:showCatName val="0"/>
          <c:showSerName val="0"/>
          <c:showPercent val="0"/>
          <c:showBubbleSize val="0"/>
        </c:dLbls>
        <c:marker val="1"/>
        <c:smooth val="0"/>
        <c:axId val="41986688"/>
        <c:axId val="42001152"/>
      </c:lineChart>
      <c:catAx>
        <c:axId val="4198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01152"/>
        <c:crosses val="autoZero"/>
        <c:auto val="1"/>
        <c:lblAlgn val="ctr"/>
        <c:lblOffset val="100"/>
        <c:tickLblSkip val="1"/>
        <c:tickMarkSkip val="1"/>
        <c:noMultiLvlLbl val="0"/>
      </c:catAx>
      <c:valAx>
        <c:axId val="4200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8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6585</c:v>
                </c:pt>
                <c:pt idx="5">
                  <c:v>6786</c:v>
                </c:pt>
                <c:pt idx="8">
                  <c:v>6939</c:v>
                </c:pt>
                <c:pt idx="11">
                  <c:v>6929</c:v>
                </c:pt>
                <c:pt idx="14">
                  <c:v>6926</c:v>
                </c:pt>
              </c:numCache>
            </c:numRef>
          </c:val>
          <c:extLst xmlns:c16r2="http://schemas.microsoft.com/office/drawing/2015/06/chart">
            <c:ext xmlns:c16="http://schemas.microsoft.com/office/drawing/2014/chart" uri="{C3380CC4-5D6E-409C-BE32-E72D297353CC}">
              <c16:uniqueId val="{00000000-44C8-4A0E-8AAA-ED47EF0FB2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4C8-4A0E-8AAA-ED47EF0FB2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1067</c:v>
                </c:pt>
                <c:pt idx="5">
                  <c:v>1117</c:v>
                </c:pt>
                <c:pt idx="8">
                  <c:v>1213</c:v>
                </c:pt>
                <c:pt idx="11">
                  <c:v>1155</c:v>
                </c:pt>
                <c:pt idx="14">
                  <c:v>1325</c:v>
                </c:pt>
              </c:numCache>
            </c:numRef>
          </c:val>
          <c:extLst xmlns:c16r2="http://schemas.microsoft.com/office/drawing/2015/06/chart">
            <c:ext xmlns:c16="http://schemas.microsoft.com/office/drawing/2014/chart" uri="{C3380CC4-5D6E-409C-BE32-E72D297353CC}">
              <c16:uniqueId val="{00000002-44C8-4A0E-8AAA-ED47EF0FB2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C8-4A0E-8AAA-ED47EF0FB2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C8-4A0E-8AAA-ED47EF0FB2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C8-4A0E-8AAA-ED47EF0FB2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1650</c:v>
                </c:pt>
                <c:pt idx="3">
                  <c:v>1558</c:v>
                </c:pt>
                <c:pt idx="6">
                  <c:v>1467</c:v>
                </c:pt>
                <c:pt idx="9">
                  <c:v>1450</c:v>
                </c:pt>
                <c:pt idx="12">
                  <c:v>1476</c:v>
                </c:pt>
              </c:numCache>
            </c:numRef>
          </c:val>
          <c:extLst xmlns:c16r2="http://schemas.microsoft.com/office/drawing/2015/06/chart">
            <c:ext xmlns:c16="http://schemas.microsoft.com/office/drawing/2014/chart" uri="{C3380CC4-5D6E-409C-BE32-E72D297353CC}">
              <c16:uniqueId val="{00000006-44C8-4A0E-8AAA-ED47EF0FB2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132</c:v>
                </c:pt>
                <c:pt idx="3">
                  <c:v>150</c:v>
                </c:pt>
                <c:pt idx="6">
                  <c:v>154</c:v>
                </c:pt>
                <c:pt idx="9">
                  <c:v>156</c:v>
                </c:pt>
                <c:pt idx="12">
                  <c:v>144</c:v>
                </c:pt>
              </c:numCache>
            </c:numRef>
          </c:val>
          <c:extLst xmlns:c16r2="http://schemas.microsoft.com/office/drawing/2015/06/chart">
            <c:ext xmlns:c16="http://schemas.microsoft.com/office/drawing/2014/chart" uri="{C3380CC4-5D6E-409C-BE32-E72D297353CC}">
              <c16:uniqueId val="{00000007-44C8-4A0E-8AAA-ED47EF0FB2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417</c:v>
                </c:pt>
                <c:pt idx="3">
                  <c:v>422</c:v>
                </c:pt>
                <c:pt idx="6">
                  <c:v>421</c:v>
                </c:pt>
                <c:pt idx="9">
                  <c:v>403</c:v>
                </c:pt>
                <c:pt idx="12">
                  <c:v>384</c:v>
                </c:pt>
              </c:numCache>
            </c:numRef>
          </c:val>
          <c:extLst xmlns:c16r2="http://schemas.microsoft.com/office/drawing/2015/06/chart">
            <c:ext xmlns:c16="http://schemas.microsoft.com/office/drawing/2014/chart" uri="{C3380CC4-5D6E-409C-BE32-E72D297353CC}">
              <c16:uniqueId val="{00000008-44C8-4A0E-8AAA-ED47EF0FB2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4C8-4A0E-8AAA-ED47EF0FB2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7957</c:v>
                </c:pt>
                <c:pt idx="3">
                  <c:v>8161</c:v>
                </c:pt>
                <c:pt idx="6">
                  <c:v>8263</c:v>
                </c:pt>
                <c:pt idx="9">
                  <c:v>7974</c:v>
                </c:pt>
                <c:pt idx="12">
                  <c:v>8041</c:v>
                </c:pt>
              </c:numCache>
            </c:numRef>
          </c:val>
          <c:extLst xmlns:c16r2="http://schemas.microsoft.com/office/drawing/2015/06/chart">
            <c:ext xmlns:c16="http://schemas.microsoft.com/office/drawing/2014/chart" uri="{C3380CC4-5D6E-409C-BE32-E72D297353CC}">
              <c16:uniqueId val="{0000000A-44C8-4A0E-8AAA-ED47EF0FB2FE}"/>
            </c:ext>
          </c:extLst>
        </c:ser>
        <c:dLbls>
          <c:showLegendKey val="0"/>
          <c:showVal val="0"/>
          <c:showCatName val="0"/>
          <c:showSerName val="0"/>
          <c:showPercent val="0"/>
          <c:showBubbleSize val="0"/>
        </c:dLbls>
        <c:gapWidth val="100"/>
        <c:overlap val="100"/>
        <c:axId val="163469184"/>
        <c:axId val="16349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2504</c:v>
                </c:pt>
                <c:pt idx="2">
                  <c:v>#N/A</c:v>
                </c:pt>
                <c:pt idx="3">
                  <c:v>#N/A</c:v>
                </c:pt>
                <c:pt idx="4">
                  <c:v>2388</c:v>
                </c:pt>
                <c:pt idx="5">
                  <c:v>#N/A</c:v>
                </c:pt>
                <c:pt idx="6">
                  <c:v>#N/A</c:v>
                </c:pt>
                <c:pt idx="7">
                  <c:v>2153</c:v>
                </c:pt>
                <c:pt idx="8">
                  <c:v>#N/A</c:v>
                </c:pt>
                <c:pt idx="9">
                  <c:v>#N/A</c:v>
                </c:pt>
                <c:pt idx="10">
                  <c:v>1898</c:v>
                </c:pt>
                <c:pt idx="11">
                  <c:v>#N/A</c:v>
                </c:pt>
                <c:pt idx="12">
                  <c:v>#N/A</c:v>
                </c:pt>
                <c:pt idx="13">
                  <c:v>1795</c:v>
                </c:pt>
                <c:pt idx="14">
                  <c:v>#N/A</c:v>
                </c:pt>
              </c:numCache>
            </c:numRef>
          </c:val>
          <c:smooth val="0"/>
          <c:extLst xmlns:c16r2="http://schemas.microsoft.com/office/drawing/2015/06/chart">
            <c:ext xmlns:c16="http://schemas.microsoft.com/office/drawing/2014/chart" uri="{C3380CC4-5D6E-409C-BE32-E72D297353CC}">
              <c16:uniqueId val="{0000000B-44C8-4A0E-8AAA-ED47EF0FB2FE}"/>
            </c:ext>
          </c:extLst>
        </c:ser>
        <c:dLbls>
          <c:showLegendKey val="0"/>
          <c:showVal val="0"/>
          <c:showCatName val="0"/>
          <c:showSerName val="0"/>
          <c:showPercent val="0"/>
          <c:showBubbleSize val="0"/>
        </c:dLbls>
        <c:marker val="1"/>
        <c:smooth val="0"/>
        <c:axId val="163469184"/>
        <c:axId val="163491840"/>
      </c:lineChart>
      <c:catAx>
        <c:axId val="16346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491840"/>
        <c:crosses val="autoZero"/>
        <c:auto val="1"/>
        <c:lblAlgn val="ctr"/>
        <c:lblOffset val="100"/>
        <c:tickLblSkip val="1"/>
        <c:tickMarkSkip val="1"/>
        <c:noMultiLvlLbl val="0"/>
      </c:catAx>
      <c:valAx>
        <c:axId val="16349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46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468</c:v>
                </c:pt>
                <c:pt idx="1">
                  <c:v>480</c:v>
                </c:pt>
                <c:pt idx="2">
                  <c:v>480</c:v>
                </c:pt>
              </c:numCache>
            </c:numRef>
          </c:val>
          <c:extLst xmlns:c16r2="http://schemas.microsoft.com/office/drawing/2015/06/chart">
            <c:ext xmlns:c16="http://schemas.microsoft.com/office/drawing/2014/chart" uri="{C3380CC4-5D6E-409C-BE32-E72D297353CC}">
              <c16:uniqueId val="{00000000-14C1-407B-971C-7D6D5B5F95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247</c:v>
                </c:pt>
                <c:pt idx="1">
                  <c:v>162</c:v>
                </c:pt>
                <c:pt idx="2">
                  <c:v>291</c:v>
                </c:pt>
              </c:numCache>
            </c:numRef>
          </c:val>
          <c:extLst xmlns:c16r2="http://schemas.microsoft.com/office/drawing/2015/06/chart">
            <c:ext xmlns:c16="http://schemas.microsoft.com/office/drawing/2014/chart" uri="{C3380CC4-5D6E-409C-BE32-E72D297353CC}">
              <c16:uniqueId val="{00000001-14C1-407B-971C-7D6D5B5F95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1452</c:v>
                </c:pt>
                <c:pt idx="1">
                  <c:v>1462</c:v>
                </c:pt>
                <c:pt idx="2">
                  <c:v>1472</c:v>
                </c:pt>
              </c:numCache>
            </c:numRef>
          </c:val>
          <c:extLst xmlns:c16r2="http://schemas.microsoft.com/office/drawing/2015/06/chart">
            <c:ext xmlns:c16="http://schemas.microsoft.com/office/drawing/2014/chart" uri="{C3380CC4-5D6E-409C-BE32-E72D297353CC}">
              <c16:uniqueId val="{00000002-14C1-407B-971C-7D6D5B5F9533}"/>
            </c:ext>
          </c:extLst>
        </c:ser>
        <c:dLbls>
          <c:showLegendKey val="0"/>
          <c:showVal val="0"/>
          <c:showCatName val="0"/>
          <c:showSerName val="0"/>
          <c:showPercent val="0"/>
          <c:showBubbleSize val="0"/>
        </c:dLbls>
        <c:gapWidth val="120"/>
        <c:overlap val="100"/>
        <c:axId val="163576832"/>
        <c:axId val="38732544"/>
      </c:barChart>
      <c:catAx>
        <c:axId val="1635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732544"/>
        <c:crosses val="autoZero"/>
        <c:auto val="1"/>
        <c:lblAlgn val="ctr"/>
        <c:lblOffset val="100"/>
        <c:tickLblSkip val="1"/>
        <c:tickMarkSkip val="1"/>
        <c:noMultiLvlLbl val="0"/>
      </c:catAx>
      <c:valAx>
        <c:axId val="38732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357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{C5ED4554-A89E-4E9D-BBB3-0E25961163ED}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5BB-48D8-9C31-4796B066088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{50FEA160-E287-48C1-B26E-6C22138ED5E6}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BB-48D8-9C31-4796B066088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{82B39EC5-3A3A-4D3C-AD2A-34A9B8054BFD}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BB-48D8-9C31-4796B066088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{F20C348A-B99E-445A-80AD-A8EBD85BF326}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BB-48D8-9C31-4796B066088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{ADC9C4BC-6671-4778-8983-37FEB9D80955}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BB-48D8-9C31-4796B06608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{1531924D-9218-4C99-B857-7687FB4D130A}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5BB-48D8-9C31-4796B066088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{C75EC694-34AC-4254-A33E-F6AA03420A01}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5BB-48D8-9C31-4796B066088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{FC7E807B-E418-46EF-9966-CE3AD81959E9}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5BB-48D8-9C31-4796B066088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{3470EC47-B64B-4B6D-85AC-0E3E13A6EDB4}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5BB-48D8-9C31-4796B06608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44.5</c:v>
                </c:pt>
                <c:pt idx="24">
                  <c:v>46.1</c:v>
                </c:pt>
                <c:pt idx="32">
                  <c:v>47.5</c:v>
                </c:pt>
              </c:numCache>
            </c:numRef>
          </c:xVal>
          <c:yVal>
            <c:numRef>
              <c:f>公会計指標分析・財政指標組合せ分析表!$BP$51:$DC$51</c:f>
              <c:numCache>
                <c:formatCode>#,##0.0;"▲ "#,##0.0</c:formatCode>
                <c:ptCount val="40"/>
                <c:pt idx="16">
                  <c:v>64</c:v>
                </c:pt>
                <c:pt idx="24">
                  <c:v>57.9</c:v>
                </c:pt>
                <c:pt idx="32">
                  <c:v>55.9</c:v>
                </c:pt>
              </c:numCache>
            </c:numRef>
          </c:yVal>
          <c:smooth val="0"/>
          <c:extLst xmlns:c16r2="http://schemas.microsoft.com/office/drawing/2015/06/chart">
            <c:ext xmlns:c16="http://schemas.microsoft.com/office/drawing/2014/chart" uri="{C3380CC4-5D6E-409C-BE32-E72D297353CC}">
              <c16:uniqueId val="{00000009-15BB-48D8-9C31-4796B06608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{695783DF-BA35-44E8-A450-F27AC6039EAF}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5BB-48D8-9C31-4796B066088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{0CD62865-AEE0-46F7-90EB-F4BAC37387AF}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BB-48D8-9C31-4796B066088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{5380D696-408D-4D61-9211-39601AA2EC27}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BB-48D8-9C31-4796B066088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{E09D60A1-A3C5-4FAD-B8AF-F2D199653E73}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BB-48D8-9C31-4796B066088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{098B9B08-07C0-4924-9F3B-EAC270C00060}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BB-48D8-9C31-4796B066088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{AB925A7D-8477-4C75-9A08-3372B66C460A}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5BB-48D8-9C31-4796B066088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{D0BC705D-4539-4173-9DF9-EA990A68FFBB}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5BB-48D8-9C31-4796B066088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{C6DA9342-E080-41A0-9998-A7C5033782CE}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5BB-48D8-9C31-4796B066088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{FD95C20B-77B9-4E41-A6E4-7AFA48B4E38D}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5BB-48D8-9C31-4796B06608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15BB-48D8-9C31-4796B0660889}"/>
            </c:ext>
          </c:extLst>
        </c:ser>
        <c:dLbls>
          <c:showLegendKey val="0"/>
          <c:showVal val="1"/>
          <c:showCatName val="0"/>
          <c:showSerName val="0"/>
          <c:showPercent val="0"/>
          <c:showBubbleSize val="0"/>
        </c:dLbls>
        <c:axId val="162970240"/>
        <c:axId val="163394304"/>
      </c:scatterChart>
      <c:valAx>
        <c:axId val="162970240"/>
        <c:scaling>
          <c:orientation val="minMax"/>
          <c:max val="61"/>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394304"/>
        <c:crosses val="autoZero"/>
        <c:crossBetween val="midCat"/>
      </c:valAx>
      <c:valAx>
        <c:axId val="163394304"/>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970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824528000624876E-2"/>
                  <c:y val="-6.745618042793136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{3C61FE47-EAD2-41E5-A780-795478086F8D}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89D-4E06-9B45-91DD2EA32B6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{C8A02705-89CB-43E4-BABB-E97F61B4DCCA}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9D-4E06-9B45-91DD2EA32B6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{6CCB8833-FBBA-45D5-A959-BBF1C834EE43}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9D-4E06-9B45-91DD2EA32B6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{1871847E-3B4A-4534-9DB7-1D45AE20D907}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9D-4E06-9B45-91DD2EA32B6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{ED6C37D7-88D8-41E3-B8C4-C8491E946210}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9D-4E06-9B45-91DD2EA32B69}"/>
                </c:ext>
              </c:extLst>
            </c:dLbl>
            <c:dLbl>
              <c:idx val="8"/>
              <c:layout>
                <c:manualLayout>
                  <c:x val="-2.857145523759641E-2"/>
                  <c:y val="-5.7377113747656527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{A849A4D8-FCAF-4679-B704-11A8427C9463}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89D-4E06-9B45-91DD2EA32B6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{2A602209-6999-4402-A6DF-7F2698075104}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89D-4E06-9B45-91DD2EA32B6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{0E0DA1A1-4910-4B51-8ABF-27E190B7CD9C}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89D-4E06-9B45-91DD2EA32B6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{4317EFF3-39CA-4CE4-A00E-FB0372131DF0}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89D-4E06-9B45-91DD2EA32B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3.2</c:v>
                </c:pt>
                <c:pt idx="16">
                  <c:v>3.6</c:v>
                </c:pt>
                <c:pt idx="24">
                  <c:v>4.0999999999999996</c:v>
                </c:pt>
                <c:pt idx="32">
                  <c:v>4.5</c:v>
                </c:pt>
              </c:numCache>
            </c:numRef>
          </c:xVal>
          <c:yVal>
            <c:numRef>
              <c:f>公会計指標分析・財政指標組合せ分析表!$BP$73:$DC$73</c:f>
              <c:numCache>
                <c:formatCode>#,##0.0;"▲ "#,##0.0</c:formatCode>
                <c:ptCount val="40"/>
                <c:pt idx="0">
                  <c:v>77.2</c:v>
                </c:pt>
                <c:pt idx="8">
                  <c:v>74.099999999999994</c:v>
                </c:pt>
                <c:pt idx="16">
                  <c:v>64</c:v>
                </c:pt>
                <c:pt idx="24">
                  <c:v>57.9</c:v>
                </c:pt>
                <c:pt idx="32">
                  <c:v>55.9</c:v>
                </c:pt>
              </c:numCache>
            </c:numRef>
          </c:yVal>
          <c:smooth val="0"/>
          <c:extLst xmlns:c16r2="http://schemas.microsoft.com/office/drawing/2015/06/chart">
            <c:ext xmlns:c16="http://schemas.microsoft.com/office/drawing/2014/chart" uri="{C3380CC4-5D6E-409C-BE32-E72D297353CC}">
              <c16:uniqueId val="{00000009-D89D-4E06-9B45-91DD2EA32B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{BD5BC1C9-8B1E-4A68-9F81-CCB577B17FFE}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89D-4E06-9B45-91DD2EA32B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{D31A7E41-BB05-49DF-8E63-0503A7D80A1A}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9D-4E06-9B45-91DD2EA32B6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{5CBBC9FF-2346-4D63-9297-A7875BDCE656}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9D-4E06-9B45-91DD2EA32B6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{7F85C364-D4F0-4FD5-90DC-B3435821388A}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9D-4E06-9B45-91DD2EA32B6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{9A0DBBE4-4865-4CCB-AD24-A24FAB8DFDE8}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9D-4E06-9B45-91DD2EA32B6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{F88DCA1F-95D4-4F97-B892-3E9C64716A2F}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89D-4E06-9B45-91DD2EA32B6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{6EDD9FAF-9514-4DDE-863B-5089ACCBF9AE}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89D-4E06-9B45-91DD2EA32B6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{D2BBB885-9DCA-44A8-8030-51B4C14579EF}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89D-4E06-9B45-91DD2EA32B6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{2DBE8DE8-6361-4168-8B87-9DFFC3B33ECD}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89D-4E06-9B45-91DD2EA32B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9.1999999999999993</c:v>
                </c:pt>
                <c:pt idx="32">
                  <c:v>9.1</c:v>
                </c:pt>
              </c:numCache>
            </c:numRef>
          </c:xVal>
          <c:yVal>
            <c:numRef>
              <c:f>公会計指標分析・財政指標組合せ分析表!$BP$77:$DC$77</c:f>
              <c:numCache>
                <c:formatCode>#,##0.0;"▲ "#,##0.0</c:formatCode>
                <c:ptCount val="40"/>
                <c:pt idx="0">
                  <c:v>18.899999999999999</c:v>
                </c:pt>
                <c:pt idx="8">
                  <c:v>10.199999999999999</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D89D-4E06-9B45-91DD2EA32B69}"/>
            </c:ext>
          </c:extLst>
        </c:ser>
        <c:dLbls>
          <c:showLegendKey val="0"/>
          <c:showVal val="1"/>
          <c:showCatName val="0"/>
          <c:showSerName val="0"/>
          <c:showPercent val="0"/>
          <c:showBubbleSize val="0"/>
        </c:dLbls>
        <c:axId val="164133120"/>
        <c:axId val="163844480"/>
      </c:scatterChart>
      <c:valAx>
        <c:axId val="164133120"/>
        <c:scaling>
          <c:orientation val="minMax"/>
          <c:max val="10.7"/>
          <c:min val="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844480"/>
        <c:crosses val="autoZero"/>
        <c:crossBetween val="midCat"/>
      </c:valAx>
      <c:valAx>
        <c:axId val="163844480"/>
        <c:scaling>
          <c:orientation val="minMax"/>
          <c:max val="8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133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年２月１日の合併以降、生活基盤整備を集中して取り組み、合併特例債を発行してきた結果、公債費が増加してきている。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事業のピークは越えたものの、公債費の償還のピークは平成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年度を見込んでおり、算入公債費等も数年は増加していくと思われる。</a:t>
          </a:r>
        </a:p>
        <a:p>
          <a:r>
            <a:rPr kumimoji="1" lang="ja-JP" altLang="en-US" sz="1400">
              <a:latin typeface="ＭＳ ゴシック" pitchFamily="49" charset="-128"/>
              <a:ea typeface="ＭＳ ゴシック" pitchFamily="49" charset="-128"/>
            </a:rPr>
            <a:t>　事業の実施は減少に転じており、平成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年度以降は元利償還金も減少していくと見込んでいる。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合併以降の生活基盤整備を集中して取り組んだ結果、合併特例債等の発行により公債費が増加している。</a:t>
          </a:r>
        </a:p>
        <a:p>
          <a:r>
            <a:rPr kumimoji="1" lang="ja-JP" altLang="en-US" sz="1400">
              <a:latin typeface="ＭＳ ゴシック" pitchFamily="49" charset="-128"/>
              <a:ea typeface="ＭＳ ゴシック" pitchFamily="49" charset="-128"/>
            </a:rPr>
            <a:t>　事業のピークは越えたものの、今後も数年は起債発行は続くと見込んでいる。</a:t>
          </a:r>
        </a:p>
        <a:p>
          <a:r>
            <a:rPr kumimoji="1" lang="ja-JP" altLang="en-US" sz="1400">
              <a:latin typeface="ＭＳ ゴシック" pitchFamily="49" charset="-128"/>
              <a:ea typeface="ＭＳ ゴシック" pitchFamily="49" charset="-128"/>
            </a:rPr>
            <a:t>　今後は経常経費の削減を図り、充当可能基金への積立に努め、将来負担比率の減少を視野に、将来に向けた健全な財政運営に努めていく。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埼玉県ときがわ町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・今後、公債費償還のピークを迎えることから、元利償還金の支払いに耐え得る資金の確保を図る必要があり、減債基金を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・その他特定目的基金における、ふるさと応援基金については、原則として目的金額に達した翌年度に事業費へ充当を行い、基金の活用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・合併振興基金：地域における住民の連帯の強化及び地域振興のための事業。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・公共施設等整備基金：ときがわ町における社会資本の充実。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・公共施設等整備基金：光ファイバー貸付収入分等を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・合併振興基金：積立ては完了しており、基金目的に合致した事業に充当予定。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・公共施設等整備基金：老朽化する公共施設等を管理するため、計画的に積立予定。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・災害への備え等のため、過去の実績等を踏まえ、標準財政規模を参考に積立てることとしている。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・公債費償還資金を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年度に地方債償還のピークを迎える予定のため、それに備えて計画的に積立てを行っている。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C905037-9634-4621-9EAC-BDD1E1CC71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A546DCC-F985-44ED-95FA-6806A4954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D747F712-D09A-452D-B400-A6DCF7E27C4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55A6CE29-9BB5-440B-BA60-2A64CD1CB1A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926435DE-5FBA-446E-9F14-F31AEACA9E4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E66369FC-1C7C-4290-9E23-26E625E9BD0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AD4ADF64-22F9-401E-BA41-279CA139FA4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C6575636-334E-4E44-8CE1-349F5B5860F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B6EED412-F5A8-4763-8DFE-B6017C90C23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83B0A0D4-AB3D-4B35-B8F5-DF6422C1F79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6CF5C17A-582D-4C13-853B-2CBD6E8A755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F0940764-B191-4F26-B60C-6D5421C2207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11,475
11,337
55.90
5,786,623
5,528,072
244,467
3,755,442
8,040,642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54A090C8-F50F-4019-AEE9-EC8AA5641CB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BCF79CA-EF98-4B36-8501-B095FDFA4BD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7DC6A678-8D68-4B37-A532-114D8B0D1BE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EDF38288-A564-4190-8137-05D25860E57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B4A7EC72-85BE-4DAD-B923-ABF241F9E09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BA1EA435-9BEE-40B1-88A0-3B81BCD8C45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C58BF2AD-5A63-482E-8DC1-437C018FFF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FF03FDF4-FB38-4A84-91BB-734F8F031A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335747C0-6273-4FA1-A83B-E86DAAB9C25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71EFF3A5-51CB-40E7-9167-C3367AE63F9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3D30EBB1-247D-43AA-9BCB-B469CE09AB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6A928492-00BE-4F2F-8093-9164A758BEF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6F8C8A43-3B3B-477E-A628-B59450B887F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8CA0B4B7-A528-4A6E-8C89-F984BCD6E5E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3D897668-7DD2-4C60-9231-8ED57360952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58357DB6-8F2D-409F-83CE-5DDD71B4AB6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7F4C5954-78FB-4A02-A468-AF255B4AE8C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C4C9F03D-D5A0-4AA7-89B1-BCE3F5C7929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BDA247A9-C20A-430A-8965-86A13DC7CE9C}"/>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79B7C919-8FA0-42F9-82D3-63E7F4B379C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A59D98E2-4AF9-4E63-8709-11C0830C4999}"/>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3B438284-67AF-4B7B-BA9B-48F988B855F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44C82A48-30C0-4D19-A9C4-98858312F19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58CA397-CE04-46AF-8EEB-47BCB80B291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C5A250A6-B8BC-465B-8060-3EF214409FA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911037B3-21EF-4411-9075-B9F69CC60D9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34F422B6-AE6C-4444-BDFB-B635DB64045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8CAB4796-DC94-4E8F-8D31-295AC98BF5F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B17B904D-7D0A-4CB9-9E17-77FA26357AF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CCD10309-61DA-4C63-91F0-CABDDA2BE7D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1C71E774-4DB5-48DC-884A-57900576D00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E790EB57-D0A2-4AF5-86BA-D29A5CCD246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2C212310-8029-46D1-8639-1EAD2CF3AD4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B074F159-0718-40F6-ABB9-B2B72105BFC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年の合併以降施設の大規模改修を進め、長寿命化を図った結果、減価償却率は類似団体に比べ低い数値となっている。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F1D19893-01E5-4146-8892-A323C7F340A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6D58D1EB-33E0-40A0-9FD0-AB4BF706F4C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DED23E8D-A332-410D-A53D-32F42B916BC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70D5B24C-3B65-4D8C-B5AA-A8D9727A7B1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E23536E7-FD92-4E3A-99A7-CEE81616180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66AC20D2-03F0-470B-8E65-345451E64A6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09EF6C8A-2D5C-44ED-844A-DAAF9C6539E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DF61E7E2-29CF-4A95-90D4-CFEE24F3BA6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8CB4AAF1-A79A-4374-8AF4-C9574DD12B8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76E3D930-A89F-4FCE-990F-474DFB9E363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EE6CF33C-01F4-4793-A0E8-E1E24B0EC82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A5EC73A9-3DBC-44BD-99D6-ED25D0C7B96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xmlns="" id="{74571D9C-23AE-4965-9293-17F8918D84B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2C75ED27-7F6D-4E6D-96EB-F31A358D75D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xmlns="" id="{A55CCDFD-1621-47A1-8BB8-9711F2A77FE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48E1F9DB-4A77-47CA-899A-822BD12853F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a:extLst>
            <a:ext uri="{FF2B5EF4-FFF2-40B4-BE49-F238E27FC236}">
              <a16:creationId xmlns:a16="http://schemas.microsoft.com/office/drawing/2014/main" xmlns="" id="{A2863F05-36A3-416B-A4C9-9E2E4BCF03F4}"/>
            </a:ext>
          </a:extLst>
        </xdr:cNvPr>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a:extLst>
            <a:ext uri="{FF2B5EF4-FFF2-40B4-BE49-F238E27FC236}">
              <a16:creationId xmlns:a16="http://schemas.microsoft.com/office/drawing/2014/main" xmlns="" id="{1128A996-2EB2-4019-9D9F-A219990A96F2}"/>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a:extLst>
            <a:ext uri="{FF2B5EF4-FFF2-40B4-BE49-F238E27FC236}">
              <a16:creationId xmlns:a16="http://schemas.microsoft.com/office/drawing/2014/main" xmlns="" id="{0F8B0421-5D7C-4610-B5D1-DADBA73B1D9D}"/>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a:extLst>
            <a:ext uri="{FF2B5EF4-FFF2-40B4-BE49-F238E27FC236}">
              <a16:creationId xmlns:a16="http://schemas.microsoft.com/office/drawing/2014/main" xmlns="" id="{3B635AE7-6C63-4937-8581-9367904B479A}"/>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a:extLst>
            <a:ext uri="{FF2B5EF4-FFF2-40B4-BE49-F238E27FC236}">
              <a16:creationId xmlns:a16="http://schemas.microsoft.com/office/drawing/2014/main" xmlns="" id="{98469E80-B546-4F85-AAA3-0E3FF329A8F6}"/>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69" name="有形固定資産減価償却率平均値テキスト">
          <a:extLst>
            <a:ext uri="{FF2B5EF4-FFF2-40B4-BE49-F238E27FC236}">
              <a16:creationId xmlns:a16="http://schemas.microsoft.com/office/drawing/2014/main" xmlns="" id="{4E505049-EC77-4346-998C-A211FD0D26D5}"/>
            </a:ext>
          </a:extLst>
        </xdr:cNvPr>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a:extLst>
            <a:ext uri="{FF2B5EF4-FFF2-40B4-BE49-F238E27FC236}">
              <a16:creationId xmlns:a16="http://schemas.microsoft.com/office/drawing/2014/main" xmlns="" id="{AA14A114-43F4-4705-B0A3-191F0421559B}"/>
            </a:ext>
          </a:extLst>
        </xdr:cNvPr>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a:extLst>
            <a:ext uri="{FF2B5EF4-FFF2-40B4-BE49-F238E27FC236}">
              <a16:creationId xmlns:a16="http://schemas.microsoft.com/office/drawing/2014/main" xmlns="" id="{6F8E4E1A-D640-4B2B-A12B-60A92B1BE288}"/>
            </a:ext>
          </a:extLst>
        </xdr:cNvPr>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a:extLst>
            <a:ext uri="{FF2B5EF4-FFF2-40B4-BE49-F238E27FC236}">
              <a16:creationId xmlns:a16="http://schemas.microsoft.com/office/drawing/2014/main" xmlns="" id="{3B213B00-455E-4D2B-A60C-A136419000CB}"/>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xmlns="" id="{530EA9A1-6ABF-4397-9688-481EC28557B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16A00AB5-5E77-4233-A86A-3F39738D29B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A6FB5B42-05F5-4D0B-8003-C2619BE12C1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DC0A1F59-DBEE-407B-BFA5-E374E2F7CF9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7C72F473-1C89-47F0-8921-DB6CB9FE684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2117</xdr:rowOff>
    </xdr:from>
    <xdr:to>
      <xdr:col>23</xdr:col>
      <xdr:colOff>136525</xdr:colOff>
      <xdr:row>33</xdr:row>
      <xdr:rowOff>103716</xdr:rowOff>
    </xdr:to>
    <xdr:sp macro="" textlink="">
      <xdr:nvSpPr>
        <xdr:cNvPr id="78" name="楕円 77">
          <a:extLst>
            <a:ext uri="{FF2B5EF4-FFF2-40B4-BE49-F238E27FC236}">
              <a16:creationId xmlns:a16="http://schemas.microsoft.com/office/drawing/2014/main" xmlns="" id="{D1527392-77F2-4C2A-8607-7D0F67902485}"/>
            </a:ext>
          </a:extLst>
        </xdr:cNvPr>
        <xdr:cNvSpPr/>
      </xdr:nvSpPr>
      <xdr:spPr>
        <a:xfrm>
          <a:off x="47117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151994</xdr:rowOff>
    </xdr:from>
    <xdr:ext cx="405111" cy="259045"/>
    <xdr:sp macro="" textlink="">
      <xdr:nvSpPr>
        <xdr:cNvPr id="79" name="有形固定資産減価償却率該当値テキスト">
          <a:extLst>
            <a:ext uri="{FF2B5EF4-FFF2-40B4-BE49-F238E27FC236}">
              <a16:creationId xmlns:a16="http://schemas.microsoft.com/office/drawing/2014/main" xmlns="" id="{9A1B69C7-4E0A-49D2-9880-F76C3811038B}"/>
            </a:ext>
          </a:extLst>
        </xdr:cNvPr>
        <xdr:cNvSpPr txBox="1"/>
      </xdr:nvSpPr>
      <xdr:spPr>
        <a:xfrm>
          <a:off x="4813300" y="6409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52493</xdr:rowOff>
    </xdr:from>
    <xdr:to>
      <xdr:col>19</xdr:col>
      <xdr:colOff>187325</xdr:colOff>
      <xdr:row>33</xdr:row>
      <xdr:rowOff>154093</xdr:rowOff>
    </xdr:to>
    <xdr:sp macro="" textlink="">
      <xdr:nvSpPr>
        <xdr:cNvPr id="80" name="楕円 79">
          <a:extLst>
            <a:ext uri="{FF2B5EF4-FFF2-40B4-BE49-F238E27FC236}">
              <a16:creationId xmlns:a16="http://schemas.microsoft.com/office/drawing/2014/main" xmlns="" id="{DAF89DFB-4BA2-46E1-9E03-7C4445BC9A78}"/>
            </a:ext>
          </a:extLst>
        </xdr:cNvPr>
        <xdr:cNvSpPr/>
      </xdr:nvSpPr>
      <xdr:spPr>
        <a:xfrm>
          <a:off x="4000500" y="64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52917</xdr:rowOff>
    </xdr:from>
    <xdr:to>
      <xdr:col>23</xdr:col>
      <xdr:colOff>85725</xdr:colOff>
      <xdr:row>33</xdr:row>
      <xdr:rowOff>103294</xdr:rowOff>
    </xdr:to>
    <xdr:cxnSp macro="">
      <xdr:nvCxnSpPr>
        <xdr:cNvPr id="81" name="直線コネクタ 80">
          <a:extLst>
            <a:ext uri="{FF2B5EF4-FFF2-40B4-BE49-F238E27FC236}">
              <a16:creationId xmlns:a16="http://schemas.microsoft.com/office/drawing/2014/main" xmlns="" id="{60055D96-7342-4E9E-A310-805A55404500}"/>
            </a:ext>
          </a:extLst>
        </xdr:cNvPr>
        <xdr:cNvCxnSpPr/>
      </xdr:nvCxnSpPr>
      <xdr:spPr>
        <a:xfrm flipV="1">
          <a:off x="4051300" y="6482292"/>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110067</xdr:rowOff>
    </xdr:from>
    <xdr:to>
      <xdr:col>15</xdr:col>
      <xdr:colOff>187325</xdr:colOff>
      <xdr:row>34</xdr:row>
      <xdr:rowOff>40217</xdr:rowOff>
    </xdr:to>
    <xdr:sp macro="" textlink="">
      <xdr:nvSpPr>
        <xdr:cNvPr id="82" name="楕円 81">
          <a:extLst>
            <a:ext uri="{FF2B5EF4-FFF2-40B4-BE49-F238E27FC236}">
              <a16:creationId xmlns:a16="http://schemas.microsoft.com/office/drawing/2014/main" xmlns="" id="{E2905418-8EA9-4F18-86BF-52152DAFBB46}"/>
            </a:ext>
          </a:extLst>
        </xdr:cNvPr>
        <xdr:cNvSpPr/>
      </xdr:nvSpPr>
      <xdr:spPr>
        <a:xfrm>
          <a:off x="3238500" y="65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103294</xdr:rowOff>
    </xdr:from>
    <xdr:to>
      <xdr:col>19</xdr:col>
      <xdr:colOff>136525</xdr:colOff>
      <xdr:row>33</xdr:row>
      <xdr:rowOff>160867</xdr:rowOff>
    </xdr:to>
    <xdr:cxnSp macro="">
      <xdr:nvCxnSpPr>
        <xdr:cNvPr id="83" name="直線コネクタ 82">
          <a:extLst>
            <a:ext uri="{FF2B5EF4-FFF2-40B4-BE49-F238E27FC236}">
              <a16:creationId xmlns:a16="http://schemas.microsoft.com/office/drawing/2014/main" xmlns="" id="{332F8B95-6342-4E49-A8A0-FDD4F9F96AEE}"/>
            </a:ext>
          </a:extLst>
        </xdr:cNvPr>
        <xdr:cNvCxnSpPr/>
      </xdr:nvCxnSpPr>
      <xdr:spPr>
        <a:xfrm flipV="1">
          <a:off x="3289300" y="6532669"/>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4" name="n_1aveValue有形固定資産減価償却率">
          <a:extLst>
            <a:ext uri="{FF2B5EF4-FFF2-40B4-BE49-F238E27FC236}">
              <a16:creationId xmlns:a16="http://schemas.microsoft.com/office/drawing/2014/main" xmlns="" id="{F69A2057-73D4-46F9-94EE-407BA3DA3F8F}"/>
            </a:ext>
          </a:extLst>
        </xdr:cNvPr>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5" name="n_2aveValue有形固定資産減価償却率">
          <a:extLst>
            <a:ext uri="{FF2B5EF4-FFF2-40B4-BE49-F238E27FC236}">
              <a16:creationId xmlns:a16="http://schemas.microsoft.com/office/drawing/2014/main" xmlns="" id="{3A142E96-3157-4832-AE6A-05D8EDF0AAF8}"/>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145221</xdr:rowOff>
    </xdr:from>
    <xdr:ext cx="405111" cy="259045"/>
    <xdr:sp macro="" textlink="">
      <xdr:nvSpPr>
        <xdr:cNvPr id="86" name="n_1mainValue有形固定資産減価償却率">
          <a:extLst>
            <a:ext uri="{FF2B5EF4-FFF2-40B4-BE49-F238E27FC236}">
              <a16:creationId xmlns:a16="http://schemas.microsoft.com/office/drawing/2014/main" xmlns="" id="{12F4BACA-18DA-4EAF-8B7C-8A1839463CA0}"/>
            </a:ext>
          </a:extLst>
        </xdr:cNvPr>
        <xdr:cNvSpPr txBox="1"/>
      </xdr:nvSpPr>
      <xdr:spPr>
        <a:xfrm>
          <a:off x="3836044" y="657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31344</xdr:rowOff>
    </xdr:from>
    <xdr:ext cx="405111" cy="259045"/>
    <xdr:sp macro="" textlink="">
      <xdr:nvSpPr>
        <xdr:cNvPr id="87" name="n_2mainValue有形固定資産減価償却率">
          <a:extLst>
            <a:ext uri="{FF2B5EF4-FFF2-40B4-BE49-F238E27FC236}">
              <a16:creationId xmlns:a16="http://schemas.microsoft.com/office/drawing/2014/main" xmlns="" id="{F9D496F2-F6A6-4B04-836E-55A4DBD11D25}"/>
            </a:ext>
          </a:extLst>
        </xdr:cNvPr>
        <xdr:cNvSpPr txBox="1"/>
      </xdr:nvSpPr>
      <xdr:spPr>
        <a:xfrm>
          <a:off x="3086744" y="66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xmlns="" id="{C41E9B67-168E-4B78-8D0B-79848826605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xmlns="" id="{06BBEFFB-C61E-4315-9926-B0E23C8684C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xmlns="" id="{F677D9DF-1D97-45F0-8009-46FAFDBE15E9}"/>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xmlns="" id="{051E1B56-910C-4F02-B912-504D5FEA227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xmlns="" id="{E5491AD1-9911-4FA4-873B-1B016C0CDDE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xmlns="" id="{27074D59-89CC-4476-ACBF-55389A1901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xmlns="" id="{509D5F2B-0596-4004-9682-BD817EAC7DF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xmlns="" id="{87954BBD-49C6-4536-B354-06C3533780E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xmlns="" id="{0B38A52E-B246-46C4-8769-65E0EECF55E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xmlns="" id="{4ABD887A-81BC-483F-9C72-931769E0B5D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xmlns="" id="{7773DAEA-ACA8-4594-894B-40F30963677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xmlns="" id="{2476D33D-A473-421F-9D9A-0945AC19C5F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xmlns="" id="{5034BE35-E304-4D4A-BD3A-84E1305E275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元利償還金に係る充当可能基金に積み立てを図っているところだが、債務償還可能年数は類似団体に比べ低い数値となっている。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xmlns="" id="{BE254050-1A7D-499D-BAC6-21BD3F4FAB3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xmlns="" id="{1FF6354D-5936-42F8-8BCD-167FC522F93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xmlns="" id="{872A4D78-20D4-4A8C-9772-02C70FADF1E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xmlns="" id="{B03392B0-EEE2-4558-9602-9789B85BD2B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xmlns="" id="{35DD62ED-FB5B-4A8E-8BD1-F5728E02CEE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a:extLst>
            <a:ext uri="{FF2B5EF4-FFF2-40B4-BE49-F238E27FC236}">
              <a16:creationId xmlns:a16="http://schemas.microsoft.com/office/drawing/2014/main" xmlns="" id="{0049358E-EA8F-4B37-9389-051FDAE5F08D}"/>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xmlns="" id="{DDA0B95B-59A8-4366-AAFB-F8F38363EE3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a:extLst>
            <a:ext uri="{FF2B5EF4-FFF2-40B4-BE49-F238E27FC236}">
              <a16:creationId xmlns:a16="http://schemas.microsoft.com/office/drawing/2014/main" xmlns="" id="{BF96AD2E-AA6A-4DA4-AA64-944E0061943D}"/>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xmlns="" id="{7D5C4065-B3F6-478A-9322-64137D4DCB9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a:extLst>
            <a:ext uri="{FF2B5EF4-FFF2-40B4-BE49-F238E27FC236}">
              <a16:creationId xmlns:a16="http://schemas.microsoft.com/office/drawing/2014/main" xmlns="" id="{204F35A7-9352-4DCD-956E-015E4A44CFD7}"/>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xmlns="" id="{0DD4CF96-085E-4103-ABC8-365ADFD7435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a:extLst>
            <a:ext uri="{FF2B5EF4-FFF2-40B4-BE49-F238E27FC236}">
              <a16:creationId xmlns:a16="http://schemas.microsoft.com/office/drawing/2014/main" xmlns="" id="{3180BE88-9170-4C5A-B49A-69F1A02B5B97}"/>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xmlns="" id="{4C91A37B-69DD-4FF5-BADC-3536A14FB11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xmlns="" id="{272768E4-3DFB-4D1E-89DC-EEA54A04D04C}"/>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xmlns="" id="{3FAEAE11-5BCA-4E5F-9198-FE41FF9F102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xmlns="" id="{526BE76E-6BC0-4CAA-90D0-9EA9B0B41F02}"/>
            </a:ext>
          </a:extLst>
        </xdr:cNvPr>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a:extLst>
            <a:ext uri="{FF2B5EF4-FFF2-40B4-BE49-F238E27FC236}">
              <a16:creationId xmlns:a16="http://schemas.microsoft.com/office/drawing/2014/main" xmlns="" id="{6EB7298B-4733-40CF-B95E-70153266999B}"/>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xmlns="" id="{3D77C229-41B4-4356-950B-480F81C17B9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9" name="債務償還可能年数最大値テキスト">
          <a:extLst>
            <a:ext uri="{FF2B5EF4-FFF2-40B4-BE49-F238E27FC236}">
              <a16:creationId xmlns:a16="http://schemas.microsoft.com/office/drawing/2014/main" xmlns="" id="{67736D71-4DF5-4DCE-B1C4-C57D53089A45}"/>
            </a:ext>
          </a:extLst>
        </xdr:cNvPr>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0" name="直線コネクタ 119">
          <a:extLst>
            <a:ext uri="{FF2B5EF4-FFF2-40B4-BE49-F238E27FC236}">
              <a16:creationId xmlns:a16="http://schemas.microsoft.com/office/drawing/2014/main" xmlns="" id="{A1B885FA-7287-46DF-8394-2F25775AAB29}"/>
            </a:ext>
          </a:extLst>
        </xdr:cNvPr>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a:extLst>
            <a:ext uri="{FF2B5EF4-FFF2-40B4-BE49-F238E27FC236}">
              <a16:creationId xmlns:a16="http://schemas.microsoft.com/office/drawing/2014/main" xmlns="" id="{279DA3E1-C1FA-4767-BF6B-673EC84621D2}"/>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a:extLst>
            <a:ext uri="{FF2B5EF4-FFF2-40B4-BE49-F238E27FC236}">
              <a16:creationId xmlns:a16="http://schemas.microsoft.com/office/drawing/2014/main" xmlns="" id="{F5813774-D694-4F87-A829-BD12D4DA4DB2}"/>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xmlns="" id="{7912940E-B355-4555-9CD7-1D26B802020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xmlns="" id="{F725DBE8-21FC-4162-853C-9BFF3495811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xmlns="" id="{88D1A847-B216-465F-99A5-35F05EC1182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5029ECF8-369F-4D0A-8D5F-8B23FA99387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5FA7BCA7-ECAD-4282-9A21-45474BB3EFE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28" name="楕円 127">
          <a:extLst>
            <a:ext uri="{FF2B5EF4-FFF2-40B4-BE49-F238E27FC236}">
              <a16:creationId xmlns:a16="http://schemas.microsoft.com/office/drawing/2014/main" xmlns="" id="{353D0097-4E25-4171-9882-7C81403FA0DA}"/>
            </a:ext>
          </a:extLst>
        </xdr:cNvPr>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29" name="債務償還可能年数該当値テキスト">
          <a:extLst>
            <a:ext uri="{FF2B5EF4-FFF2-40B4-BE49-F238E27FC236}">
              <a16:creationId xmlns:a16="http://schemas.microsoft.com/office/drawing/2014/main" xmlns="" id="{149365F8-0A67-4FE1-B9B2-DF602684047A}"/>
            </a:ext>
          </a:extLst>
        </xdr:cNvPr>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xmlns="" id="{BA782801-FBBC-40CF-9AC8-95E026A6E14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xmlns="" id="{F4C07AEE-C049-419D-8F47-0793F4F576A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xmlns="" id="{33CEF9F2-66CA-40E3-A0CF-22BDA6EC923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xmlns="" id="{B63D28A7-5FEE-453C-BA44-8B3CE7E7430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xmlns="" id="{D2BBE69F-17EA-4D9C-81AB-7345740E38D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xmlns="" id="{41A4BBA2-32F5-43F1-BADA-143BF7FC318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0701153-D7D6-4BBB-8001-963F7B26C5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F301E9-FBD2-439F-A3EF-8474FB8D59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8E533E6-598E-4688-8FA5-9C2F427520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105995B-DF50-4ED2-9F0B-1E8A41ADC9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22EACD1-3E69-4288-89A9-AC0130009AF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FA59D1C-CF3C-49F3-9FAA-A43AED6708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2EAC062-9AE9-4C8C-9D97-65BE1BC1B7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0D40353-AB71-46BE-835F-BB09A6C4B0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FE935A7-43E1-4784-AB04-30F4627351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4F20C37-CA59-4A88-9C4B-8536253506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11,475
11,337
55.90
5,786,623
5,528,072
244,467
3,755,442
8,040,642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910639E-2B0A-4095-83EF-F43D50CADA8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A063361-72A1-4426-8779-0901C4E11E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99D6523-29E3-49FE-9D92-F570FFF2C3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AF72625-46B8-420F-B490-5611AE1A16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36BAFD7-EC0B-4764-894D-43EFE229F8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97018721-96CB-4226-A234-1D26679DDE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75FB638-AA30-4836-B232-3C10E00864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7626B66-EF46-4B18-928D-CBA471BC25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B2677D1-EBD4-4498-BE8E-2099DA6520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94AE175-31EF-4E7E-B586-C1AE573F09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9320995-F5EA-4F86-9D73-B63EB1A9E4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3CC301F-A9DA-4054-AE25-C934B19C58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0AF0987-4C93-49DA-8F97-84466CC150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00E723C-C24F-446F-B24E-94A30F8F97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4806ACB-BA29-4D81-8E49-52E2CB8F06B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883E08C-76DE-47C8-AA9C-96AAF4F63CC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1A2070E-0923-40F3-9CAC-CEAFBE2FC7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5B82157-8420-4642-8760-D1060E96C8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BF693F00-1797-4624-AC37-8C65B8ED7F4E}"/>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ED9BE85-FA5E-468E-8D02-2CB08F312A2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8AAAA2A4-DADD-4623-9A8A-3D9BBF2883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7D422FD-411F-45FB-B06F-087CEE5711D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FECFE411-5F75-402C-9C80-7B30212B174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1C496BBF-E27A-47B8-BAA9-80D8C82EF4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974D1C6-EF32-4A9F-9628-A0528AECAB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70E407D3-18EF-490E-B88D-9CF60482D54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1B052E1-9E4E-4556-B37A-7D89CAFF9C0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B7F90291-1091-41E2-B5B7-A5A97ABED80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C9F8C0BB-989A-47E7-B829-4D894C59944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BF6263C3-EACB-4DC2-AF06-9D9C169A3B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C0985300-6BCB-4808-9D4C-3002F14A927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77FCB747-C4E4-486C-BBD5-F7B7A4E0D4A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D92F6DDC-1DBB-49C7-B104-76A94593BD7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96780CA7-8374-4577-A5DC-09F5CCDBEC6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E3834911-3D9D-456A-B1C2-197493B0AFE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91157E2F-F030-4DDD-833B-780E1A11DBB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7BB59C15-5A65-44CA-967E-7B243448612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5BD8A53B-B75B-4745-ABFC-F2E79A8DEB9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D81E1480-8FB1-4050-9921-86524AC69F3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3AF478F2-0A0D-4929-9E3D-96997ACD405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35B17C31-98C9-45E6-B4E6-A0EFF605E1C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1E99E6E0-5545-4108-8A99-15D52566097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BFFE3E78-40FE-4314-A0E6-78BD8EF8CC3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8F11AA09-475E-4CD5-BFB9-9C387F6EB1F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a:extLst>
            <a:ext uri="{FF2B5EF4-FFF2-40B4-BE49-F238E27FC236}">
              <a16:creationId xmlns:a16="http://schemas.microsoft.com/office/drawing/2014/main" xmlns="" id="{0414D26B-1871-4BB8-A4B2-6FED43835BFB}"/>
            </a:ext>
          </a:extLst>
        </xdr:cNvPr>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B3617EFA-D3FE-4B34-8E33-AF7BE9D001E8}"/>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a:extLst>
            <a:ext uri="{FF2B5EF4-FFF2-40B4-BE49-F238E27FC236}">
              <a16:creationId xmlns:a16="http://schemas.microsoft.com/office/drawing/2014/main" xmlns="" id="{4CBDB08A-FF98-41E9-83DA-CF3FAD217167}"/>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82937206-7A59-4EE4-8E1D-EBFC55FE9DF7}"/>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a:extLst>
            <a:ext uri="{FF2B5EF4-FFF2-40B4-BE49-F238E27FC236}">
              <a16:creationId xmlns:a16="http://schemas.microsoft.com/office/drawing/2014/main" xmlns="" id="{4F54B4DB-3FCA-4606-BEE4-2F9C76D70B13}"/>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91CE10A7-1F2F-4006-9FDC-6ABF0769A4D2}"/>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xmlns="" id="{B661CD69-4650-4D91-8585-A775F73CCC31}"/>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a:extLst>
            <a:ext uri="{FF2B5EF4-FFF2-40B4-BE49-F238E27FC236}">
              <a16:creationId xmlns:a16="http://schemas.microsoft.com/office/drawing/2014/main" xmlns="" id="{A38A0E8B-84E0-4195-9537-53A0B763503B}"/>
            </a:ext>
          </a:extLst>
        </xdr:cNvPr>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a16="http://schemas.microsoft.com/office/drawing/2014/main" xmlns="" id="{C708778C-3013-41DA-8622-F19445BD52D3}"/>
            </a:ext>
          </a:extLst>
        </xdr:cNvPr>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19B1938E-2F90-4209-A435-F1AF433C70E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5EDD3FEA-A569-4E74-9E52-D6122015445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CDFEF4A6-AA55-4E2A-BA54-76EAF17D9C0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D89E9D91-544E-4005-AD87-154589AE59A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A7B3174-CB81-4FB9-97E5-9320AD9CA0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0" name="楕円 69">
          <a:extLst>
            <a:ext uri="{FF2B5EF4-FFF2-40B4-BE49-F238E27FC236}">
              <a16:creationId xmlns:a16="http://schemas.microsoft.com/office/drawing/2014/main" xmlns="" id="{C6502E4A-4CD5-42DB-8D89-C1C1DDA91AA3}"/>
            </a:ext>
          </a:extLst>
        </xdr:cNvPr>
        <xdr:cNvSpPr/>
      </xdr:nvSpPr>
      <xdr:spPr>
        <a:xfrm>
          <a:off x="4584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1" name="【道路】&#10;有形固定資産減価償却率該当値テキスト">
          <a:extLst>
            <a:ext uri="{FF2B5EF4-FFF2-40B4-BE49-F238E27FC236}">
              <a16:creationId xmlns:a16="http://schemas.microsoft.com/office/drawing/2014/main" xmlns="" id="{8E07BA99-1D45-40CF-98B0-BC4D068C93A3}"/>
            </a:ext>
          </a:extLst>
        </xdr:cNvPr>
        <xdr:cNvSpPr txBox="1"/>
      </xdr:nvSpPr>
      <xdr:spPr>
        <a:xfrm>
          <a:off x="4673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2" name="楕円 71">
          <a:extLst>
            <a:ext uri="{FF2B5EF4-FFF2-40B4-BE49-F238E27FC236}">
              <a16:creationId xmlns:a16="http://schemas.microsoft.com/office/drawing/2014/main" xmlns="" id="{D396D7D8-DE0B-4E7F-A6BB-EE21D5FA994C}"/>
            </a:ext>
          </a:extLst>
        </xdr:cNvPr>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40</xdr:row>
      <xdr:rowOff>76200</xdr:rowOff>
    </xdr:to>
    <xdr:cxnSp macro="">
      <xdr:nvCxnSpPr>
        <xdr:cNvPr id="73" name="直線コネクタ 72">
          <a:extLst>
            <a:ext uri="{FF2B5EF4-FFF2-40B4-BE49-F238E27FC236}">
              <a16:creationId xmlns:a16="http://schemas.microsoft.com/office/drawing/2014/main" xmlns="" id="{D64CCEE4-7356-4B47-BAF5-100631DF5437}"/>
            </a:ext>
          </a:extLst>
        </xdr:cNvPr>
        <xdr:cNvCxnSpPr/>
      </xdr:nvCxnSpPr>
      <xdr:spPr>
        <a:xfrm flipV="1">
          <a:off x="3797300" y="68999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59690</xdr:rowOff>
    </xdr:from>
    <xdr:to>
      <xdr:col>15</xdr:col>
      <xdr:colOff>101600</xdr:colOff>
      <xdr:row>40</xdr:row>
      <xdr:rowOff>161290</xdr:rowOff>
    </xdr:to>
    <xdr:sp macro="" textlink="">
      <xdr:nvSpPr>
        <xdr:cNvPr id="74" name="楕円 73">
          <a:extLst>
            <a:ext uri="{FF2B5EF4-FFF2-40B4-BE49-F238E27FC236}">
              <a16:creationId xmlns:a16="http://schemas.microsoft.com/office/drawing/2014/main" xmlns="" id="{9BCAC142-994E-4817-A7F1-C99E8A6A0416}"/>
            </a:ext>
          </a:extLst>
        </xdr:cNvPr>
        <xdr:cNvSpPr/>
      </xdr:nvSpPr>
      <xdr:spPr>
        <a:xfrm>
          <a:off x="2857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110490</xdr:rowOff>
    </xdr:to>
    <xdr:cxnSp macro="">
      <xdr:nvCxnSpPr>
        <xdr:cNvPr id="75" name="直線コネクタ 74">
          <a:extLst>
            <a:ext uri="{FF2B5EF4-FFF2-40B4-BE49-F238E27FC236}">
              <a16:creationId xmlns:a16="http://schemas.microsoft.com/office/drawing/2014/main" xmlns="" id="{EB20FC5C-5E47-4F36-B9A7-2412D7D682E2}"/>
            </a:ext>
          </a:extLst>
        </xdr:cNvPr>
        <xdr:cNvCxnSpPr/>
      </xdr:nvCxnSpPr>
      <xdr:spPr>
        <a:xfrm flipV="1">
          <a:off x="2908300" y="6934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6" name="n_1aveValue【道路】&#10;有形固定資産減価償却率">
          <a:extLst>
            <a:ext uri="{FF2B5EF4-FFF2-40B4-BE49-F238E27FC236}">
              <a16:creationId xmlns:a16="http://schemas.microsoft.com/office/drawing/2014/main" xmlns="" id="{5F584CC7-CD0E-4EE4-A3C8-3788DCF22F84}"/>
            </a:ext>
          </a:extLst>
        </xdr:cNvPr>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a:extLst>
            <a:ext uri="{FF2B5EF4-FFF2-40B4-BE49-F238E27FC236}">
              <a16:creationId xmlns:a16="http://schemas.microsoft.com/office/drawing/2014/main" xmlns="" id="{E54A85C4-183D-4304-8239-FE55164AAC50}"/>
            </a:ext>
          </a:extLst>
        </xdr:cNvPr>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78" name="n_1mainValue【道路】&#10;有形固定資産減価償却率">
          <a:extLst>
            <a:ext uri="{FF2B5EF4-FFF2-40B4-BE49-F238E27FC236}">
              <a16:creationId xmlns:a16="http://schemas.microsoft.com/office/drawing/2014/main" xmlns="" id="{8AAB344C-F1F6-498E-9BFE-AEA8B15A73DC}"/>
            </a:ext>
          </a:extLst>
        </xdr:cNvPr>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152417</xdr:rowOff>
    </xdr:from>
    <xdr:ext cx="405111" cy="259045"/>
    <xdr:sp macro="" textlink="">
      <xdr:nvSpPr>
        <xdr:cNvPr id="79" name="n_2mainValue【道路】&#10;有形固定資産減価償却率">
          <a:extLst>
            <a:ext uri="{FF2B5EF4-FFF2-40B4-BE49-F238E27FC236}">
              <a16:creationId xmlns:a16="http://schemas.microsoft.com/office/drawing/2014/main" xmlns="" id="{B59209B6-F792-4E2E-A435-7531B4EC9BC3}"/>
            </a:ext>
          </a:extLst>
        </xdr:cNvPr>
        <xdr:cNvSpPr txBox="1"/>
      </xdr:nvSpPr>
      <xdr:spPr>
        <a:xfrm>
          <a:off x="2705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8D875CC4-11B1-489E-8762-744D9214F2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3836917B-10F0-4BDF-AFC2-245098219D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262054E7-9275-406F-8AD4-C38AC4D1DA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1DAFE77C-E1AE-4616-97EB-7A120D58AD8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1021D09E-F0D1-47FD-A545-4FAF421BA03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14A8D3E7-3B57-4B95-BE5A-40CF756FC4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3ADFD3A0-23ED-43A0-884A-D9A5162CED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23DEC500-DB0D-4734-80A1-30E312381E6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9DF0CBC2-6A66-479E-A56C-FECDC3C16C5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9DA40D31-E428-43FE-843A-A15D6D7E2F8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xmlns="" id="{562BDC0D-8358-4E88-B077-7900FAC181F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xmlns="" id="{CDCE37DE-4741-44AD-9FD8-9304B6CB011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xmlns="" id="{64A21578-10F0-4162-825C-5A76679BF82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xmlns="" id="{DA7CD621-3187-4192-B4C1-899481BBF70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xmlns="" id="{245D0F1C-7975-4F77-8703-1B5B7CEB4D0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xmlns="" id="{1218027E-1CFE-49E4-9B51-C362EB9A88B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xmlns="" id="{26C020C3-FF18-42C8-B2F0-1AFE52497ED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xmlns="" id="{78F6A914-3DD4-4349-9BBD-B37C5276518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xmlns="" id="{8EC136D3-DD21-4D99-AAD7-664D589B6DA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xmlns="" id="{737ADDB8-3447-44FA-9E98-C8B7184D375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6C7E9BE0-AD43-4710-B6C1-402DD42874D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xmlns="" id="{24DD0F52-AA9E-4D92-9C62-FC0C3B38DA9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xmlns="" id="{41FD074C-FE11-4DD3-8132-10C0689FD1A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a:extLst>
            <a:ext uri="{FF2B5EF4-FFF2-40B4-BE49-F238E27FC236}">
              <a16:creationId xmlns:a16="http://schemas.microsoft.com/office/drawing/2014/main" xmlns="" id="{5F477AE2-BD74-47AB-8D65-F54FAB4D5351}"/>
            </a:ext>
          </a:extLst>
        </xdr:cNvPr>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a:extLst>
            <a:ext uri="{FF2B5EF4-FFF2-40B4-BE49-F238E27FC236}">
              <a16:creationId xmlns:a16="http://schemas.microsoft.com/office/drawing/2014/main" xmlns="" id="{501619B2-18A1-4491-8D6C-9BB9A41634BD}"/>
            </a:ext>
          </a:extLst>
        </xdr:cNvPr>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a:extLst>
            <a:ext uri="{FF2B5EF4-FFF2-40B4-BE49-F238E27FC236}">
              <a16:creationId xmlns:a16="http://schemas.microsoft.com/office/drawing/2014/main" xmlns="" id="{846360A9-6D6C-4A61-9462-BD8D2F18A0FB}"/>
            </a:ext>
          </a:extLst>
        </xdr:cNvPr>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a:extLst>
            <a:ext uri="{FF2B5EF4-FFF2-40B4-BE49-F238E27FC236}">
              <a16:creationId xmlns:a16="http://schemas.microsoft.com/office/drawing/2014/main" xmlns="" id="{F08D6F1B-4755-4269-B5A2-5BB62703013C}"/>
            </a:ext>
          </a:extLst>
        </xdr:cNvPr>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a:extLst>
            <a:ext uri="{FF2B5EF4-FFF2-40B4-BE49-F238E27FC236}">
              <a16:creationId xmlns:a16="http://schemas.microsoft.com/office/drawing/2014/main" xmlns="" id="{6E6E6AEE-864B-4288-804D-AD853A3033C7}"/>
            </a:ext>
          </a:extLst>
        </xdr:cNvPr>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8" name="【道路】&#10;一人当たり延長平均値テキスト">
          <a:extLst>
            <a:ext uri="{FF2B5EF4-FFF2-40B4-BE49-F238E27FC236}">
              <a16:creationId xmlns:a16="http://schemas.microsoft.com/office/drawing/2014/main" xmlns="" id="{5A699A96-CB7B-4F6F-8EDE-7F634C3C5A30}"/>
            </a:ext>
          </a:extLst>
        </xdr:cNvPr>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a:extLst>
            <a:ext uri="{FF2B5EF4-FFF2-40B4-BE49-F238E27FC236}">
              <a16:creationId xmlns:a16="http://schemas.microsoft.com/office/drawing/2014/main" xmlns="" id="{E58D55A6-8213-47DD-8830-D63F29480A9E}"/>
            </a:ext>
          </a:extLst>
        </xdr:cNvPr>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a:extLst>
            <a:ext uri="{FF2B5EF4-FFF2-40B4-BE49-F238E27FC236}">
              <a16:creationId xmlns:a16="http://schemas.microsoft.com/office/drawing/2014/main" xmlns="" id="{A8AF98CC-F669-4C83-A4BE-8DBB8F38627C}"/>
            </a:ext>
          </a:extLst>
        </xdr:cNvPr>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a:extLst>
            <a:ext uri="{FF2B5EF4-FFF2-40B4-BE49-F238E27FC236}">
              <a16:creationId xmlns:a16="http://schemas.microsoft.com/office/drawing/2014/main" xmlns="" id="{3D858AD4-1579-45AF-969C-727D14F2072E}"/>
            </a:ext>
          </a:extLst>
        </xdr:cNvPr>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74C07D6F-1B47-4ACB-9FD9-A7E5D1C99A3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CFEEA174-0A99-4786-83A0-49E4F4A8703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16113C68-68AE-4125-9F1E-F971DBB7DC8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9EC4B835-F0AB-4F0F-9522-B1B672CE8BC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FF9AFE5B-9006-4ADD-AA61-ECF7984328B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52375</xdr:rowOff>
    </xdr:from>
    <xdr:to>
      <xdr:col>55</xdr:col>
      <xdr:colOff>50800</xdr:colOff>
      <xdr:row>37</xdr:row>
      <xdr:rowOff>153975</xdr:rowOff>
    </xdr:to>
    <xdr:sp macro="" textlink="">
      <xdr:nvSpPr>
        <xdr:cNvPr id="117" name="楕円 116">
          <a:extLst>
            <a:ext uri="{FF2B5EF4-FFF2-40B4-BE49-F238E27FC236}">
              <a16:creationId xmlns:a16="http://schemas.microsoft.com/office/drawing/2014/main" xmlns="" id="{FC589B24-7095-44BA-B42A-4EC9E83E88C4}"/>
            </a:ext>
          </a:extLst>
        </xdr:cNvPr>
        <xdr:cNvSpPr/>
      </xdr:nvSpPr>
      <xdr:spPr>
        <a:xfrm>
          <a:off x="10426700" y="63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75252</xdr:rowOff>
    </xdr:from>
    <xdr:ext cx="534377" cy="259045"/>
    <xdr:sp macro="" textlink="">
      <xdr:nvSpPr>
        <xdr:cNvPr id="118" name="【道路】&#10;一人当たり延長該当値テキスト">
          <a:extLst>
            <a:ext uri="{FF2B5EF4-FFF2-40B4-BE49-F238E27FC236}">
              <a16:creationId xmlns:a16="http://schemas.microsoft.com/office/drawing/2014/main" xmlns="" id="{597D8205-1313-40C0-BD6F-566B29A94926}"/>
            </a:ext>
          </a:extLst>
        </xdr:cNvPr>
        <xdr:cNvSpPr txBox="1"/>
      </xdr:nvSpPr>
      <xdr:spPr>
        <a:xfrm>
          <a:off x="10515600" y="62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64072</xdr:rowOff>
    </xdr:from>
    <xdr:to>
      <xdr:col>50</xdr:col>
      <xdr:colOff>165100</xdr:colOff>
      <xdr:row>37</xdr:row>
      <xdr:rowOff>165672</xdr:rowOff>
    </xdr:to>
    <xdr:sp macro="" textlink="">
      <xdr:nvSpPr>
        <xdr:cNvPr id="119" name="楕円 118">
          <a:extLst>
            <a:ext uri="{FF2B5EF4-FFF2-40B4-BE49-F238E27FC236}">
              <a16:creationId xmlns:a16="http://schemas.microsoft.com/office/drawing/2014/main" xmlns="" id="{02E2B9DF-55A6-4C27-85BB-FF92DD0DC09C}"/>
            </a:ext>
          </a:extLst>
        </xdr:cNvPr>
        <xdr:cNvSpPr/>
      </xdr:nvSpPr>
      <xdr:spPr>
        <a:xfrm>
          <a:off x="9588500" y="64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103175</xdr:rowOff>
    </xdr:from>
    <xdr:to>
      <xdr:col>55</xdr:col>
      <xdr:colOff>0</xdr:colOff>
      <xdr:row>37</xdr:row>
      <xdr:rowOff>114872</xdr:rowOff>
    </xdr:to>
    <xdr:cxnSp macro="">
      <xdr:nvCxnSpPr>
        <xdr:cNvPr id="120" name="直線コネクタ 119">
          <a:extLst>
            <a:ext uri="{FF2B5EF4-FFF2-40B4-BE49-F238E27FC236}">
              <a16:creationId xmlns:a16="http://schemas.microsoft.com/office/drawing/2014/main" xmlns="" id="{D878999F-B9C1-4E48-87E6-690A52CB3C71}"/>
            </a:ext>
          </a:extLst>
        </xdr:cNvPr>
        <xdr:cNvCxnSpPr/>
      </xdr:nvCxnSpPr>
      <xdr:spPr>
        <a:xfrm flipV="1">
          <a:off x="9639300" y="6446825"/>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78988</xdr:rowOff>
    </xdr:from>
    <xdr:to>
      <xdr:col>46</xdr:col>
      <xdr:colOff>38100</xdr:colOff>
      <xdr:row>38</xdr:row>
      <xdr:rowOff>9137</xdr:rowOff>
    </xdr:to>
    <xdr:sp macro="" textlink="">
      <xdr:nvSpPr>
        <xdr:cNvPr id="121" name="楕円 120">
          <a:extLst>
            <a:ext uri="{FF2B5EF4-FFF2-40B4-BE49-F238E27FC236}">
              <a16:creationId xmlns:a16="http://schemas.microsoft.com/office/drawing/2014/main" xmlns="" id="{7720971F-A718-464F-B0B4-359F203E3A0F}"/>
            </a:ext>
          </a:extLst>
        </xdr:cNvPr>
        <xdr:cNvSpPr/>
      </xdr:nvSpPr>
      <xdr:spPr>
        <a:xfrm>
          <a:off x="8699500" y="64226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114872</xdr:rowOff>
    </xdr:from>
    <xdr:to>
      <xdr:col>50</xdr:col>
      <xdr:colOff>114300</xdr:colOff>
      <xdr:row>37</xdr:row>
      <xdr:rowOff>129788</xdr:rowOff>
    </xdr:to>
    <xdr:cxnSp macro="">
      <xdr:nvCxnSpPr>
        <xdr:cNvPr id="122" name="直線コネクタ 121">
          <a:extLst>
            <a:ext uri="{FF2B5EF4-FFF2-40B4-BE49-F238E27FC236}">
              <a16:creationId xmlns:a16="http://schemas.microsoft.com/office/drawing/2014/main" xmlns="" id="{D6BA1383-0F35-4333-B230-A50CB74D8761}"/>
            </a:ext>
          </a:extLst>
        </xdr:cNvPr>
        <xdr:cNvCxnSpPr/>
      </xdr:nvCxnSpPr>
      <xdr:spPr>
        <a:xfrm flipV="1">
          <a:off x="8750300" y="6458522"/>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47509</xdr:rowOff>
    </xdr:from>
    <xdr:ext cx="534377" cy="259045"/>
    <xdr:sp macro="" textlink="">
      <xdr:nvSpPr>
        <xdr:cNvPr id="123" name="n_1aveValue【道路】&#10;一人当たり延長">
          <a:extLst>
            <a:ext uri="{FF2B5EF4-FFF2-40B4-BE49-F238E27FC236}">
              <a16:creationId xmlns:a16="http://schemas.microsoft.com/office/drawing/2014/main" xmlns="" id="{2FA26506-A408-4A21-8527-96CB1362D3A9}"/>
            </a:ext>
          </a:extLst>
        </xdr:cNvPr>
        <xdr:cNvSpPr txBox="1"/>
      </xdr:nvSpPr>
      <xdr:spPr>
        <a:xfrm>
          <a:off x="93594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24" name="n_2aveValue【道路】&#10;一人当たり延長">
          <a:extLst>
            <a:ext uri="{FF2B5EF4-FFF2-40B4-BE49-F238E27FC236}">
              <a16:creationId xmlns:a16="http://schemas.microsoft.com/office/drawing/2014/main" xmlns="" id="{44D79AFA-8230-4DF8-B773-B4EF0CF5B216}"/>
            </a:ext>
          </a:extLst>
        </xdr:cNvPr>
        <xdr:cNvSpPr txBox="1"/>
      </xdr:nvSpPr>
      <xdr:spPr>
        <a:xfrm>
          <a:off x="8483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10749</xdr:rowOff>
    </xdr:from>
    <xdr:ext cx="534377" cy="259045"/>
    <xdr:sp macro="" textlink="">
      <xdr:nvSpPr>
        <xdr:cNvPr id="125" name="n_1mainValue【道路】&#10;一人当たり延長">
          <a:extLst>
            <a:ext uri="{FF2B5EF4-FFF2-40B4-BE49-F238E27FC236}">
              <a16:creationId xmlns:a16="http://schemas.microsoft.com/office/drawing/2014/main" xmlns="" id="{F7553AD8-FEE0-4DCF-9008-28561DE4C55E}"/>
            </a:ext>
          </a:extLst>
        </xdr:cNvPr>
        <xdr:cNvSpPr txBox="1"/>
      </xdr:nvSpPr>
      <xdr:spPr>
        <a:xfrm>
          <a:off x="9359411" y="61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25665</xdr:rowOff>
    </xdr:from>
    <xdr:ext cx="534377" cy="259045"/>
    <xdr:sp macro="" textlink="">
      <xdr:nvSpPr>
        <xdr:cNvPr id="126" name="n_2mainValue【道路】&#10;一人当たり延長">
          <a:extLst>
            <a:ext uri="{FF2B5EF4-FFF2-40B4-BE49-F238E27FC236}">
              <a16:creationId xmlns:a16="http://schemas.microsoft.com/office/drawing/2014/main" xmlns="" id="{7B720D21-2B25-4DA3-B1DF-94D557318716}"/>
            </a:ext>
          </a:extLst>
        </xdr:cNvPr>
        <xdr:cNvSpPr txBox="1"/>
      </xdr:nvSpPr>
      <xdr:spPr>
        <a:xfrm>
          <a:off x="8483111" y="61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xmlns="" id="{C1ECCFB2-0CF3-4562-A6E7-17E9E8FB287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xmlns="" id="{680B8441-E1C1-4799-9C58-63F2EACC3E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xmlns="" id="{6F6014BD-538B-4171-94C1-9A5F328C3A4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xmlns="" id="{2DECFFC5-86FD-4A05-9717-BF7526FE9A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xmlns="" id="{89E20510-159C-4ABB-BC8E-A60C32E70B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xmlns="" id="{3D31E7E1-19F6-481C-AB38-530AE56756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xmlns="" id="{621EE2F6-C7C3-43A2-95A0-0FFF1BE4A8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xmlns="" id="{21EF4F39-7975-4991-A3B5-06636E9A673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xmlns="" id="{A6950EC8-64FE-4161-B58D-EFB09E894F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xmlns="" id="{DEBEDFCD-A43B-4D7F-9707-1C31AF9098F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xmlns="" id="{3D78B50C-FA1A-46CA-BCA7-561AFC9A472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xmlns="" id="{37A0FFFA-445C-4E08-B436-C2BCCAF282C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xmlns="" id="{CD043968-0B2E-4586-A6F6-B46A27A47F5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xmlns="" id="{263D4D4A-064D-4B9F-85F6-B0684451424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xmlns="" id="{3AEB5447-C7CE-4AC2-82FD-BC2EFEC594C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xmlns="" id="{718E6CE8-D62A-4147-985C-7512D22E14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xmlns="" id="{8D8B6F67-EB1D-45BA-B126-777BB583FEB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xmlns="" id="{AC47AEE6-B76B-4CE4-8E14-D01024167F3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xmlns="" id="{06C7DB7A-095E-4196-A0C0-EA9BE8C4B6D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xmlns="" id="{CEC67CF4-893F-460E-BD18-617E552F123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xmlns="" id="{CA2247F3-C890-40A0-88BF-AEBB84C8602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xmlns="" id="{45B8FA99-2B2B-4DB5-A0F3-750DEDFE0E4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xmlns="" id="{144C23FA-13BC-4AC1-83DC-AE9BBC8C6F2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xmlns="" id="{83F84D18-61DA-4075-A751-B7BF40B03DD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xmlns="" id="{7FC15A65-0145-4970-A105-53EE5304BB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a:extLst>
            <a:ext uri="{FF2B5EF4-FFF2-40B4-BE49-F238E27FC236}">
              <a16:creationId xmlns:a16="http://schemas.microsoft.com/office/drawing/2014/main" xmlns="" id="{A22A8162-27B4-46B1-BC87-88BF0EC01890}"/>
            </a:ext>
          </a:extLst>
        </xdr:cNvPr>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xmlns="" id="{6AB0BDD1-81C4-4014-88EA-57B3E5497273}"/>
            </a:ext>
          </a:extLst>
        </xdr:cNvPr>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a:extLst>
            <a:ext uri="{FF2B5EF4-FFF2-40B4-BE49-F238E27FC236}">
              <a16:creationId xmlns:a16="http://schemas.microsoft.com/office/drawing/2014/main" xmlns="" id="{B96E0395-3667-465A-9260-FEB4DC4BB476}"/>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a:extLst>
            <a:ext uri="{FF2B5EF4-FFF2-40B4-BE49-F238E27FC236}">
              <a16:creationId xmlns:a16="http://schemas.microsoft.com/office/drawing/2014/main" xmlns="" id="{5300FD8A-9FE7-42CC-9ABC-636A9E9BDB4B}"/>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a:extLst>
            <a:ext uri="{FF2B5EF4-FFF2-40B4-BE49-F238E27FC236}">
              <a16:creationId xmlns:a16="http://schemas.microsoft.com/office/drawing/2014/main" xmlns="" id="{02566432-1750-4510-A79E-4152DFF4A01B}"/>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xmlns="" id="{D151366C-74EF-419A-B561-08363216C412}"/>
            </a:ext>
          </a:extLst>
        </xdr:cNvPr>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a:extLst>
            <a:ext uri="{FF2B5EF4-FFF2-40B4-BE49-F238E27FC236}">
              <a16:creationId xmlns:a16="http://schemas.microsoft.com/office/drawing/2014/main" xmlns="" id="{ABB06AB9-5FD7-4D4C-AC8B-AD874005A717}"/>
            </a:ext>
          </a:extLst>
        </xdr:cNvPr>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a:extLst>
            <a:ext uri="{FF2B5EF4-FFF2-40B4-BE49-F238E27FC236}">
              <a16:creationId xmlns:a16="http://schemas.microsoft.com/office/drawing/2014/main" xmlns="" id="{929A920C-E82A-4A32-9A46-286D083821FC}"/>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a:extLst>
            <a:ext uri="{FF2B5EF4-FFF2-40B4-BE49-F238E27FC236}">
              <a16:creationId xmlns:a16="http://schemas.microsoft.com/office/drawing/2014/main" xmlns="" id="{CA7224ED-E307-4AF4-ADA6-BFDCA3658BAE}"/>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9062586D-6E1F-4240-AF58-6CC693A2CB1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1E056B41-2F26-4200-B860-042C14002F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D9C04C0F-B798-4707-B307-481A15B5C8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0232BA24-42D3-4332-8E1C-4296ACB91B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11385522-4E1B-48F1-ADAB-815896A93E3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130447</xdr:rowOff>
    </xdr:from>
    <xdr:to>
      <xdr:col>24</xdr:col>
      <xdr:colOff>114300</xdr:colOff>
      <xdr:row>58</xdr:row>
      <xdr:rowOff>60597</xdr:rowOff>
    </xdr:to>
    <xdr:sp macro="" textlink="">
      <xdr:nvSpPr>
        <xdr:cNvPr id="166" name="楕円 165">
          <a:extLst>
            <a:ext uri="{FF2B5EF4-FFF2-40B4-BE49-F238E27FC236}">
              <a16:creationId xmlns:a16="http://schemas.microsoft.com/office/drawing/2014/main" xmlns="" id="{5686BD8F-F14F-4C1D-A02B-11739BBAF679}"/>
            </a:ext>
          </a:extLst>
        </xdr:cNvPr>
        <xdr:cNvSpPr/>
      </xdr:nvSpPr>
      <xdr:spPr>
        <a:xfrm>
          <a:off x="45847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153324</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xmlns="" id="{E89AA665-63AD-40FB-AA41-63BABB6B2050}"/>
            </a:ext>
          </a:extLst>
        </xdr:cNvPr>
        <xdr:cNvSpPr txBox="1"/>
      </xdr:nvSpPr>
      <xdr:spPr>
        <a:xfrm>
          <a:off x="4673600"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138612</xdr:rowOff>
    </xdr:from>
    <xdr:to>
      <xdr:col>20</xdr:col>
      <xdr:colOff>38100</xdr:colOff>
      <xdr:row>58</xdr:row>
      <xdr:rowOff>68762</xdr:rowOff>
    </xdr:to>
    <xdr:sp macro="" textlink="">
      <xdr:nvSpPr>
        <xdr:cNvPr id="168" name="楕円 167">
          <a:extLst>
            <a:ext uri="{FF2B5EF4-FFF2-40B4-BE49-F238E27FC236}">
              <a16:creationId xmlns:a16="http://schemas.microsoft.com/office/drawing/2014/main" xmlns="" id="{031056A8-35AE-4291-ABA5-0825E63D3707}"/>
            </a:ext>
          </a:extLst>
        </xdr:cNvPr>
        <xdr:cNvSpPr/>
      </xdr:nvSpPr>
      <xdr:spPr>
        <a:xfrm>
          <a:off x="3746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xdr:rowOff>
    </xdr:from>
    <xdr:to>
      <xdr:col>24</xdr:col>
      <xdr:colOff>63500</xdr:colOff>
      <xdr:row>58</xdr:row>
      <xdr:rowOff>17962</xdr:rowOff>
    </xdr:to>
    <xdr:cxnSp macro="">
      <xdr:nvCxnSpPr>
        <xdr:cNvPr id="169" name="直線コネクタ 168">
          <a:extLst>
            <a:ext uri="{FF2B5EF4-FFF2-40B4-BE49-F238E27FC236}">
              <a16:creationId xmlns:a16="http://schemas.microsoft.com/office/drawing/2014/main" xmlns="" id="{704D8886-B7D0-4810-871A-6FB330993329}"/>
            </a:ext>
          </a:extLst>
        </xdr:cNvPr>
        <xdr:cNvCxnSpPr/>
      </xdr:nvCxnSpPr>
      <xdr:spPr>
        <a:xfrm flipV="1">
          <a:off x="3797300" y="995389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148409</xdr:rowOff>
    </xdr:from>
    <xdr:to>
      <xdr:col>15</xdr:col>
      <xdr:colOff>101600</xdr:colOff>
      <xdr:row>58</xdr:row>
      <xdr:rowOff>78559</xdr:rowOff>
    </xdr:to>
    <xdr:sp macro="" textlink="">
      <xdr:nvSpPr>
        <xdr:cNvPr id="170" name="楕円 169">
          <a:extLst>
            <a:ext uri="{FF2B5EF4-FFF2-40B4-BE49-F238E27FC236}">
              <a16:creationId xmlns:a16="http://schemas.microsoft.com/office/drawing/2014/main" xmlns="" id="{E7F9AC89-F80D-42DA-8593-02F4D8564CFF}"/>
            </a:ext>
          </a:extLst>
        </xdr:cNvPr>
        <xdr:cNvSpPr/>
      </xdr:nvSpPr>
      <xdr:spPr>
        <a:xfrm>
          <a:off x="2857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17962</xdr:rowOff>
    </xdr:from>
    <xdr:to>
      <xdr:col>19</xdr:col>
      <xdr:colOff>177800</xdr:colOff>
      <xdr:row>58</xdr:row>
      <xdr:rowOff>27759</xdr:rowOff>
    </xdr:to>
    <xdr:cxnSp macro="">
      <xdr:nvCxnSpPr>
        <xdr:cNvPr id="171" name="直線コネクタ 170">
          <a:extLst>
            <a:ext uri="{FF2B5EF4-FFF2-40B4-BE49-F238E27FC236}">
              <a16:creationId xmlns:a16="http://schemas.microsoft.com/office/drawing/2014/main" xmlns="" id="{31CF53E5-2905-47AD-9E9A-F292AF67100A}"/>
            </a:ext>
          </a:extLst>
        </xdr:cNvPr>
        <xdr:cNvCxnSpPr/>
      </xdr:nvCxnSpPr>
      <xdr:spPr>
        <a:xfrm flipV="1">
          <a:off x="2908300" y="996206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xmlns="" id="{7A693637-55C2-4942-9465-DD19E53EA7D0}"/>
            </a:ext>
          </a:extLst>
        </xdr:cNvPr>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xmlns="" id="{244577A0-F8FC-446F-B66E-7981A49E9572}"/>
            </a:ext>
          </a:extLst>
        </xdr:cNvPr>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85289</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xmlns="" id="{ACE28095-AE8E-44C8-9966-F80EB7D71ADD}"/>
            </a:ext>
          </a:extLst>
        </xdr:cNvPr>
        <xdr:cNvSpPr txBox="1"/>
      </xdr:nvSpPr>
      <xdr:spPr>
        <a:xfrm>
          <a:off x="3582044"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95086</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xmlns="" id="{743487EE-45B3-45D4-AA82-51DE73672C62}"/>
            </a:ext>
          </a:extLst>
        </xdr:cNvPr>
        <xdr:cNvSpPr txBox="1"/>
      </xdr:nvSpPr>
      <xdr:spPr>
        <a:xfrm>
          <a:off x="2705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xmlns="" id="{EE894C09-012C-4C6C-AD66-A42E62C861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xmlns="" id="{11B6D5B0-F875-47C5-B963-800F9EB4B36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xmlns="" id="{06678E35-8766-47B4-B0D8-F91CD55E89B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xmlns="" id="{5B0BF676-5ECC-4F5B-951C-C4DE1B52386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xmlns="" id="{84C44836-4B22-40D0-B366-856675DAD9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xmlns="" id="{389979A2-6AE5-4028-A460-173B652B94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xmlns="" id="{484A6F09-1F22-400A-B86B-900B5662A3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xmlns="" id="{B804DA53-C728-4206-B397-3FDF3D3D13C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xmlns="" id="{58556E14-884E-4692-8AE4-2B46400805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xmlns="" id="{956FD69D-DADB-45A9-98F3-34F9573A156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xmlns="" id="{CA6CCCB5-6083-4D58-91CE-91689AD8970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xmlns="" id="{F5600C86-617B-4EA7-ABFA-DBAC70E7A65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xmlns="" id="{32EA02CA-6BFF-4916-A45B-68A2E3ACCDA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xmlns="" id="{803BF6DC-A433-4455-9774-7620CFEF974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xmlns="" id="{6658B985-6D46-418B-8E3E-201B9B0469B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a:extLst>
            <a:ext uri="{FF2B5EF4-FFF2-40B4-BE49-F238E27FC236}">
              <a16:creationId xmlns:a16="http://schemas.microsoft.com/office/drawing/2014/main" xmlns="" id="{07951B63-D234-463E-BA9C-656D8E8D7CD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xmlns="" id="{62EEB17D-6B64-49DD-9EF2-1F2FC1154DE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a:extLst>
            <a:ext uri="{FF2B5EF4-FFF2-40B4-BE49-F238E27FC236}">
              <a16:creationId xmlns:a16="http://schemas.microsoft.com/office/drawing/2014/main" xmlns="" id="{D53F62F1-A667-45DF-A72C-14831F2BFA6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xmlns="" id="{5DE4B654-4EDD-4251-8AAC-1516ADB6BF1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a:extLst>
            <a:ext uri="{FF2B5EF4-FFF2-40B4-BE49-F238E27FC236}">
              <a16:creationId xmlns:a16="http://schemas.microsoft.com/office/drawing/2014/main" xmlns="" id="{1AFD4586-B0AD-460D-B50B-4B032AAA8E5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xmlns="" id="{0EBD3802-02E4-4E91-8429-6AFD7958D3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xmlns="" id="{8D2AC614-6C27-4C72-B4A7-1AFC4875755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xmlns="" id="{90151C28-5764-4080-A818-06ED722451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a:extLst>
            <a:ext uri="{FF2B5EF4-FFF2-40B4-BE49-F238E27FC236}">
              <a16:creationId xmlns:a16="http://schemas.microsoft.com/office/drawing/2014/main" xmlns="" id="{BE37CA49-4EB8-4905-98EB-4D7AC3B3566C}"/>
            </a:ext>
          </a:extLst>
        </xdr:cNvPr>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a:extLst>
            <a:ext uri="{FF2B5EF4-FFF2-40B4-BE49-F238E27FC236}">
              <a16:creationId xmlns:a16="http://schemas.microsoft.com/office/drawing/2014/main" xmlns="" id="{129DC634-084C-473D-B9FE-5CDA3B3FAD0A}"/>
            </a:ext>
          </a:extLst>
        </xdr:cNvPr>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a:extLst>
            <a:ext uri="{FF2B5EF4-FFF2-40B4-BE49-F238E27FC236}">
              <a16:creationId xmlns:a16="http://schemas.microsoft.com/office/drawing/2014/main" xmlns="" id="{AC401904-ED3E-4967-B58B-47FCDFCB885A}"/>
            </a:ext>
          </a:extLst>
        </xdr:cNvPr>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xmlns="" id="{2E4480E5-661D-471B-9DF3-01D5DBB68A79}"/>
            </a:ext>
          </a:extLst>
        </xdr:cNvPr>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a:extLst>
            <a:ext uri="{FF2B5EF4-FFF2-40B4-BE49-F238E27FC236}">
              <a16:creationId xmlns:a16="http://schemas.microsoft.com/office/drawing/2014/main" xmlns="" id="{572F49F8-1E60-4C75-A80E-3B823D412416}"/>
            </a:ext>
          </a:extLst>
        </xdr:cNvPr>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xmlns="" id="{5EFD7BF5-668A-418B-A5BF-BF9CB1112166}"/>
            </a:ext>
          </a:extLst>
        </xdr:cNvPr>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a:extLst>
            <a:ext uri="{FF2B5EF4-FFF2-40B4-BE49-F238E27FC236}">
              <a16:creationId xmlns:a16="http://schemas.microsoft.com/office/drawing/2014/main" xmlns="" id="{E6D57EBE-0FC1-4D3F-BBE0-D2375B8E01EE}"/>
            </a:ext>
          </a:extLst>
        </xdr:cNvPr>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a:extLst>
            <a:ext uri="{FF2B5EF4-FFF2-40B4-BE49-F238E27FC236}">
              <a16:creationId xmlns:a16="http://schemas.microsoft.com/office/drawing/2014/main" xmlns="" id="{205F5E58-ED57-49E7-8955-43E5B212DBE2}"/>
            </a:ext>
          </a:extLst>
        </xdr:cNvPr>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a:extLst>
            <a:ext uri="{FF2B5EF4-FFF2-40B4-BE49-F238E27FC236}">
              <a16:creationId xmlns:a16="http://schemas.microsoft.com/office/drawing/2014/main" xmlns="" id="{FFAF1B10-08EB-48C6-987D-58A6EBFC15B9}"/>
            </a:ext>
          </a:extLst>
        </xdr:cNvPr>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ED1BB81D-3F92-485B-A642-9A3A0EE92FF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9C9E9D1E-D7ED-4846-9C89-6A822413C6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C9181237-4E88-45F8-92B1-9C477EADB4C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xmlns="" id="{0E2FEEE1-DE95-4C0D-9B0B-23400711784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9C800932-D511-43F7-940E-16D9E0D18C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131608</xdr:rowOff>
    </xdr:from>
    <xdr:to>
      <xdr:col>55</xdr:col>
      <xdr:colOff>50800</xdr:colOff>
      <xdr:row>63</xdr:row>
      <xdr:rowOff>61758</xdr:rowOff>
    </xdr:to>
    <xdr:sp macro="" textlink="">
      <xdr:nvSpPr>
        <xdr:cNvPr id="213" name="楕円 212">
          <a:extLst>
            <a:ext uri="{FF2B5EF4-FFF2-40B4-BE49-F238E27FC236}">
              <a16:creationId xmlns:a16="http://schemas.microsoft.com/office/drawing/2014/main" xmlns="" id="{CAAFE04F-5586-419D-AF8A-E55E10DD1F43}"/>
            </a:ext>
          </a:extLst>
        </xdr:cNvPr>
        <xdr:cNvSpPr/>
      </xdr:nvSpPr>
      <xdr:spPr>
        <a:xfrm>
          <a:off x="10426700" y="107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110035</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xmlns="" id="{735ADD3C-FB75-4AA5-8C48-7A912FF05B87}"/>
            </a:ext>
          </a:extLst>
        </xdr:cNvPr>
        <xdr:cNvSpPr txBox="1"/>
      </xdr:nvSpPr>
      <xdr:spPr>
        <a:xfrm>
          <a:off x="10515600" y="1073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137004</xdr:rowOff>
    </xdr:from>
    <xdr:to>
      <xdr:col>50</xdr:col>
      <xdr:colOff>165100</xdr:colOff>
      <xdr:row>63</xdr:row>
      <xdr:rowOff>67154</xdr:rowOff>
    </xdr:to>
    <xdr:sp macro="" textlink="">
      <xdr:nvSpPr>
        <xdr:cNvPr id="215" name="楕円 214">
          <a:extLst>
            <a:ext uri="{FF2B5EF4-FFF2-40B4-BE49-F238E27FC236}">
              <a16:creationId xmlns:a16="http://schemas.microsoft.com/office/drawing/2014/main" xmlns="" id="{F26E4C81-F56B-4026-BACD-A7E055B78928}"/>
            </a:ext>
          </a:extLst>
        </xdr:cNvPr>
        <xdr:cNvSpPr/>
      </xdr:nvSpPr>
      <xdr:spPr>
        <a:xfrm>
          <a:off x="9588500" y="107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10958</xdr:rowOff>
    </xdr:from>
    <xdr:to>
      <xdr:col>55</xdr:col>
      <xdr:colOff>0</xdr:colOff>
      <xdr:row>63</xdr:row>
      <xdr:rowOff>16354</xdr:rowOff>
    </xdr:to>
    <xdr:cxnSp macro="">
      <xdr:nvCxnSpPr>
        <xdr:cNvPr id="216" name="直線コネクタ 215">
          <a:extLst>
            <a:ext uri="{FF2B5EF4-FFF2-40B4-BE49-F238E27FC236}">
              <a16:creationId xmlns:a16="http://schemas.microsoft.com/office/drawing/2014/main" xmlns="" id="{88420D8E-2CBE-4ADF-A99F-B5EAB2C475FB}"/>
            </a:ext>
          </a:extLst>
        </xdr:cNvPr>
        <xdr:cNvCxnSpPr/>
      </xdr:nvCxnSpPr>
      <xdr:spPr>
        <a:xfrm flipV="1">
          <a:off x="9639300" y="10812308"/>
          <a:ext cx="8382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143062</xdr:rowOff>
    </xdr:from>
    <xdr:to>
      <xdr:col>46</xdr:col>
      <xdr:colOff>38100</xdr:colOff>
      <xdr:row>63</xdr:row>
      <xdr:rowOff>73212</xdr:rowOff>
    </xdr:to>
    <xdr:sp macro="" textlink="">
      <xdr:nvSpPr>
        <xdr:cNvPr id="217" name="楕円 216">
          <a:extLst>
            <a:ext uri="{FF2B5EF4-FFF2-40B4-BE49-F238E27FC236}">
              <a16:creationId xmlns:a16="http://schemas.microsoft.com/office/drawing/2014/main" xmlns="" id="{49F7E83C-FDC8-431D-9DD0-87F572E237B6}"/>
            </a:ext>
          </a:extLst>
        </xdr:cNvPr>
        <xdr:cNvSpPr/>
      </xdr:nvSpPr>
      <xdr:spPr>
        <a:xfrm>
          <a:off x="8699500" y="107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16354</xdr:rowOff>
    </xdr:from>
    <xdr:to>
      <xdr:col>50</xdr:col>
      <xdr:colOff>114300</xdr:colOff>
      <xdr:row>63</xdr:row>
      <xdr:rowOff>22412</xdr:rowOff>
    </xdr:to>
    <xdr:cxnSp macro="">
      <xdr:nvCxnSpPr>
        <xdr:cNvPr id="218" name="直線コネクタ 217">
          <a:extLst>
            <a:ext uri="{FF2B5EF4-FFF2-40B4-BE49-F238E27FC236}">
              <a16:creationId xmlns:a16="http://schemas.microsoft.com/office/drawing/2014/main" xmlns="" id="{DC901754-7664-4B30-9AA4-630D784C785F}"/>
            </a:ext>
          </a:extLst>
        </xdr:cNvPr>
        <xdr:cNvCxnSpPr/>
      </xdr:nvCxnSpPr>
      <xdr:spPr>
        <a:xfrm flipV="1">
          <a:off x="8750300" y="10817704"/>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xmlns="" id="{EF8EB308-D5CF-40B6-B6F4-7DF5F59B8DC2}"/>
            </a:ext>
          </a:extLst>
        </xdr:cNvPr>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67267</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xmlns="" id="{57D20614-5204-4767-B6EC-1F53DE3358C1}"/>
            </a:ext>
          </a:extLst>
        </xdr:cNvPr>
        <xdr:cNvSpPr txBox="1"/>
      </xdr:nvSpPr>
      <xdr:spPr>
        <a:xfrm>
          <a:off x="8450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58281</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xmlns="" id="{1EA879B2-039D-4111-B3D6-41A24F061A3E}"/>
            </a:ext>
          </a:extLst>
        </xdr:cNvPr>
        <xdr:cNvSpPr txBox="1"/>
      </xdr:nvSpPr>
      <xdr:spPr>
        <a:xfrm>
          <a:off x="9327095" y="1085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89739</xdr:rowOff>
    </xdr:from>
    <xdr:ext cx="599010" cy="259045"/>
    <xdr:sp macro="" textlink="">
      <xdr:nvSpPr>
        <xdr:cNvPr id="222" name="n_2mainValue【橋りょう・トンネル】&#10;一人当たり有形固定資産（償却資産）額">
          <a:extLst>
            <a:ext uri="{FF2B5EF4-FFF2-40B4-BE49-F238E27FC236}">
              <a16:creationId xmlns:a16="http://schemas.microsoft.com/office/drawing/2014/main" xmlns="" id="{D29AE546-FC78-40D4-8522-62AF66418A5C}"/>
            </a:ext>
          </a:extLst>
        </xdr:cNvPr>
        <xdr:cNvSpPr txBox="1"/>
      </xdr:nvSpPr>
      <xdr:spPr>
        <a:xfrm>
          <a:off x="8450795" y="1054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xmlns="" id="{8E6F0D47-5D06-4AF9-A559-ED293CB2685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xmlns="" id="{041113F5-8953-4D11-8129-F8D0C90AD76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xmlns="" id="{09108C40-6736-479D-A2A9-A8CB9B25C4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xmlns="" id="{D60826A2-315D-4371-8ED0-927D5E841A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xmlns="" id="{BB47D1AB-C26C-445D-BB26-F8D4B433F53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xmlns="" id="{A308D801-0A42-4EF0-A6A2-946B365AD2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xmlns="" id="{B19E6DA2-61CA-4BA1-A4D5-AD03BA8BB7F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xmlns="" id="{50A4266C-3969-487E-864F-03AD5C389C6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a:extLst>
            <a:ext uri="{FF2B5EF4-FFF2-40B4-BE49-F238E27FC236}">
              <a16:creationId xmlns:a16="http://schemas.microsoft.com/office/drawing/2014/main" xmlns="" id="{86BB1067-0D8F-4F58-8B32-D96C28F9BA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a:extLst>
            <a:ext uri="{FF2B5EF4-FFF2-40B4-BE49-F238E27FC236}">
              <a16:creationId xmlns:a16="http://schemas.microsoft.com/office/drawing/2014/main" xmlns="" id="{02AB6557-B284-4917-B86B-586D1A9815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a:extLst>
            <a:ext uri="{FF2B5EF4-FFF2-40B4-BE49-F238E27FC236}">
              <a16:creationId xmlns:a16="http://schemas.microsoft.com/office/drawing/2014/main" xmlns="" id="{9A9BF091-281A-4677-9C4F-F1147AF4FF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a:extLst>
            <a:ext uri="{FF2B5EF4-FFF2-40B4-BE49-F238E27FC236}">
              <a16:creationId xmlns:a16="http://schemas.microsoft.com/office/drawing/2014/main" xmlns="" id="{7D85F2C7-1A65-476B-97F0-84949E0451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a:extLst>
            <a:ext uri="{FF2B5EF4-FFF2-40B4-BE49-F238E27FC236}">
              <a16:creationId xmlns:a16="http://schemas.microsoft.com/office/drawing/2014/main" xmlns="" id="{428FA65E-733C-45E6-8CEC-A5E3561224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a:extLst>
            <a:ext uri="{FF2B5EF4-FFF2-40B4-BE49-F238E27FC236}">
              <a16:creationId xmlns:a16="http://schemas.microsoft.com/office/drawing/2014/main" xmlns="" id="{A2095FF3-4871-40E9-8E52-9A95772CA2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a:extLst>
            <a:ext uri="{FF2B5EF4-FFF2-40B4-BE49-F238E27FC236}">
              <a16:creationId xmlns:a16="http://schemas.microsoft.com/office/drawing/2014/main" xmlns="" id="{9E46F40D-A15A-44E0-A353-6FBF353F04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a:extLst>
            <a:ext uri="{FF2B5EF4-FFF2-40B4-BE49-F238E27FC236}">
              <a16:creationId xmlns:a16="http://schemas.microsoft.com/office/drawing/2014/main" xmlns="" id="{8EFCDDC4-953D-4F01-968A-C1177A9389B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a:extLst>
            <a:ext uri="{FF2B5EF4-FFF2-40B4-BE49-F238E27FC236}">
              <a16:creationId xmlns:a16="http://schemas.microsoft.com/office/drawing/2014/main" xmlns="" id="{E40C56F3-0740-49B5-9CD7-9BCCD9AF42D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40" name="正方形/長方形 239">
          <a:extLst>
            <a:ext uri="{FF2B5EF4-FFF2-40B4-BE49-F238E27FC236}">
              <a16:creationId xmlns:a16="http://schemas.microsoft.com/office/drawing/2014/main" xmlns="" id="{C7B78B39-4366-43AD-8805-8E621C89C202}"/>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41" name="正方形/長方形 240">
          <a:extLst>
            <a:ext uri="{FF2B5EF4-FFF2-40B4-BE49-F238E27FC236}">
              <a16:creationId xmlns:a16="http://schemas.microsoft.com/office/drawing/2014/main" xmlns="" id="{5FB4B5EA-612C-4BC9-937F-B5BDC171ED18}"/>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42" name="正方形/長方形 241">
          <a:extLst>
            <a:ext uri="{FF2B5EF4-FFF2-40B4-BE49-F238E27FC236}">
              <a16:creationId xmlns:a16="http://schemas.microsoft.com/office/drawing/2014/main" xmlns="" id="{351E39B6-E8D8-4CBD-86A1-C1D746F7A0B9}"/>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43" name="正方形/長方形 242">
          <a:extLst>
            <a:ext uri="{FF2B5EF4-FFF2-40B4-BE49-F238E27FC236}">
              <a16:creationId xmlns:a16="http://schemas.microsoft.com/office/drawing/2014/main" xmlns="" id="{A3574A2A-0003-45AA-96DF-6E6103800D16}"/>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a:extLst>
            <a:ext uri="{FF2B5EF4-FFF2-40B4-BE49-F238E27FC236}">
              <a16:creationId xmlns:a16="http://schemas.microsoft.com/office/drawing/2014/main" xmlns="" id="{61D38946-9237-443B-BD06-A4146EAC90B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a:extLst>
            <a:ext uri="{FF2B5EF4-FFF2-40B4-BE49-F238E27FC236}">
              <a16:creationId xmlns:a16="http://schemas.microsoft.com/office/drawing/2014/main" xmlns="" id="{DE6568A5-747B-4EA5-BB98-DB9ECEF8DB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46" name="正方形/長方形 245">
          <a:extLst>
            <a:ext uri="{FF2B5EF4-FFF2-40B4-BE49-F238E27FC236}">
              <a16:creationId xmlns:a16="http://schemas.microsoft.com/office/drawing/2014/main" xmlns="" id="{9B68BA8A-0EA9-4281-A2A8-B3E73714154D}"/>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47" name="正方形/長方形 246">
          <a:extLst>
            <a:ext uri="{FF2B5EF4-FFF2-40B4-BE49-F238E27FC236}">
              <a16:creationId xmlns:a16="http://schemas.microsoft.com/office/drawing/2014/main" xmlns="" id="{7DAABD2D-924A-47AD-8BCF-6E8011E7381C}"/>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48" name="正方形/長方形 247">
          <a:extLst>
            <a:ext uri="{FF2B5EF4-FFF2-40B4-BE49-F238E27FC236}">
              <a16:creationId xmlns:a16="http://schemas.microsoft.com/office/drawing/2014/main" xmlns="" id="{F9687669-0BBC-4971-A428-72ECCB5891F9}"/>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49" name="正方形/長方形 248">
          <a:extLst>
            <a:ext uri="{FF2B5EF4-FFF2-40B4-BE49-F238E27FC236}">
              <a16:creationId xmlns:a16="http://schemas.microsoft.com/office/drawing/2014/main" xmlns="" id="{907DFD70-C315-4891-A2FE-3DAD51B82DDC}"/>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a:extLst>
            <a:ext uri="{FF2B5EF4-FFF2-40B4-BE49-F238E27FC236}">
              <a16:creationId xmlns:a16="http://schemas.microsoft.com/office/drawing/2014/main" xmlns="" id="{1D8B73B0-5F5E-45E0-805C-F4A165BC2A9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a:extLst>
            <a:ext uri="{FF2B5EF4-FFF2-40B4-BE49-F238E27FC236}">
              <a16:creationId xmlns:a16="http://schemas.microsoft.com/office/drawing/2014/main" xmlns="" id="{90512547-59E4-4C76-8296-9A4B40FCED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a:extLst>
            <a:ext uri="{FF2B5EF4-FFF2-40B4-BE49-F238E27FC236}">
              <a16:creationId xmlns:a16="http://schemas.microsoft.com/office/drawing/2014/main" xmlns="" id="{1709C9D4-CB1E-4996-B169-E36FA099E5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a:extLst>
            <a:ext uri="{FF2B5EF4-FFF2-40B4-BE49-F238E27FC236}">
              <a16:creationId xmlns:a16="http://schemas.microsoft.com/office/drawing/2014/main" xmlns="" id="{BDD0EBB5-A3C3-4543-98F8-709B2704D7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a:extLst>
            <a:ext uri="{FF2B5EF4-FFF2-40B4-BE49-F238E27FC236}">
              <a16:creationId xmlns:a16="http://schemas.microsoft.com/office/drawing/2014/main" xmlns="" id="{8C8965DF-C030-4C10-A7A9-DF026A9987D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a:extLst>
            <a:ext uri="{FF2B5EF4-FFF2-40B4-BE49-F238E27FC236}">
              <a16:creationId xmlns:a16="http://schemas.microsoft.com/office/drawing/2014/main" xmlns="" id="{B2BBF401-73F1-4112-8DD5-E8CB042B511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a:extLst>
            <a:ext uri="{FF2B5EF4-FFF2-40B4-BE49-F238E27FC236}">
              <a16:creationId xmlns:a16="http://schemas.microsoft.com/office/drawing/2014/main" xmlns="" id="{645B97C5-042F-46C7-9B5B-7B97495CD2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a:extLst>
            <a:ext uri="{FF2B5EF4-FFF2-40B4-BE49-F238E27FC236}">
              <a16:creationId xmlns:a16="http://schemas.microsoft.com/office/drawing/2014/main" xmlns="" id="{AC573CB4-B700-4171-84C6-3C40A3B468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a:extLst>
            <a:ext uri="{FF2B5EF4-FFF2-40B4-BE49-F238E27FC236}">
              <a16:creationId xmlns:a16="http://schemas.microsoft.com/office/drawing/2014/main" xmlns="" id="{7310626A-934A-4D76-9FD1-FC345E0EE6A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9" name="テキスト ボックス 258">
          <a:extLst>
            <a:ext uri="{FF2B5EF4-FFF2-40B4-BE49-F238E27FC236}">
              <a16:creationId xmlns:a16="http://schemas.microsoft.com/office/drawing/2014/main" xmlns="" id="{675E0CE6-DADC-4217-B264-B4F785F5598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0" name="直線コネクタ 259">
          <a:extLst>
            <a:ext uri="{FF2B5EF4-FFF2-40B4-BE49-F238E27FC236}">
              <a16:creationId xmlns:a16="http://schemas.microsoft.com/office/drawing/2014/main" xmlns="" id="{FA105E6D-7168-4442-B2E0-3EE4CD01D5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1" name="テキスト ボックス 260">
          <a:extLst>
            <a:ext uri="{FF2B5EF4-FFF2-40B4-BE49-F238E27FC236}">
              <a16:creationId xmlns:a16="http://schemas.microsoft.com/office/drawing/2014/main" xmlns="" id="{FC607729-970B-4280-8E01-B4A4679FCF9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2" name="直線コネクタ 261">
          <a:extLst>
            <a:ext uri="{FF2B5EF4-FFF2-40B4-BE49-F238E27FC236}">
              <a16:creationId xmlns:a16="http://schemas.microsoft.com/office/drawing/2014/main" xmlns="" id="{11BE61BA-5AE5-4C2E-BF6A-FBC03C298E3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3" name="テキスト ボックス 262">
          <a:extLst>
            <a:ext uri="{FF2B5EF4-FFF2-40B4-BE49-F238E27FC236}">
              <a16:creationId xmlns:a16="http://schemas.microsoft.com/office/drawing/2014/main" xmlns="" id="{4E71D1AD-75ED-487D-931C-92D92607554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4" name="直線コネクタ 263">
          <a:extLst>
            <a:ext uri="{FF2B5EF4-FFF2-40B4-BE49-F238E27FC236}">
              <a16:creationId xmlns:a16="http://schemas.microsoft.com/office/drawing/2014/main" xmlns="" id="{F378801E-B607-49F9-87F9-EFC3B7B33C4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5" name="テキスト ボックス 264">
          <a:extLst>
            <a:ext uri="{FF2B5EF4-FFF2-40B4-BE49-F238E27FC236}">
              <a16:creationId xmlns:a16="http://schemas.microsoft.com/office/drawing/2014/main" xmlns="" id="{7E18599C-77EB-49EC-A58A-4DE3162CB96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6" name="直線コネクタ 265">
          <a:extLst>
            <a:ext uri="{FF2B5EF4-FFF2-40B4-BE49-F238E27FC236}">
              <a16:creationId xmlns:a16="http://schemas.microsoft.com/office/drawing/2014/main" xmlns="" id="{F637B0A5-76AE-44DC-8762-92F4C035E69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7" name="テキスト ボックス 266">
          <a:extLst>
            <a:ext uri="{FF2B5EF4-FFF2-40B4-BE49-F238E27FC236}">
              <a16:creationId xmlns:a16="http://schemas.microsoft.com/office/drawing/2014/main" xmlns="" id="{76A9265A-0676-46E8-B5C2-F17A23C795D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8" name="直線コネクタ 267">
          <a:extLst>
            <a:ext uri="{FF2B5EF4-FFF2-40B4-BE49-F238E27FC236}">
              <a16:creationId xmlns:a16="http://schemas.microsoft.com/office/drawing/2014/main" xmlns="" id="{B3CC284C-D8BB-44F8-98EA-FC82A0BB095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9" name="テキスト ボックス 268">
          <a:extLst>
            <a:ext uri="{FF2B5EF4-FFF2-40B4-BE49-F238E27FC236}">
              <a16:creationId xmlns:a16="http://schemas.microsoft.com/office/drawing/2014/main" xmlns="" id="{4D8B0052-9100-478A-9A93-4B9D2CF0300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0" name="直線コネクタ 269">
          <a:extLst>
            <a:ext uri="{FF2B5EF4-FFF2-40B4-BE49-F238E27FC236}">
              <a16:creationId xmlns:a16="http://schemas.microsoft.com/office/drawing/2014/main" xmlns="" id="{2BEC453F-FFE7-4444-91BE-DD5AA46C7B7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1" name="テキスト ボックス 270">
          <a:extLst>
            <a:ext uri="{FF2B5EF4-FFF2-40B4-BE49-F238E27FC236}">
              <a16:creationId xmlns:a16="http://schemas.microsoft.com/office/drawing/2014/main" xmlns="" id="{14847231-FC50-430A-9083-09D801DCE56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a:extLst>
            <a:ext uri="{FF2B5EF4-FFF2-40B4-BE49-F238E27FC236}">
              <a16:creationId xmlns:a16="http://schemas.microsoft.com/office/drawing/2014/main" xmlns="" id="{D1C0CFE6-BEB2-405F-BBE9-B7078C6BF69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3" name="テキスト ボックス 272">
          <a:extLst>
            <a:ext uri="{FF2B5EF4-FFF2-40B4-BE49-F238E27FC236}">
              <a16:creationId xmlns:a16="http://schemas.microsoft.com/office/drawing/2014/main" xmlns="" id="{CB75C3B1-1899-4D70-AAF0-20C26F8EF04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認定こども園・幼稚園・保育所】&#10;有形固定資産減価償却率グラフ枠">
          <a:extLst>
            <a:ext uri="{FF2B5EF4-FFF2-40B4-BE49-F238E27FC236}">
              <a16:creationId xmlns:a16="http://schemas.microsoft.com/office/drawing/2014/main" xmlns="" id="{0D73AAA2-5D05-4A95-8F94-A897E1393E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275" name="直線コネクタ 274">
          <a:extLst>
            <a:ext uri="{FF2B5EF4-FFF2-40B4-BE49-F238E27FC236}">
              <a16:creationId xmlns:a16="http://schemas.microsoft.com/office/drawing/2014/main" xmlns="" id="{BFA2F033-A21A-4C6D-BAE9-B37EDC5244E3}"/>
            </a:ext>
          </a:extLst>
        </xdr:cNvPr>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276" name="【認定こども園・幼稚園・保育所】&#10;有形固定資産減価償却率最小値テキスト">
          <a:extLst>
            <a:ext uri="{FF2B5EF4-FFF2-40B4-BE49-F238E27FC236}">
              <a16:creationId xmlns:a16="http://schemas.microsoft.com/office/drawing/2014/main" xmlns="" id="{23D156A4-B222-43F4-A320-0BEC1ECCF529}"/>
            </a:ext>
          </a:extLst>
        </xdr:cNvPr>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277" name="直線コネクタ 276">
          <a:extLst>
            <a:ext uri="{FF2B5EF4-FFF2-40B4-BE49-F238E27FC236}">
              <a16:creationId xmlns:a16="http://schemas.microsoft.com/office/drawing/2014/main" xmlns="" id="{17AE4E25-2722-458F-B857-4DB9F050F25B}"/>
            </a:ext>
          </a:extLst>
        </xdr:cNvPr>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278" name="【認定こども園・幼稚園・保育所】&#10;有形固定資産減価償却率最大値テキスト">
          <a:extLst>
            <a:ext uri="{FF2B5EF4-FFF2-40B4-BE49-F238E27FC236}">
              <a16:creationId xmlns:a16="http://schemas.microsoft.com/office/drawing/2014/main" xmlns="" id="{D6CD07BF-98B8-4D6C-B986-0F2C0DCF0085}"/>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279" name="直線コネクタ 278">
          <a:extLst>
            <a:ext uri="{FF2B5EF4-FFF2-40B4-BE49-F238E27FC236}">
              <a16:creationId xmlns:a16="http://schemas.microsoft.com/office/drawing/2014/main" xmlns="" id="{D94E7507-14EF-4A34-A707-9EC783994B44}"/>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57802</xdr:rowOff>
    </xdr:from>
    <xdr:ext cx="405111" cy="259045"/>
    <xdr:sp macro="" textlink="">
      <xdr:nvSpPr>
        <xdr:cNvPr id="280" name="【認定こども園・幼稚園・保育所】&#10;有形固定資産減価償却率平均値テキスト">
          <a:extLst>
            <a:ext uri="{FF2B5EF4-FFF2-40B4-BE49-F238E27FC236}">
              <a16:creationId xmlns:a16="http://schemas.microsoft.com/office/drawing/2014/main" xmlns="" id="{05F91BE9-C6E9-48C7-8F04-F2E74EEDD057}"/>
            </a:ext>
          </a:extLst>
        </xdr:cNvPr>
        <xdr:cNvSpPr txBox="1"/>
      </xdr:nvSpPr>
      <xdr:spPr>
        <a:xfrm>
          <a:off x="16357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281" name="フローチャート: 判断 280">
          <a:extLst>
            <a:ext uri="{FF2B5EF4-FFF2-40B4-BE49-F238E27FC236}">
              <a16:creationId xmlns:a16="http://schemas.microsoft.com/office/drawing/2014/main" xmlns="" id="{4F2CB9DE-AF51-4A73-A44E-E464BCA6BCF1}"/>
            </a:ext>
          </a:extLst>
        </xdr:cNvPr>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282" name="フローチャート: 判断 281">
          <a:extLst>
            <a:ext uri="{FF2B5EF4-FFF2-40B4-BE49-F238E27FC236}">
              <a16:creationId xmlns:a16="http://schemas.microsoft.com/office/drawing/2014/main" xmlns="" id="{BF352559-8F8F-4F6F-9887-AA0FBC50F9FD}"/>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283" name="フローチャート: 判断 282">
          <a:extLst>
            <a:ext uri="{FF2B5EF4-FFF2-40B4-BE49-F238E27FC236}">
              <a16:creationId xmlns:a16="http://schemas.microsoft.com/office/drawing/2014/main" xmlns="" id="{3965EC45-A27C-4C6F-BC59-834B706FFFAB}"/>
            </a:ext>
          </a:extLst>
        </xdr:cNvPr>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xmlns="" id="{7D829420-FE05-4BD3-A502-A399BB0DDAC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xmlns="" id="{106C6526-41E6-4A1C-B33D-DCE41BAE526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xmlns="" id="{E015C57F-8FB4-4568-A571-D7F8F15477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xmlns="" id="{F2A90CB4-934C-455F-AA95-9A665F1EA7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xmlns="" id="{0C74512B-CDC8-43CC-88B1-702C4C4AF9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84455</xdr:rowOff>
    </xdr:from>
    <xdr:to>
      <xdr:col>85</xdr:col>
      <xdr:colOff>177800</xdr:colOff>
      <xdr:row>41</xdr:row>
      <xdr:rowOff>14605</xdr:rowOff>
    </xdr:to>
    <xdr:sp macro="" textlink="">
      <xdr:nvSpPr>
        <xdr:cNvPr id="289" name="楕円 288">
          <a:extLst>
            <a:ext uri="{FF2B5EF4-FFF2-40B4-BE49-F238E27FC236}">
              <a16:creationId xmlns:a16="http://schemas.microsoft.com/office/drawing/2014/main" xmlns="" id="{89197C6A-0385-47AE-BE25-DFDECC8BC84B}"/>
            </a:ext>
          </a:extLst>
        </xdr:cNvPr>
        <xdr:cNvSpPr/>
      </xdr:nvSpPr>
      <xdr:spPr>
        <a:xfrm>
          <a:off x="16268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170832</xdr:rowOff>
    </xdr:from>
    <xdr:ext cx="405111" cy="259045"/>
    <xdr:sp macro="" textlink="">
      <xdr:nvSpPr>
        <xdr:cNvPr id="290" name="【認定こども園・幼稚園・保育所】&#10;有形固定資産減価償却率該当値テキスト">
          <a:extLst>
            <a:ext uri="{FF2B5EF4-FFF2-40B4-BE49-F238E27FC236}">
              <a16:creationId xmlns:a16="http://schemas.microsoft.com/office/drawing/2014/main" xmlns="" id="{7960B7A5-FD9E-4BCE-A63F-2468B73B0526}"/>
            </a:ext>
          </a:extLst>
        </xdr:cNvPr>
        <xdr:cNvSpPr txBox="1"/>
      </xdr:nvSpPr>
      <xdr:spPr>
        <a:xfrm>
          <a:off x="16357600" y="685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122555</xdr:rowOff>
    </xdr:from>
    <xdr:to>
      <xdr:col>81</xdr:col>
      <xdr:colOff>101600</xdr:colOff>
      <xdr:row>41</xdr:row>
      <xdr:rowOff>52705</xdr:rowOff>
    </xdr:to>
    <xdr:sp macro="" textlink="">
      <xdr:nvSpPr>
        <xdr:cNvPr id="291" name="楕円 290">
          <a:extLst>
            <a:ext uri="{FF2B5EF4-FFF2-40B4-BE49-F238E27FC236}">
              <a16:creationId xmlns:a16="http://schemas.microsoft.com/office/drawing/2014/main" xmlns="" id="{7750EB71-79F7-45FE-93F8-99C1571FB8B3}"/>
            </a:ext>
          </a:extLst>
        </xdr:cNvPr>
        <xdr:cNvSpPr/>
      </xdr:nvSpPr>
      <xdr:spPr>
        <a:xfrm>
          <a:off x="15430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135255</xdr:rowOff>
    </xdr:from>
    <xdr:to>
      <xdr:col>85</xdr:col>
      <xdr:colOff>127000</xdr:colOff>
      <xdr:row>41</xdr:row>
      <xdr:rowOff>1905</xdr:rowOff>
    </xdr:to>
    <xdr:cxnSp macro="">
      <xdr:nvCxnSpPr>
        <xdr:cNvPr id="292" name="直線コネクタ 291">
          <a:extLst>
            <a:ext uri="{FF2B5EF4-FFF2-40B4-BE49-F238E27FC236}">
              <a16:creationId xmlns:a16="http://schemas.microsoft.com/office/drawing/2014/main" xmlns="" id="{C093E91A-A8EC-4E3A-8CBB-E175624D1A74}"/>
            </a:ext>
          </a:extLst>
        </xdr:cNvPr>
        <xdr:cNvCxnSpPr/>
      </xdr:nvCxnSpPr>
      <xdr:spPr>
        <a:xfrm flipV="1">
          <a:off x="15481300" y="69932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162560</xdr:rowOff>
    </xdr:from>
    <xdr:to>
      <xdr:col>76</xdr:col>
      <xdr:colOff>165100</xdr:colOff>
      <xdr:row>41</xdr:row>
      <xdr:rowOff>92710</xdr:rowOff>
    </xdr:to>
    <xdr:sp macro="" textlink="">
      <xdr:nvSpPr>
        <xdr:cNvPr id="293" name="楕円 292">
          <a:extLst>
            <a:ext uri="{FF2B5EF4-FFF2-40B4-BE49-F238E27FC236}">
              <a16:creationId xmlns:a16="http://schemas.microsoft.com/office/drawing/2014/main" xmlns="" id="{761ACDE3-C689-486A-B51B-17ABE9FAA544}"/>
            </a:ext>
          </a:extLst>
        </xdr:cNvPr>
        <xdr:cNvSpPr/>
      </xdr:nvSpPr>
      <xdr:spPr>
        <a:xfrm>
          <a:off x="1454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xdr:rowOff>
    </xdr:from>
    <xdr:to>
      <xdr:col>81</xdr:col>
      <xdr:colOff>50800</xdr:colOff>
      <xdr:row>41</xdr:row>
      <xdr:rowOff>41910</xdr:rowOff>
    </xdr:to>
    <xdr:cxnSp macro="">
      <xdr:nvCxnSpPr>
        <xdr:cNvPr id="294" name="直線コネクタ 293">
          <a:extLst>
            <a:ext uri="{FF2B5EF4-FFF2-40B4-BE49-F238E27FC236}">
              <a16:creationId xmlns:a16="http://schemas.microsoft.com/office/drawing/2014/main" xmlns="" id="{52A9F20A-65EB-4F2D-BF88-3AECD3663305}"/>
            </a:ext>
          </a:extLst>
        </xdr:cNvPr>
        <xdr:cNvCxnSpPr/>
      </xdr:nvCxnSpPr>
      <xdr:spPr>
        <a:xfrm flipV="1">
          <a:off x="14592300" y="70313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295" name="n_1aveValue【認定こども園・幼稚園・保育所】&#10;有形固定資産減価償却率">
          <a:extLst>
            <a:ext uri="{FF2B5EF4-FFF2-40B4-BE49-F238E27FC236}">
              <a16:creationId xmlns:a16="http://schemas.microsoft.com/office/drawing/2014/main" xmlns="" id="{762F1D55-492D-4E6A-A0D2-5A7A3E2EE7CB}"/>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296" name="n_2aveValue【認定こども園・幼稚園・保育所】&#10;有形固定資産減価償却率">
          <a:extLst>
            <a:ext uri="{FF2B5EF4-FFF2-40B4-BE49-F238E27FC236}">
              <a16:creationId xmlns:a16="http://schemas.microsoft.com/office/drawing/2014/main" xmlns="" id="{8BA0A5DC-0444-4549-8A4C-7DBBE77F71C4}"/>
            </a:ext>
          </a:extLst>
        </xdr:cNvPr>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43832</xdr:rowOff>
    </xdr:from>
    <xdr:ext cx="405111" cy="259045"/>
    <xdr:sp macro="" textlink="">
      <xdr:nvSpPr>
        <xdr:cNvPr id="297" name="n_1mainValue【認定こども園・幼稚園・保育所】&#10;有形固定資産減価償却率">
          <a:extLst>
            <a:ext uri="{FF2B5EF4-FFF2-40B4-BE49-F238E27FC236}">
              <a16:creationId xmlns:a16="http://schemas.microsoft.com/office/drawing/2014/main" xmlns="" id="{77B6E4BE-212C-450D-83CD-695D5CB0ACCC}"/>
            </a:ext>
          </a:extLst>
        </xdr:cNvPr>
        <xdr:cNvSpPr txBox="1"/>
      </xdr:nvSpPr>
      <xdr:spPr>
        <a:xfrm>
          <a:off x="152660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83837</xdr:rowOff>
    </xdr:from>
    <xdr:ext cx="405111" cy="259045"/>
    <xdr:sp macro="" textlink="">
      <xdr:nvSpPr>
        <xdr:cNvPr id="298" name="n_2mainValue【認定こども園・幼稚園・保育所】&#10;有形固定資産減価償却率">
          <a:extLst>
            <a:ext uri="{FF2B5EF4-FFF2-40B4-BE49-F238E27FC236}">
              <a16:creationId xmlns:a16="http://schemas.microsoft.com/office/drawing/2014/main" xmlns="" id="{E5B4F8AD-5B64-45F8-B490-E6BDEF54441B}"/>
            </a:ext>
          </a:extLst>
        </xdr:cNvPr>
        <xdr:cNvSpPr txBox="1"/>
      </xdr:nvSpPr>
      <xdr:spPr>
        <a:xfrm>
          <a:off x="14389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a:extLst>
            <a:ext uri="{FF2B5EF4-FFF2-40B4-BE49-F238E27FC236}">
              <a16:creationId xmlns:a16="http://schemas.microsoft.com/office/drawing/2014/main" xmlns="" id="{543920A4-38A0-4F68-B105-236405424D2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a:extLst>
            <a:ext uri="{FF2B5EF4-FFF2-40B4-BE49-F238E27FC236}">
              <a16:creationId xmlns:a16="http://schemas.microsoft.com/office/drawing/2014/main" xmlns="" id="{053008F0-CB38-4702-A6B6-448903BFAAF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a:extLst>
            <a:ext uri="{FF2B5EF4-FFF2-40B4-BE49-F238E27FC236}">
              <a16:creationId xmlns:a16="http://schemas.microsoft.com/office/drawing/2014/main" xmlns="" id="{E8562B2E-42FC-4253-96A3-1DC15B2FEDD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a:extLst>
            <a:ext uri="{FF2B5EF4-FFF2-40B4-BE49-F238E27FC236}">
              <a16:creationId xmlns:a16="http://schemas.microsoft.com/office/drawing/2014/main" xmlns="" id="{BFFC4D5A-8D2F-429A-A0E1-4A6FAC91D66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a:extLst>
            <a:ext uri="{FF2B5EF4-FFF2-40B4-BE49-F238E27FC236}">
              <a16:creationId xmlns:a16="http://schemas.microsoft.com/office/drawing/2014/main" xmlns="" id="{6DD3E6D7-14F7-4BA4-9683-718FC30541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a:extLst>
            <a:ext uri="{FF2B5EF4-FFF2-40B4-BE49-F238E27FC236}">
              <a16:creationId xmlns:a16="http://schemas.microsoft.com/office/drawing/2014/main" xmlns="" id="{41B6D312-5931-4C05-A566-CD0C6311C2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a:extLst>
            <a:ext uri="{FF2B5EF4-FFF2-40B4-BE49-F238E27FC236}">
              <a16:creationId xmlns:a16="http://schemas.microsoft.com/office/drawing/2014/main" xmlns="" id="{A70B5F3E-A240-49B1-8CC9-DDB5306A571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a:extLst>
            <a:ext uri="{FF2B5EF4-FFF2-40B4-BE49-F238E27FC236}">
              <a16:creationId xmlns:a16="http://schemas.microsoft.com/office/drawing/2014/main" xmlns="" id="{F6E45BEF-A64A-47E0-90FD-57B100FD603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a:extLst>
            <a:ext uri="{FF2B5EF4-FFF2-40B4-BE49-F238E27FC236}">
              <a16:creationId xmlns:a16="http://schemas.microsoft.com/office/drawing/2014/main" xmlns="" id="{A91F0CB4-DF29-4A1E-A776-DC579AE9AD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a:extLst>
            <a:ext uri="{FF2B5EF4-FFF2-40B4-BE49-F238E27FC236}">
              <a16:creationId xmlns:a16="http://schemas.microsoft.com/office/drawing/2014/main" xmlns="" id="{3D5A27BC-383D-4ACA-9209-58D48BCBC2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9" name="直線コネクタ 308">
          <a:extLst>
            <a:ext uri="{FF2B5EF4-FFF2-40B4-BE49-F238E27FC236}">
              <a16:creationId xmlns:a16="http://schemas.microsoft.com/office/drawing/2014/main" xmlns="" id="{A899A676-CC48-4B8A-96E2-511AC4D2CBE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0" name="テキスト ボックス 309">
          <a:extLst>
            <a:ext uri="{FF2B5EF4-FFF2-40B4-BE49-F238E27FC236}">
              <a16:creationId xmlns:a16="http://schemas.microsoft.com/office/drawing/2014/main" xmlns="" id="{84640B4F-58F7-44B9-ABAF-E748A05D1D8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1" name="直線コネクタ 310">
          <a:extLst>
            <a:ext uri="{FF2B5EF4-FFF2-40B4-BE49-F238E27FC236}">
              <a16:creationId xmlns:a16="http://schemas.microsoft.com/office/drawing/2014/main" xmlns="" id="{075B3439-6392-4D48-ABF3-95767567706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2" name="テキスト ボックス 311">
          <a:extLst>
            <a:ext uri="{FF2B5EF4-FFF2-40B4-BE49-F238E27FC236}">
              <a16:creationId xmlns:a16="http://schemas.microsoft.com/office/drawing/2014/main" xmlns="" id="{D970249F-D991-41B4-9EE5-E7975170FA4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3" name="直線コネクタ 312">
          <a:extLst>
            <a:ext uri="{FF2B5EF4-FFF2-40B4-BE49-F238E27FC236}">
              <a16:creationId xmlns:a16="http://schemas.microsoft.com/office/drawing/2014/main" xmlns="" id="{96BDA0FB-979E-499D-A6CB-5F3A6EC323F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4" name="テキスト ボックス 313">
          <a:extLst>
            <a:ext uri="{FF2B5EF4-FFF2-40B4-BE49-F238E27FC236}">
              <a16:creationId xmlns:a16="http://schemas.microsoft.com/office/drawing/2014/main" xmlns="" id="{8B6ECAC3-7E8E-40BA-9C9A-331140C5834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5" name="直線コネクタ 314">
          <a:extLst>
            <a:ext uri="{FF2B5EF4-FFF2-40B4-BE49-F238E27FC236}">
              <a16:creationId xmlns:a16="http://schemas.microsoft.com/office/drawing/2014/main" xmlns="" id="{A81AF799-DE59-4322-9F23-160730A6848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6" name="テキスト ボックス 315">
          <a:extLst>
            <a:ext uri="{FF2B5EF4-FFF2-40B4-BE49-F238E27FC236}">
              <a16:creationId xmlns:a16="http://schemas.microsoft.com/office/drawing/2014/main" xmlns="" id="{9FF71237-F7F1-4D4A-AA91-6F86C090607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a:extLst>
            <a:ext uri="{FF2B5EF4-FFF2-40B4-BE49-F238E27FC236}">
              <a16:creationId xmlns:a16="http://schemas.microsoft.com/office/drawing/2014/main" xmlns="" id="{79BD96A7-BC0B-4510-B026-30347AB970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8" name="テキスト ボックス 317">
          <a:extLst>
            <a:ext uri="{FF2B5EF4-FFF2-40B4-BE49-F238E27FC236}">
              <a16:creationId xmlns:a16="http://schemas.microsoft.com/office/drawing/2014/main" xmlns="" id="{1E3AB1C6-9584-46E4-86F8-F3A3FFE29F9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認定こども園・幼稚園・保育所】&#10;一人当たり面積グラフ枠">
          <a:extLst>
            <a:ext uri="{FF2B5EF4-FFF2-40B4-BE49-F238E27FC236}">
              <a16:creationId xmlns:a16="http://schemas.microsoft.com/office/drawing/2014/main" xmlns="" id="{4D81CDFC-8A11-4091-A009-DD360041BF1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20" name="直線コネクタ 319">
          <a:extLst>
            <a:ext uri="{FF2B5EF4-FFF2-40B4-BE49-F238E27FC236}">
              <a16:creationId xmlns:a16="http://schemas.microsoft.com/office/drawing/2014/main" xmlns="" id="{D40F6CB3-B16E-4342-A7BD-81354D935F23}"/>
            </a:ext>
          </a:extLst>
        </xdr:cNvPr>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21" name="【認定こども園・幼稚園・保育所】&#10;一人当たり面積最小値テキスト">
          <a:extLst>
            <a:ext uri="{FF2B5EF4-FFF2-40B4-BE49-F238E27FC236}">
              <a16:creationId xmlns:a16="http://schemas.microsoft.com/office/drawing/2014/main" xmlns="" id="{B328F6BA-9D77-4347-9B8D-A20E4D673A86}"/>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22" name="直線コネクタ 321">
          <a:extLst>
            <a:ext uri="{FF2B5EF4-FFF2-40B4-BE49-F238E27FC236}">
              <a16:creationId xmlns:a16="http://schemas.microsoft.com/office/drawing/2014/main" xmlns="" id="{54C9EFBE-0485-422D-BC49-47279CD036AD}"/>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23" name="【認定こども園・幼稚園・保育所】&#10;一人当たり面積最大値テキスト">
          <a:extLst>
            <a:ext uri="{FF2B5EF4-FFF2-40B4-BE49-F238E27FC236}">
              <a16:creationId xmlns:a16="http://schemas.microsoft.com/office/drawing/2014/main" xmlns="" id="{E6D31131-D7EA-4C8C-A3CB-E72E760BC825}"/>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24" name="直線コネクタ 323">
          <a:extLst>
            <a:ext uri="{FF2B5EF4-FFF2-40B4-BE49-F238E27FC236}">
              <a16:creationId xmlns:a16="http://schemas.microsoft.com/office/drawing/2014/main" xmlns="" id="{4D05F229-481F-4750-A1B8-46DAF6948313}"/>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20845</xdr:rowOff>
    </xdr:from>
    <xdr:ext cx="469744" cy="259045"/>
    <xdr:sp macro="" textlink="">
      <xdr:nvSpPr>
        <xdr:cNvPr id="325" name="【認定こども園・幼稚園・保育所】&#10;一人当たり面積平均値テキスト">
          <a:extLst>
            <a:ext uri="{FF2B5EF4-FFF2-40B4-BE49-F238E27FC236}">
              <a16:creationId xmlns:a16="http://schemas.microsoft.com/office/drawing/2014/main" xmlns="" id="{7F0D7493-C007-48F2-81DD-3C328334D644}"/>
            </a:ext>
          </a:extLst>
        </xdr:cNvPr>
        <xdr:cNvSpPr txBox="1"/>
      </xdr:nvSpPr>
      <xdr:spPr>
        <a:xfrm>
          <a:off x="22199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26" name="フローチャート: 判断 325">
          <a:extLst>
            <a:ext uri="{FF2B5EF4-FFF2-40B4-BE49-F238E27FC236}">
              <a16:creationId xmlns:a16="http://schemas.microsoft.com/office/drawing/2014/main" xmlns="" id="{4EC2AAE2-D0B3-4CD3-87A3-AEE4A5B1F2A6}"/>
            </a:ext>
          </a:extLst>
        </xdr:cNvPr>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27" name="フローチャート: 判断 326">
          <a:extLst>
            <a:ext uri="{FF2B5EF4-FFF2-40B4-BE49-F238E27FC236}">
              <a16:creationId xmlns:a16="http://schemas.microsoft.com/office/drawing/2014/main" xmlns="" id="{F47C26EA-E52B-4B9C-B043-0CE20309266C}"/>
            </a:ext>
          </a:extLst>
        </xdr:cNvPr>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28" name="フローチャート: 判断 327">
          <a:extLst>
            <a:ext uri="{FF2B5EF4-FFF2-40B4-BE49-F238E27FC236}">
              <a16:creationId xmlns:a16="http://schemas.microsoft.com/office/drawing/2014/main" xmlns="" id="{5D290281-B63F-4934-917A-86489DD9E04C}"/>
            </a:ext>
          </a:extLst>
        </xdr:cNvPr>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xmlns="" id="{88DC27CC-70CE-40A2-B32A-D7F81803DC2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xmlns="" id="{BF0E48AD-E884-420D-BED7-6989910278B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2FD8AB3E-6066-4938-B633-A9D17E3D683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50C3B46D-2C8D-4F93-BFDB-64101084E0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C7A04F77-DE37-4317-8382-BF2737966A9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77978</xdr:rowOff>
    </xdr:from>
    <xdr:to>
      <xdr:col>116</xdr:col>
      <xdr:colOff>114300</xdr:colOff>
      <xdr:row>40</xdr:row>
      <xdr:rowOff>8128</xdr:rowOff>
    </xdr:to>
    <xdr:sp macro="" textlink="">
      <xdr:nvSpPr>
        <xdr:cNvPr id="334" name="楕円 333">
          <a:extLst>
            <a:ext uri="{FF2B5EF4-FFF2-40B4-BE49-F238E27FC236}">
              <a16:creationId xmlns:a16="http://schemas.microsoft.com/office/drawing/2014/main" xmlns="" id="{6F74F7B3-6A88-4C22-B461-62E74698A702}"/>
            </a:ext>
          </a:extLst>
        </xdr:cNvPr>
        <xdr:cNvSpPr/>
      </xdr:nvSpPr>
      <xdr:spPr>
        <a:xfrm>
          <a:off x="221107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56405</xdr:rowOff>
    </xdr:from>
    <xdr:ext cx="469744" cy="259045"/>
    <xdr:sp macro="" textlink="">
      <xdr:nvSpPr>
        <xdr:cNvPr id="335" name="【認定こども園・幼稚園・保育所】&#10;一人当たり面積該当値テキスト">
          <a:extLst>
            <a:ext uri="{FF2B5EF4-FFF2-40B4-BE49-F238E27FC236}">
              <a16:creationId xmlns:a16="http://schemas.microsoft.com/office/drawing/2014/main" xmlns="" id="{4865E709-1C47-4892-9A63-599322C544DF}"/>
            </a:ext>
          </a:extLst>
        </xdr:cNvPr>
        <xdr:cNvSpPr txBox="1"/>
      </xdr:nvSpPr>
      <xdr:spPr>
        <a:xfrm>
          <a:off x="22199600"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336" name="楕円 335">
          <a:extLst>
            <a:ext uri="{FF2B5EF4-FFF2-40B4-BE49-F238E27FC236}">
              <a16:creationId xmlns:a16="http://schemas.microsoft.com/office/drawing/2014/main" xmlns="" id="{7049CEA7-E2CE-48FF-847E-C9AF85959317}"/>
            </a:ext>
          </a:extLst>
        </xdr:cNvPr>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128778</xdr:rowOff>
    </xdr:from>
    <xdr:to>
      <xdr:col>116</xdr:col>
      <xdr:colOff>63500</xdr:colOff>
      <xdr:row>39</xdr:row>
      <xdr:rowOff>133350</xdr:rowOff>
    </xdr:to>
    <xdr:cxnSp macro="">
      <xdr:nvCxnSpPr>
        <xdr:cNvPr id="337" name="直線コネクタ 336">
          <a:extLst>
            <a:ext uri="{FF2B5EF4-FFF2-40B4-BE49-F238E27FC236}">
              <a16:creationId xmlns:a16="http://schemas.microsoft.com/office/drawing/2014/main" xmlns="" id="{333B49CE-E17E-4ACB-8119-5F6EF1E30A09}"/>
            </a:ext>
          </a:extLst>
        </xdr:cNvPr>
        <xdr:cNvCxnSpPr/>
      </xdr:nvCxnSpPr>
      <xdr:spPr>
        <a:xfrm flipV="1">
          <a:off x="21323300" y="6815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89408</xdr:rowOff>
    </xdr:from>
    <xdr:to>
      <xdr:col>107</xdr:col>
      <xdr:colOff>101600</xdr:colOff>
      <xdr:row>40</xdr:row>
      <xdr:rowOff>19558</xdr:rowOff>
    </xdr:to>
    <xdr:sp macro="" textlink="">
      <xdr:nvSpPr>
        <xdr:cNvPr id="338" name="楕円 337">
          <a:extLst>
            <a:ext uri="{FF2B5EF4-FFF2-40B4-BE49-F238E27FC236}">
              <a16:creationId xmlns:a16="http://schemas.microsoft.com/office/drawing/2014/main" xmlns="" id="{F8D0DDD5-51A3-47AF-B5D1-C184218DF376}"/>
            </a:ext>
          </a:extLst>
        </xdr:cNvPr>
        <xdr:cNvSpPr/>
      </xdr:nvSpPr>
      <xdr:spPr>
        <a:xfrm>
          <a:off x="20383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133350</xdr:rowOff>
    </xdr:from>
    <xdr:to>
      <xdr:col>111</xdr:col>
      <xdr:colOff>177800</xdr:colOff>
      <xdr:row>39</xdr:row>
      <xdr:rowOff>140208</xdr:rowOff>
    </xdr:to>
    <xdr:cxnSp macro="">
      <xdr:nvCxnSpPr>
        <xdr:cNvPr id="339" name="直線コネクタ 338">
          <a:extLst>
            <a:ext uri="{FF2B5EF4-FFF2-40B4-BE49-F238E27FC236}">
              <a16:creationId xmlns:a16="http://schemas.microsoft.com/office/drawing/2014/main" xmlns="" id="{03501147-08A5-4977-9000-5548038A0D81}"/>
            </a:ext>
          </a:extLst>
        </xdr:cNvPr>
        <xdr:cNvCxnSpPr/>
      </xdr:nvCxnSpPr>
      <xdr:spPr>
        <a:xfrm flipV="1">
          <a:off x="20434300" y="68199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340" name="n_1aveValue【認定こども園・幼稚園・保育所】&#10;一人当たり面積">
          <a:extLst>
            <a:ext uri="{FF2B5EF4-FFF2-40B4-BE49-F238E27FC236}">
              <a16:creationId xmlns:a16="http://schemas.microsoft.com/office/drawing/2014/main" xmlns="" id="{95A3B00D-1F41-4906-84B3-EA83F941913F}"/>
            </a:ext>
          </a:extLst>
        </xdr:cNvPr>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41" name="n_2aveValue【認定こども園・幼稚園・保育所】&#10;一人当たり面積">
          <a:extLst>
            <a:ext uri="{FF2B5EF4-FFF2-40B4-BE49-F238E27FC236}">
              <a16:creationId xmlns:a16="http://schemas.microsoft.com/office/drawing/2014/main" xmlns="" id="{7E4C6F0A-2F54-4AA1-AEFD-6D3ABCF4FE70}"/>
            </a:ext>
          </a:extLst>
        </xdr:cNvPr>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342" name="n_1mainValue【認定こども園・幼稚園・保育所】&#10;一人当たり面積">
          <a:extLst>
            <a:ext uri="{FF2B5EF4-FFF2-40B4-BE49-F238E27FC236}">
              <a16:creationId xmlns:a16="http://schemas.microsoft.com/office/drawing/2014/main" xmlns="" id="{73E9B2FB-F604-404B-9AF4-45595A9FE5BF}"/>
            </a:ext>
          </a:extLst>
        </xdr:cNvPr>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10685</xdr:rowOff>
    </xdr:from>
    <xdr:ext cx="469744" cy="259045"/>
    <xdr:sp macro="" textlink="">
      <xdr:nvSpPr>
        <xdr:cNvPr id="343" name="n_2mainValue【認定こども園・幼稚園・保育所】&#10;一人当たり面積">
          <a:extLst>
            <a:ext uri="{FF2B5EF4-FFF2-40B4-BE49-F238E27FC236}">
              <a16:creationId xmlns:a16="http://schemas.microsoft.com/office/drawing/2014/main" xmlns="" id="{5D889B41-7EF2-4212-93D2-44007B5FBEAE}"/>
            </a:ext>
          </a:extLst>
        </xdr:cNvPr>
        <xdr:cNvSpPr txBox="1"/>
      </xdr:nvSpPr>
      <xdr:spPr>
        <a:xfrm>
          <a:off x="20199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a:extLst>
            <a:ext uri="{FF2B5EF4-FFF2-40B4-BE49-F238E27FC236}">
              <a16:creationId xmlns:a16="http://schemas.microsoft.com/office/drawing/2014/main" xmlns="" id="{8B63A923-53B6-4528-A757-B622AD22763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a:extLst>
            <a:ext uri="{FF2B5EF4-FFF2-40B4-BE49-F238E27FC236}">
              <a16:creationId xmlns:a16="http://schemas.microsoft.com/office/drawing/2014/main" xmlns="" id="{A1B5FF7B-AF45-416E-BCB0-F665D254BA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a:extLst>
            <a:ext uri="{FF2B5EF4-FFF2-40B4-BE49-F238E27FC236}">
              <a16:creationId xmlns:a16="http://schemas.microsoft.com/office/drawing/2014/main" xmlns="" id="{E96E079F-0DBF-4F12-BF9F-CAD13B0B37C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a:extLst>
            <a:ext uri="{FF2B5EF4-FFF2-40B4-BE49-F238E27FC236}">
              <a16:creationId xmlns:a16="http://schemas.microsoft.com/office/drawing/2014/main" xmlns="" id="{D804A8DC-6004-4E24-B850-9ED8C5A3DC7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a:extLst>
            <a:ext uri="{FF2B5EF4-FFF2-40B4-BE49-F238E27FC236}">
              <a16:creationId xmlns:a16="http://schemas.microsoft.com/office/drawing/2014/main" xmlns="" id="{37A0F0D6-8857-4345-AD4A-B9FE145E8C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a:extLst>
            <a:ext uri="{FF2B5EF4-FFF2-40B4-BE49-F238E27FC236}">
              <a16:creationId xmlns:a16="http://schemas.microsoft.com/office/drawing/2014/main" xmlns="" id="{811C4FE8-FAE7-486E-B0AA-F242DCFD42A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a:extLst>
            <a:ext uri="{FF2B5EF4-FFF2-40B4-BE49-F238E27FC236}">
              <a16:creationId xmlns:a16="http://schemas.microsoft.com/office/drawing/2014/main" xmlns="" id="{859A678B-2A54-470E-B25E-6841A3C1B8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a:extLst>
            <a:ext uri="{FF2B5EF4-FFF2-40B4-BE49-F238E27FC236}">
              <a16:creationId xmlns:a16="http://schemas.microsoft.com/office/drawing/2014/main" xmlns="" id="{B53D4D6A-7D8C-46DB-99DC-DEF01AE903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a:extLst>
            <a:ext uri="{FF2B5EF4-FFF2-40B4-BE49-F238E27FC236}">
              <a16:creationId xmlns:a16="http://schemas.microsoft.com/office/drawing/2014/main" xmlns="" id="{0E3B992D-7D4E-4DA0-8FB8-52F40E9E813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a:extLst>
            <a:ext uri="{FF2B5EF4-FFF2-40B4-BE49-F238E27FC236}">
              <a16:creationId xmlns:a16="http://schemas.microsoft.com/office/drawing/2014/main" xmlns="" id="{EB7E087D-AF95-453C-A14F-0A9906E1C59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4" name="直線コネクタ 353">
          <a:extLst>
            <a:ext uri="{FF2B5EF4-FFF2-40B4-BE49-F238E27FC236}">
              <a16:creationId xmlns:a16="http://schemas.microsoft.com/office/drawing/2014/main" xmlns="" id="{585924A1-67C5-416B-BDF0-754C82BBC90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5" name="テキスト ボックス 354">
          <a:extLst>
            <a:ext uri="{FF2B5EF4-FFF2-40B4-BE49-F238E27FC236}">
              <a16:creationId xmlns:a16="http://schemas.microsoft.com/office/drawing/2014/main" xmlns="" id="{B808BF3C-458E-4447-8E84-819FE674FB1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6" name="直線コネクタ 355">
          <a:extLst>
            <a:ext uri="{FF2B5EF4-FFF2-40B4-BE49-F238E27FC236}">
              <a16:creationId xmlns:a16="http://schemas.microsoft.com/office/drawing/2014/main" xmlns="" id="{9A4AEF83-CE10-4726-A9B8-94B16EE0626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7" name="テキスト ボックス 356">
          <a:extLst>
            <a:ext uri="{FF2B5EF4-FFF2-40B4-BE49-F238E27FC236}">
              <a16:creationId xmlns:a16="http://schemas.microsoft.com/office/drawing/2014/main" xmlns="" id="{0635B5DE-2039-449B-B7A1-8FA1BA3EEB3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8" name="直線コネクタ 357">
          <a:extLst>
            <a:ext uri="{FF2B5EF4-FFF2-40B4-BE49-F238E27FC236}">
              <a16:creationId xmlns:a16="http://schemas.microsoft.com/office/drawing/2014/main" xmlns="" id="{DE89CA10-8E59-459F-B2CE-1A7D7F080EB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9" name="テキスト ボックス 358">
          <a:extLst>
            <a:ext uri="{FF2B5EF4-FFF2-40B4-BE49-F238E27FC236}">
              <a16:creationId xmlns:a16="http://schemas.microsoft.com/office/drawing/2014/main" xmlns="" id="{49D0C36F-C9FC-439F-8454-8B6E64116AB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0" name="直線コネクタ 359">
          <a:extLst>
            <a:ext uri="{FF2B5EF4-FFF2-40B4-BE49-F238E27FC236}">
              <a16:creationId xmlns:a16="http://schemas.microsoft.com/office/drawing/2014/main" xmlns="" id="{9148D9CB-3A81-4F4A-9263-C06659C33C4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1" name="テキスト ボックス 360">
          <a:extLst>
            <a:ext uri="{FF2B5EF4-FFF2-40B4-BE49-F238E27FC236}">
              <a16:creationId xmlns:a16="http://schemas.microsoft.com/office/drawing/2014/main" xmlns="" id="{162426E7-4423-45D4-91BC-2802BE08D21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2" name="直線コネクタ 361">
          <a:extLst>
            <a:ext uri="{FF2B5EF4-FFF2-40B4-BE49-F238E27FC236}">
              <a16:creationId xmlns:a16="http://schemas.microsoft.com/office/drawing/2014/main" xmlns="" id="{CA8DCF4D-9D25-419E-AA9B-90A45972251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3" name="テキスト ボックス 362">
          <a:extLst>
            <a:ext uri="{FF2B5EF4-FFF2-40B4-BE49-F238E27FC236}">
              <a16:creationId xmlns:a16="http://schemas.microsoft.com/office/drawing/2014/main" xmlns="" id="{BFB3A9DB-A6EE-4247-9AD3-9634EAB7920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4" name="直線コネクタ 363">
          <a:extLst>
            <a:ext uri="{FF2B5EF4-FFF2-40B4-BE49-F238E27FC236}">
              <a16:creationId xmlns:a16="http://schemas.microsoft.com/office/drawing/2014/main" xmlns="" id="{A4429AC9-BC01-4A1D-8384-C9881AC43E2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5" name="テキスト ボックス 364">
          <a:extLst>
            <a:ext uri="{FF2B5EF4-FFF2-40B4-BE49-F238E27FC236}">
              <a16:creationId xmlns:a16="http://schemas.microsoft.com/office/drawing/2014/main" xmlns="" id="{9DC7B167-A414-4657-9693-9B28E1A42F2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6" name="直線コネクタ 365">
          <a:extLst>
            <a:ext uri="{FF2B5EF4-FFF2-40B4-BE49-F238E27FC236}">
              <a16:creationId xmlns:a16="http://schemas.microsoft.com/office/drawing/2014/main" xmlns="" id="{2D43E525-D86E-4672-BD9A-32D8DA66A6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7" name="テキスト ボックス 366">
          <a:extLst>
            <a:ext uri="{FF2B5EF4-FFF2-40B4-BE49-F238E27FC236}">
              <a16:creationId xmlns:a16="http://schemas.microsoft.com/office/drawing/2014/main" xmlns="" id="{0CA17421-BA88-417A-B1A2-9E23699AEC0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8" name="【学校施設】&#10;有形固定資産減価償却率グラフ枠">
          <a:extLst>
            <a:ext uri="{FF2B5EF4-FFF2-40B4-BE49-F238E27FC236}">
              <a16:creationId xmlns:a16="http://schemas.microsoft.com/office/drawing/2014/main" xmlns="" id="{96F28312-78B8-4C61-8A49-9E275A6FA40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369" name="直線コネクタ 368">
          <a:extLst>
            <a:ext uri="{FF2B5EF4-FFF2-40B4-BE49-F238E27FC236}">
              <a16:creationId xmlns:a16="http://schemas.microsoft.com/office/drawing/2014/main" xmlns="" id="{AE9B978E-BB19-4925-A3C9-3B5148B4FB10}"/>
            </a:ext>
          </a:extLst>
        </xdr:cNvPr>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370" name="【学校施設】&#10;有形固定資産減価償却率最小値テキスト">
          <a:extLst>
            <a:ext uri="{FF2B5EF4-FFF2-40B4-BE49-F238E27FC236}">
              <a16:creationId xmlns:a16="http://schemas.microsoft.com/office/drawing/2014/main" xmlns="" id="{DB74F0FB-D6DE-4710-94D8-7266A6E9A775}"/>
            </a:ext>
          </a:extLst>
        </xdr:cNvPr>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371" name="直線コネクタ 370">
          <a:extLst>
            <a:ext uri="{FF2B5EF4-FFF2-40B4-BE49-F238E27FC236}">
              <a16:creationId xmlns:a16="http://schemas.microsoft.com/office/drawing/2014/main" xmlns="" id="{0E00C25B-784F-497B-85F9-888931AD7421}"/>
            </a:ext>
          </a:extLst>
        </xdr:cNvPr>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372" name="【学校施設】&#10;有形固定資産減価償却率最大値テキスト">
          <a:extLst>
            <a:ext uri="{FF2B5EF4-FFF2-40B4-BE49-F238E27FC236}">
              <a16:creationId xmlns:a16="http://schemas.microsoft.com/office/drawing/2014/main" xmlns="" id="{5583F401-5C18-45EC-A9E4-37E091F12439}"/>
            </a:ext>
          </a:extLst>
        </xdr:cNvPr>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373" name="直線コネクタ 372">
          <a:extLst>
            <a:ext uri="{FF2B5EF4-FFF2-40B4-BE49-F238E27FC236}">
              <a16:creationId xmlns:a16="http://schemas.microsoft.com/office/drawing/2014/main" xmlns="" id="{D3A191D6-786B-4ABB-907B-C929F6F37A18}"/>
            </a:ext>
          </a:extLst>
        </xdr:cNvPr>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374" name="【学校施設】&#10;有形固定資産減価償却率平均値テキスト">
          <a:extLst>
            <a:ext uri="{FF2B5EF4-FFF2-40B4-BE49-F238E27FC236}">
              <a16:creationId xmlns:a16="http://schemas.microsoft.com/office/drawing/2014/main" xmlns="" id="{24E19E1F-6538-4AA5-A080-60091AD367EE}"/>
            </a:ext>
          </a:extLst>
        </xdr:cNvPr>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375" name="フローチャート: 判断 374">
          <a:extLst>
            <a:ext uri="{FF2B5EF4-FFF2-40B4-BE49-F238E27FC236}">
              <a16:creationId xmlns:a16="http://schemas.microsoft.com/office/drawing/2014/main" xmlns="" id="{AFEFF454-FFD2-46F5-A59E-2A0FB731C64A}"/>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376" name="フローチャート: 判断 375">
          <a:extLst>
            <a:ext uri="{FF2B5EF4-FFF2-40B4-BE49-F238E27FC236}">
              <a16:creationId xmlns:a16="http://schemas.microsoft.com/office/drawing/2014/main" xmlns="" id="{D85E4C66-38A4-465A-ACF5-E70FF0557458}"/>
            </a:ext>
          </a:extLst>
        </xdr:cNvPr>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377" name="フローチャート: 判断 376">
          <a:extLst>
            <a:ext uri="{FF2B5EF4-FFF2-40B4-BE49-F238E27FC236}">
              <a16:creationId xmlns:a16="http://schemas.microsoft.com/office/drawing/2014/main" xmlns="" id="{06864F52-9A91-4F86-93B9-728C42D8959D}"/>
            </a:ext>
          </a:extLst>
        </xdr:cNvPr>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xmlns="" id="{25575498-F457-494D-BDFF-A0DCCA94694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xmlns="" id="{307C804D-7336-4026-BBAF-463572BFF5E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xmlns="" id="{E35796B3-87F0-4F6D-815B-85E861AC201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xmlns="" id="{A2DC1CCC-3913-48F4-8693-07AF8FC487B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xmlns="" id="{AEFF6A14-3C4E-451B-96E3-9D35D2966EE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78196</xdr:rowOff>
    </xdr:from>
    <xdr:to>
      <xdr:col>85</xdr:col>
      <xdr:colOff>177800</xdr:colOff>
      <xdr:row>59</xdr:row>
      <xdr:rowOff>8346</xdr:rowOff>
    </xdr:to>
    <xdr:sp macro="" textlink="">
      <xdr:nvSpPr>
        <xdr:cNvPr id="383" name="楕円 382">
          <a:extLst>
            <a:ext uri="{FF2B5EF4-FFF2-40B4-BE49-F238E27FC236}">
              <a16:creationId xmlns:a16="http://schemas.microsoft.com/office/drawing/2014/main" xmlns="" id="{3330963C-5836-4C5C-A60D-833F9EE2419B}"/>
            </a:ext>
          </a:extLst>
        </xdr:cNvPr>
        <xdr:cNvSpPr/>
      </xdr:nvSpPr>
      <xdr:spPr>
        <a:xfrm>
          <a:off x="16268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101073</xdr:rowOff>
    </xdr:from>
    <xdr:ext cx="405111" cy="259045"/>
    <xdr:sp macro="" textlink="">
      <xdr:nvSpPr>
        <xdr:cNvPr id="384" name="【学校施設】&#10;有形固定資産減価償却率該当値テキスト">
          <a:extLst>
            <a:ext uri="{FF2B5EF4-FFF2-40B4-BE49-F238E27FC236}">
              <a16:creationId xmlns:a16="http://schemas.microsoft.com/office/drawing/2014/main" xmlns="" id="{084CDE67-0728-4ACF-B5F7-4669FC2A2A53}"/>
            </a:ext>
          </a:extLst>
        </xdr:cNvPr>
        <xdr:cNvSpPr txBox="1"/>
      </xdr:nvSpPr>
      <xdr:spPr>
        <a:xfrm>
          <a:off x="16357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97790</xdr:rowOff>
    </xdr:from>
    <xdr:to>
      <xdr:col>81</xdr:col>
      <xdr:colOff>101600</xdr:colOff>
      <xdr:row>59</xdr:row>
      <xdr:rowOff>27940</xdr:rowOff>
    </xdr:to>
    <xdr:sp macro="" textlink="">
      <xdr:nvSpPr>
        <xdr:cNvPr id="385" name="楕円 384">
          <a:extLst>
            <a:ext uri="{FF2B5EF4-FFF2-40B4-BE49-F238E27FC236}">
              <a16:creationId xmlns:a16="http://schemas.microsoft.com/office/drawing/2014/main" xmlns="" id="{CAF7772D-871F-4DC2-93CB-59A654F09FDC}"/>
            </a:ext>
          </a:extLst>
        </xdr:cNvPr>
        <xdr:cNvSpPr/>
      </xdr:nvSpPr>
      <xdr:spPr>
        <a:xfrm>
          <a:off x="1543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128996</xdr:rowOff>
    </xdr:from>
    <xdr:to>
      <xdr:col>85</xdr:col>
      <xdr:colOff>127000</xdr:colOff>
      <xdr:row>58</xdr:row>
      <xdr:rowOff>148590</xdr:rowOff>
    </xdr:to>
    <xdr:cxnSp macro="">
      <xdr:nvCxnSpPr>
        <xdr:cNvPr id="386" name="直線コネクタ 385">
          <a:extLst>
            <a:ext uri="{FF2B5EF4-FFF2-40B4-BE49-F238E27FC236}">
              <a16:creationId xmlns:a16="http://schemas.microsoft.com/office/drawing/2014/main" xmlns="" id="{356614D3-4003-413C-882F-E4C8CDA7F09D}"/>
            </a:ext>
          </a:extLst>
        </xdr:cNvPr>
        <xdr:cNvCxnSpPr/>
      </xdr:nvCxnSpPr>
      <xdr:spPr>
        <a:xfrm flipV="1">
          <a:off x="15481300" y="1007309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387" name="楕円 386">
          <a:extLst>
            <a:ext uri="{FF2B5EF4-FFF2-40B4-BE49-F238E27FC236}">
              <a16:creationId xmlns:a16="http://schemas.microsoft.com/office/drawing/2014/main" xmlns="" id="{1D761A89-F908-43F3-9F08-EE578909377F}"/>
            </a:ext>
          </a:extLst>
        </xdr:cNvPr>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148590</xdr:rowOff>
    </xdr:from>
    <xdr:to>
      <xdr:col>81</xdr:col>
      <xdr:colOff>50800</xdr:colOff>
      <xdr:row>59</xdr:row>
      <xdr:rowOff>1633</xdr:rowOff>
    </xdr:to>
    <xdr:cxnSp macro="">
      <xdr:nvCxnSpPr>
        <xdr:cNvPr id="388" name="直線コネクタ 387">
          <a:extLst>
            <a:ext uri="{FF2B5EF4-FFF2-40B4-BE49-F238E27FC236}">
              <a16:creationId xmlns:a16="http://schemas.microsoft.com/office/drawing/2014/main" xmlns="" id="{4A022F09-1A62-4B8D-AB8B-E7E378698AA3}"/>
            </a:ext>
          </a:extLst>
        </xdr:cNvPr>
        <xdr:cNvCxnSpPr/>
      </xdr:nvCxnSpPr>
      <xdr:spPr>
        <a:xfrm flipV="1">
          <a:off x="14592300" y="100926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389" name="n_1aveValue【学校施設】&#10;有形固定資産減価償却率">
          <a:extLst>
            <a:ext uri="{FF2B5EF4-FFF2-40B4-BE49-F238E27FC236}">
              <a16:creationId xmlns:a16="http://schemas.microsoft.com/office/drawing/2014/main" xmlns="" id="{EDBA7B87-E482-4F93-88DC-64B69D5CB769}"/>
            </a:ext>
          </a:extLst>
        </xdr:cNvPr>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390" name="n_2aveValue【学校施設】&#10;有形固定資産減価償却率">
          <a:extLst>
            <a:ext uri="{FF2B5EF4-FFF2-40B4-BE49-F238E27FC236}">
              <a16:creationId xmlns:a16="http://schemas.microsoft.com/office/drawing/2014/main" xmlns="" id="{7973D900-7B6F-421F-A8DC-4190AE4021EE}"/>
            </a:ext>
          </a:extLst>
        </xdr:cNvPr>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44467</xdr:rowOff>
    </xdr:from>
    <xdr:ext cx="405111" cy="259045"/>
    <xdr:sp macro="" textlink="">
      <xdr:nvSpPr>
        <xdr:cNvPr id="391" name="n_1mainValue【学校施設】&#10;有形固定資産減価償却率">
          <a:extLst>
            <a:ext uri="{FF2B5EF4-FFF2-40B4-BE49-F238E27FC236}">
              <a16:creationId xmlns:a16="http://schemas.microsoft.com/office/drawing/2014/main" xmlns="" id="{03855A4E-04A2-461F-A73D-B4C2D97FA9D8}"/>
            </a:ext>
          </a:extLst>
        </xdr:cNvPr>
        <xdr:cNvSpPr txBox="1"/>
      </xdr:nvSpPr>
      <xdr:spPr>
        <a:xfrm>
          <a:off x="15266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392" name="n_2mainValue【学校施設】&#10;有形固定資産減価償却率">
          <a:extLst>
            <a:ext uri="{FF2B5EF4-FFF2-40B4-BE49-F238E27FC236}">
              <a16:creationId xmlns:a16="http://schemas.microsoft.com/office/drawing/2014/main" xmlns="" id="{9D44547E-09A1-4AD5-B2FE-BAD4D5C64B60}"/>
            </a:ext>
          </a:extLst>
        </xdr:cNvPr>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a:extLst>
            <a:ext uri="{FF2B5EF4-FFF2-40B4-BE49-F238E27FC236}">
              <a16:creationId xmlns:a16="http://schemas.microsoft.com/office/drawing/2014/main" xmlns="" id="{83173189-702D-4B00-802E-4DD668DBE7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a:extLst>
            <a:ext uri="{FF2B5EF4-FFF2-40B4-BE49-F238E27FC236}">
              <a16:creationId xmlns:a16="http://schemas.microsoft.com/office/drawing/2014/main" xmlns="" id="{FC7D03B9-92AA-44FC-8E97-6D909BE6D6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a:extLst>
            <a:ext uri="{FF2B5EF4-FFF2-40B4-BE49-F238E27FC236}">
              <a16:creationId xmlns:a16="http://schemas.microsoft.com/office/drawing/2014/main" xmlns="" id="{3AEEE149-5E4F-436A-8725-1CBE40E31D3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a:extLst>
            <a:ext uri="{FF2B5EF4-FFF2-40B4-BE49-F238E27FC236}">
              <a16:creationId xmlns:a16="http://schemas.microsoft.com/office/drawing/2014/main" xmlns="" id="{CBA746BF-BA57-4F03-A636-1BB18E40B7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a:extLst>
            <a:ext uri="{FF2B5EF4-FFF2-40B4-BE49-F238E27FC236}">
              <a16:creationId xmlns:a16="http://schemas.microsoft.com/office/drawing/2014/main" xmlns="" id="{81006D83-B5CF-41D0-9BC7-F98FAF94810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a:extLst>
            <a:ext uri="{FF2B5EF4-FFF2-40B4-BE49-F238E27FC236}">
              <a16:creationId xmlns:a16="http://schemas.microsoft.com/office/drawing/2014/main" xmlns="" id="{CB6B7312-8630-4F2E-9B6B-F87C0CA06F3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a:extLst>
            <a:ext uri="{FF2B5EF4-FFF2-40B4-BE49-F238E27FC236}">
              <a16:creationId xmlns:a16="http://schemas.microsoft.com/office/drawing/2014/main" xmlns="" id="{3A2E5F07-85F6-4F4F-B555-DAB2F6B191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a:extLst>
            <a:ext uri="{FF2B5EF4-FFF2-40B4-BE49-F238E27FC236}">
              <a16:creationId xmlns:a16="http://schemas.microsoft.com/office/drawing/2014/main" xmlns="" id="{481CB9A1-9494-4B98-9236-51CD709F7FE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1" name="テキスト ボックス 400">
          <a:extLst>
            <a:ext uri="{FF2B5EF4-FFF2-40B4-BE49-F238E27FC236}">
              <a16:creationId xmlns:a16="http://schemas.microsoft.com/office/drawing/2014/main" xmlns="" id="{C708DF83-DCB4-4079-80B8-DC415E9F3E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2" name="直線コネクタ 401">
          <a:extLst>
            <a:ext uri="{FF2B5EF4-FFF2-40B4-BE49-F238E27FC236}">
              <a16:creationId xmlns:a16="http://schemas.microsoft.com/office/drawing/2014/main" xmlns="" id="{BB144884-67F7-431F-B54B-17282EE53F0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3" name="テキスト ボックス 402">
          <a:extLst>
            <a:ext uri="{FF2B5EF4-FFF2-40B4-BE49-F238E27FC236}">
              <a16:creationId xmlns:a16="http://schemas.microsoft.com/office/drawing/2014/main" xmlns="" id="{F54819AD-BFF9-4E4A-B292-5C81BA08C11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4" name="直線コネクタ 403">
          <a:extLst>
            <a:ext uri="{FF2B5EF4-FFF2-40B4-BE49-F238E27FC236}">
              <a16:creationId xmlns:a16="http://schemas.microsoft.com/office/drawing/2014/main" xmlns="" id="{4CC4821C-DC89-4FC3-800C-049896AD18E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5" name="テキスト ボックス 404">
          <a:extLst>
            <a:ext uri="{FF2B5EF4-FFF2-40B4-BE49-F238E27FC236}">
              <a16:creationId xmlns:a16="http://schemas.microsoft.com/office/drawing/2014/main" xmlns="" id="{0A0D9070-94DF-4F37-99EC-6D9BA0FD2F0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6" name="直線コネクタ 405">
          <a:extLst>
            <a:ext uri="{FF2B5EF4-FFF2-40B4-BE49-F238E27FC236}">
              <a16:creationId xmlns:a16="http://schemas.microsoft.com/office/drawing/2014/main" xmlns="" id="{5D7D4AD8-9E9C-431D-8B96-54D84F20784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7" name="テキスト ボックス 406">
          <a:extLst>
            <a:ext uri="{FF2B5EF4-FFF2-40B4-BE49-F238E27FC236}">
              <a16:creationId xmlns:a16="http://schemas.microsoft.com/office/drawing/2014/main" xmlns="" id="{3178D2DE-A68E-4E4D-B955-D9D4FBCECD4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8" name="直線コネクタ 407">
          <a:extLst>
            <a:ext uri="{FF2B5EF4-FFF2-40B4-BE49-F238E27FC236}">
              <a16:creationId xmlns:a16="http://schemas.microsoft.com/office/drawing/2014/main" xmlns="" id="{21B95996-6968-465C-9F84-9D70E710C3D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9" name="テキスト ボックス 408">
          <a:extLst>
            <a:ext uri="{FF2B5EF4-FFF2-40B4-BE49-F238E27FC236}">
              <a16:creationId xmlns:a16="http://schemas.microsoft.com/office/drawing/2014/main" xmlns="" id="{699FF578-BF65-4C9F-8397-6C80B727B61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0" name="直線コネクタ 409">
          <a:extLst>
            <a:ext uri="{FF2B5EF4-FFF2-40B4-BE49-F238E27FC236}">
              <a16:creationId xmlns:a16="http://schemas.microsoft.com/office/drawing/2014/main" xmlns="" id="{24BA6E3A-4A13-4088-B20D-3B789532830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1" name="テキスト ボックス 410">
          <a:extLst>
            <a:ext uri="{FF2B5EF4-FFF2-40B4-BE49-F238E27FC236}">
              <a16:creationId xmlns:a16="http://schemas.microsoft.com/office/drawing/2014/main" xmlns="" id="{8EAA4DCC-6E86-4B3C-84CB-743D1C50D5C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2" name="直線コネクタ 411">
          <a:extLst>
            <a:ext uri="{FF2B5EF4-FFF2-40B4-BE49-F238E27FC236}">
              <a16:creationId xmlns:a16="http://schemas.microsoft.com/office/drawing/2014/main" xmlns="" id="{F48CE6D3-E055-446E-95B6-2F44F28A445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3" name="テキスト ボックス 412">
          <a:extLst>
            <a:ext uri="{FF2B5EF4-FFF2-40B4-BE49-F238E27FC236}">
              <a16:creationId xmlns:a16="http://schemas.microsoft.com/office/drawing/2014/main" xmlns="" id="{1FBC3E48-9F23-432E-A3D7-6D3BA71CA4D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4" name="【学校施設】&#10;一人当たり面積グラフ枠">
          <a:extLst>
            <a:ext uri="{FF2B5EF4-FFF2-40B4-BE49-F238E27FC236}">
              <a16:creationId xmlns:a16="http://schemas.microsoft.com/office/drawing/2014/main" xmlns="" id="{2D34CDC7-CF54-4974-B18A-6AE16F3F8DF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15" name="直線コネクタ 414">
          <a:extLst>
            <a:ext uri="{FF2B5EF4-FFF2-40B4-BE49-F238E27FC236}">
              <a16:creationId xmlns:a16="http://schemas.microsoft.com/office/drawing/2014/main" xmlns="" id="{1E692BA5-BA37-42CD-A42D-471673DD02B2}"/>
            </a:ext>
          </a:extLst>
        </xdr:cNvPr>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16" name="【学校施設】&#10;一人当たり面積最小値テキスト">
          <a:extLst>
            <a:ext uri="{FF2B5EF4-FFF2-40B4-BE49-F238E27FC236}">
              <a16:creationId xmlns:a16="http://schemas.microsoft.com/office/drawing/2014/main" xmlns="" id="{2A718F30-C99B-4741-9E97-909457F53AF8}"/>
            </a:ext>
          </a:extLst>
        </xdr:cNvPr>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17" name="直線コネクタ 416">
          <a:extLst>
            <a:ext uri="{FF2B5EF4-FFF2-40B4-BE49-F238E27FC236}">
              <a16:creationId xmlns:a16="http://schemas.microsoft.com/office/drawing/2014/main" xmlns="" id="{6A274783-048F-4C2C-B036-1CC369898008}"/>
            </a:ext>
          </a:extLst>
        </xdr:cNvPr>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18" name="【学校施設】&#10;一人当たり面積最大値テキスト">
          <a:extLst>
            <a:ext uri="{FF2B5EF4-FFF2-40B4-BE49-F238E27FC236}">
              <a16:creationId xmlns:a16="http://schemas.microsoft.com/office/drawing/2014/main" xmlns="" id="{F046114C-C264-4532-99B3-317D4F6171E1}"/>
            </a:ext>
          </a:extLst>
        </xdr:cNvPr>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19" name="直線コネクタ 418">
          <a:extLst>
            <a:ext uri="{FF2B5EF4-FFF2-40B4-BE49-F238E27FC236}">
              <a16:creationId xmlns:a16="http://schemas.microsoft.com/office/drawing/2014/main" xmlns="" id="{E40D65A3-D31F-4672-8711-B01CF5490B96}"/>
            </a:ext>
          </a:extLst>
        </xdr:cNvPr>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20" name="【学校施設】&#10;一人当たり面積平均値テキスト">
          <a:extLst>
            <a:ext uri="{FF2B5EF4-FFF2-40B4-BE49-F238E27FC236}">
              <a16:creationId xmlns:a16="http://schemas.microsoft.com/office/drawing/2014/main" xmlns="" id="{D2778367-08EB-49BB-8728-EF9C3F36CA70}"/>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21" name="フローチャート: 判断 420">
          <a:extLst>
            <a:ext uri="{FF2B5EF4-FFF2-40B4-BE49-F238E27FC236}">
              <a16:creationId xmlns:a16="http://schemas.microsoft.com/office/drawing/2014/main" xmlns="" id="{273AB9BD-1901-401D-92DE-13376A53171A}"/>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22" name="フローチャート: 判断 421">
          <a:extLst>
            <a:ext uri="{FF2B5EF4-FFF2-40B4-BE49-F238E27FC236}">
              <a16:creationId xmlns:a16="http://schemas.microsoft.com/office/drawing/2014/main" xmlns="" id="{3FC917AD-5494-4660-A89C-04C70A315ED2}"/>
            </a:ext>
          </a:extLst>
        </xdr:cNvPr>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23" name="フローチャート: 判断 422">
          <a:extLst>
            <a:ext uri="{FF2B5EF4-FFF2-40B4-BE49-F238E27FC236}">
              <a16:creationId xmlns:a16="http://schemas.microsoft.com/office/drawing/2014/main" xmlns="" id="{8BFA26B5-672C-4C8E-AA35-C47A8A331248}"/>
            </a:ext>
          </a:extLst>
        </xdr:cNvPr>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xmlns="" id="{7D72B15E-1CD0-4AD4-9648-47E673F72B1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xmlns="" id="{2372FECD-FEB8-4B32-A171-4B9DBE2CD77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xmlns="" id="{F5C6E4D1-9EBA-4CD9-9DC8-DE63A1F8DBC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xmlns="" id="{BDD9A8D5-D344-4867-898D-467239C4F4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xmlns="" id="{458538A8-A0DB-45F1-A9EA-92526B71149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429" name="楕円 428">
          <a:extLst>
            <a:ext uri="{FF2B5EF4-FFF2-40B4-BE49-F238E27FC236}">
              <a16:creationId xmlns:a16="http://schemas.microsoft.com/office/drawing/2014/main" xmlns="" id="{F48A1F7E-1548-40F0-96AA-884F835DB8CA}"/>
            </a:ext>
          </a:extLst>
        </xdr:cNvPr>
        <xdr:cNvSpPr/>
      </xdr:nvSpPr>
      <xdr:spPr>
        <a:xfrm>
          <a:off x="22110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12209</xdr:rowOff>
    </xdr:from>
    <xdr:ext cx="469744" cy="259045"/>
    <xdr:sp macro="" textlink="">
      <xdr:nvSpPr>
        <xdr:cNvPr id="430" name="【学校施設】&#10;一人当たり面積該当値テキスト">
          <a:extLst>
            <a:ext uri="{FF2B5EF4-FFF2-40B4-BE49-F238E27FC236}">
              <a16:creationId xmlns:a16="http://schemas.microsoft.com/office/drawing/2014/main" xmlns="" id="{5831A26F-F081-45B6-A0FE-451DC8BCA112}"/>
            </a:ext>
          </a:extLst>
        </xdr:cNvPr>
        <xdr:cNvSpPr txBox="1"/>
      </xdr:nvSpPr>
      <xdr:spPr>
        <a:xfrm>
          <a:off x="22199600" y="104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46584</xdr:rowOff>
    </xdr:from>
    <xdr:to>
      <xdr:col>112</xdr:col>
      <xdr:colOff>38100</xdr:colOff>
      <xdr:row>61</xdr:row>
      <xdr:rowOff>148184</xdr:rowOff>
    </xdr:to>
    <xdr:sp macro="" textlink="">
      <xdr:nvSpPr>
        <xdr:cNvPr id="431" name="楕円 430">
          <a:extLst>
            <a:ext uri="{FF2B5EF4-FFF2-40B4-BE49-F238E27FC236}">
              <a16:creationId xmlns:a16="http://schemas.microsoft.com/office/drawing/2014/main" xmlns="" id="{43D61736-06CD-43F2-A3D5-B246FE56AE70}"/>
            </a:ext>
          </a:extLst>
        </xdr:cNvPr>
        <xdr:cNvSpPr/>
      </xdr:nvSpPr>
      <xdr:spPr>
        <a:xfrm>
          <a:off x="21272500" y="105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84582</xdr:rowOff>
    </xdr:from>
    <xdr:to>
      <xdr:col>116</xdr:col>
      <xdr:colOff>63500</xdr:colOff>
      <xdr:row>61</xdr:row>
      <xdr:rowOff>97384</xdr:rowOff>
    </xdr:to>
    <xdr:cxnSp macro="">
      <xdr:nvCxnSpPr>
        <xdr:cNvPr id="432" name="直線コネクタ 431">
          <a:extLst>
            <a:ext uri="{FF2B5EF4-FFF2-40B4-BE49-F238E27FC236}">
              <a16:creationId xmlns:a16="http://schemas.microsoft.com/office/drawing/2014/main" xmlns="" id="{45B4DAED-4526-4A61-ABC4-203C14A582AD}"/>
            </a:ext>
          </a:extLst>
        </xdr:cNvPr>
        <xdr:cNvCxnSpPr/>
      </xdr:nvCxnSpPr>
      <xdr:spPr>
        <a:xfrm flipV="1">
          <a:off x="21323300" y="10543032"/>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62129</xdr:rowOff>
    </xdr:from>
    <xdr:to>
      <xdr:col>107</xdr:col>
      <xdr:colOff>101600</xdr:colOff>
      <xdr:row>61</xdr:row>
      <xdr:rowOff>163729</xdr:rowOff>
    </xdr:to>
    <xdr:sp macro="" textlink="">
      <xdr:nvSpPr>
        <xdr:cNvPr id="433" name="楕円 432">
          <a:extLst>
            <a:ext uri="{FF2B5EF4-FFF2-40B4-BE49-F238E27FC236}">
              <a16:creationId xmlns:a16="http://schemas.microsoft.com/office/drawing/2014/main" xmlns="" id="{69D19399-E976-41C5-A243-641ABE4A7BCD}"/>
            </a:ext>
          </a:extLst>
        </xdr:cNvPr>
        <xdr:cNvSpPr/>
      </xdr:nvSpPr>
      <xdr:spPr>
        <a:xfrm>
          <a:off x="20383500" y="105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97384</xdr:rowOff>
    </xdr:from>
    <xdr:to>
      <xdr:col>111</xdr:col>
      <xdr:colOff>177800</xdr:colOff>
      <xdr:row>61</xdr:row>
      <xdr:rowOff>112929</xdr:rowOff>
    </xdr:to>
    <xdr:cxnSp macro="">
      <xdr:nvCxnSpPr>
        <xdr:cNvPr id="434" name="直線コネクタ 433">
          <a:extLst>
            <a:ext uri="{FF2B5EF4-FFF2-40B4-BE49-F238E27FC236}">
              <a16:creationId xmlns:a16="http://schemas.microsoft.com/office/drawing/2014/main" xmlns="" id="{C3CB76E9-D1F3-4080-A8D4-7BF73CCA9C1E}"/>
            </a:ext>
          </a:extLst>
        </xdr:cNvPr>
        <xdr:cNvCxnSpPr/>
      </xdr:nvCxnSpPr>
      <xdr:spPr>
        <a:xfrm flipV="1">
          <a:off x="20434300" y="1055583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35" name="n_1aveValue【学校施設】&#10;一人当たり面積">
          <a:extLst>
            <a:ext uri="{FF2B5EF4-FFF2-40B4-BE49-F238E27FC236}">
              <a16:creationId xmlns:a16="http://schemas.microsoft.com/office/drawing/2014/main" xmlns="" id="{7FB555BF-22D8-455E-9159-B3C27A6C00A0}"/>
            </a:ext>
          </a:extLst>
        </xdr:cNvPr>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36" name="n_2aveValue【学校施設】&#10;一人当たり面積">
          <a:extLst>
            <a:ext uri="{FF2B5EF4-FFF2-40B4-BE49-F238E27FC236}">
              <a16:creationId xmlns:a16="http://schemas.microsoft.com/office/drawing/2014/main" xmlns="" id="{1B49E2DF-9EC7-4FD6-86CB-59FE365DAB23}"/>
            </a:ext>
          </a:extLst>
        </xdr:cNvPr>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139311</xdr:rowOff>
    </xdr:from>
    <xdr:ext cx="469744" cy="259045"/>
    <xdr:sp macro="" textlink="">
      <xdr:nvSpPr>
        <xdr:cNvPr id="437" name="n_1mainValue【学校施設】&#10;一人当たり面積">
          <a:extLst>
            <a:ext uri="{FF2B5EF4-FFF2-40B4-BE49-F238E27FC236}">
              <a16:creationId xmlns:a16="http://schemas.microsoft.com/office/drawing/2014/main" xmlns="" id="{D55EA786-557D-49B8-ACDE-BB282F6D181A}"/>
            </a:ext>
          </a:extLst>
        </xdr:cNvPr>
        <xdr:cNvSpPr txBox="1"/>
      </xdr:nvSpPr>
      <xdr:spPr>
        <a:xfrm>
          <a:off x="21075727" y="105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154856</xdr:rowOff>
    </xdr:from>
    <xdr:ext cx="469744" cy="259045"/>
    <xdr:sp macro="" textlink="">
      <xdr:nvSpPr>
        <xdr:cNvPr id="438" name="n_2mainValue【学校施設】&#10;一人当たり面積">
          <a:extLst>
            <a:ext uri="{FF2B5EF4-FFF2-40B4-BE49-F238E27FC236}">
              <a16:creationId xmlns:a16="http://schemas.microsoft.com/office/drawing/2014/main" xmlns="" id="{4CBFD4A7-4546-4D92-AACF-DD2C46BC7C00}"/>
            </a:ext>
          </a:extLst>
        </xdr:cNvPr>
        <xdr:cNvSpPr txBox="1"/>
      </xdr:nvSpPr>
      <xdr:spPr>
        <a:xfrm>
          <a:off x="20199427" y="106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a:extLst>
            <a:ext uri="{FF2B5EF4-FFF2-40B4-BE49-F238E27FC236}">
              <a16:creationId xmlns:a16="http://schemas.microsoft.com/office/drawing/2014/main" xmlns="" id="{28324E50-63E8-41A6-A7F1-D40FD2680F7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a:extLst>
            <a:ext uri="{FF2B5EF4-FFF2-40B4-BE49-F238E27FC236}">
              <a16:creationId xmlns:a16="http://schemas.microsoft.com/office/drawing/2014/main" xmlns="" id="{D981B9A3-0239-4406-9E90-405EA4E0AD7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a:extLst>
            <a:ext uri="{FF2B5EF4-FFF2-40B4-BE49-F238E27FC236}">
              <a16:creationId xmlns:a16="http://schemas.microsoft.com/office/drawing/2014/main" xmlns="" id="{1B46A96E-5B67-4C95-A711-1BE372921AA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a:extLst>
            <a:ext uri="{FF2B5EF4-FFF2-40B4-BE49-F238E27FC236}">
              <a16:creationId xmlns:a16="http://schemas.microsoft.com/office/drawing/2014/main" xmlns="" id="{B71757D8-D306-4B10-B712-A2E25003DF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a:extLst>
            <a:ext uri="{FF2B5EF4-FFF2-40B4-BE49-F238E27FC236}">
              <a16:creationId xmlns:a16="http://schemas.microsoft.com/office/drawing/2014/main" xmlns="" id="{593FE0F6-5CEA-47B0-A0C8-86FCCDEBCFD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a:extLst>
            <a:ext uri="{FF2B5EF4-FFF2-40B4-BE49-F238E27FC236}">
              <a16:creationId xmlns:a16="http://schemas.microsoft.com/office/drawing/2014/main" xmlns="" id="{C4B6F705-DC25-48D2-9A21-5C07CC7E56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a:extLst>
            <a:ext uri="{FF2B5EF4-FFF2-40B4-BE49-F238E27FC236}">
              <a16:creationId xmlns:a16="http://schemas.microsoft.com/office/drawing/2014/main" xmlns="" id="{811524DA-4B75-439D-8929-0150BBFA95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a:extLst>
            <a:ext uri="{FF2B5EF4-FFF2-40B4-BE49-F238E27FC236}">
              <a16:creationId xmlns:a16="http://schemas.microsoft.com/office/drawing/2014/main" xmlns="" id="{6DD614B1-048B-4ACF-A34E-80ED740CC82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7" name="正方形/長方形 446">
          <a:extLst>
            <a:ext uri="{FF2B5EF4-FFF2-40B4-BE49-F238E27FC236}">
              <a16:creationId xmlns:a16="http://schemas.microsoft.com/office/drawing/2014/main" xmlns="" id="{1913F102-3A93-4ECD-B5B3-B9693639F3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8" name="正方形/長方形 447">
          <a:extLst>
            <a:ext uri="{FF2B5EF4-FFF2-40B4-BE49-F238E27FC236}">
              <a16:creationId xmlns:a16="http://schemas.microsoft.com/office/drawing/2014/main" xmlns="" id="{1F31151A-0262-4381-B537-1AB57A59EAF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9" name="正方形/長方形 448">
          <a:extLst>
            <a:ext uri="{FF2B5EF4-FFF2-40B4-BE49-F238E27FC236}">
              <a16:creationId xmlns:a16="http://schemas.microsoft.com/office/drawing/2014/main" xmlns="" id="{11F84BE2-0D19-4BE3-8E7A-421865782C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0" name="正方形/長方形 449">
          <a:extLst>
            <a:ext uri="{FF2B5EF4-FFF2-40B4-BE49-F238E27FC236}">
              <a16:creationId xmlns:a16="http://schemas.microsoft.com/office/drawing/2014/main" xmlns="" id="{CD49B7A7-4721-49A0-97DB-FEBD0AACF01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1" name="正方形/長方形 450">
          <a:extLst>
            <a:ext uri="{FF2B5EF4-FFF2-40B4-BE49-F238E27FC236}">
              <a16:creationId xmlns:a16="http://schemas.microsoft.com/office/drawing/2014/main" xmlns="" id="{0E3106DF-454D-4B6A-B7CD-3B4EF803D2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2" name="正方形/長方形 451">
          <a:extLst>
            <a:ext uri="{FF2B5EF4-FFF2-40B4-BE49-F238E27FC236}">
              <a16:creationId xmlns:a16="http://schemas.microsoft.com/office/drawing/2014/main" xmlns="" id="{351AAFC5-933E-423A-A1B6-F2E57378ED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3" name="正方形/長方形 452">
          <a:extLst>
            <a:ext uri="{FF2B5EF4-FFF2-40B4-BE49-F238E27FC236}">
              <a16:creationId xmlns:a16="http://schemas.microsoft.com/office/drawing/2014/main" xmlns="" id="{01BA0E18-5A4E-4953-AE33-220E6DC359B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4" name="正方形/長方形 453">
          <a:extLst>
            <a:ext uri="{FF2B5EF4-FFF2-40B4-BE49-F238E27FC236}">
              <a16:creationId xmlns:a16="http://schemas.microsoft.com/office/drawing/2014/main" xmlns="" id="{3C0EF1CC-A84D-4E0B-B2A3-F009B83D5D6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5" name="正方形/長方形 454">
          <a:extLst>
            <a:ext uri="{FF2B5EF4-FFF2-40B4-BE49-F238E27FC236}">
              <a16:creationId xmlns:a16="http://schemas.microsoft.com/office/drawing/2014/main" xmlns="" id="{6A45E601-0596-47B2-AF92-A8BDE7FFF7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6" name="正方形/長方形 455">
          <a:extLst>
            <a:ext uri="{FF2B5EF4-FFF2-40B4-BE49-F238E27FC236}">
              <a16:creationId xmlns:a16="http://schemas.microsoft.com/office/drawing/2014/main" xmlns="" id="{CF16639F-7216-4FDC-A09B-8A3A0426E6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7" name="正方形/長方形 456">
          <a:extLst>
            <a:ext uri="{FF2B5EF4-FFF2-40B4-BE49-F238E27FC236}">
              <a16:creationId xmlns:a16="http://schemas.microsoft.com/office/drawing/2014/main" xmlns="" id="{D92CCFA7-C8A1-4087-8050-F1F28A7D91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8" name="正方形/長方形 457">
          <a:extLst>
            <a:ext uri="{FF2B5EF4-FFF2-40B4-BE49-F238E27FC236}">
              <a16:creationId xmlns:a16="http://schemas.microsoft.com/office/drawing/2014/main" xmlns="" id="{498140AC-6767-47D5-B250-6FE82310E9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9" name="正方形/長方形 458">
          <a:extLst>
            <a:ext uri="{FF2B5EF4-FFF2-40B4-BE49-F238E27FC236}">
              <a16:creationId xmlns:a16="http://schemas.microsoft.com/office/drawing/2014/main" xmlns="" id="{34929F08-2B72-48C5-9CA0-CD5E4BE6921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0" name="正方形/長方形 459">
          <a:extLst>
            <a:ext uri="{FF2B5EF4-FFF2-40B4-BE49-F238E27FC236}">
              <a16:creationId xmlns:a16="http://schemas.microsoft.com/office/drawing/2014/main" xmlns="" id="{9F1B14E6-AEA4-48F9-8809-409C943FE11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1" name="正方形/長方形 460">
          <a:extLst>
            <a:ext uri="{FF2B5EF4-FFF2-40B4-BE49-F238E27FC236}">
              <a16:creationId xmlns:a16="http://schemas.microsoft.com/office/drawing/2014/main" xmlns="" id="{84602DB2-2356-489C-B42F-7E597B8D4F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正方形/長方形 461">
          <a:extLst>
            <a:ext uri="{FF2B5EF4-FFF2-40B4-BE49-F238E27FC236}">
              <a16:creationId xmlns:a16="http://schemas.microsoft.com/office/drawing/2014/main" xmlns="" id="{DB372D98-E62E-47A5-A79A-14542DA3EA9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3" name="テキスト ボックス 462">
          <a:extLst>
            <a:ext uri="{FF2B5EF4-FFF2-40B4-BE49-F238E27FC236}">
              <a16:creationId xmlns:a16="http://schemas.microsoft.com/office/drawing/2014/main" xmlns="" id="{C1F775C8-DCAC-4BA3-AB8D-B30A969B00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4" name="直線コネクタ 463">
          <a:extLst>
            <a:ext uri="{FF2B5EF4-FFF2-40B4-BE49-F238E27FC236}">
              <a16:creationId xmlns:a16="http://schemas.microsoft.com/office/drawing/2014/main" xmlns="" id="{C343693C-ECDB-4CED-AA4F-7F8C8D1DDD5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65" name="テキスト ボックス 464">
          <a:extLst>
            <a:ext uri="{FF2B5EF4-FFF2-40B4-BE49-F238E27FC236}">
              <a16:creationId xmlns:a16="http://schemas.microsoft.com/office/drawing/2014/main" xmlns="" id="{A38C0AEA-00F7-4275-AB39-8EF7BCA8AD91}"/>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6" name="直線コネクタ 465">
          <a:extLst>
            <a:ext uri="{FF2B5EF4-FFF2-40B4-BE49-F238E27FC236}">
              <a16:creationId xmlns:a16="http://schemas.microsoft.com/office/drawing/2014/main" xmlns="" id="{24EAA378-5376-4779-8D3C-E6190D8D4D4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67" name="テキスト ボックス 466">
          <a:extLst>
            <a:ext uri="{FF2B5EF4-FFF2-40B4-BE49-F238E27FC236}">
              <a16:creationId xmlns:a16="http://schemas.microsoft.com/office/drawing/2014/main" xmlns="" id="{DA78B312-829B-47DA-AB0E-FF9CBDE36F4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8" name="直線コネクタ 467">
          <a:extLst>
            <a:ext uri="{FF2B5EF4-FFF2-40B4-BE49-F238E27FC236}">
              <a16:creationId xmlns:a16="http://schemas.microsoft.com/office/drawing/2014/main" xmlns="" id="{32DD6E86-A91E-4D5D-911D-485CC50EC5A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9" name="テキスト ボックス 468">
          <a:extLst>
            <a:ext uri="{FF2B5EF4-FFF2-40B4-BE49-F238E27FC236}">
              <a16:creationId xmlns:a16="http://schemas.microsoft.com/office/drawing/2014/main" xmlns="" id="{31B76057-21A5-4DCF-BAFA-5A9199DCB1A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0" name="直線コネクタ 469">
          <a:extLst>
            <a:ext uri="{FF2B5EF4-FFF2-40B4-BE49-F238E27FC236}">
              <a16:creationId xmlns:a16="http://schemas.microsoft.com/office/drawing/2014/main" xmlns="" id="{D1EBE32C-0F34-442D-ABAC-2946489DAA3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1" name="テキスト ボックス 470">
          <a:extLst>
            <a:ext uri="{FF2B5EF4-FFF2-40B4-BE49-F238E27FC236}">
              <a16:creationId xmlns:a16="http://schemas.microsoft.com/office/drawing/2014/main" xmlns="" id="{1F297050-5A16-408C-B614-F20104E967F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2" name="直線コネクタ 471">
          <a:extLst>
            <a:ext uri="{FF2B5EF4-FFF2-40B4-BE49-F238E27FC236}">
              <a16:creationId xmlns:a16="http://schemas.microsoft.com/office/drawing/2014/main" xmlns="" id="{C5C98ED6-4E2E-432B-B1D4-BBE7608DBF1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3" name="テキスト ボックス 472">
          <a:extLst>
            <a:ext uri="{FF2B5EF4-FFF2-40B4-BE49-F238E27FC236}">
              <a16:creationId xmlns:a16="http://schemas.microsoft.com/office/drawing/2014/main" xmlns="" id="{3C84C616-E338-45B4-8608-C1DE097FB2D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4" name="直線コネクタ 473">
          <a:extLst>
            <a:ext uri="{FF2B5EF4-FFF2-40B4-BE49-F238E27FC236}">
              <a16:creationId xmlns:a16="http://schemas.microsoft.com/office/drawing/2014/main" xmlns="" id="{488A026A-2F16-4476-BCB5-8C32A1B795E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75" name="テキスト ボックス 474">
          <a:extLst>
            <a:ext uri="{FF2B5EF4-FFF2-40B4-BE49-F238E27FC236}">
              <a16:creationId xmlns:a16="http://schemas.microsoft.com/office/drawing/2014/main" xmlns="" id="{A9D53593-3E0B-4D73-BD79-BFCC2E0349D8}"/>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6" name="直線コネクタ 475">
          <a:extLst>
            <a:ext uri="{FF2B5EF4-FFF2-40B4-BE49-F238E27FC236}">
              <a16:creationId xmlns:a16="http://schemas.microsoft.com/office/drawing/2014/main" xmlns="" id="{9CBA8A92-3EDF-4862-A7FD-27B5DAE9CF9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7" name="テキスト ボックス 476">
          <a:extLst>
            <a:ext uri="{FF2B5EF4-FFF2-40B4-BE49-F238E27FC236}">
              <a16:creationId xmlns:a16="http://schemas.microsoft.com/office/drawing/2014/main" xmlns="" id="{F676B601-E51A-4A9E-8A58-36888C0E1A8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8" name="【公民館】&#10;有形固定資産減価償却率グラフ枠">
          <a:extLst>
            <a:ext uri="{FF2B5EF4-FFF2-40B4-BE49-F238E27FC236}">
              <a16:creationId xmlns:a16="http://schemas.microsoft.com/office/drawing/2014/main" xmlns="" id="{A371748B-9ADB-45A9-8AD6-F0176C8176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479" name="直線コネクタ 478">
          <a:extLst>
            <a:ext uri="{FF2B5EF4-FFF2-40B4-BE49-F238E27FC236}">
              <a16:creationId xmlns:a16="http://schemas.microsoft.com/office/drawing/2014/main" xmlns="" id="{B52EC599-0514-4D9E-ACFA-368C22E9A366}"/>
            </a:ext>
          </a:extLst>
        </xdr:cNvPr>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480" name="【公民館】&#10;有形固定資産減価償却率最小値テキスト">
          <a:extLst>
            <a:ext uri="{FF2B5EF4-FFF2-40B4-BE49-F238E27FC236}">
              <a16:creationId xmlns:a16="http://schemas.microsoft.com/office/drawing/2014/main" xmlns="" id="{1D29C069-DBB8-468E-B644-276222099938}"/>
            </a:ext>
          </a:extLst>
        </xdr:cNvPr>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481" name="直線コネクタ 480">
          <a:extLst>
            <a:ext uri="{FF2B5EF4-FFF2-40B4-BE49-F238E27FC236}">
              <a16:creationId xmlns:a16="http://schemas.microsoft.com/office/drawing/2014/main" xmlns="" id="{829F24F3-16B2-406C-BFFC-B696D697573B}"/>
            </a:ext>
          </a:extLst>
        </xdr:cNvPr>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2" name="【公民館】&#10;有形固定資産減価償却率最大値テキスト">
          <a:extLst>
            <a:ext uri="{FF2B5EF4-FFF2-40B4-BE49-F238E27FC236}">
              <a16:creationId xmlns:a16="http://schemas.microsoft.com/office/drawing/2014/main" xmlns="" id="{F8708D58-2AD6-4242-957F-D8180069C1D4}"/>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3" name="直線コネクタ 482">
          <a:extLst>
            <a:ext uri="{FF2B5EF4-FFF2-40B4-BE49-F238E27FC236}">
              <a16:creationId xmlns:a16="http://schemas.microsoft.com/office/drawing/2014/main" xmlns="" id="{A9453E21-1F3C-42EE-BC46-8F4630653EC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484" name="【公民館】&#10;有形固定資産減価償却率平均値テキスト">
          <a:extLst>
            <a:ext uri="{FF2B5EF4-FFF2-40B4-BE49-F238E27FC236}">
              <a16:creationId xmlns:a16="http://schemas.microsoft.com/office/drawing/2014/main" xmlns="" id="{7FE2816D-2370-4724-B7B1-2E7ADEA6B23B}"/>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85" name="フローチャート: 判断 484">
          <a:extLst>
            <a:ext uri="{FF2B5EF4-FFF2-40B4-BE49-F238E27FC236}">
              <a16:creationId xmlns:a16="http://schemas.microsoft.com/office/drawing/2014/main" xmlns="" id="{1B3E6170-D3B6-4BDA-9C68-F746A32CA003}"/>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486" name="フローチャート: 判断 485">
          <a:extLst>
            <a:ext uri="{FF2B5EF4-FFF2-40B4-BE49-F238E27FC236}">
              <a16:creationId xmlns:a16="http://schemas.microsoft.com/office/drawing/2014/main" xmlns="" id="{884EDF3B-BB1C-4863-AEEF-ECCB447A8344}"/>
            </a:ext>
          </a:extLst>
        </xdr:cNvPr>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487" name="フローチャート: 判断 486">
          <a:extLst>
            <a:ext uri="{FF2B5EF4-FFF2-40B4-BE49-F238E27FC236}">
              <a16:creationId xmlns:a16="http://schemas.microsoft.com/office/drawing/2014/main" xmlns="" id="{F052713E-307A-4F27-B985-64A012072439}"/>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xmlns="" id="{EF244560-FD48-465E-B77B-21A7C155C87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a:extLst>
            <a:ext uri="{FF2B5EF4-FFF2-40B4-BE49-F238E27FC236}">
              <a16:creationId xmlns:a16="http://schemas.microsoft.com/office/drawing/2014/main" xmlns="" id="{9537D7FD-D43D-4BFD-8651-F462ADD2DB3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xmlns="" id="{6DEC99CB-209F-4CF6-BAB2-0FBE6B5F1D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xmlns="" id="{1A3E3874-2D16-47D6-8D42-F74EDCBAAF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xmlns="" id="{E059E0AA-A452-4E1F-B990-04E2B2BA79A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493" name="楕円 492">
          <a:extLst>
            <a:ext uri="{FF2B5EF4-FFF2-40B4-BE49-F238E27FC236}">
              <a16:creationId xmlns:a16="http://schemas.microsoft.com/office/drawing/2014/main" xmlns="" id="{5EE3979B-4A66-45E5-9858-C63B3CC1151F}"/>
            </a:ext>
          </a:extLst>
        </xdr:cNvPr>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494" name="【公民館】&#10;有形固定資産減価償却率該当値テキスト">
          <a:extLst>
            <a:ext uri="{FF2B5EF4-FFF2-40B4-BE49-F238E27FC236}">
              <a16:creationId xmlns:a16="http://schemas.microsoft.com/office/drawing/2014/main" xmlns="" id="{23F827C3-E638-4337-A594-595474E51540}"/>
            </a:ext>
          </a:extLst>
        </xdr:cNvPr>
        <xdr:cNvSpPr txBox="1"/>
      </xdr:nvSpPr>
      <xdr:spPr>
        <a:xfrm>
          <a:off x="16357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495" name="楕円 494">
          <a:extLst>
            <a:ext uri="{FF2B5EF4-FFF2-40B4-BE49-F238E27FC236}">
              <a16:creationId xmlns:a16="http://schemas.microsoft.com/office/drawing/2014/main" xmlns="" id="{5D24CFF8-D9EB-40DC-B0B3-5DCD62D319F6}"/>
            </a:ext>
          </a:extLst>
        </xdr:cNvPr>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30480</xdr:rowOff>
    </xdr:to>
    <xdr:cxnSp macro="">
      <xdr:nvCxnSpPr>
        <xdr:cNvPr id="496" name="直線コネクタ 495">
          <a:extLst>
            <a:ext uri="{FF2B5EF4-FFF2-40B4-BE49-F238E27FC236}">
              <a16:creationId xmlns:a16="http://schemas.microsoft.com/office/drawing/2014/main" xmlns="" id="{157E49B1-F72C-4452-9416-9F7377AFCDBD}"/>
            </a:ext>
          </a:extLst>
        </xdr:cNvPr>
        <xdr:cNvCxnSpPr/>
      </xdr:nvCxnSpPr>
      <xdr:spPr>
        <a:xfrm flipV="1">
          <a:off x="15481300" y="181698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497" name="楕円 496">
          <a:extLst>
            <a:ext uri="{FF2B5EF4-FFF2-40B4-BE49-F238E27FC236}">
              <a16:creationId xmlns:a16="http://schemas.microsoft.com/office/drawing/2014/main" xmlns="" id="{565B8651-BF9D-45C7-A3A7-3EB61719EEA7}"/>
            </a:ext>
          </a:extLst>
        </xdr:cNvPr>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64770</xdr:rowOff>
    </xdr:to>
    <xdr:cxnSp macro="">
      <xdr:nvCxnSpPr>
        <xdr:cNvPr id="498" name="直線コネクタ 497">
          <a:extLst>
            <a:ext uri="{FF2B5EF4-FFF2-40B4-BE49-F238E27FC236}">
              <a16:creationId xmlns:a16="http://schemas.microsoft.com/office/drawing/2014/main" xmlns="" id="{EABF2D85-FBB8-45E2-BFB2-7518170ABFD4}"/>
            </a:ext>
          </a:extLst>
        </xdr:cNvPr>
        <xdr:cNvCxnSpPr/>
      </xdr:nvCxnSpPr>
      <xdr:spPr>
        <a:xfrm flipV="1">
          <a:off x="14592300" y="18204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499" name="n_1aveValue【公民館】&#10;有形固定資産減価償却率">
          <a:extLst>
            <a:ext uri="{FF2B5EF4-FFF2-40B4-BE49-F238E27FC236}">
              <a16:creationId xmlns:a16="http://schemas.microsoft.com/office/drawing/2014/main" xmlns="" id="{47FDB108-A7B2-4A59-8C9A-5448F582E9D9}"/>
            </a:ext>
          </a:extLst>
        </xdr:cNvPr>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00" name="n_2aveValue【公民館】&#10;有形固定資産減価償却率">
          <a:extLst>
            <a:ext uri="{FF2B5EF4-FFF2-40B4-BE49-F238E27FC236}">
              <a16:creationId xmlns:a16="http://schemas.microsoft.com/office/drawing/2014/main" xmlns="" id="{3E4205B7-3750-49F8-8459-3DB21DE5B225}"/>
            </a:ext>
          </a:extLst>
        </xdr:cNvPr>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501" name="n_1mainValue【公民館】&#10;有形固定資産減価償却率">
          <a:extLst>
            <a:ext uri="{FF2B5EF4-FFF2-40B4-BE49-F238E27FC236}">
              <a16:creationId xmlns:a16="http://schemas.microsoft.com/office/drawing/2014/main" xmlns="" id="{95AA7518-68D8-4907-A8B0-75D6BD400175}"/>
            </a:ext>
          </a:extLst>
        </xdr:cNvPr>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502" name="n_2mainValue【公民館】&#10;有形固定資産減価償却率">
          <a:extLst>
            <a:ext uri="{FF2B5EF4-FFF2-40B4-BE49-F238E27FC236}">
              <a16:creationId xmlns:a16="http://schemas.microsoft.com/office/drawing/2014/main" xmlns="" id="{5F1D9817-A25E-4F3B-AD81-F1174AF51901}"/>
            </a:ext>
          </a:extLst>
        </xdr:cNvPr>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a:extLst>
            <a:ext uri="{FF2B5EF4-FFF2-40B4-BE49-F238E27FC236}">
              <a16:creationId xmlns:a16="http://schemas.microsoft.com/office/drawing/2014/main" xmlns="" id="{FA084D3A-5645-4B9D-A2C4-175AC196738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a:extLst>
            <a:ext uri="{FF2B5EF4-FFF2-40B4-BE49-F238E27FC236}">
              <a16:creationId xmlns:a16="http://schemas.microsoft.com/office/drawing/2014/main" xmlns="" id="{6B0BADC6-346E-48A7-86A9-7492CBA280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a:extLst>
            <a:ext uri="{FF2B5EF4-FFF2-40B4-BE49-F238E27FC236}">
              <a16:creationId xmlns:a16="http://schemas.microsoft.com/office/drawing/2014/main" xmlns="" id="{1248CE4B-0025-4DEB-9719-3BEB191F6B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a:extLst>
            <a:ext uri="{FF2B5EF4-FFF2-40B4-BE49-F238E27FC236}">
              <a16:creationId xmlns:a16="http://schemas.microsoft.com/office/drawing/2014/main" xmlns="" id="{FD9D6C05-6ABE-4CC2-9332-26A8EE88661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a:extLst>
            <a:ext uri="{FF2B5EF4-FFF2-40B4-BE49-F238E27FC236}">
              <a16:creationId xmlns:a16="http://schemas.microsoft.com/office/drawing/2014/main" xmlns="" id="{4F52037D-AD16-4367-A730-0F2640F7EB2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a:extLst>
            <a:ext uri="{FF2B5EF4-FFF2-40B4-BE49-F238E27FC236}">
              <a16:creationId xmlns:a16="http://schemas.microsoft.com/office/drawing/2014/main" xmlns="" id="{F4053BE3-7EEA-44C3-AA93-9F01897A75B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a:extLst>
            <a:ext uri="{FF2B5EF4-FFF2-40B4-BE49-F238E27FC236}">
              <a16:creationId xmlns:a16="http://schemas.microsoft.com/office/drawing/2014/main" xmlns="" id="{98049C14-1384-4913-A8B1-176F1A575D1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a:extLst>
            <a:ext uri="{FF2B5EF4-FFF2-40B4-BE49-F238E27FC236}">
              <a16:creationId xmlns:a16="http://schemas.microsoft.com/office/drawing/2014/main" xmlns="" id="{AA66061F-4F17-4CE5-8E35-6001834673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a:extLst>
            <a:ext uri="{FF2B5EF4-FFF2-40B4-BE49-F238E27FC236}">
              <a16:creationId xmlns:a16="http://schemas.microsoft.com/office/drawing/2014/main" xmlns="" id="{F7CD86BF-F8A0-4027-B51B-37D978BE19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a:extLst>
            <a:ext uri="{FF2B5EF4-FFF2-40B4-BE49-F238E27FC236}">
              <a16:creationId xmlns:a16="http://schemas.microsoft.com/office/drawing/2014/main" xmlns="" id="{FD191090-FE56-45F6-8ED5-2069A80920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3" name="直線コネクタ 512">
          <a:extLst>
            <a:ext uri="{FF2B5EF4-FFF2-40B4-BE49-F238E27FC236}">
              <a16:creationId xmlns:a16="http://schemas.microsoft.com/office/drawing/2014/main" xmlns="" id="{2CD99049-529A-4FAB-AFA4-A00AB8C93AE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4" name="テキスト ボックス 513">
          <a:extLst>
            <a:ext uri="{FF2B5EF4-FFF2-40B4-BE49-F238E27FC236}">
              <a16:creationId xmlns:a16="http://schemas.microsoft.com/office/drawing/2014/main" xmlns="" id="{98B41021-4E4A-474E-9A4F-EA71793FB26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5" name="直線コネクタ 514">
          <a:extLst>
            <a:ext uri="{FF2B5EF4-FFF2-40B4-BE49-F238E27FC236}">
              <a16:creationId xmlns:a16="http://schemas.microsoft.com/office/drawing/2014/main" xmlns="" id="{AFF70FAF-FC48-4C58-82D0-7F4B0F03CFD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6" name="テキスト ボックス 515">
          <a:extLst>
            <a:ext uri="{FF2B5EF4-FFF2-40B4-BE49-F238E27FC236}">
              <a16:creationId xmlns:a16="http://schemas.microsoft.com/office/drawing/2014/main" xmlns="" id="{0A701491-B611-4C72-852E-1A9F4CC8B44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7" name="直線コネクタ 516">
          <a:extLst>
            <a:ext uri="{FF2B5EF4-FFF2-40B4-BE49-F238E27FC236}">
              <a16:creationId xmlns:a16="http://schemas.microsoft.com/office/drawing/2014/main" xmlns="" id="{1D80BDB6-C14C-49F2-A7D7-80D78F47D73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8" name="テキスト ボックス 517">
          <a:extLst>
            <a:ext uri="{FF2B5EF4-FFF2-40B4-BE49-F238E27FC236}">
              <a16:creationId xmlns:a16="http://schemas.microsoft.com/office/drawing/2014/main" xmlns="" id="{67EA6CB1-0999-4613-B835-BAF77EA554A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9" name="直線コネクタ 518">
          <a:extLst>
            <a:ext uri="{FF2B5EF4-FFF2-40B4-BE49-F238E27FC236}">
              <a16:creationId xmlns:a16="http://schemas.microsoft.com/office/drawing/2014/main" xmlns="" id="{985C9074-9AE1-47C5-82CE-C9D80EC25A5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0" name="テキスト ボックス 519">
          <a:extLst>
            <a:ext uri="{FF2B5EF4-FFF2-40B4-BE49-F238E27FC236}">
              <a16:creationId xmlns:a16="http://schemas.microsoft.com/office/drawing/2014/main" xmlns="" id="{2480F37D-CD22-437A-9C6F-403F7240346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1" name="直線コネクタ 520">
          <a:extLst>
            <a:ext uri="{FF2B5EF4-FFF2-40B4-BE49-F238E27FC236}">
              <a16:creationId xmlns:a16="http://schemas.microsoft.com/office/drawing/2014/main" xmlns="" id="{7504A636-1BFD-4A05-BE9A-1C5FF35EA03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2" name="テキスト ボックス 521">
          <a:extLst>
            <a:ext uri="{FF2B5EF4-FFF2-40B4-BE49-F238E27FC236}">
              <a16:creationId xmlns:a16="http://schemas.microsoft.com/office/drawing/2014/main" xmlns="" id="{419F5A46-656E-4AE4-932C-86B48E69161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3" name="直線コネクタ 522">
          <a:extLst>
            <a:ext uri="{FF2B5EF4-FFF2-40B4-BE49-F238E27FC236}">
              <a16:creationId xmlns:a16="http://schemas.microsoft.com/office/drawing/2014/main" xmlns="" id="{85F16A59-E47A-4D11-9C85-BC587AC7B4F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4" name="テキスト ボックス 523">
          <a:extLst>
            <a:ext uri="{FF2B5EF4-FFF2-40B4-BE49-F238E27FC236}">
              <a16:creationId xmlns:a16="http://schemas.microsoft.com/office/drawing/2014/main" xmlns="" id="{8673CF80-E194-40F0-B8B3-A98697C2681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a:extLst>
            <a:ext uri="{FF2B5EF4-FFF2-40B4-BE49-F238E27FC236}">
              <a16:creationId xmlns:a16="http://schemas.microsoft.com/office/drawing/2014/main" xmlns="" id="{B8927417-F8CB-4621-9E16-3A502E31BA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a:extLst>
            <a:ext uri="{FF2B5EF4-FFF2-40B4-BE49-F238E27FC236}">
              <a16:creationId xmlns:a16="http://schemas.microsoft.com/office/drawing/2014/main" xmlns="" id="{C0515306-9401-4848-9F40-3B4FD97768E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公民館】&#10;一人当たり面積グラフ枠">
          <a:extLst>
            <a:ext uri="{FF2B5EF4-FFF2-40B4-BE49-F238E27FC236}">
              <a16:creationId xmlns:a16="http://schemas.microsoft.com/office/drawing/2014/main" xmlns="" id="{EB71E335-24CF-47EE-95F6-9236F5A8850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528" name="直線コネクタ 527">
          <a:extLst>
            <a:ext uri="{FF2B5EF4-FFF2-40B4-BE49-F238E27FC236}">
              <a16:creationId xmlns:a16="http://schemas.microsoft.com/office/drawing/2014/main" xmlns="" id="{FB254CA0-F7DC-43F8-AF44-B514511132B8}"/>
            </a:ext>
          </a:extLst>
        </xdr:cNvPr>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29" name="【公民館】&#10;一人当たり面積最小値テキスト">
          <a:extLst>
            <a:ext uri="{FF2B5EF4-FFF2-40B4-BE49-F238E27FC236}">
              <a16:creationId xmlns:a16="http://schemas.microsoft.com/office/drawing/2014/main" xmlns="" id="{4AD6FB1A-8750-4CB6-994F-7EBC5BCFD671}"/>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30" name="直線コネクタ 529">
          <a:extLst>
            <a:ext uri="{FF2B5EF4-FFF2-40B4-BE49-F238E27FC236}">
              <a16:creationId xmlns:a16="http://schemas.microsoft.com/office/drawing/2014/main" xmlns="" id="{D55DC96C-C845-4C49-8A55-5315B35DB415}"/>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531" name="【公民館】&#10;一人当たり面積最大値テキスト">
          <a:extLst>
            <a:ext uri="{FF2B5EF4-FFF2-40B4-BE49-F238E27FC236}">
              <a16:creationId xmlns:a16="http://schemas.microsoft.com/office/drawing/2014/main" xmlns="" id="{86EED9DB-483E-477D-9A4E-E7CCCF67A5FF}"/>
            </a:ext>
          </a:extLst>
        </xdr:cNvPr>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532" name="直線コネクタ 531">
          <a:extLst>
            <a:ext uri="{FF2B5EF4-FFF2-40B4-BE49-F238E27FC236}">
              <a16:creationId xmlns:a16="http://schemas.microsoft.com/office/drawing/2014/main" xmlns="" id="{F7F9CDDB-3B52-41B2-8E40-7D24CE9907AF}"/>
            </a:ext>
          </a:extLst>
        </xdr:cNvPr>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533" name="【公民館】&#10;一人当たり面積平均値テキスト">
          <a:extLst>
            <a:ext uri="{FF2B5EF4-FFF2-40B4-BE49-F238E27FC236}">
              <a16:creationId xmlns:a16="http://schemas.microsoft.com/office/drawing/2014/main" xmlns="" id="{609E6EEF-E6CF-4380-9AA1-F5B86CCEB438}"/>
            </a:ext>
          </a:extLst>
        </xdr:cNvPr>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34" name="フローチャート: 判断 533">
          <a:extLst>
            <a:ext uri="{FF2B5EF4-FFF2-40B4-BE49-F238E27FC236}">
              <a16:creationId xmlns:a16="http://schemas.microsoft.com/office/drawing/2014/main" xmlns="" id="{E3247C38-D39B-43D8-87A7-1810C2864D99}"/>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535" name="フローチャート: 判断 534">
          <a:extLst>
            <a:ext uri="{FF2B5EF4-FFF2-40B4-BE49-F238E27FC236}">
              <a16:creationId xmlns:a16="http://schemas.microsoft.com/office/drawing/2014/main" xmlns="" id="{4B394501-C977-433E-9B01-54ABA2AAAD7F}"/>
            </a:ext>
          </a:extLst>
        </xdr:cNvPr>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536" name="フローチャート: 判断 535">
          <a:extLst>
            <a:ext uri="{FF2B5EF4-FFF2-40B4-BE49-F238E27FC236}">
              <a16:creationId xmlns:a16="http://schemas.microsoft.com/office/drawing/2014/main" xmlns="" id="{A9D4FBEF-AE6B-4EFE-BD6C-8E0D9BDAAECA}"/>
            </a:ext>
          </a:extLst>
        </xdr:cNvPr>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xmlns="" id="{A6F063E4-7EFE-4940-9246-CF5FB6EC51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xmlns="" id="{FA81CA43-1587-4EB5-963E-9AEAE39C1C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xmlns="" id="{814A072A-1DD3-4936-82D7-669A8FA1A5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xmlns="" id="{29544DA8-18FF-4E01-9A68-892F61FFF99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xmlns="" id="{D427E6D8-2603-44CC-9338-2FD80256A6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157662</xdr:rowOff>
    </xdr:from>
    <xdr:to>
      <xdr:col>116</xdr:col>
      <xdr:colOff>114300</xdr:colOff>
      <xdr:row>107</xdr:row>
      <xdr:rowOff>87812</xdr:rowOff>
    </xdr:to>
    <xdr:sp macro="" textlink="">
      <xdr:nvSpPr>
        <xdr:cNvPr id="542" name="楕円 541">
          <a:extLst>
            <a:ext uri="{FF2B5EF4-FFF2-40B4-BE49-F238E27FC236}">
              <a16:creationId xmlns:a16="http://schemas.microsoft.com/office/drawing/2014/main" xmlns="" id="{B6645A2D-AB3B-4CE2-A669-5903C8E1CE96}"/>
            </a:ext>
          </a:extLst>
        </xdr:cNvPr>
        <xdr:cNvSpPr/>
      </xdr:nvSpPr>
      <xdr:spPr>
        <a:xfrm>
          <a:off x="221107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136089</xdr:rowOff>
    </xdr:from>
    <xdr:ext cx="469744" cy="259045"/>
    <xdr:sp macro="" textlink="">
      <xdr:nvSpPr>
        <xdr:cNvPr id="543" name="【公民館】&#10;一人当たり面積該当値テキスト">
          <a:extLst>
            <a:ext uri="{FF2B5EF4-FFF2-40B4-BE49-F238E27FC236}">
              <a16:creationId xmlns:a16="http://schemas.microsoft.com/office/drawing/2014/main" xmlns="" id="{FC905550-BC0D-4C3E-9566-3A859BAA53CD}"/>
            </a:ext>
          </a:extLst>
        </xdr:cNvPr>
        <xdr:cNvSpPr txBox="1"/>
      </xdr:nvSpPr>
      <xdr:spPr>
        <a:xfrm>
          <a:off x="22199600" y="183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544" name="楕円 543">
          <a:extLst>
            <a:ext uri="{FF2B5EF4-FFF2-40B4-BE49-F238E27FC236}">
              <a16:creationId xmlns:a16="http://schemas.microsoft.com/office/drawing/2014/main" xmlns="" id="{DCB8E7BD-0C38-4314-B0A0-BCC7366CACDE}"/>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37012</xdr:rowOff>
    </xdr:from>
    <xdr:to>
      <xdr:col>116</xdr:col>
      <xdr:colOff>63500</xdr:colOff>
      <xdr:row>107</xdr:row>
      <xdr:rowOff>41911</xdr:rowOff>
    </xdr:to>
    <xdr:cxnSp macro="">
      <xdr:nvCxnSpPr>
        <xdr:cNvPr id="545" name="直線コネクタ 544">
          <a:extLst>
            <a:ext uri="{FF2B5EF4-FFF2-40B4-BE49-F238E27FC236}">
              <a16:creationId xmlns:a16="http://schemas.microsoft.com/office/drawing/2014/main" xmlns="" id="{498408A7-D189-42DC-ABDA-38BF4EC6640B}"/>
            </a:ext>
          </a:extLst>
        </xdr:cNvPr>
        <xdr:cNvCxnSpPr/>
      </xdr:nvCxnSpPr>
      <xdr:spPr>
        <a:xfrm flipV="1">
          <a:off x="21323300" y="1838216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167458</xdr:rowOff>
    </xdr:from>
    <xdr:to>
      <xdr:col>107</xdr:col>
      <xdr:colOff>101600</xdr:colOff>
      <xdr:row>107</xdr:row>
      <xdr:rowOff>97608</xdr:rowOff>
    </xdr:to>
    <xdr:sp macro="" textlink="">
      <xdr:nvSpPr>
        <xdr:cNvPr id="546" name="楕円 545">
          <a:extLst>
            <a:ext uri="{FF2B5EF4-FFF2-40B4-BE49-F238E27FC236}">
              <a16:creationId xmlns:a16="http://schemas.microsoft.com/office/drawing/2014/main" xmlns="" id="{7E422F40-815D-4D44-82FF-906FF50F48E3}"/>
            </a:ext>
          </a:extLst>
        </xdr:cNvPr>
        <xdr:cNvSpPr/>
      </xdr:nvSpPr>
      <xdr:spPr>
        <a:xfrm>
          <a:off x="20383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46808</xdr:rowOff>
    </xdr:to>
    <xdr:cxnSp macro="">
      <xdr:nvCxnSpPr>
        <xdr:cNvPr id="547" name="直線コネクタ 546">
          <a:extLst>
            <a:ext uri="{FF2B5EF4-FFF2-40B4-BE49-F238E27FC236}">
              <a16:creationId xmlns:a16="http://schemas.microsoft.com/office/drawing/2014/main" xmlns="" id="{E2F4CBFA-CE68-4767-85DB-CDFD80CF10BB}"/>
            </a:ext>
          </a:extLst>
        </xdr:cNvPr>
        <xdr:cNvCxnSpPr/>
      </xdr:nvCxnSpPr>
      <xdr:spPr>
        <a:xfrm flipV="1">
          <a:off x="20434300" y="1838706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548" name="n_1aveValue【公民館】&#10;一人当たり面積">
          <a:extLst>
            <a:ext uri="{FF2B5EF4-FFF2-40B4-BE49-F238E27FC236}">
              <a16:creationId xmlns:a16="http://schemas.microsoft.com/office/drawing/2014/main" xmlns="" id="{55762626-3445-407C-B6A7-353EC5D7B2E9}"/>
            </a:ext>
          </a:extLst>
        </xdr:cNvPr>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549" name="n_2aveValue【公民館】&#10;一人当たり面積">
          <a:extLst>
            <a:ext uri="{FF2B5EF4-FFF2-40B4-BE49-F238E27FC236}">
              <a16:creationId xmlns:a16="http://schemas.microsoft.com/office/drawing/2014/main" xmlns="" id="{1ED26C31-C949-4312-A32E-BC0F6AC7178A}"/>
            </a:ext>
          </a:extLst>
        </xdr:cNvPr>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550" name="n_1mainValue【公民館】&#10;一人当たり面積">
          <a:extLst>
            <a:ext uri="{FF2B5EF4-FFF2-40B4-BE49-F238E27FC236}">
              <a16:creationId xmlns:a16="http://schemas.microsoft.com/office/drawing/2014/main" xmlns="" id="{290CCE30-9F9A-4761-9C58-F4AA38A40D28}"/>
            </a:ext>
          </a:extLst>
        </xdr:cNvPr>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88735</xdr:rowOff>
    </xdr:from>
    <xdr:ext cx="469744" cy="259045"/>
    <xdr:sp macro="" textlink="">
      <xdr:nvSpPr>
        <xdr:cNvPr id="551" name="n_2mainValue【公民館】&#10;一人当たり面積">
          <a:extLst>
            <a:ext uri="{FF2B5EF4-FFF2-40B4-BE49-F238E27FC236}">
              <a16:creationId xmlns:a16="http://schemas.microsoft.com/office/drawing/2014/main" xmlns="" id="{97BF4088-358C-43EA-A43B-6E03F19F1D8F}"/>
            </a:ext>
          </a:extLst>
        </xdr:cNvPr>
        <xdr:cNvSpPr txBox="1"/>
      </xdr:nvSpPr>
      <xdr:spPr>
        <a:xfrm>
          <a:off x="20199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a:extLst>
            <a:ext uri="{FF2B5EF4-FFF2-40B4-BE49-F238E27FC236}">
              <a16:creationId xmlns:a16="http://schemas.microsoft.com/office/drawing/2014/main" xmlns="" id="{4C5A57A2-CC44-460B-AF8E-2D4C026D17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a:extLst>
            <a:ext uri="{FF2B5EF4-FFF2-40B4-BE49-F238E27FC236}">
              <a16:creationId xmlns:a16="http://schemas.microsoft.com/office/drawing/2014/main" xmlns="" id="{59F5B05E-217D-4DEC-92E7-AF8742DF83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a:extLst>
            <a:ext uri="{FF2B5EF4-FFF2-40B4-BE49-F238E27FC236}">
              <a16:creationId xmlns:a16="http://schemas.microsoft.com/office/drawing/2014/main" xmlns="" id="{EA88A290-239B-4BAB-8578-AF39824EAA3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年の合併以降、合併特例債を活用して施設の大規模改修を進め、長寿命化を図った結果、減価償却率は相対的に低い数値となっている。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町域が広い中に住居が点在しているため道路延長が長くなっており、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人当たりの延長が長くなっている。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学校施設は校舎・体育館は改修により長寿命化が図られているが、その他の施設が古いため減価償却率が高くなっている。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年度に公共施設等総合管理計画を策定したところであり、今後同計画に基づき老朽化対策に取り組んでいくこととしている。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1F061AA-97E3-4054-900C-66B2C54C742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2202917-8C5C-4AFC-A04A-6AB22E1919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93AC39E-85E0-4E95-A59C-35D53FE575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83A9656-94D7-4AB2-844B-8A055A11D1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7365C32-CCB3-4CE3-BCC7-EC1EDD5A00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6657F83-E8A1-463A-9804-A78F0667D8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94A32C7-7322-45CA-BAD7-FD82C8E6DA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317A54F-017E-4A0C-AEA8-6CA88CEF676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416615E-38B4-4F93-A50D-6C554F3446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F11569F-035C-4168-A189-D1D59F9E44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11,475
11,337
55.90
5,786,623
5,528,072
244,467
3,755,442
8,040,642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AD3792C-C59B-4509-8641-9CC9C95816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1FF8844-8422-4D82-B055-57732936A1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96E0D50-BF4F-400F-A0C3-9C9C68949F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39ED388-2008-42D0-B0EC-15B925EDC87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EA1D3E9-2ED5-41DE-A229-7D2830B8CB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5D1BF717-E6B2-48F9-A4A4-1D9AEB2E38D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889E9AA-D97E-42B1-9AF4-4351D90F94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B8E9882-60D4-4CA3-B4E3-C61D1D6E09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00D760C-F374-496D-B11A-5A41A1F7748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00670EE-16C6-462A-9574-1D54487DB1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8FA0986-D14B-4589-A7AB-3A4FF5A12F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3CCAC6F-E18C-4221-A189-4695143BCC5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CBFC4B1-0201-4FA8-BD88-5404C59B903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466481B-1397-474D-8BC1-3E7FB7B9ED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D03D34B-A9E1-4C73-A899-5F7E5FD9AA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7CA4E13-9786-4EA4-9E8B-91D16DE0BD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E541496-DB25-4D32-A78E-26676D1A0A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DBBE17A-6F59-4B25-A595-09686BF63D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D37582AD-BD83-4C95-86F4-8595CE97721E}"/>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F3CE6AE-8EE1-4D64-BE71-2AC60CE087D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3A69BEB-3D62-4577-AD2C-49624D7732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2BFD97B1-2099-4A46-807F-3B4C5A307E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FE4CAA6E-3188-48BA-B4A3-A8DDF4A8C6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32AB15E7-958C-4D77-B8A2-62791EC5BB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98D08C-CA08-47FA-985F-9EE8C00362B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FA3CB80D-8FDC-41A4-8ABF-9350B5ACE1E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A6FB43CF-2D1F-4742-9472-CF091B9CC8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4437B10D-F584-4DF5-9658-533FFF799D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8C9DC467-23E3-449C-A7DC-6340F61BA61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AF5E1B0A-B8CD-4397-9033-3CA4ACC8E91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A6479179-8354-4F0E-B079-34896013169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6F146251-CA58-4A49-8573-2075E05253A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3D57F0E5-0034-4100-A922-CBD96257857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89DE9F50-4F53-4C29-829E-ADC6DCB8197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8D8A8A2F-A261-435D-BA11-390AEC1ABA8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18554105-7F6B-46BD-9755-C7597338B44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86B42BA3-0101-48AC-AF3A-A2F65DB56B3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214C4D95-8D75-4DB8-ABB3-6F3A83617AA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86F6C268-0685-4A4F-946F-2C33108E740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E7685F88-6106-4821-8F44-0FCAFD0B454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D81BD20C-49A3-499D-BD23-FE2693A6491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463D6E4C-3BC6-4777-B22C-258E0DF0BA7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794252BF-28EC-452D-B1E5-2F112659F4E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A3FB7051-155D-4C9F-8D55-EC78ACBBBAE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47C57121-2762-43E2-9DE0-94D999BEB6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xmlns="" id="{CC583C6C-F657-440D-8933-A27E02B85DA0}"/>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44F2F175-7A70-4D9C-A050-C409B83A7F2D}"/>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xmlns="" id="{CAB64A83-522E-41B3-BD4E-FF03517DCE7F}"/>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09BE7036-6A09-43FC-B924-71464CA96EF9}"/>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DB3D38D6-20E4-4512-AF24-AB39465B65D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4DEFE320-126F-4108-9D83-B5A72DA09AD0}"/>
            </a:ext>
          </a:extLst>
        </xdr:cNvPr>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a:extLst>
            <a:ext uri="{FF2B5EF4-FFF2-40B4-BE49-F238E27FC236}">
              <a16:creationId xmlns:a16="http://schemas.microsoft.com/office/drawing/2014/main" xmlns="" id="{6164674A-D23A-40D2-9AD0-FF3DF0FB64FF}"/>
            </a:ext>
          </a:extLst>
        </xdr:cNvPr>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a:extLst>
            <a:ext uri="{FF2B5EF4-FFF2-40B4-BE49-F238E27FC236}">
              <a16:creationId xmlns:a16="http://schemas.microsoft.com/office/drawing/2014/main" xmlns="" id="{EBEA0C6E-7F85-477C-8DBC-BC0D8BF918A4}"/>
            </a:ext>
          </a:extLst>
        </xdr:cNvPr>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a:extLst>
            <a:ext uri="{FF2B5EF4-FFF2-40B4-BE49-F238E27FC236}">
              <a16:creationId xmlns:a16="http://schemas.microsoft.com/office/drawing/2014/main" xmlns="" id="{5CFE1AC7-D446-42E9-8AB8-9229E89C2495}"/>
            </a:ext>
          </a:extLst>
        </xdr:cNvPr>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E04371E7-02C2-47AB-82F5-A7FF418266B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4A1DD6AB-DCB9-44B8-8413-0CE203402CD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ED86C344-EA36-4783-90C9-25DFDB5978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8D40CA4-FB36-4417-8EA8-E3E0A2446E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23A9B3E-7DCF-48C8-8DE8-217172EB7D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71" name="楕円 70">
          <a:extLst>
            <a:ext uri="{FF2B5EF4-FFF2-40B4-BE49-F238E27FC236}">
              <a16:creationId xmlns:a16="http://schemas.microsoft.com/office/drawing/2014/main" xmlns="" id="{7DBA4470-A33C-450F-9B9A-3A710772395E}"/>
            </a:ext>
          </a:extLst>
        </xdr:cNvPr>
        <xdr:cNvSpPr/>
      </xdr:nvSpPr>
      <xdr:spPr>
        <a:xfrm>
          <a:off x="4584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169108</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D1C6E766-4E28-49E3-984F-02AC5E460A30}"/>
            </a:ext>
          </a:extLst>
        </xdr:cNvPr>
        <xdr:cNvSpPr txBox="1"/>
      </xdr:nvSpPr>
      <xdr:spPr>
        <a:xfrm>
          <a:off x="4673600" y="634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111942</xdr:rowOff>
    </xdr:from>
    <xdr:to>
      <xdr:col>20</xdr:col>
      <xdr:colOff>38100</xdr:colOff>
      <xdr:row>38</xdr:row>
      <xdr:rowOff>42092</xdr:rowOff>
    </xdr:to>
    <xdr:sp macro="" textlink="">
      <xdr:nvSpPr>
        <xdr:cNvPr id="73" name="楕円 72">
          <a:extLst>
            <a:ext uri="{FF2B5EF4-FFF2-40B4-BE49-F238E27FC236}">
              <a16:creationId xmlns:a16="http://schemas.microsoft.com/office/drawing/2014/main" xmlns="" id="{CCF6FD19-EB52-48AC-94E2-BDEA2091BEBC}"/>
            </a:ext>
          </a:extLst>
        </xdr:cNvPr>
        <xdr:cNvSpPr/>
      </xdr:nvSpPr>
      <xdr:spPr>
        <a:xfrm>
          <a:off x="3746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162741</xdr:rowOff>
    </xdr:from>
    <xdr:to>
      <xdr:col>24</xdr:col>
      <xdr:colOff>63500</xdr:colOff>
      <xdr:row>38</xdr:row>
      <xdr:rowOff>25581</xdr:rowOff>
    </xdr:to>
    <xdr:cxnSp macro="">
      <xdr:nvCxnSpPr>
        <xdr:cNvPr id="74" name="直線コネクタ 73">
          <a:extLst>
            <a:ext uri="{FF2B5EF4-FFF2-40B4-BE49-F238E27FC236}">
              <a16:creationId xmlns:a16="http://schemas.microsoft.com/office/drawing/2014/main" xmlns="" id="{34CE2A3F-B0C1-47B9-94B0-AAFAD9E4FC52}"/>
            </a:ext>
          </a:extLst>
        </xdr:cNvPr>
        <xdr:cNvCxnSpPr/>
      </xdr:nvCxnSpPr>
      <xdr:spPr>
        <a:xfrm>
          <a:off x="3797300" y="65063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146231</xdr:rowOff>
    </xdr:from>
    <xdr:to>
      <xdr:col>15</xdr:col>
      <xdr:colOff>101600</xdr:colOff>
      <xdr:row>38</xdr:row>
      <xdr:rowOff>76381</xdr:rowOff>
    </xdr:to>
    <xdr:sp macro="" textlink="">
      <xdr:nvSpPr>
        <xdr:cNvPr id="75" name="楕円 74">
          <a:extLst>
            <a:ext uri="{FF2B5EF4-FFF2-40B4-BE49-F238E27FC236}">
              <a16:creationId xmlns:a16="http://schemas.microsoft.com/office/drawing/2014/main" xmlns="" id="{079294CD-B504-430E-B1EA-391542F721FE}"/>
            </a:ext>
          </a:extLst>
        </xdr:cNvPr>
        <xdr:cNvSpPr/>
      </xdr:nvSpPr>
      <xdr:spPr>
        <a:xfrm>
          <a:off x="2857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162741</xdr:rowOff>
    </xdr:from>
    <xdr:to>
      <xdr:col>19</xdr:col>
      <xdr:colOff>177800</xdr:colOff>
      <xdr:row>38</xdr:row>
      <xdr:rowOff>25581</xdr:rowOff>
    </xdr:to>
    <xdr:cxnSp macro="">
      <xdr:nvCxnSpPr>
        <xdr:cNvPr id="76" name="直線コネクタ 75">
          <a:extLst>
            <a:ext uri="{FF2B5EF4-FFF2-40B4-BE49-F238E27FC236}">
              <a16:creationId xmlns:a16="http://schemas.microsoft.com/office/drawing/2014/main" xmlns="" id="{04EF76FA-0BD7-4E4A-B00C-9BEBFB4F2C38}"/>
            </a:ext>
          </a:extLst>
        </xdr:cNvPr>
        <xdr:cNvCxnSpPr/>
      </xdr:nvCxnSpPr>
      <xdr:spPr>
        <a:xfrm flipV="1">
          <a:off x="2908300" y="65063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75673</xdr:rowOff>
    </xdr:from>
    <xdr:ext cx="405111" cy="259045"/>
    <xdr:sp macro="" textlink="">
      <xdr:nvSpPr>
        <xdr:cNvPr id="77" name="n_1aveValue【図書館】&#10;有形固定資産減価償却率">
          <a:extLst>
            <a:ext uri="{FF2B5EF4-FFF2-40B4-BE49-F238E27FC236}">
              <a16:creationId xmlns:a16="http://schemas.microsoft.com/office/drawing/2014/main" xmlns="" id="{6E96836F-0196-437C-8C29-D087D564CED1}"/>
            </a:ext>
          </a:extLst>
        </xdr:cNvPr>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78" name="n_2aveValue【図書館】&#10;有形固定資産減価償却率">
          <a:extLst>
            <a:ext uri="{FF2B5EF4-FFF2-40B4-BE49-F238E27FC236}">
              <a16:creationId xmlns:a16="http://schemas.microsoft.com/office/drawing/2014/main" xmlns="" id="{2111C29D-43A6-470D-B355-D870C3767AC2}"/>
            </a:ext>
          </a:extLst>
        </xdr:cNvPr>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58619</xdr:rowOff>
    </xdr:from>
    <xdr:ext cx="405111" cy="259045"/>
    <xdr:sp macro="" textlink="">
      <xdr:nvSpPr>
        <xdr:cNvPr id="79" name="n_1mainValue【図書館】&#10;有形固定資産減価償却率">
          <a:extLst>
            <a:ext uri="{FF2B5EF4-FFF2-40B4-BE49-F238E27FC236}">
              <a16:creationId xmlns:a16="http://schemas.microsoft.com/office/drawing/2014/main" xmlns="" id="{93218469-FB17-467C-8445-752218F375F4}"/>
            </a:ext>
          </a:extLst>
        </xdr:cNvPr>
        <xdr:cNvSpPr txBox="1"/>
      </xdr:nvSpPr>
      <xdr:spPr>
        <a:xfrm>
          <a:off x="35820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92908</xdr:rowOff>
    </xdr:from>
    <xdr:ext cx="405111" cy="259045"/>
    <xdr:sp macro="" textlink="">
      <xdr:nvSpPr>
        <xdr:cNvPr id="80" name="n_2mainValue【図書館】&#10;有形固定資産減価償却率">
          <a:extLst>
            <a:ext uri="{FF2B5EF4-FFF2-40B4-BE49-F238E27FC236}">
              <a16:creationId xmlns:a16="http://schemas.microsoft.com/office/drawing/2014/main" xmlns="" id="{0DB09F20-54C4-4780-8EF2-1D8316C28F3B}"/>
            </a:ext>
          </a:extLst>
        </xdr:cNvPr>
        <xdr:cNvSpPr txBox="1"/>
      </xdr:nvSpPr>
      <xdr:spPr>
        <a:xfrm>
          <a:off x="2705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xmlns="" id="{17E346D0-B220-426C-8CCB-BA6C372DE2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xmlns="" id="{2E3D8E4D-24A0-4F8A-8719-8F97F0B382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xmlns="" id="{74A0683A-9156-4B00-9BA9-F9019226CF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xmlns="" id="{7FFB3359-6C36-4EC3-8F1D-6532ECA427D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xmlns="" id="{D4D0AA71-CFD8-420D-A0AD-A535D5FA82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xmlns="" id="{6D6A279E-A92E-4E2B-8A6B-AAA5A3D384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xmlns="" id="{F8A3DFE4-5405-44A6-91ED-EF9178AC6A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xmlns="" id="{7E3FE5C6-7DFC-424A-88F4-28BB3D13AB7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xmlns="" id="{D3E2BDED-56DE-496A-9B4F-F5CB9B275BA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xmlns="" id="{4BA593C9-4FD4-4F2D-86E0-A8CBE1035BC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xmlns="" id="{A3896C21-572F-49DF-AF03-8BA41386FC1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xmlns="" id="{D429996F-FD4C-41E5-81AF-533D53F0FC5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xmlns="" id="{52281171-EBAC-4F83-B688-D3B1E2FFEEA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xmlns="" id="{6C11FDD1-8E40-40FD-B097-36614244198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xmlns="" id="{54F02EBE-2ACA-47D3-B1ED-8B697F62DC9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xmlns="" id="{9120B191-3C4F-4FB5-BAF1-D688552209F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xmlns="" id="{A080D74D-9B5E-46DC-A261-A364FEF6287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xmlns="" id="{19578BEA-8DBE-48A0-810D-5E343CD3F95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xmlns="" id="{CD530FA8-2141-489F-BE6E-198AD174D4C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xmlns="" id="{D763B30C-4CA6-4422-B745-4E2CF4FC398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xmlns="" id="{F65C4C79-82F1-4D3C-AFA7-A480CECD3C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xmlns="" id="{0B18307E-7945-4DCD-8241-DD76E5C3ED0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xmlns="" id="{9F8648AA-9E8D-4058-9675-72A93B3DEBC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a:extLst>
            <a:ext uri="{FF2B5EF4-FFF2-40B4-BE49-F238E27FC236}">
              <a16:creationId xmlns:a16="http://schemas.microsoft.com/office/drawing/2014/main" xmlns="" id="{77D4C42A-AC0D-45B5-9501-2CD44779846E}"/>
            </a:ext>
          </a:extLst>
        </xdr:cNvPr>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a:extLst>
            <a:ext uri="{FF2B5EF4-FFF2-40B4-BE49-F238E27FC236}">
              <a16:creationId xmlns:a16="http://schemas.microsoft.com/office/drawing/2014/main" xmlns="" id="{7AE5526A-360E-4E07-BED1-C5407B5FF3F4}"/>
            </a:ext>
          </a:extLst>
        </xdr:cNvPr>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a:extLst>
            <a:ext uri="{FF2B5EF4-FFF2-40B4-BE49-F238E27FC236}">
              <a16:creationId xmlns:a16="http://schemas.microsoft.com/office/drawing/2014/main" xmlns="" id="{CA85381C-BE99-43F0-888C-5231B01FCEDB}"/>
            </a:ext>
          </a:extLst>
        </xdr:cNvPr>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a:extLst>
            <a:ext uri="{FF2B5EF4-FFF2-40B4-BE49-F238E27FC236}">
              <a16:creationId xmlns:a16="http://schemas.microsoft.com/office/drawing/2014/main" xmlns="" id="{99BDCA96-1412-4AF4-A2AC-66CFDB380146}"/>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a:extLst>
            <a:ext uri="{FF2B5EF4-FFF2-40B4-BE49-F238E27FC236}">
              <a16:creationId xmlns:a16="http://schemas.microsoft.com/office/drawing/2014/main" xmlns="" id="{29641917-9F3B-469E-AA52-61CE46AB7E9F}"/>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9" name="【図書館】&#10;一人当たり面積平均値テキスト">
          <a:extLst>
            <a:ext uri="{FF2B5EF4-FFF2-40B4-BE49-F238E27FC236}">
              <a16:creationId xmlns:a16="http://schemas.microsoft.com/office/drawing/2014/main" xmlns="" id="{50C317CB-0F5F-4627-962D-7E8547093ABB}"/>
            </a:ext>
          </a:extLst>
        </xdr:cNvPr>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a:extLst>
            <a:ext uri="{FF2B5EF4-FFF2-40B4-BE49-F238E27FC236}">
              <a16:creationId xmlns:a16="http://schemas.microsoft.com/office/drawing/2014/main" xmlns="" id="{001A9718-8C70-4D7E-A748-376DF03FE7D0}"/>
            </a:ext>
          </a:extLst>
        </xdr:cNvPr>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a:extLst>
            <a:ext uri="{FF2B5EF4-FFF2-40B4-BE49-F238E27FC236}">
              <a16:creationId xmlns:a16="http://schemas.microsoft.com/office/drawing/2014/main" xmlns="" id="{4096630A-DC65-4A83-A4F6-9738440F4285}"/>
            </a:ext>
          </a:extLst>
        </xdr:cNvPr>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a:extLst>
            <a:ext uri="{FF2B5EF4-FFF2-40B4-BE49-F238E27FC236}">
              <a16:creationId xmlns:a16="http://schemas.microsoft.com/office/drawing/2014/main" xmlns="" id="{C99AEA0A-16C5-43A4-89D9-6F26F38239AE}"/>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3A1F1532-3CC3-459F-979E-7DE1F0953B5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C9B09C15-AD3A-4416-9CAC-5F3F0147742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8E4806B1-C1A4-47DB-947C-9AA4FB5E41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6A7E3A-F12A-4C92-94A1-57E2B72B6C5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8374EF72-CDDD-4E50-8D40-D9F27E019A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xdr:rowOff>
    </xdr:from>
    <xdr:to>
      <xdr:col>55</xdr:col>
      <xdr:colOff>50800</xdr:colOff>
      <xdr:row>39</xdr:row>
      <xdr:rowOff>111760</xdr:rowOff>
    </xdr:to>
    <xdr:sp macro="" textlink="">
      <xdr:nvSpPr>
        <xdr:cNvPr id="118" name="楕円 117">
          <a:extLst>
            <a:ext uri="{FF2B5EF4-FFF2-40B4-BE49-F238E27FC236}">
              <a16:creationId xmlns:a16="http://schemas.microsoft.com/office/drawing/2014/main" xmlns="" id="{16372AC9-6E18-4351-90BF-2885CB45C256}"/>
            </a:ext>
          </a:extLst>
        </xdr:cNvPr>
        <xdr:cNvSpPr/>
      </xdr:nvSpPr>
      <xdr:spPr>
        <a:xfrm>
          <a:off x="10426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33037</xdr:rowOff>
    </xdr:from>
    <xdr:ext cx="469744" cy="259045"/>
    <xdr:sp macro="" textlink="">
      <xdr:nvSpPr>
        <xdr:cNvPr id="119" name="【図書館】&#10;一人当たり面積該当値テキスト">
          <a:extLst>
            <a:ext uri="{FF2B5EF4-FFF2-40B4-BE49-F238E27FC236}">
              <a16:creationId xmlns:a16="http://schemas.microsoft.com/office/drawing/2014/main" xmlns="" id="{D58F757C-26AF-4A20-AB47-E690C05D295A}"/>
            </a:ext>
          </a:extLst>
        </xdr:cNvPr>
        <xdr:cNvSpPr txBox="1"/>
      </xdr:nvSpPr>
      <xdr:spPr>
        <a:xfrm>
          <a:off x="10515600"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17780</xdr:rowOff>
    </xdr:from>
    <xdr:to>
      <xdr:col>50</xdr:col>
      <xdr:colOff>165100</xdr:colOff>
      <xdr:row>39</xdr:row>
      <xdr:rowOff>119380</xdr:rowOff>
    </xdr:to>
    <xdr:sp macro="" textlink="">
      <xdr:nvSpPr>
        <xdr:cNvPr id="120" name="楕円 119">
          <a:extLst>
            <a:ext uri="{FF2B5EF4-FFF2-40B4-BE49-F238E27FC236}">
              <a16:creationId xmlns:a16="http://schemas.microsoft.com/office/drawing/2014/main" xmlns="" id="{41A8FEE4-BC8C-4BE9-B43B-715F7B6C0C88}"/>
            </a:ext>
          </a:extLst>
        </xdr:cNvPr>
        <xdr:cNvSpPr/>
      </xdr:nvSpPr>
      <xdr:spPr>
        <a:xfrm>
          <a:off x="9588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60960</xdr:rowOff>
    </xdr:from>
    <xdr:to>
      <xdr:col>55</xdr:col>
      <xdr:colOff>0</xdr:colOff>
      <xdr:row>39</xdr:row>
      <xdr:rowOff>68580</xdr:rowOff>
    </xdr:to>
    <xdr:cxnSp macro="">
      <xdr:nvCxnSpPr>
        <xdr:cNvPr id="121" name="直線コネクタ 120">
          <a:extLst>
            <a:ext uri="{FF2B5EF4-FFF2-40B4-BE49-F238E27FC236}">
              <a16:creationId xmlns:a16="http://schemas.microsoft.com/office/drawing/2014/main" xmlns="" id="{2CB94190-D1EC-4065-BFED-7CB68B499893}"/>
            </a:ext>
          </a:extLst>
        </xdr:cNvPr>
        <xdr:cNvCxnSpPr/>
      </xdr:nvCxnSpPr>
      <xdr:spPr>
        <a:xfrm flipV="1">
          <a:off x="9639300" y="67475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22" name="楕円 121">
          <a:extLst>
            <a:ext uri="{FF2B5EF4-FFF2-40B4-BE49-F238E27FC236}">
              <a16:creationId xmlns:a16="http://schemas.microsoft.com/office/drawing/2014/main" xmlns="" id="{80A7BCE7-7805-48BD-BA5A-DA9ECC85C9E3}"/>
            </a:ext>
          </a:extLst>
        </xdr:cNvPr>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68580</xdr:rowOff>
    </xdr:from>
    <xdr:to>
      <xdr:col>50</xdr:col>
      <xdr:colOff>114300</xdr:colOff>
      <xdr:row>39</xdr:row>
      <xdr:rowOff>76200</xdr:rowOff>
    </xdr:to>
    <xdr:cxnSp macro="">
      <xdr:nvCxnSpPr>
        <xdr:cNvPr id="123" name="直線コネクタ 122">
          <a:extLst>
            <a:ext uri="{FF2B5EF4-FFF2-40B4-BE49-F238E27FC236}">
              <a16:creationId xmlns:a16="http://schemas.microsoft.com/office/drawing/2014/main" xmlns="" id="{88F55BAC-7B7C-4F33-916C-0489DAFB5731}"/>
            </a:ext>
          </a:extLst>
        </xdr:cNvPr>
        <xdr:cNvCxnSpPr/>
      </xdr:nvCxnSpPr>
      <xdr:spPr>
        <a:xfrm flipV="1">
          <a:off x="8750300" y="675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24" name="n_1aveValue【図書館】&#10;一人当たり面積">
          <a:extLst>
            <a:ext uri="{FF2B5EF4-FFF2-40B4-BE49-F238E27FC236}">
              <a16:creationId xmlns:a16="http://schemas.microsoft.com/office/drawing/2014/main" xmlns="" id="{CDDBB065-ADAB-42E0-BE18-5B6B8BD01A4F}"/>
            </a:ext>
          </a:extLst>
        </xdr:cNvPr>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5" name="n_2aveValue【図書館】&#10;一人当たり面積">
          <a:extLst>
            <a:ext uri="{FF2B5EF4-FFF2-40B4-BE49-F238E27FC236}">
              <a16:creationId xmlns:a16="http://schemas.microsoft.com/office/drawing/2014/main" xmlns="" id="{A79492B1-8A7D-47F6-BEA3-A6497AFFD8BC}"/>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135907</xdr:rowOff>
    </xdr:from>
    <xdr:ext cx="469744" cy="259045"/>
    <xdr:sp macro="" textlink="">
      <xdr:nvSpPr>
        <xdr:cNvPr id="126" name="n_1mainValue【図書館】&#10;一人当たり面積">
          <a:extLst>
            <a:ext uri="{FF2B5EF4-FFF2-40B4-BE49-F238E27FC236}">
              <a16:creationId xmlns:a16="http://schemas.microsoft.com/office/drawing/2014/main" xmlns="" id="{CFF30C2D-3286-424E-96DA-AE1DF5C350A5}"/>
            </a:ext>
          </a:extLst>
        </xdr:cNvPr>
        <xdr:cNvSpPr txBox="1"/>
      </xdr:nvSpPr>
      <xdr:spPr>
        <a:xfrm>
          <a:off x="9391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143527</xdr:rowOff>
    </xdr:from>
    <xdr:ext cx="469744" cy="259045"/>
    <xdr:sp macro="" textlink="">
      <xdr:nvSpPr>
        <xdr:cNvPr id="127" name="n_2mainValue【図書館】&#10;一人当たり面積">
          <a:extLst>
            <a:ext uri="{FF2B5EF4-FFF2-40B4-BE49-F238E27FC236}">
              <a16:creationId xmlns:a16="http://schemas.microsoft.com/office/drawing/2014/main" xmlns="" id="{869E7A47-BA26-4932-9527-96E63580CB58}"/>
            </a:ext>
          </a:extLst>
        </xdr:cNvPr>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xmlns="" id="{39EADF5C-F360-4F5F-B258-7AE99A49B8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xmlns="" id="{A6AB708B-1A72-4E66-ABB0-894A6FA6F1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xmlns="" id="{4B8018B7-E4BF-4013-B1AF-6855424D59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xmlns="" id="{7D9186CD-2C91-4018-862E-6550D2FC84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xmlns="" id="{4563546B-7894-4CAC-9D7D-F10C8E3166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xmlns="" id="{44ADD0CD-7AD0-4D67-A44B-71851AC305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xmlns="" id="{6265B730-DA30-43C2-B922-ACCCC5E2B5D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xmlns="" id="{CACA82EC-D7F9-4C21-9ACA-38210AD707B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xmlns="" id="{DA201D2A-6BAF-45F0-B5AB-84431E2FA5C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xmlns="" id="{C5680A51-B730-4F90-ADB9-C88B6A419F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xmlns="" id="{66F5FAC5-C840-416A-BE9E-B03A78BD9ED6}"/>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a:extLst>
            <a:ext uri="{FF2B5EF4-FFF2-40B4-BE49-F238E27FC236}">
              <a16:creationId xmlns:a16="http://schemas.microsoft.com/office/drawing/2014/main" xmlns="" id="{E72CDE22-B7B2-4A74-B1AA-11ACB54BD24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a:extLst>
            <a:ext uri="{FF2B5EF4-FFF2-40B4-BE49-F238E27FC236}">
              <a16:creationId xmlns:a16="http://schemas.microsoft.com/office/drawing/2014/main" xmlns="" id="{47BF0D85-5CFE-497E-A3A2-E4C805B04FB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a:extLst>
            <a:ext uri="{FF2B5EF4-FFF2-40B4-BE49-F238E27FC236}">
              <a16:creationId xmlns:a16="http://schemas.microsoft.com/office/drawing/2014/main" xmlns="" id="{E703FFDA-2F66-4895-93BC-750E960B3A7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a:extLst>
            <a:ext uri="{FF2B5EF4-FFF2-40B4-BE49-F238E27FC236}">
              <a16:creationId xmlns:a16="http://schemas.microsoft.com/office/drawing/2014/main" xmlns="" id="{D13A104E-0B3D-4803-948B-D5F41BA04B9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a:extLst>
            <a:ext uri="{FF2B5EF4-FFF2-40B4-BE49-F238E27FC236}">
              <a16:creationId xmlns:a16="http://schemas.microsoft.com/office/drawing/2014/main" xmlns="" id="{8755524B-11EF-43F9-AC94-E47DD3CDF6B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a:extLst>
            <a:ext uri="{FF2B5EF4-FFF2-40B4-BE49-F238E27FC236}">
              <a16:creationId xmlns:a16="http://schemas.microsoft.com/office/drawing/2014/main" xmlns="" id="{BBC1DE6E-3970-4CB8-888C-FD86CFE68B7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a:extLst>
            <a:ext uri="{FF2B5EF4-FFF2-40B4-BE49-F238E27FC236}">
              <a16:creationId xmlns:a16="http://schemas.microsoft.com/office/drawing/2014/main" xmlns="" id="{51F86730-6B1E-4862-9976-F00E68977AF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a:extLst>
            <a:ext uri="{FF2B5EF4-FFF2-40B4-BE49-F238E27FC236}">
              <a16:creationId xmlns:a16="http://schemas.microsoft.com/office/drawing/2014/main" xmlns="" id="{8F18563D-25F4-452C-8F16-628F3AACC672}"/>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xmlns="" id="{16BD74F2-55DC-4BC0-9364-318B78971E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xmlns="" id="{35722F67-81A6-4556-BDF3-EACC39D84B5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xmlns="" id="{6249EEB7-079D-4CD5-9ACD-E861BE2E2BF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50" name="直線コネクタ 149">
          <a:extLst>
            <a:ext uri="{FF2B5EF4-FFF2-40B4-BE49-F238E27FC236}">
              <a16:creationId xmlns:a16="http://schemas.microsoft.com/office/drawing/2014/main" xmlns="" id="{5EAA28B1-E180-4865-8E40-2E3F7D731D81}"/>
            </a:ext>
          </a:extLst>
        </xdr:cNvPr>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xmlns="" id="{B2CBD760-B116-4285-B863-7EBAFE1C33D2}"/>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2" name="直線コネクタ 151">
          <a:extLst>
            <a:ext uri="{FF2B5EF4-FFF2-40B4-BE49-F238E27FC236}">
              <a16:creationId xmlns:a16="http://schemas.microsoft.com/office/drawing/2014/main" xmlns="" id="{92EBEF09-BDEB-4FDC-8FFC-4B99A81618E5}"/>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3" name="【体育館・プール】&#10;有形固定資産減価償却率最大値テキスト">
          <a:extLst>
            <a:ext uri="{FF2B5EF4-FFF2-40B4-BE49-F238E27FC236}">
              <a16:creationId xmlns:a16="http://schemas.microsoft.com/office/drawing/2014/main" xmlns="" id="{F54840EA-B0DF-4702-87D5-C648C44AF7D9}"/>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4" name="直線コネクタ 153">
          <a:extLst>
            <a:ext uri="{FF2B5EF4-FFF2-40B4-BE49-F238E27FC236}">
              <a16:creationId xmlns:a16="http://schemas.microsoft.com/office/drawing/2014/main" xmlns="" id="{7915CEB0-9EF4-4957-9F5C-9F937D096CF6}"/>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157243</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xmlns="" id="{F2EEC3A8-3C78-445B-950C-1214BBB0F1B8}"/>
            </a:ext>
          </a:extLst>
        </xdr:cNvPr>
        <xdr:cNvSpPr txBox="1"/>
      </xdr:nvSpPr>
      <xdr:spPr>
        <a:xfrm>
          <a:off x="4673600" y="10272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6" name="フローチャート: 判断 155">
          <a:extLst>
            <a:ext uri="{FF2B5EF4-FFF2-40B4-BE49-F238E27FC236}">
              <a16:creationId xmlns:a16="http://schemas.microsoft.com/office/drawing/2014/main" xmlns="" id="{27DA5AE0-E2F8-4928-A8E7-57BA59143FDE}"/>
            </a:ext>
          </a:extLst>
        </xdr:cNvPr>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7" name="フローチャート: 判断 156">
          <a:extLst>
            <a:ext uri="{FF2B5EF4-FFF2-40B4-BE49-F238E27FC236}">
              <a16:creationId xmlns:a16="http://schemas.microsoft.com/office/drawing/2014/main" xmlns="" id="{A5EC3E68-8EE2-4512-82A9-BB29B63B4F7D}"/>
            </a:ext>
          </a:extLst>
        </xdr:cNvPr>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8" name="フローチャート: 判断 157">
          <a:extLst>
            <a:ext uri="{FF2B5EF4-FFF2-40B4-BE49-F238E27FC236}">
              <a16:creationId xmlns:a16="http://schemas.microsoft.com/office/drawing/2014/main" xmlns="" id="{A9A1E516-9B41-4C00-ACE8-D8D8831C9186}"/>
            </a:ext>
          </a:extLst>
        </xdr:cNvPr>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D3EC79F0-1675-41C2-8905-1014FE931C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4936F93A-949E-40DE-ABBA-38414BC65F9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F4D53C79-E50C-4F5F-890E-D271922FAF7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03F7EFEA-805C-4897-97B3-745567EA4A2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C8EE099F-A6B0-4B92-AAF1-E0722002647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33782</xdr:rowOff>
    </xdr:from>
    <xdr:to>
      <xdr:col>24</xdr:col>
      <xdr:colOff>114300</xdr:colOff>
      <xdr:row>61</xdr:row>
      <xdr:rowOff>135382</xdr:rowOff>
    </xdr:to>
    <xdr:sp macro="" textlink="">
      <xdr:nvSpPr>
        <xdr:cNvPr id="164" name="楕円 163">
          <a:extLst>
            <a:ext uri="{FF2B5EF4-FFF2-40B4-BE49-F238E27FC236}">
              <a16:creationId xmlns:a16="http://schemas.microsoft.com/office/drawing/2014/main" xmlns="" id="{2A7D12B0-31BB-439D-B740-60DE50909F82}"/>
            </a:ext>
          </a:extLst>
        </xdr:cNvPr>
        <xdr:cNvSpPr/>
      </xdr:nvSpPr>
      <xdr:spPr>
        <a:xfrm>
          <a:off x="4584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12209</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xmlns="" id="{6EA3A08A-D7BB-4E65-879A-EC5B94C676A4}"/>
            </a:ext>
          </a:extLst>
        </xdr:cNvPr>
        <xdr:cNvSpPr txBox="1"/>
      </xdr:nvSpPr>
      <xdr:spPr>
        <a:xfrm>
          <a:off x="4673600"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84074</xdr:rowOff>
    </xdr:from>
    <xdr:to>
      <xdr:col>20</xdr:col>
      <xdr:colOff>38100</xdr:colOff>
      <xdr:row>62</xdr:row>
      <xdr:rowOff>14224</xdr:rowOff>
    </xdr:to>
    <xdr:sp macro="" textlink="">
      <xdr:nvSpPr>
        <xdr:cNvPr id="166" name="楕円 165">
          <a:extLst>
            <a:ext uri="{FF2B5EF4-FFF2-40B4-BE49-F238E27FC236}">
              <a16:creationId xmlns:a16="http://schemas.microsoft.com/office/drawing/2014/main" xmlns="" id="{32C20AED-DE61-47B9-9E55-ED187BF95496}"/>
            </a:ext>
          </a:extLst>
        </xdr:cNvPr>
        <xdr:cNvSpPr/>
      </xdr:nvSpPr>
      <xdr:spPr>
        <a:xfrm>
          <a:off x="3746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84582</xdr:rowOff>
    </xdr:from>
    <xdr:to>
      <xdr:col>24</xdr:col>
      <xdr:colOff>63500</xdr:colOff>
      <xdr:row>61</xdr:row>
      <xdr:rowOff>134874</xdr:rowOff>
    </xdr:to>
    <xdr:cxnSp macro="">
      <xdr:nvCxnSpPr>
        <xdr:cNvPr id="167" name="直線コネクタ 166">
          <a:extLst>
            <a:ext uri="{FF2B5EF4-FFF2-40B4-BE49-F238E27FC236}">
              <a16:creationId xmlns:a16="http://schemas.microsoft.com/office/drawing/2014/main" xmlns="" id="{47F725BA-F732-4520-ACD3-0A960208A41C}"/>
            </a:ext>
          </a:extLst>
        </xdr:cNvPr>
        <xdr:cNvCxnSpPr/>
      </xdr:nvCxnSpPr>
      <xdr:spPr>
        <a:xfrm flipV="1">
          <a:off x="3797300" y="105430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134366</xdr:rowOff>
    </xdr:from>
    <xdr:to>
      <xdr:col>15</xdr:col>
      <xdr:colOff>101600</xdr:colOff>
      <xdr:row>62</xdr:row>
      <xdr:rowOff>64516</xdr:rowOff>
    </xdr:to>
    <xdr:sp macro="" textlink="">
      <xdr:nvSpPr>
        <xdr:cNvPr id="168" name="楕円 167">
          <a:extLst>
            <a:ext uri="{FF2B5EF4-FFF2-40B4-BE49-F238E27FC236}">
              <a16:creationId xmlns:a16="http://schemas.microsoft.com/office/drawing/2014/main" xmlns="" id="{80BB79C5-C658-4634-AEC0-1C1833C30ECF}"/>
            </a:ext>
          </a:extLst>
        </xdr:cNvPr>
        <xdr:cNvSpPr/>
      </xdr:nvSpPr>
      <xdr:spPr>
        <a:xfrm>
          <a:off x="2857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134874</xdr:rowOff>
    </xdr:from>
    <xdr:to>
      <xdr:col>19</xdr:col>
      <xdr:colOff>177800</xdr:colOff>
      <xdr:row>62</xdr:row>
      <xdr:rowOff>13716</xdr:rowOff>
    </xdr:to>
    <xdr:cxnSp macro="">
      <xdr:nvCxnSpPr>
        <xdr:cNvPr id="169" name="直線コネクタ 168">
          <a:extLst>
            <a:ext uri="{FF2B5EF4-FFF2-40B4-BE49-F238E27FC236}">
              <a16:creationId xmlns:a16="http://schemas.microsoft.com/office/drawing/2014/main" xmlns="" id="{BBD1F589-9743-4D7F-BD5A-5740A8C9E982}"/>
            </a:ext>
          </a:extLst>
        </xdr:cNvPr>
        <xdr:cNvCxnSpPr/>
      </xdr:nvCxnSpPr>
      <xdr:spPr>
        <a:xfrm flipV="1">
          <a:off x="2908300" y="105933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119905</xdr:rowOff>
    </xdr:from>
    <xdr:ext cx="405111" cy="259045"/>
    <xdr:sp macro="" textlink="">
      <xdr:nvSpPr>
        <xdr:cNvPr id="170" name="n_1aveValue【体育館・プール】&#10;有形固定資産減価償却率">
          <a:extLst>
            <a:ext uri="{FF2B5EF4-FFF2-40B4-BE49-F238E27FC236}">
              <a16:creationId xmlns:a16="http://schemas.microsoft.com/office/drawing/2014/main" xmlns="" id="{C0B96FCB-6EE1-4910-BF2D-1E77C55C2A73}"/>
            </a:ext>
          </a:extLst>
        </xdr:cNvPr>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71" name="n_2aveValue【体育館・プール】&#10;有形固定資産減価償却率">
          <a:extLst>
            <a:ext uri="{FF2B5EF4-FFF2-40B4-BE49-F238E27FC236}">
              <a16:creationId xmlns:a16="http://schemas.microsoft.com/office/drawing/2014/main" xmlns="" id="{5B04DCBF-A82E-43F8-A399-142D0EC4CD00}"/>
            </a:ext>
          </a:extLst>
        </xdr:cNvPr>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5351</xdr:rowOff>
    </xdr:from>
    <xdr:ext cx="405111" cy="259045"/>
    <xdr:sp macro="" textlink="">
      <xdr:nvSpPr>
        <xdr:cNvPr id="172" name="n_1mainValue【体育館・プール】&#10;有形固定資産減価償却率">
          <a:extLst>
            <a:ext uri="{FF2B5EF4-FFF2-40B4-BE49-F238E27FC236}">
              <a16:creationId xmlns:a16="http://schemas.microsoft.com/office/drawing/2014/main" xmlns="" id="{80FC4062-6A61-4A50-B68F-9CA82BE68180}"/>
            </a:ext>
          </a:extLst>
        </xdr:cNvPr>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55643</xdr:rowOff>
    </xdr:from>
    <xdr:ext cx="405111" cy="259045"/>
    <xdr:sp macro="" textlink="">
      <xdr:nvSpPr>
        <xdr:cNvPr id="173" name="n_2mainValue【体育館・プール】&#10;有形固定資産減価償却率">
          <a:extLst>
            <a:ext uri="{FF2B5EF4-FFF2-40B4-BE49-F238E27FC236}">
              <a16:creationId xmlns:a16="http://schemas.microsoft.com/office/drawing/2014/main" xmlns="" id="{97A0EE4F-1C95-455F-90FE-2F4AD49BD820}"/>
            </a:ext>
          </a:extLst>
        </xdr:cNvPr>
        <xdr:cNvSpPr txBox="1"/>
      </xdr:nvSpPr>
      <xdr:spPr>
        <a:xfrm>
          <a:off x="2705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xmlns="" id="{D371F526-21FE-42C7-9AB0-6F56466DB8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xmlns="" id="{FA0087F9-1E8D-404A-AB9C-F31C28D614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xmlns="" id="{3A54B6BB-4A4C-495C-8EDF-F5D4728B2A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xmlns="" id="{A8229466-43B8-4BE5-8419-D68C0B92FE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xmlns="" id="{1B591457-BF03-4CE3-B7B0-0826ACF0535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xmlns="" id="{BD89E53A-0297-4BC1-9748-8573A151367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xmlns="" id="{3B96862F-3BEA-4852-A1DC-1668E4AED3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xmlns="" id="{4505DBA7-6B2A-4D32-B026-84298570B4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xmlns="" id="{D280314F-08D7-4D19-AE68-9250B10090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xmlns="" id="{F4552AD8-F51E-4D26-82A7-92A642660EF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xmlns="" id="{2EB5379E-33C8-4A89-A61F-53F98AA3E29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a16="http://schemas.microsoft.com/office/drawing/2014/main" xmlns="" id="{78212145-76B8-424E-A905-50A5D51B642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xmlns="" id="{C3623236-AB07-4431-9C05-14023416455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a16="http://schemas.microsoft.com/office/drawing/2014/main" xmlns="" id="{44262803-9E2E-40AB-9913-4DE79052EF6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xmlns="" id="{B641EA91-F409-4126-800F-20519A3FFA2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a16="http://schemas.microsoft.com/office/drawing/2014/main" xmlns="" id="{DD6E4393-0D37-4921-B320-2074E898957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xmlns="" id="{BFF068B3-8322-4C1E-82B2-C63362F40DF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a16="http://schemas.microsoft.com/office/drawing/2014/main" xmlns="" id="{DFA2A42C-66F1-467A-A934-889B05A73DD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xmlns="" id="{B6D2CBD5-6BB5-406A-BA62-24F59CD1BC4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a16="http://schemas.microsoft.com/office/drawing/2014/main" xmlns="" id="{63E5AE19-CF51-4855-A0EB-1DD75E01CA4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xmlns="" id="{DCE0BBD2-9E81-4FC8-A342-08552F120FD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xmlns="" id="{FAE80C27-4C6C-4705-8D8C-59641E7DB84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xmlns="" id="{8FD84E6D-ADBF-4C39-B53B-13434161C1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7" name="直線コネクタ 196">
          <a:extLst>
            <a:ext uri="{FF2B5EF4-FFF2-40B4-BE49-F238E27FC236}">
              <a16:creationId xmlns:a16="http://schemas.microsoft.com/office/drawing/2014/main" xmlns="" id="{98161C7C-7285-4751-B44A-64BBC4848D9E}"/>
            </a:ext>
          </a:extLst>
        </xdr:cNvPr>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98" name="【体育館・プール】&#10;一人当たり面積最小値テキスト">
          <a:extLst>
            <a:ext uri="{FF2B5EF4-FFF2-40B4-BE49-F238E27FC236}">
              <a16:creationId xmlns:a16="http://schemas.microsoft.com/office/drawing/2014/main" xmlns="" id="{F7EF7B02-C947-4006-8FA6-96C93D21C48B}"/>
            </a:ext>
          </a:extLst>
        </xdr:cNvPr>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9" name="直線コネクタ 198">
          <a:extLst>
            <a:ext uri="{FF2B5EF4-FFF2-40B4-BE49-F238E27FC236}">
              <a16:creationId xmlns:a16="http://schemas.microsoft.com/office/drawing/2014/main" xmlns="" id="{A06F3105-9D47-468F-A446-A07903CEE266}"/>
            </a:ext>
          </a:extLst>
        </xdr:cNvPr>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0" name="【体育館・プール】&#10;一人当たり面積最大値テキスト">
          <a:extLst>
            <a:ext uri="{FF2B5EF4-FFF2-40B4-BE49-F238E27FC236}">
              <a16:creationId xmlns:a16="http://schemas.microsoft.com/office/drawing/2014/main" xmlns="" id="{D3F9B663-79C2-4A66-AEA2-F235EC187612}"/>
            </a:ext>
          </a:extLst>
        </xdr:cNvPr>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1" name="直線コネクタ 200">
          <a:extLst>
            <a:ext uri="{FF2B5EF4-FFF2-40B4-BE49-F238E27FC236}">
              <a16:creationId xmlns:a16="http://schemas.microsoft.com/office/drawing/2014/main" xmlns="" id="{016D2BE9-C2D9-45E3-B523-BDC42AA4CFF5}"/>
            </a:ext>
          </a:extLst>
        </xdr:cNvPr>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02" name="【体育館・プール】&#10;一人当たり面積平均値テキスト">
          <a:extLst>
            <a:ext uri="{FF2B5EF4-FFF2-40B4-BE49-F238E27FC236}">
              <a16:creationId xmlns:a16="http://schemas.microsoft.com/office/drawing/2014/main" xmlns="" id="{C2EDD164-CF8C-4BF6-A5BF-DB8992424CD9}"/>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3" name="フローチャート: 判断 202">
          <a:extLst>
            <a:ext uri="{FF2B5EF4-FFF2-40B4-BE49-F238E27FC236}">
              <a16:creationId xmlns:a16="http://schemas.microsoft.com/office/drawing/2014/main" xmlns="" id="{57B1746E-1EEB-44F6-89D2-60DDFFD544F5}"/>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4" name="フローチャート: 判断 203">
          <a:extLst>
            <a:ext uri="{FF2B5EF4-FFF2-40B4-BE49-F238E27FC236}">
              <a16:creationId xmlns:a16="http://schemas.microsoft.com/office/drawing/2014/main" xmlns="" id="{1AE07D61-94A8-4192-847F-488E87576787}"/>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5" name="フローチャート: 判断 204">
          <a:extLst>
            <a:ext uri="{FF2B5EF4-FFF2-40B4-BE49-F238E27FC236}">
              <a16:creationId xmlns:a16="http://schemas.microsoft.com/office/drawing/2014/main" xmlns="" id="{7258D62A-20BD-4B9D-BC68-C710CA8D8420}"/>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D91348E0-B72A-4DF0-9681-AC308F2C2E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B474E798-36CF-4CDA-B8BB-2EB5E0822C6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7FE5B428-3061-481A-BDE8-88E811DE5F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7AD29821-6CBB-488D-AD2D-BEA9E3BE9F1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D9E50EB2-9690-4503-8EE1-F549F8A36B8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72390</xdr:rowOff>
    </xdr:from>
    <xdr:to>
      <xdr:col>55</xdr:col>
      <xdr:colOff>50800</xdr:colOff>
      <xdr:row>59</xdr:row>
      <xdr:rowOff>2540</xdr:rowOff>
    </xdr:to>
    <xdr:sp macro="" textlink="">
      <xdr:nvSpPr>
        <xdr:cNvPr id="211" name="楕円 210">
          <a:extLst>
            <a:ext uri="{FF2B5EF4-FFF2-40B4-BE49-F238E27FC236}">
              <a16:creationId xmlns:a16="http://schemas.microsoft.com/office/drawing/2014/main" xmlns="" id="{62EB3270-FAEF-4E1A-926B-BAD451183F6C}"/>
            </a:ext>
          </a:extLst>
        </xdr:cNvPr>
        <xdr:cNvSpPr/>
      </xdr:nvSpPr>
      <xdr:spPr>
        <a:xfrm>
          <a:off x="104267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95267</xdr:rowOff>
    </xdr:from>
    <xdr:ext cx="469744" cy="259045"/>
    <xdr:sp macro="" textlink="">
      <xdr:nvSpPr>
        <xdr:cNvPr id="212" name="【体育館・プール】&#10;一人当たり面積該当値テキスト">
          <a:extLst>
            <a:ext uri="{FF2B5EF4-FFF2-40B4-BE49-F238E27FC236}">
              <a16:creationId xmlns:a16="http://schemas.microsoft.com/office/drawing/2014/main" xmlns="" id="{0A21CB33-CB00-426C-AC95-284DF9ED0574}"/>
            </a:ext>
          </a:extLst>
        </xdr:cNvPr>
        <xdr:cNvSpPr txBox="1"/>
      </xdr:nvSpPr>
      <xdr:spPr>
        <a:xfrm>
          <a:off x="10515600" y="98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86360</xdr:rowOff>
    </xdr:from>
    <xdr:to>
      <xdr:col>50</xdr:col>
      <xdr:colOff>165100</xdr:colOff>
      <xdr:row>59</xdr:row>
      <xdr:rowOff>16510</xdr:rowOff>
    </xdr:to>
    <xdr:sp macro="" textlink="">
      <xdr:nvSpPr>
        <xdr:cNvPr id="213" name="楕円 212">
          <a:extLst>
            <a:ext uri="{FF2B5EF4-FFF2-40B4-BE49-F238E27FC236}">
              <a16:creationId xmlns:a16="http://schemas.microsoft.com/office/drawing/2014/main" xmlns="" id="{967AEE16-90B1-4812-96B8-B58EC28C248D}"/>
            </a:ext>
          </a:extLst>
        </xdr:cNvPr>
        <xdr:cNvSpPr/>
      </xdr:nvSpPr>
      <xdr:spPr>
        <a:xfrm>
          <a:off x="958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123190</xdr:rowOff>
    </xdr:from>
    <xdr:to>
      <xdr:col>55</xdr:col>
      <xdr:colOff>0</xdr:colOff>
      <xdr:row>58</xdr:row>
      <xdr:rowOff>137160</xdr:rowOff>
    </xdr:to>
    <xdr:cxnSp macro="">
      <xdr:nvCxnSpPr>
        <xdr:cNvPr id="214" name="直線コネクタ 213">
          <a:extLst>
            <a:ext uri="{FF2B5EF4-FFF2-40B4-BE49-F238E27FC236}">
              <a16:creationId xmlns:a16="http://schemas.microsoft.com/office/drawing/2014/main" xmlns="" id="{6BCA8BA5-0608-4238-A6AE-5EDBE0273E15}"/>
            </a:ext>
          </a:extLst>
        </xdr:cNvPr>
        <xdr:cNvCxnSpPr/>
      </xdr:nvCxnSpPr>
      <xdr:spPr>
        <a:xfrm flipV="1">
          <a:off x="9639300" y="1006729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104140</xdr:rowOff>
    </xdr:from>
    <xdr:to>
      <xdr:col>46</xdr:col>
      <xdr:colOff>38100</xdr:colOff>
      <xdr:row>59</xdr:row>
      <xdr:rowOff>34290</xdr:rowOff>
    </xdr:to>
    <xdr:sp macro="" textlink="">
      <xdr:nvSpPr>
        <xdr:cNvPr id="215" name="楕円 214">
          <a:extLst>
            <a:ext uri="{FF2B5EF4-FFF2-40B4-BE49-F238E27FC236}">
              <a16:creationId xmlns:a16="http://schemas.microsoft.com/office/drawing/2014/main" xmlns="" id="{9AD2DA91-D6A1-4B53-82CC-9DAEEEE450E3}"/>
            </a:ext>
          </a:extLst>
        </xdr:cNvPr>
        <xdr:cNvSpPr/>
      </xdr:nvSpPr>
      <xdr:spPr>
        <a:xfrm>
          <a:off x="8699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137160</xdr:rowOff>
    </xdr:from>
    <xdr:to>
      <xdr:col>50</xdr:col>
      <xdr:colOff>114300</xdr:colOff>
      <xdr:row>58</xdr:row>
      <xdr:rowOff>154940</xdr:rowOff>
    </xdr:to>
    <xdr:cxnSp macro="">
      <xdr:nvCxnSpPr>
        <xdr:cNvPr id="216" name="直線コネクタ 215">
          <a:extLst>
            <a:ext uri="{FF2B5EF4-FFF2-40B4-BE49-F238E27FC236}">
              <a16:creationId xmlns:a16="http://schemas.microsoft.com/office/drawing/2014/main" xmlns="" id="{959FCF63-DEE3-4974-8341-766FE8543F1C}"/>
            </a:ext>
          </a:extLst>
        </xdr:cNvPr>
        <xdr:cNvCxnSpPr/>
      </xdr:nvCxnSpPr>
      <xdr:spPr>
        <a:xfrm flipV="1">
          <a:off x="8750300" y="1008126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17" name="n_1aveValue【体育館・プール】&#10;一人当たり面積">
          <a:extLst>
            <a:ext uri="{FF2B5EF4-FFF2-40B4-BE49-F238E27FC236}">
              <a16:creationId xmlns:a16="http://schemas.microsoft.com/office/drawing/2014/main" xmlns="" id="{199B0CC1-C52A-45A5-8094-AA70337296BC}"/>
            </a:ext>
          </a:extLst>
        </xdr:cNvPr>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18" name="n_2aveValue【体育館・プール】&#10;一人当たり面積">
          <a:extLst>
            <a:ext uri="{FF2B5EF4-FFF2-40B4-BE49-F238E27FC236}">
              <a16:creationId xmlns:a16="http://schemas.microsoft.com/office/drawing/2014/main" xmlns="" id="{2ED21BC7-AD10-444D-B6C5-AC8666E184E2}"/>
            </a:ext>
          </a:extLst>
        </xdr:cNvPr>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33037</xdr:rowOff>
    </xdr:from>
    <xdr:ext cx="469744" cy="259045"/>
    <xdr:sp macro="" textlink="">
      <xdr:nvSpPr>
        <xdr:cNvPr id="219" name="n_1mainValue【体育館・プール】&#10;一人当たり面積">
          <a:extLst>
            <a:ext uri="{FF2B5EF4-FFF2-40B4-BE49-F238E27FC236}">
              <a16:creationId xmlns:a16="http://schemas.microsoft.com/office/drawing/2014/main" xmlns="" id="{13588806-3213-4B56-A5B0-46898964E415}"/>
            </a:ext>
          </a:extLst>
        </xdr:cNvPr>
        <xdr:cNvSpPr txBox="1"/>
      </xdr:nvSpPr>
      <xdr:spPr>
        <a:xfrm>
          <a:off x="9391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50817</xdr:rowOff>
    </xdr:from>
    <xdr:ext cx="469744" cy="259045"/>
    <xdr:sp macro="" textlink="">
      <xdr:nvSpPr>
        <xdr:cNvPr id="220" name="n_2mainValue【体育館・プール】&#10;一人当たり面積">
          <a:extLst>
            <a:ext uri="{FF2B5EF4-FFF2-40B4-BE49-F238E27FC236}">
              <a16:creationId xmlns:a16="http://schemas.microsoft.com/office/drawing/2014/main" xmlns="" id="{A71D7768-1B06-4401-8E4D-A43B4DF57156}"/>
            </a:ext>
          </a:extLst>
        </xdr:cNvPr>
        <xdr:cNvSpPr txBox="1"/>
      </xdr:nvSpPr>
      <xdr:spPr>
        <a:xfrm>
          <a:off x="8515427" y="982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xmlns="" id="{F1335417-3671-49F4-A467-0AAA697B4A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xmlns="" id="{FCF8CFFA-C9F3-47FC-AB87-9F92BBE946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xmlns="" id="{4A35ACFC-EFD4-4EC7-863D-EDF3A91010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xmlns="" id="{1AB4BA75-52D5-45AB-AB88-00B201B3AE8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xmlns="" id="{9C2ECCC5-AD4D-45E1-BD40-9F82B672DF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xmlns="" id="{980CC78D-5B6D-4432-9FE9-EE8EF1CD2D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xmlns="" id="{E9CD902A-69B4-44D7-B937-BA52F06B57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xmlns="" id="{9B70C9B0-C7F8-45D4-88C4-582BF894495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xmlns="" id="{5E8A76DE-6824-4E0B-861A-94CE2CA76A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xmlns="" id="{1B3CD54F-4C50-4BB4-B616-8B503E5D40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a:extLst>
            <a:ext uri="{FF2B5EF4-FFF2-40B4-BE49-F238E27FC236}">
              <a16:creationId xmlns:a16="http://schemas.microsoft.com/office/drawing/2014/main" xmlns="" id="{AFAB08F4-79BD-4D8F-A377-790B77DA969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a:extLst>
            <a:ext uri="{FF2B5EF4-FFF2-40B4-BE49-F238E27FC236}">
              <a16:creationId xmlns:a16="http://schemas.microsoft.com/office/drawing/2014/main" xmlns="" id="{FEDF8062-0235-4A2C-93C7-161F154E11A7}"/>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a:extLst>
            <a:ext uri="{FF2B5EF4-FFF2-40B4-BE49-F238E27FC236}">
              <a16:creationId xmlns:a16="http://schemas.microsoft.com/office/drawing/2014/main" xmlns="" id="{C36A71E0-3107-4864-8A8F-1361243332F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a:extLst>
            <a:ext uri="{FF2B5EF4-FFF2-40B4-BE49-F238E27FC236}">
              <a16:creationId xmlns:a16="http://schemas.microsoft.com/office/drawing/2014/main" xmlns="" id="{063546AB-10BC-476A-8BA2-C886130B5BF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a:extLst>
            <a:ext uri="{FF2B5EF4-FFF2-40B4-BE49-F238E27FC236}">
              <a16:creationId xmlns:a16="http://schemas.microsoft.com/office/drawing/2014/main" xmlns="" id="{B439B78F-D4F5-45A9-A27A-5386552F0A6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a:extLst>
            <a:ext uri="{FF2B5EF4-FFF2-40B4-BE49-F238E27FC236}">
              <a16:creationId xmlns:a16="http://schemas.microsoft.com/office/drawing/2014/main" xmlns="" id="{7902519C-40FD-46F1-8FC9-D8C32102884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a:extLst>
            <a:ext uri="{FF2B5EF4-FFF2-40B4-BE49-F238E27FC236}">
              <a16:creationId xmlns:a16="http://schemas.microsoft.com/office/drawing/2014/main" xmlns="" id="{BF702AEA-03B8-403D-B9C5-E621E724702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a:extLst>
            <a:ext uri="{FF2B5EF4-FFF2-40B4-BE49-F238E27FC236}">
              <a16:creationId xmlns:a16="http://schemas.microsoft.com/office/drawing/2014/main" xmlns="" id="{97CDA228-A58B-49B3-B82A-81E62B66FDC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a:extLst>
            <a:ext uri="{FF2B5EF4-FFF2-40B4-BE49-F238E27FC236}">
              <a16:creationId xmlns:a16="http://schemas.microsoft.com/office/drawing/2014/main" xmlns="" id="{11B1BBC3-8A5F-4641-B628-8C87A0A2C81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a:extLst>
            <a:ext uri="{FF2B5EF4-FFF2-40B4-BE49-F238E27FC236}">
              <a16:creationId xmlns:a16="http://schemas.microsoft.com/office/drawing/2014/main" xmlns="" id="{F479F519-AEED-4C91-AC38-32DDF6BDBF3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a:extLst>
            <a:ext uri="{FF2B5EF4-FFF2-40B4-BE49-F238E27FC236}">
              <a16:creationId xmlns:a16="http://schemas.microsoft.com/office/drawing/2014/main" xmlns="" id="{C0713697-47F8-4406-AEDB-7ED822DC259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a:extLst>
            <a:ext uri="{FF2B5EF4-FFF2-40B4-BE49-F238E27FC236}">
              <a16:creationId xmlns:a16="http://schemas.microsoft.com/office/drawing/2014/main" xmlns="" id="{381C789D-042A-4D7E-87B2-4EBC9674ABCC}"/>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xmlns="" id="{F8DFD63B-BA23-4100-A53B-F9DB273DC8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xmlns="" id="{4804E96B-872D-4EB5-A8B9-E00169F82B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xmlns="" id="{FB4F5646-BAD6-45F7-A39E-58D4D6013D6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46" name="直線コネクタ 245">
          <a:extLst>
            <a:ext uri="{FF2B5EF4-FFF2-40B4-BE49-F238E27FC236}">
              <a16:creationId xmlns:a16="http://schemas.microsoft.com/office/drawing/2014/main" xmlns="" id="{DD4D745E-6A2B-4D2D-A1B6-FE4133323B97}"/>
            </a:ext>
          </a:extLst>
        </xdr:cNvPr>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47" name="【福祉施設】&#10;有形固定資産減価償却率最小値テキスト">
          <a:extLst>
            <a:ext uri="{FF2B5EF4-FFF2-40B4-BE49-F238E27FC236}">
              <a16:creationId xmlns:a16="http://schemas.microsoft.com/office/drawing/2014/main" xmlns="" id="{9B3286AD-FBD2-4E8F-BE1B-F7FF9FDAD9BB}"/>
            </a:ext>
          </a:extLst>
        </xdr:cNvPr>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48" name="直線コネクタ 247">
          <a:extLst>
            <a:ext uri="{FF2B5EF4-FFF2-40B4-BE49-F238E27FC236}">
              <a16:creationId xmlns:a16="http://schemas.microsoft.com/office/drawing/2014/main" xmlns="" id="{6C2C4701-D0A4-40FD-80DE-B868015768FF}"/>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福祉施設】&#10;有形固定資産減価償却率最大値テキスト">
          <a:extLst>
            <a:ext uri="{FF2B5EF4-FFF2-40B4-BE49-F238E27FC236}">
              <a16:creationId xmlns:a16="http://schemas.microsoft.com/office/drawing/2014/main" xmlns="" id="{B07629C1-A5F8-4C52-9082-EA9D5AD9C115}"/>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a:extLst>
            <a:ext uri="{FF2B5EF4-FFF2-40B4-BE49-F238E27FC236}">
              <a16:creationId xmlns:a16="http://schemas.microsoft.com/office/drawing/2014/main" xmlns="" id="{2F50413D-E5DC-4C59-99B0-14166582805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51" name="【福祉施設】&#10;有形固定資産減価償却率平均値テキスト">
          <a:extLst>
            <a:ext uri="{FF2B5EF4-FFF2-40B4-BE49-F238E27FC236}">
              <a16:creationId xmlns:a16="http://schemas.microsoft.com/office/drawing/2014/main" xmlns="" id="{A1CA9CC8-DD32-4863-AC19-D2F5A9370288}"/>
            </a:ext>
          </a:extLst>
        </xdr:cNvPr>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52" name="フローチャート: 判断 251">
          <a:extLst>
            <a:ext uri="{FF2B5EF4-FFF2-40B4-BE49-F238E27FC236}">
              <a16:creationId xmlns:a16="http://schemas.microsoft.com/office/drawing/2014/main" xmlns="" id="{B7EE43C4-BDED-40DB-BD35-BC9DBC7583C7}"/>
            </a:ext>
          </a:extLst>
        </xdr:cNvPr>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53" name="フローチャート: 判断 252">
          <a:extLst>
            <a:ext uri="{FF2B5EF4-FFF2-40B4-BE49-F238E27FC236}">
              <a16:creationId xmlns:a16="http://schemas.microsoft.com/office/drawing/2014/main" xmlns="" id="{671AD227-A672-4911-AC01-22B0244C8547}"/>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122827</xdr:rowOff>
    </xdr:from>
    <xdr:to>
      <xdr:col>15</xdr:col>
      <xdr:colOff>101600</xdr:colOff>
      <xdr:row>82</xdr:row>
      <xdr:rowOff>52977</xdr:rowOff>
    </xdr:to>
    <xdr:sp macro="" textlink="">
      <xdr:nvSpPr>
        <xdr:cNvPr id="254" name="フローチャート: 判断 253">
          <a:extLst>
            <a:ext uri="{FF2B5EF4-FFF2-40B4-BE49-F238E27FC236}">
              <a16:creationId xmlns:a16="http://schemas.microsoft.com/office/drawing/2014/main" xmlns="" id="{311EFF38-EC5F-4ED5-95FA-AF69606E0AB4}"/>
            </a:ext>
          </a:extLst>
        </xdr:cNvPr>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F9146175-4294-425D-A2AD-8AF1B6DF419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BA287178-043D-4649-95DB-9DC8A6A38C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93B428B2-4456-46EC-8B9B-D810D3312F5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069E659E-B3D7-4138-A212-3BDE325AFB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4EA28DFE-001D-48B9-8433-23F01D30631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260" name="楕円 259">
          <a:extLst>
            <a:ext uri="{FF2B5EF4-FFF2-40B4-BE49-F238E27FC236}">
              <a16:creationId xmlns:a16="http://schemas.microsoft.com/office/drawing/2014/main" xmlns="" id="{C92402AB-27E2-4F3C-90DC-B72E6B87CE71}"/>
            </a:ext>
          </a:extLst>
        </xdr:cNvPr>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261" name="【福祉施設】&#10;有形固定資産減価償却率該当値テキスト">
          <a:extLst>
            <a:ext uri="{FF2B5EF4-FFF2-40B4-BE49-F238E27FC236}">
              <a16:creationId xmlns:a16="http://schemas.microsoft.com/office/drawing/2014/main" xmlns="" id="{6E971161-6A2E-46F3-8728-6CF242F12C5C}"/>
            </a:ext>
          </a:extLst>
        </xdr:cNvPr>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129358</xdr:rowOff>
    </xdr:from>
    <xdr:to>
      <xdr:col>20</xdr:col>
      <xdr:colOff>38100</xdr:colOff>
      <xdr:row>78</xdr:row>
      <xdr:rowOff>59508</xdr:rowOff>
    </xdr:to>
    <xdr:sp macro="" textlink="">
      <xdr:nvSpPr>
        <xdr:cNvPr id="262" name="楕円 261">
          <a:extLst>
            <a:ext uri="{FF2B5EF4-FFF2-40B4-BE49-F238E27FC236}">
              <a16:creationId xmlns:a16="http://schemas.microsoft.com/office/drawing/2014/main" xmlns="" id="{0EB926BB-3E78-40A1-825B-A7C557DB913A}"/>
            </a:ext>
          </a:extLst>
        </xdr:cNvPr>
        <xdr:cNvSpPr/>
      </xdr:nvSpPr>
      <xdr:spPr>
        <a:xfrm>
          <a:off x="3746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78</xdr:row>
      <xdr:rowOff>8708</xdr:rowOff>
    </xdr:to>
    <xdr:cxnSp macro="">
      <xdr:nvCxnSpPr>
        <xdr:cNvPr id="263" name="直線コネクタ 262">
          <a:extLst>
            <a:ext uri="{FF2B5EF4-FFF2-40B4-BE49-F238E27FC236}">
              <a16:creationId xmlns:a16="http://schemas.microsoft.com/office/drawing/2014/main" xmlns="" id="{EC369FF4-6C11-4F7F-9350-56AFEEE086AA}"/>
            </a:ext>
          </a:extLst>
        </xdr:cNvPr>
        <xdr:cNvCxnSpPr/>
      </xdr:nvCxnSpPr>
      <xdr:spPr>
        <a:xfrm flipV="1">
          <a:off x="3797300" y="13280571"/>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67311</xdr:rowOff>
    </xdr:from>
    <xdr:to>
      <xdr:col>15</xdr:col>
      <xdr:colOff>101600</xdr:colOff>
      <xdr:row>78</xdr:row>
      <xdr:rowOff>168911</xdr:rowOff>
    </xdr:to>
    <xdr:sp macro="" textlink="">
      <xdr:nvSpPr>
        <xdr:cNvPr id="264" name="楕円 263">
          <a:extLst>
            <a:ext uri="{FF2B5EF4-FFF2-40B4-BE49-F238E27FC236}">
              <a16:creationId xmlns:a16="http://schemas.microsoft.com/office/drawing/2014/main" xmlns="" id="{8429F63C-7179-4A52-B8A4-AC94225D607B}"/>
            </a:ext>
          </a:extLst>
        </xdr:cNvPr>
        <xdr:cNvSpPr/>
      </xdr:nvSpPr>
      <xdr:spPr>
        <a:xfrm>
          <a:off x="2857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8708</xdr:rowOff>
    </xdr:from>
    <xdr:to>
      <xdr:col>19</xdr:col>
      <xdr:colOff>177800</xdr:colOff>
      <xdr:row>78</xdr:row>
      <xdr:rowOff>118111</xdr:rowOff>
    </xdr:to>
    <xdr:cxnSp macro="">
      <xdr:nvCxnSpPr>
        <xdr:cNvPr id="265" name="直線コネクタ 264">
          <a:extLst>
            <a:ext uri="{FF2B5EF4-FFF2-40B4-BE49-F238E27FC236}">
              <a16:creationId xmlns:a16="http://schemas.microsoft.com/office/drawing/2014/main" xmlns="" id="{4BB042FA-C917-4DF2-A3E6-317A98A67EF4}"/>
            </a:ext>
          </a:extLst>
        </xdr:cNvPr>
        <xdr:cNvCxnSpPr/>
      </xdr:nvCxnSpPr>
      <xdr:spPr>
        <a:xfrm flipV="1">
          <a:off x="2908300" y="13381808"/>
          <a:ext cx="8890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66" name="n_1aveValue【福祉施設】&#10;有形固定資産減価償却率">
          <a:extLst>
            <a:ext uri="{FF2B5EF4-FFF2-40B4-BE49-F238E27FC236}">
              <a16:creationId xmlns:a16="http://schemas.microsoft.com/office/drawing/2014/main" xmlns="" id="{FB8BD06A-09B1-4EEE-950D-E436A1819347}"/>
            </a:ext>
          </a:extLst>
        </xdr:cNvPr>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44104</xdr:rowOff>
    </xdr:from>
    <xdr:ext cx="405111" cy="259045"/>
    <xdr:sp macro="" textlink="">
      <xdr:nvSpPr>
        <xdr:cNvPr id="267" name="n_2aveValue【福祉施設】&#10;有形固定資産減価償却率">
          <a:extLst>
            <a:ext uri="{FF2B5EF4-FFF2-40B4-BE49-F238E27FC236}">
              <a16:creationId xmlns:a16="http://schemas.microsoft.com/office/drawing/2014/main" xmlns="" id="{D69864D5-413B-42F5-A39A-2E6FC224F939}"/>
            </a:ext>
          </a:extLst>
        </xdr:cNvPr>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76035</xdr:rowOff>
    </xdr:from>
    <xdr:ext cx="405111" cy="259045"/>
    <xdr:sp macro="" textlink="">
      <xdr:nvSpPr>
        <xdr:cNvPr id="268" name="n_1mainValue【福祉施設】&#10;有形固定資産減価償却率">
          <a:extLst>
            <a:ext uri="{FF2B5EF4-FFF2-40B4-BE49-F238E27FC236}">
              <a16:creationId xmlns:a16="http://schemas.microsoft.com/office/drawing/2014/main" xmlns="" id="{C1673DA4-C5FF-458E-8B38-B3064C307F97}"/>
            </a:ext>
          </a:extLst>
        </xdr:cNvPr>
        <xdr:cNvSpPr txBox="1"/>
      </xdr:nvSpPr>
      <xdr:spPr>
        <a:xfrm>
          <a:off x="35820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13988</xdr:rowOff>
    </xdr:from>
    <xdr:ext cx="405111" cy="259045"/>
    <xdr:sp macro="" textlink="">
      <xdr:nvSpPr>
        <xdr:cNvPr id="269" name="n_2mainValue【福祉施設】&#10;有形固定資産減価償却率">
          <a:extLst>
            <a:ext uri="{FF2B5EF4-FFF2-40B4-BE49-F238E27FC236}">
              <a16:creationId xmlns:a16="http://schemas.microsoft.com/office/drawing/2014/main" xmlns="" id="{D57FD273-5DE6-42C6-8944-3438BE22951B}"/>
            </a:ext>
          </a:extLst>
        </xdr:cNvPr>
        <xdr:cNvSpPr txBox="1"/>
      </xdr:nvSpPr>
      <xdr:spPr>
        <a:xfrm>
          <a:off x="2705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xmlns="" id="{20F599B6-E5DF-4218-B19F-00F56D66F6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xmlns="" id="{86266DBB-4470-4960-9276-EE4AA87820F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xmlns="" id="{5D5AA41D-CBB5-455A-BC4D-D81FBEE8973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xmlns="" id="{D72DAD6D-5DFC-4A23-B60C-DB81770FF65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xmlns="" id="{BD12C640-AD5A-478C-9A59-6748EAC91D0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xmlns="" id="{DBB2E045-D9B0-45B0-BE70-B044F4F202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xmlns="" id="{500A5797-CB73-47C1-94D5-DDF333E94A9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xmlns="" id="{534734AE-E133-4565-8C85-FC2B4DB0C7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xmlns="" id="{52819CC7-9EA0-4C2B-987A-28392518B1F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xmlns="" id="{7D692C8C-AAC5-4871-90A1-34005AD141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a:extLst>
            <a:ext uri="{FF2B5EF4-FFF2-40B4-BE49-F238E27FC236}">
              <a16:creationId xmlns:a16="http://schemas.microsoft.com/office/drawing/2014/main" xmlns="" id="{F409A80F-E093-41BF-9234-9CD2384C1E0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a:extLst>
            <a:ext uri="{FF2B5EF4-FFF2-40B4-BE49-F238E27FC236}">
              <a16:creationId xmlns:a16="http://schemas.microsoft.com/office/drawing/2014/main" xmlns="" id="{8822D721-F5A2-4FF1-A62C-3DE023A7D0F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a:extLst>
            <a:ext uri="{FF2B5EF4-FFF2-40B4-BE49-F238E27FC236}">
              <a16:creationId xmlns:a16="http://schemas.microsoft.com/office/drawing/2014/main" xmlns="" id="{60305EE0-17C1-4EDF-A53A-28C9D724876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a:extLst>
            <a:ext uri="{FF2B5EF4-FFF2-40B4-BE49-F238E27FC236}">
              <a16:creationId xmlns:a16="http://schemas.microsoft.com/office/drawing/2014/main" xmlns="" id="{0A410F31-94CF-4D86-83A2-6F30782A133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a:extLst>
            <a:ext uri="{FF2B5EF4-FFF2-40B4-BE49-F238E27FC236}">
              <a16:creationId xmlns:a16="http://schemas.microsoft.com/office/drawing/2014/main" xmlns="" id="{7DAB64E7-7CAE-4676-9A5F-DA77C2B879B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a:extLst>
            <a:ext uri="{FF2B5EF4-FFF2-40B4-BE49-F238E27FC236}">
              <a16:creationId xmlns:a16="http://schemas.microsoft.com/office/drawing/2014/main" xmlns="" id="{A04D03A3-C46E-4938-9BD7-41657FC02C2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a:extLst>
            <a:ext uri="{FF2B5EF4-FFF2-40B4-BE49-F238E27FC236}">
              <a16:creationId xmlns:a16="http://schemas.microsoft.com/office/drawing/2014/main" xmlns="" id="{B0CBEBF2-F1A2-4D72-AD66-AC5DCA0CBF9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a:extLst>
            <a:ext uri="{FF2B5EF4-FFF2-40B4-BE49-F238E27FC236}">
              <a16:creationId xmlns:a16="http://schemas.microsoft.com/office/drawing/2014/main" xmlns="" id="{88782CBF-FDCE-453A-830C-2F13725C968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a:extLst>
            <a:ext uri="{FF2B5EF4-FFF2-40B4-BE49-F238E27FC236}">
              <a16:creationId xmlns:a16="http://schemas.microsoft.com/office/drawing/2014/main" xmlns="" id="{AC2A6D34-CB8D-4BA0-A537-5714EF8FE5C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a:extLst>
            <a:ext uri="{FF2B5EF4-FFF2-40B4-BE49-F238E27FC236}">
              <a16:creationId xmlns:a16="http://schemas.microsoft.com/office/drawing/2014/main" xmlns="" id="{7C36CF66-DE44-4073-AC66-D4D14F25A69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a:extLst>
            <a:ext uri="{FF2B5EF4-FFF2-40B4-BE49-F238E27FC236}">
              <a16:creationId xmlns:a16="http://schemas.microsoft.com/office/drawing/2014/main" xmlns="" id="{34020CEA-1384-47C9-B7F6-32074B6CD01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a:extLst>
            <a:ext uri="{FF2B5EF4-FFF2-40B4-BE49-F238E27FC236}">
              <a16:creationId xmlns:a16="http://schemas.microsoft.com/office/drawing/2014/main" xmlns="" id="{0E03F528-30AB-4F2B-8990-F2D3E14CDB0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xmlns="" id="{259B5271-F4BA-427A-B453-16036695C9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xmlns="" id="{315391FC-1405-4038-9DE7-1586CE8530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xmlns="" id="{AAE85186-1913-4862-8E6A-9218CBD7304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95" name="直線コネクタ 294">
          <a:extLst>
            <a:ext uri="{FF2B5EF4-FFF2-40B4-BE49-F238E27FC236}">
              <a16:creationId xmlns:a16="http://schemas.microsoft.com/office/drawing/2014/main" xmlns="" id="{A39DB346-2A45-4447-B330-E97B55B8E32F}"/>
            </a:ext>
          </a:extLst>
        </xdr:cNvPr>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96" name="【福祉施設】&#10;一人当たり面積最小値テキスト">
          <a:extLst>
            <a:ext uri="{FF2B5EF4-FFF2-40B4-BE49-F238E27FC236}">
              <a16:creationId xmlns:a16="http://schemas.microsoft.com/office/drawing/2014/main" xmlns="" id="{87A3150F-72E4-4D1E-A140-1350F59CA09B}"/>
            </a:ext>
          </a:extLst>
        </xdr:cNvPr>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97" name="直線コネクタ 296">
          <a:extLst>
            <a:ext uri="{FF2B5EF4-FFF2-40B4-BE49-F238E27FC236}">
              <a16:creationId xmlns:a16="http://schemas.microsoft.com/office/drawing/2014/main" xmlns="" id="{E33259A5-4D1C-412A-A00E-25E23699001F}"/>
            </a:ext>
          </a:extLst>
        </xdr:cNvPr>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98" name="【福祉施設】&#10;一人当たり面積最大値テキスト">
          <a:extLst>
            <a:ext uri="{FF2B5EF4-FFF2-40B4-BE49-F238E27FC236}">
              <a16:creationId xmlns:a16="http://schemas.microsoft.com/office/drawing/2014/main" xmlns="" id="{550FEF91-B053-4876-8AC3-7AD914DF31A1}"/>
            </a:ext>
          </a:extLst>
        </xdr:cNvPr>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99" name="直線コネクタ 298">
          <a:extLst>
            <a:ext uri="{FF2B5EF4-FFF2-40B4-BE49-F238E27FC236}">
              <a16:creationId xmlns:a16="http://schemas.microsoft.com/office/drawing/2014/main" xmlns="" id="{25705433-D074-4A39-997B-BE02F23D7A3D}"/>
            </a:ext>
          </a:extLst>
        </xdr:cNvPr>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46100</xdr:rowOff>
    </xdr:from>
    <xdr:ext cx="469744" cy="259045"/>
    <xdr:sp macro="" textlink="">
      <xdr:nvSpPr>
        <xdr:cNvPr id="300" name="【福祉施設】&#10;一人当たり面積平均値テキスト">
          <a:extLst>
            <a:ext uri="{FF2B5EF4-FFF2-40B4-BE49-F238E27FC236}">
              <a16:creationId xmlns:a16="http://schemas.microsoft.com/office/drawing/2014/main" xmlns="" id="{45C61E53-F886-4AA8-944C-D11CB567A33E}"/>
            </a:ext>
          </a:extLst>
        </xdr:cNvPr>
        <xdr:cNvSpPr txBox="1"/>
      </xdr:nvSpPr>
      <xdr:spPr>
        <a:xfrm>
          <a:off x="10515600" y="1393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301" name="フローチャート: 判断 300">
          <a:extLst>
            <a:ext uri="{FF2B5EF4-FFF2-40B4-BE49-F238E27FC236}">
              <a16:creationId xmlns:a16="http://schemas.microsoft.com/office/drawing/2014/main" xmlns="" id="{D9F99A3E-71CC-445F-A576-A4FB07B44FE5}"/>
            </a:ext>
          </a:extLst>
        </xdr:cNvPr>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302" name="フローチャート: 判断 301">
          <a:extLst>
            <a:ext uri="{FF2B5EF4-FFF2-40B4-BE49-F238E27FC236}">
              <a16:creationId xmlns:a16="http://schemas.microsoft.com/office/drawing/2014/main" xmlns="" id="{14A37255-8408-4E2B-961D-064ABA101023}"/>
            </a:ext>
          </a:extLst>
        </xdr:cNvPr>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140788</xdr:rowOff>
    </xdr:from>
    <xdr:to>
      <xdr:col>46</xdr:col>
      <xdr:colOff>38100</xdr:colOff>
      <xdr:row>83</xdr:row>
      <xdr:rowOff>70938</xdr:rowOff>
    </xdr:to>
    <xdr:sp macro="" textlink="">
      <xdr:nvSpPr>
        <xdr:cNvPr id="303" name="フローチャート: 判断 302">
          <a:extLst>
            <a:ext uri="{FF2B5EF4-FFF2-40B4-BE49-F238E27FC236}">
              <a16:creationId xmlns:a16="http://schemas.microsoft.com/office/drawing/2014/main" xmlns="" id="{E2DCDE36-E3E9-41C3-A132-90D9CDBC8759}"/>
            </a:ext>
          </a:extLst>
        </xdr:cNvPr>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FE08813-F117-4F60-86EE-11595E76E4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38ED93A5-9EDC-41A6-9B28-7374AC953A0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29E38A7F-894D-4881-9792-C69B6349F20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7ED9456B-D1B0-4FB8-9604-0589137402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xmlns="" id="{85F5D2BF-0490-4E87-983A-DE53B019203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33020</xdr:rowOff>
    </xdr:from>
    <xdr:to>
      <xdr:col>55</xdr:col>
      <xdr:colOff>50800</xdr:colOff>
      <xdr:row>86</xdr:row>
      <xdr:rowOff>134620</xdr:rowOff>
    </xdr:to>
    <xdr:sp macro="" textlink="">
      <xdr:nvSpPr>
        <xdr:cNvPr id="309" name="楕円 308">
          <a:extLst>
            <a:ext uri="{FF2B5EF4-FFF2-40B4-BE49-F238E27FC236}">
              <a16:creationId xmlns:a16="http://schemas.microsoft.com/office/drawing/2014/main" xmlns="" id="{DB5DAF26-3242-4604-A6CC-8B82636AF396}"/>
            </a:ext>
          </a:extLst>
        </xdr:cNvPr>
        <xdr:cNvSpPr/>
      </xdr:nvSpPr>
      <xdr:spPr>
        <a:xfrm>
          <a:off x="10426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119397</xdr:rowOff>
    </xdr:from>
    <xdr:ext cx="469744" cy="259045"/>
    <xdr:sp macro="" textlink="">
      <xdr:nvSpPr>
        <xdr:cNvPr id="310" name="【福祉施設】&#10;一人当たり面積該当値テキスト">
          <a:extLst>
            <a:ext uri="{FF2B5EF4-FFF2-40B4-BE49-F238E27FC236}">
              <a16:creationId xmlns:a16="http://schemas.microsoft.com/office/drawing/2014/main" xmlns="" id="{3BB4FBB3-8E1B-4C32-887B-7AE36598AF2E}"/>
            </a:ext>
          </a:extLst>
        </xdr:cNvPr>
        <xdr:cNvSpPr txBox="1"/>
      </xdr:nvSpPr>
      <xdr:spPr>
        <a:xfrm>
          <a:off x="10515600"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36286</xdr:rowOff>
    </xdr:from>
    <xdr:to>
      <xdr:col>50</xdr:col>
      <xdr:colOff>165100</xdr:colOff>
      <xdr:row>86</xdr:row>
      <xdr:rowOff>137886</xdr:rowOff>
    </xdr:to>
    <xdr:sp macro="" textlink="">
      <xdr:nvSpPr>
        <xdr:cNvPr id="311" name="楕円 310">
          <a:extLst>
            <a:ext uri="{FF2B5EF4-FFF2-40B4-BE49-F238E27FC236}">
              <a16:creationId xmlns:a16="http://schemas.microsoft.com/office/drawing/2014/main" xmlns="" id="{726384BA-7812-4CD4-A754-303C401D58C8}"/>
            </a:ext>
          </a:extLst>
        </xdr:cNvPr>
        <xdr:cNvSpPr/>
      </xdr:nvSpPr>
      <xdr:spPr>
        <a:xfrm>
          <a:off x="9588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83820</xdr:rowOff>
    </xdr:from>
    <xdr:to>
      <xdr:col>55</xdr:col>
      <xdr:colOff>0</xdr:colOff>
      <xdr:row>86</xdr:row>
      <xdr:rowOff>87086</xdr:rowOff>
    </xdr:to>
    <xdr:cxnSp macro="">
      <xdr:nvCxnSpPr>
        <xdr:cNvPr id="312" name="直線コネクタ 311">
          <a:extLst>
            <a:ext uri="{FF2B5EF4-FFF2-40B4-BE49-F238E27FC236}">
              <a16:creationId xmlns:a16="http://schemas.microsoft.com/office/drawing/2014/main" xmlns="" id="{60F260CB-F6E2-4A93-88F1-06EAD960CC0D}"/>
            </a:ext>
          </a:extLst>
        </xdr:cNvPr>
        <xdr:cNvCxnSpPr/>
      </xdr:nvCxnSpPr>
      <xdr:spPr>
        <a:xfrm flipV="1">
          <a:off x="9639300" y="148285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36286</xdr:rowOff>
    </xdr:from>
    <xdr:to>
      <xdr:col>46</xdr:col>
      <xdr:colOff>38100</xdr:colOff>
      <xdr:row>86</xdr:row>
      <xdr:rowOff>137886</xdr:rowOff>
    </xdr:to>
    <xdr:sp macro="" textlink="">
      <xdr:nvSpPr>
        <xdr:cNvPr id="313" name="楕円 312">
          <a:extLst>
            <a:ext uri="{FF2B5EF4-FFF2-40B4-BE49-F238E27FC236}">
              <a16:creationId xmlns:a16="http://schemas.microsoft.com/office/drawing/2014/main" xmlns="" id="{3F665E4C-E4C9-45DB-8965-BE24F87A1E36}"/>
            </a:ext>
          </a:extLst>
        </xdr:cNvPr>
        <xdr:cNvSpPr/>
      </xdr:nvSpPr>
      <xdr:spPr>
        <a:xfrm>
          <a:off x="8699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87086</xdr:rowOff>
    </xdr:from>
    <xdr:to>
      <xdr:col>50</xdr:col>
      <xdr:colOff>114300</xdr:colOff>
      <xdr:row>86</xdr:row>
      <xdr:rowOff>87086</xdr:rowOff>
    </xdr:to>
    <xdr:cxnSp macro="">
      <xdr:nvCxnSpPr>
        <xdr:cNvPr id="314" name="直線コネクタ 313">
          <a:extLst>
            <a:ext uri="{FF2B5EF4-FFF2-40B4-BE49-F238E27FC236}">
              <a16:creationId xmlns:a16="http://schemas.microsoft.com/office/drawing/2014/main" xmlns="" id="{B6472011-CB0D-4DA6-8A9F-C7A30B637152}"/>
            </a:ext>
          </a:extLst>
        </xdr:cNvPr>
        <xdr:cNvCxnSpPr/>
      </xdr:nvCxnSpPr>
      <xdr:spPr>
        <a:xfrm>
          <a:off x="8750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80934</xdr:rowOff>
    </xdr:from>
    <xdr:ext cx="469744" cy="259045"/>
    <xdr:sp macro="" textlink="">
      <xdr:nvSpPr>
        <xdr:cNvPr id="315" name="n_1aveValue【福祉施設】&#10;一人当たり面積">
          <a:extLst>
            <a:ext uri="{FF2B5EF4-FFF2-40B4-BE49-F238E27FC236}">
              <a16:creationId xmlns:a16="http://schemas.microsoft.com/office/drawing/2014/main" xmlns="" id="{C273461E-13B0-4986-82B9-235A6C6487A2}"/>
            </a:ext>
          </a:extLst>
        </xdr:cNvPr>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316" name="n_2aveValue【福祉施設】&#10;一人当たり面積">
          <a:extLst>
            <a:ext uri="{FF2B5EF4-FFF2-40B4-BE49-F238E27FC236}">
              <a16:creationId xmlns:a16="http://schemas.microsoft.com/office/drawing/2014/main" xmlns="" id="{78A2DA84-8D63-40D2-B7C4-28FE731E1DCA}"/>
            </a:ext>
          </a:extLst>
        </xdr:cNvPr>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129013</xdr:rowOff>
    </xdr:from>
    <xdr:ext cx="469744" cy="259045"/>
    <xdr:sp macro="" textlink="">
      <xdr:nvSpPr>
        <xdr:cNvPr id="317" name="n_1mainValue【福祉施設】&#10;一人当たり面積">
          <a:extLst>
            <a:ext uri="{FF2B5EF4-FFF2-40B4-BE49-F238E27FC236}">
              <a16:creationId xmlns:a16="http://schemas.microsoft.com/office/drawing/2014/main" xmlns="" id="{F3CA2358-2853-4359-B6C2-ED1153EF36B7}"/>
            </a:ext>
          </a:extLst>
        </xdr:cNvPr>
        <xdr:cNvSpPr txBox="1"/>
      </xdr:nvSpPr>
      <xdr:spPr>
        <a:xfrm>
          <a:off x="9391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129013</xdr:rowOff>
    </xdr:from>
    <xdr:ext cx="469744" cy="259045"/>
    <xdr:sp macro="" textlink="">
      <xdr:nvSpPr>
        <xdr:cNvPr id="318" name="n_2mainValue【福祉施設】&#10;一人当たり面積">
          <a:extLst>
            <a:ext uri="{FF2B5EF4-FFF2-40B4-BE49-F238E27FC236}">
              <a16:creationId xmlns:a16="http://schemas.microsoft.com/office/drawing/2014/main" xmlns="" id="{43596AD3-47CE-4876-B8BB-0CF24BA9D095}"/>
            </a:ext>
          </a:extLst>
        </xdr:cNvPr>
        <xdr:cNvSpPr txBox="1"/>
      </xdr:nvSpPr>
      <xdr:spPr>
        <a:xfrm>
          <a:off x="8515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xmlns="" id="{9133A549-B3E1-4D87-B7A0-9E80D2361C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xmlns="" id="{23083917-70BB-4F6E-B253-91EB5B56058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xmlns="" id="{3843350F-511E-4DC2-890E-5AF41ED3906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xmlns="" id="{5B10D952-6FDD-4850-8AB2-2FA2D09C76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xmlns="" id="{6B46A19F-83CD-4997-A438-8F5860A6B2F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xmlns="" id="{E1EA64F1-850F-457B-978C-678EF55D81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xmlns="" id="{4BA3BA64-1CC4-4CB4-955F-EED3078C4D8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xmlns="" id="{39DE694C-2654-4932-A7CC-C0BF6059A35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xmlns="" id="{738D8522-4B39-42EB-9504-3F5BD9279C9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xmlns="" id="{C9284F3A-2B46-417E-ACE3-C7FC4AD7FB3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a:extLst>
            <a:ext uri="{FF2B5EF4-FFF2-40B4-BE49-F238E27FC236}">
              <a16:creationId xmlns:a16="http://schemas.microsoft.com/office/drawing/2014/main" xmlns="" id="{A8A72B41-B0A4-4801-B851-A41B76313859}"/>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0" name="直線コネクタ 329">
          <a:extLst>
            <a:ext uri="{FF2B5EF4-FFF2-40B4-BE49-F238E27FC236}">
              <a16:creationId xmlns:a16="http://schemas.microsoft.com/office/drawing/2014/main" xmlns="" id="{DF899FF7-0462-4B2F-9EAB-28260B244419}"/>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1" name="テキスト ボックス 330">
          <a:extLst>
            <a:ext uri="{FF2B5EF4-FFF2-40B4-BE49-F238E27FC236}">
              <a16:creationId xmlns:a16="http://schemas.microsoft.com/office/drawing/2014/main" xmlns="" id="{9EFF7B5A-A7FE-4B05-92C8-87870FCFB512}"/>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2" name="直線コネクタ 331">
          <a:extLst>
            <a:ext uri="{FF2B5EF4-FFF2-40B4-BE49-F238E27FC236}">
              <a16:creationId xmlns:a16="http://schemas.microsoft.com/office/drawing/2014/main" xmlns="" id="{24089210-DDC5-4A05-9C16-E32F4EFA139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3" name="テキスト ボックス 332">
          <a:extLst>
            <a:ext uri="{FF2B5EF4-FFF2-40B4-BE49-F238E27FC236}">
              <a16:creationId xmlns:a16="http://schemas.microsoft.com/office/drawing/2014/main" xmlns="" id="{1E455103-C6EF-4F1B-8AD7-D7402D309E5A}"/>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4" name="直線コネクタ 333">
          <a:extLst>
            <a:ext uri="{FF2B5EF4-FFF2-40B4-BE49-F238E27FC236}">
              <a16:creationId xmlns:a16="http://schemas.microsoft.com/office/drawing/2014/main" xmlns="" id="{70F2BD1D-AD16-4F01-A7F7-C25FFFD77BB7}"/>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5" name="テキスト ボックス 334">
          <a:extLst>
            <a:ext uri="{FF2B5EF4-FFF2-40B4-BE49-F238E27FC236}">
              <a16:creationId xmlns:a16="http://schemas.microsoft.com/office/drawing/2014/main" xmlns="" id="{08BFD430-6F75-49B0-890F-E04B8E71A6D7}"/>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6" name="直線コネクタ 335">
          <a:extLst>
            <a:ext uri="{FF2B5EF4-FFF2-40B4-BE49-F238E27FC236}">
              <a16:creationId xmlns:a16="http://schemas.microsoft.com/office/drawing/2014/main" xmlns="" id="{B0BD388D-93C1-4329-9D63-A0A192A268B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7" name="テキスト ボックス 336">
          <a:extLst>
            <a:ext uri="{FF2B5EF4-FFF2-40B4-BE49-F238E27FC236}">
              <a16:creationId xmlns:a16="http://schemas.microsoft.com/office/drawing/2014/main" xmlns="" id="{A0840539-2C80-472E-BD2A-B93C5C16BFC1}"/>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a:extLst>
            <a:ext uri="{FF2B5EF4-FFF2-40B4-BE49-F238E27FC236}">
              <a16:creationId xmlns:a16="http://schemas.microsoft.com/office/drawing/2014/main" xmlns="" id="{5DF8FF9D-F2B0-4ECF-9048-06B9EBA191F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xmlns="" id="{C70F68E4-A640-4EE0-83AD-DE22923DA6F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a:extLst>
            <a:ext uri="{FF2B5EF4-FFF2-40B4-BE49-F238E27FC236}">
              <a16:creationId xmlns:a16="http://schemas.microsoft.com/office/drawing/2014/main" xmlns="" id="{3BFAD76B-BBAA-42A4-B8BE-B0B3201CA6E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341" name="直線コネクタ 340">
          <a:extLst>
            <a:ext uri="{FF2B5EF4-FFF2-40B4-BE49-F238E27FC236}">
              <a16:creationId xmlns:a16="http://schemas.microsoft.com/office/drawing/2014/main" xmlns="" id="{1EB0035E-D1B8-4320-A209-9070B0FD1E6F}"/>
            </a:ext>
          </a:extLst>
        </xdr:cNvPr>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42" name="【市民会館】&#10;有形固定資産減価償却率最小値テキスト">
          <a:extLst>
            <a:ext uri="{FF2B5EF4-FFF2-40B4-BE49-F238E27FC236}">
              <a16:creationId xmlns:a16="http://schemas.microsoft.com/office/drawing/2014/main" xmlns="" id="{9B51FD53-BC33-4C32-8A10-07BF201C5C9F}"/>
            </a:ext>
          </a:extLst>
        </xdr:cNvPr>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43" name="直線コネクタ 342">
          <a:extLst>
            <a:ext uri="{FF2B5EF4-FFF2-40B4-BE49-F238E27FC236}">
              <a16:creationId xmlns:a16="http://schemas.microsoft.com/office/drawing/2014/main" xmlns="" id="{1C9F5CC4-7023-4014-AAED-D49CEB92FADD}"/>
            </a:ext>
          </a:extLst>
        </xdr:cNvPr>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344" name="【市民会館】&#10;有形固定資産減価償却率最大値テキスト">
          <a:extLst>
            <a:ext uri="{FF2B5EF4-FFF2-40B4-BE49-F238E27FC236}">
              <a16:creationId xmlns:a16="http://schemas.microsoft.com/office/drawing/2014/main" xmlns="" id="{78802ED3-B014-4C17-A808-6371EF1779D2}"/>
            </a:ext>
          </a:extLst>
        </xdr:cNvPr>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45" name="直線コネクタ 344">
          <a:extLst>
            <a:ext uri="{FF2B5EF4-FFF2-40B4-BE49-F238E27FC236}">
              <a16:creationId xmlns:a16="http://schemas.microsoft.com/office/drawing/2014/main" xmlns="" id="{57E65324-4DAA-417D-AFDB-2F7998F41C1D}"/>
            </a:ext>
          </a:extLst>
        </xdr:cNvPr>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155719</xdr:rowOff>
    </xdr:from>
    <xdr:ext cx="405111" cy="259045"/>
    <xdr:sp macro="" textlink="">
      <xdr:nvSpPr>
        <xdr:cNvPr id="346" name="【市民会館】&#10;有形固定資産減価償却率平均値テキスト">
          <a:extLst>
            <a:ext uri="{FF2B5EF4-FFF2-40B4-BE49-F238E27FC236}">
              <a16:creationId xmlns:a16="http://schemas.microsoft.com/office/drawing/2014/main" xmlns="" id="{B3B69C81-8368-494E-B0FB-9CA9C6D31615}"/>
            </a:ext>
          </a:extLst>
        </xdr:cNvPr>
        <xdr:cNvSpPr txBox="1"/>
      </xdr:nvSpPr>
      <xdr:spPr>
        <a:xfrm>
          <a:off x="4673600" y="1764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347" name="フローチャート: 判断 346">
          <a:extLst>
            <a:ext uri="{FF2B5EF4-FFF2-40B4-BE49-F238E27FC236}">
              <a16:creationId xmlns:a16="http://schemas.microsoft.com/office/drawing/2014/main" xmlns="" id="{D7A50B93-9635-4DA2-B7CA-10A081CFB6A9}"/>
            </a:ext>
          </a:extLst>
        </xdr:cNvPr>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348" name="フローチャート: 判断 347">
          <a:extLst>
            <a:ext uri="{FF2B5EF4-FFF2-40B4-BE49-F238E27FC236}">
              <a16:creationId xmlns:a16="http://schemas.microsoft.com/office/drawing/2014/main" xmlns="" id="{E1D6C76B-3D6C-4706-9DB4-CE5F743994D2}"/>
            </a:ext>
          </a:extLst>
        </xdr:cNvPr>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349" name="フローチャート: 判断 348">
          <a:extLst>
            <a:ext uri="{FF2B5EF4-FFF2-40B4-BE49-F238E27FC236}">
              <a16:creationId xmlns:a16="http://schemas.microsoft.com/office/drawing/2014/main" xmlns="" id="{7CB1D002-33F7-4987-8BFF-9B5A6094D09C}"/>
            </a:ext>
          </a:extLst>
        </xdr:cNvPr>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xmlns="" id="{23D398B3-C707-4E80-B5B0-E133770B113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xmlns="" id="{029C3806-C67F-4101-96F4-7C286EA981B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xmlns="" id="{D15A389E-BA9C-4A22-84A6-6374F412B00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A2B72801-57B5-41B6-8369-7F844F72745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xmlns="" id="{F9D4F18C-4732-47FA-AC4E-FBCD18D2A2B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114554</xdr:rowOff>
    </xdr:from>
    <xdr:to>
      <xdr:col>24</xdr:col>
      <xdr:colOff>114300</xdr:colOff>
      <xdr:row>105</xdr:row>
      <xdr:rowOff>44704</xdr:rowOff>
    </xdr:to>
    <xdr:sp macro="" textlink="">
      <xdr:nvSpPr>
        <xdr:cNvPr id="355" name="楕円 354">
          <a:extLst>
            <a:ext uri="{FF2B5EF4-FFF2-40B4-BE49-F238E27FC236}">
              <a16:creationId xmlns:a16="http://schemas.microsoft.com/office/drawing/2014/main" xmlns="" id="{B69526C0-CB66-4CAB-AD8D-7ADBAC0C690C}"/>
            </a:ext>
          </a:extLst>
        </xdr:cNvPr>
        <xdr:cNvSpPr/>
      </xdr:nvSpPr>
      <xdr:spPr>
        <a:xfrm>
          <a:off x="4584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92981</xdr:rowOff>
    </xdr:from>
    <xdr:ext cx="405111" cy="259045"/>
    <xdr:sp macro="" textlink="">
      <xdr:nvSpPr>
        <xdr:cNvPr id="356" name="【市民会館】&#10;有形固定資産減価償却率該当値テキスト">
          <a:extLst>
            <a:ext uri="{FF2B5EF4-FFF2-40B4-BE49-F238E27FC236}">
              <a16:creationId xmlns:a16="http://schemas.microsoft.com/office/drawing/2014/main" xmlns="" id="{75A6D8AD-A372-4AC1-AB9D-B87C5DC4A5D7}"/>
            </a:ext>
          </a:extLst>
        </xdr:cNvPr>
        <xdr:cNvSpPr txBox="1"/>
      </xdr:nvSpPr>
      <xdr:spPr>
        <a:xfrm>
          <a:off x="4673600" y="179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66548</xdr:rowOff>
    </xdr:from>
    <xdr:to>
      <xdr:col>20</xdr:col>
      <xdr:colOff>38100</xdr:colOff>
      <xdr:row>104</xdr:row>
      <xdr:rowOff>168148</xdr:rowOff>
    </xdr:to>
    <xdr:sp macro="" textlink="">
      <xdr:nvSpPr>
        <xdr:cNvPr id="357" name="楕円 356">
          <a:extLst>
            <a:ext uri="{FF2B5EF4-FFF2-40B4-BE49-F238E27FC236}">
              <a16:creationId xmlns:a16="http://schemas.microsoft.com/office/drawing/2014/main" xmlns="" id="{AF53DCF0-A75D-4EE0-835A-933388BB6A71}"/>
            </a:ext>
          </a:extLst>
        </xdr:cNvPr>
        <xdr:cNvSpPr/>
      </xdr:nvSpPr>
      <xdr:spPr>
        <a:xfrm>
          <a:off x="3746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117348</xdr:rowOff>
    </xdr:from>
    <xdr:to>
      <xdr:col>24</xdr:col>
      <xdr:colOff>63500</xdr:colOff>
      <xdr:row>104</xdr:row>
      <xdr:rowOff>165354</xdr:rowOff>
    </xdr:to>
    <xdr:cxnSp macro="">
      <xdr:nvCxnSpPr>
        <xdr:cNvPr id="358" name="直線コネクタ 357">
          <a:extLst>
            <a:ext uri="{FF2B5EF4-FFF2-40B4-BE49-F238E27FC236}">
              <a16:creationId xmlns:a16="http://schemas.microsoft.com/office/drawing/2014/main" xmlns="" id="{324DF567-DB28-46A4-844D-A41C9D9B1111}"/>
            </a:ext>
          </a:extLst>
        </xdr:cNvPr>
        <xdr:cNvCxnSpPr/>
      </xdr:nvCxnSpPr>
      <xdr:spPr>
        <a:xfrm>
          <a:off x="3797300" y="179481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114554</xdr:rowOff>
    </xdr:from>
    <xdr:to>
      <xdr:col>15</xdr:col>
      <xdr:colOff>101600</xdr:colOff>
      <xdr:row>105</xdr:row>
      <xdr:rowOff>44704</xdr:rowOff>
    </xdr:to>
    <xdr:sp macro="" textlink="">
      <xdr:nvSpPr>
        <xdr:cNvPr id="359" name="楕円 358">
          <a:extLst>
            <a:ext uri="{FF2B5EF4-FFF2-40B4-BE49-F238E27FC236}">
              <a16:creationId xmlns:a16="http://schemas.microsoft.com/office/drawing/2014/main" xmlns="" id="{97297476-7036-49B3-A092-233729DF7191}"/>
            </a:ext>
          </a:extLst>
        </xdr:cNvPr>
        <xdr:cNvSpPr/>
      </xdr:nvSpPr>
      <xdr:spPr>
        <a:xfrm>
          <a:off x="2857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117348</xdr:rowOff>
    </xdr:from>
    <xdr:to>
      <xdr:col>19</xdr:col>
      <xdr:colOff>177800</xdr:colOff>
      <xdr:row>104</xdr:row>
      <xdr:rowOff>165354</xdr:rowOff>
    </xdr:to>
    <xdr:cxnSp macro="">
      <xdr:nvCxnSpPr>
        <xdr:cNvPr id="360" name="直線コネクタ 359">
          <a:extLst>
            <a:ext uri="{FF2B5EF4-FFF2-40B4-BE49-F238E27FC236}">
              <a16:creationId xmlns:a16="http://schemas.microsoft.com/office/drawing/2014/main" xmlns="" id="{0BE980D9-60E2-48AF-A559-457D2F31D11E}"/>
            </a:ext>
          </a:extLst>
        </xdr:cNvPr>
        <xdr:cNvCxnSpPr/>
      </xdr:nvCxnSpPr>
      <xdr:spPr>
        <a:xfrm flipV="1">
          <a:off x="2908300" y="179481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168673</xdr:rowOff>
    </xdr:from>
    <xdr:ext cx="405111" cy="259045"/>
    <xdr:sp macro="" textlink="">
      <xdr:nvSpPr>
        <xdr:cNvPr id="361" name="n_1aveValue【市民会館】&#10;有形固定資産減価償却率">
          <a:extLst>
            <a:ext uri="{FF2B5EF4-FFF2-40B4-BE49-F238E27FC236}">
              <a16:creationId xmlns:a16="http://schemas.microsoft.com/office/drawing/2014/main" xmlns="" id="{6A601787-A4B4-4916-8D0B-BE5EA0A36BB6}"/>
            </a:ext>
          </a:extLst>
        </xdr:cNvPr>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47262</xdr:rowOff>
    </xdr:from>
    <xdr:ext cx="405111" cy="259045"/>
    <xdr:sp macro="" textlink="">
      <xdr:nvSpPr>
        <xdr:cNvPr id="362" name="n_2aveValue【市民会館】&#10;有形固定資産減価償却率">
          <a:extLst>
            <a:ext uri="{FF2B5EF4-FFF2-40B4-BE49-F238E27FC236}">
              <a16:creationId xmlns:a16="http://schemas.microsoft.com/office/drawing/2014/main" xmlns="" id="{439B01BB-4B13-4860-99AE-F125317CCDF4}"/>
            </a:ext>
          </a:extLst>
        </xdr:cNvPr>
        <xdr:cNvSpPr txBox="1"/>
      </xdr:nvSpPr>
      <xdr:spPr>
        <a:xfrm>
          <a:off x="2705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159275</xdr:rowOff>
    </xdr:from>
    <xdr:ext cx="405111" cy="259045"/>
    <xdr:sp macro="" textlink="">
      <xdr:nvSpPr>
        <xdr:cNvPr id="363" name="n_1mainValue【市民会館】&#10;有形固定資産減価償却率">
          <a:extLst>
            <a:ext uri="{FF2B5EF4-FFF2-40B4-BE49-F238E27FC236}">
              <a16:creationId xmlns:a16="http://schemas.microsoft.com/office/drawing/2014/main" xmlns="" id="{FA92C3C9-248A-4262-A447-B38E037DA9CF}"/>
            </a:ext>
          </a:extLst>
        </xdr:cNvPr>
        <xdr:cNvSpPr txBox="1"/>
      </xdr:nvSpPr>
      <xdr:spPr>
        <a:xfrm>
          <a:off x="3582044" y="179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61231</xdr:rowOff>
    </xdr:from>
    <xdr:ext cx="405111" cy="259045"/>
    <xdr:sp macro="" textlink="">
      <xdr:nvSpPr>
        <xdr:cNvPr id="364" name="n_2mainValue【市民会館】&#10;有形固定資産減価償却率">
          <a:extLst>
            <a:ext uri="{FF2B5EF4-FFF2-40B4-BE49-F238E27FC236}">
              <a16:creationId xmlns:a16="http://schemas.microsoft.com/office/drawing/2014/main" xmlns="" id="{35A68503-C637-4768-88D3-D231333203A9}"/>
            </a:ext>
          </a:extLst>
        </xdr:cNvPr>
        <xdr:cNvSpPr txBox="1"/>
      </xdr:nvSpPr>
      <xdr:spPr>
        <a:xfrm>
          <a:off x="2705744" y="1772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xmlns="" id="{4C816877-7DAF-4088-9D18-9A985870A0B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xmlns="" id="{ED878B72-9253-449A-813E-780B7D8D72F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xmlns="" id="{19CE68F2-82C3-46E6-BBCE-82305F7BBB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xmlns="" id="{FE585E86-F7E9-48E8-BB7D-557FE6BE014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xmlns="" id="{47904244-F36C-4383-895B-1DB88EA79B9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xmlns="" id="{63771EF1-3EA7-44A1-9A11-09AA21D53C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xmlns="" id="{9E357431-B05E-4F6F-A660-3BBCA02C3B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xmlns="" id="{7CE2B820-6B49-4D70-BB07-70982BC5041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a:extLst>
            <a:ext uri="{FF2B5EF4-FFF2-40B4-BE49-F238E27FC236}">
              <a16:creationId xmlns:a16="http://schemas.microsoft.com/office/drawing/2014/main" xmlns="" id="{AA1DE366-56DC-43FD-BD28-0FD44FD8839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a:extLst>
            <a:ext uri="{FF2B5EF4-FFF2-40B4-BE49-F238E27FC236}">
              <a16:creationId xmlns:a16="http://schemas.microsoft.com/office/drawing/2014/main" xmlns="" id="{E854E0E3-C6AF-491A-B6AB-88B06A25627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a:extLst>
            <a:ext uri="{FF2B5EF4-FFF2-40B4-BE49-F238E27FC236}">
              <a16:creationId xmlns:a16="http://schemas.microsoft.com/office/drawing/2014/main" xmlns="" id="{EE45C1D5-9D14-4432-BFA9-8A45BC96DDC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xmlns="" id="{FCA97112-F18E-4132-BEEB-D0099DC17EB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a:extLst>
            <a:ext uri="{FF2B5EF4-FFF2-40B4-BE49-F238E27FC236}">
              <a16:creationId xmlns:a16="http://schemas.microsoft.com/office/drawing/2014/main" xmlns="" id="{E627CF3B-6FCE-4240-9422-D0437F6AF1F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a:extLst>
            <a:ext uri="{FF2B5EF4-FFF2-40B4-BE49-F238E27FC236}">
              <a16:creationId xmlns:a16="http://schemas.microsoft.com/office/drawing/2014/main" xmlns="" id="{462B6B75-1EFD-4236-9C84-D24CE7CBA8AA}"/>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a:extLst>
            <a:ext uri="{FF2B5EF4-FFF2-40B4-BE49-F238E27FC236}">
              <a16:creationId xmlns:a16="http://schemas.microsoft.com/office/drawing/2014/main" xmlns="" id="{49545B92-3639-4E62-A64A-4434FA45A8E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a:extLst>
            <a:ext uri="{FF2B5EF4-FFF2-40B4-BE49-F238E27FC236}">
              <a16:creationId xmlns:a16="http://schemas.microsoft.com/office/drawing/2014/main" xmlns="" id="{E9D5E6B4-2459-4935-947A-24C7FD70EA3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a:extLst>
            <a:ext uri="{FF2B5EF4-FFF2-40B4-BE49-F238E27FC236}">
              <a16:creationId xmlns:a16="http://schemas.microsoft.com/office/drawing/2014/main" xmlns="" id="{1C9337C7-CC5B-4D3D-BAAB-7190C4E43BE3}"/>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a:extLst>
            <a:ext uri="{FF2B5EF4-FFF2-40B4-BE49-F238E27FC236}">
              <a16:creationId xmlns:a16="http://schemas.microsoft.com/office/drawing/2014/main" xmlns="" id="{C0D8F645-8EC5-4EAC-824C-2B18AAC9912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a:extLst>
            <a:ext uri="{FF2B5EF4-FFF2-40B4-BE49-F238E27FC236}">
              <a16:creationId xmlns:a16="http://schemas.microsoft.com/office/drawing/2014/main" xmlns="" id="{0BE0771C-D835-4592-8DCA-E699069FB60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a:extLst>
            <a:ext uri="{FF2B5EF4-FFF2-40B4-BE49-F238E27FC236}">
              <a16:creationId xmlns:a16="http://schemas.microsoft.com/office/drawing/2014/main" xmlns="" id="{AA91D298-E6D5-4568-A2B3-E3ED27556B2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a:extLst>
            <a:ext uri="{FF2B5EF4-FFF2-40B4-BE49-F238E27FC236}">
              <a16:creationId xmlns:a16="http://schemas.microsoft.com/office/drawing/2014/main" xmlns="" id="{D5CCCB5A-5046-4590-A53B-9BD939490AD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a:extLst>
            <a:ext uri="{FF2B5EF4-FFF2-40B4-BE49-F238E27FC236}">
              <a16:creationId xmlns:a16="http://schemas.microsoft.com/office/drawing/2014/main" xmlns="" id="{E81DFB3D-AC96-4B2F-B7B0-6A7069DE170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a:extLst>
            <a:ext uri="{FF2B5EF4-FFF2-40B4-BE49-F238E27FC236}">
              <a16:creationId xmlns:a16="http://schemas.microsoft.com/office/drawing/2014/main" xmlns="" id="{F7F35169-BBDE-48E6-A270-2ACDF226D04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a:extLst>
            <a:ext uri="{FF2B5EF4-FFF2-40B4-BE49-F238E27FC236}">
              <a16:creationId xmlns:a16="http://schemas.microsoft.com/office/drawing/2014/main" xmlns="" id="{E002AB75-58AC-407C-9B32-3861744B474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a:extLst>
            <a:ext uri="{FF2B5EF4-FFF2-40B4-BE49-F238E27FC236}">
              <a16:creationId xmlns:a16="http://schemas.microsoft.com/office/drawing/2014/main" xmlns="" id="{50C4ABC5-1C8A-4F48-B75E-CC0E795B6CC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90" name="直線コネクタ 389">
          <a:extLst>
            <a:ext uri="{FF2B5EF4-FFF2-40B4-BE49-F238E27FC236}">
              <a16:creationId xmlns:a16="http://schemas.microsoft.com/office/drawing/2014/main" xmlns="" id="{34E2FF2D-EF77-4EE4-8632-F96884B73526}"/>
            </a:ext>
          </a:extLst>
        </xdr:cNvPr>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91" name="【市民会館】&#10;一人当たり面積最小値テキスト">
          <a:extLst>
            <a:ext uri="{FF2B5EF4-FFF2-40B4-BE49-F238E27FC236}">
              <a16:creationId xmlns:a16="http://schemas.microsoft.com/office/drawing/2014/main" xmlns="" id="{4C059584-7478-40FC-8582-95FD2198FE03}"/>
            </a:ext>
          </a:extLst>
        </xdr:cNvPr>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92" name="直線コネクタ 391">
          <a:extLst>
            <a:ext uri="{FF2B5EF4-FFF2-40B4-BE49-F238E27FC236}">
              <a16:creationId xmlns:a16="http://schemas.microsoft.com/office/drawing/2014/main" xmlns="" id="{70FB5818-3FE7-4353-8DE9-683BEE7767A8}"/>
            </a:ext>
          </a:extLst>
        </xdr:cNvPr>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93" name="【市民会館】&#10;一人当たり面積最大値テキスト">
          <a:extLst>
            <a:ext uri="{FF2B5EF4-FFF2-40B4-BE49-F238E27FC236}">
              <a16:creationId xmlns:a16="http://schemas.microsoft.com/office/drawing/2014/main" xmlns="" id="{FA66DA36-74B2-454E-8E7D-306388AE8D30}"/>
            </a:ext>
          </a:extLst>
        </xdr:cNvPr>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94" name="直線コネクタ 393">
          <a:extLst>
            <a:ext uri="{FF2B5EF4-FFF2-40B4-BE49-F238E27FC236}">
              <a16:creationId xmlns:a16="http://schemas.microsoft.com/office/drawing/2014/main" xmlns="" id="{6CA926D7-AC45-4030-BFE9-DB1B4B44D7F5}"/>
            </a:ext>
          </a:extLst>
        </xdr:cNvPr>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395" name="【市民会館】&#10;一人当たり面積平均値テキスト">
          <a:extLst>
            <a:ext uri="{FF2B5EF4-FFF2-40B4-BE49-F238E27FC236}">
              <a16:creationId xmlns:a16="http://schemas.microsoft.com/office/drawing/2014/main" xmlns="" id="{8211BD6B-CC87-418B-A75D-37568564D46E}"/>
            </a:ext>
          </a:extLst>
        </xdr:cNvPr>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96" name="フローチャート: 判断 395">
          <a:extLst>
            <a:ext uri="{FF2B5EF4-FFF2-40B4-BE49-F238E27FC236}">
              <a16:creationId xmlns:a16="http://schemas.microsoft.com/office/drawing/2014/main" xmlns="" id="{8056F0D5-3464-414D-9386-9866B430111B}"/>
            </a:ext>
          </a:extLst>
        </xdr:cNvPr>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97" name="フローチャート: 判断 396">
          <a:extLst>
            <a:ext uri="{FF2B5EF4-FFF2-40B4-BE49-F238E27FC236}">
              <a16:creationId xmlns:a16="http://schemas.microsoft.com/office/drawing/2014/main" xmlns="" id="{DAA73C01-3A65-426C-B39B-6F2B36456D14}"/>
            </a:ext>
          </a:extLst>
        </xdr:cNvPr>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98" name="フローチャート: 判断 397">
          <a:extLst>
            <a:ext uri="{FF2B5EF4-FFF2-40B4-BE49-F238E27FC236}">
              <a16:creationId xmlns:a16="http://schemas.microsoft.com/office/drawing/2014/main" xmlns="" id="{27A1B709-9738-4D59-9D99-819874EB20AA}"/>
            </a:ext>
          </a:extLst>
        </xdr:cNvPr>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45E2D4E0-BD03-414B-B693-5F5A4ED7008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ACFEC02C-2051-4062-B9BD-6BF947E56E1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xmlns="" id="{C9B5A452-7C33-4A94-B429-52AA9300B16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xmlns="" id="{E9ABAAB0-FE22-4C45-A95D-3D63C3FED81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xmlns="" id="{302FF36C-9B56-43DC-A883-EBE52179FD6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46627</xdr:rowOff>
    </xdr:from>
    <xdr:to>
      <xdr:col>55</xdr:col>
      <xdr:colOff>50800</xdr:colOff>
      <xdr:row>107</xdr:row>
      <xdr:rowOff>148227</xdr:rowOff>
    </xdr:to>
    <xdr:sp macro="" textlink="">
      <xdr:nvSpPr>
        <xdr:cNvPr id="404" name="楕円 403">
          <a:extLst>
            <a:ext uri="{FF2B5EF4-FFF2-40B4-BE49-F238E27FC236}">
              <a16:creationId xmlns:a16="http://schemas.microsoft.com/office/drawing/2014/main" xmlns="" id="{52C6FC75-ABBA-4875-BF64-D69C6A474422}"/>
            </a:ext>
          </a:extLst>
        </xdr:cNvPr>
        <xdr:cNvSpPr/>
      </xdr:nvSpPr>
      <xdr:spPr>
        <a:xfrm>
          <a:off x="10426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25054</xdr:rowOff>
    </xdr:from>
    <xdr:ext cx="469744" cy="259045"/>
    <xdr:sp macro="" textlink="">
      <xdr:nvSpPr>
        <xdr:cNvPr id="405" name="【市民会館】&#10;一人当たり面積該当値テキスト">
          <a:extLst>
            <a:ext uri="{FF2B5EF4-FFF2-40B4-BE49-F238E27FC236}">
              <a16:creationId xmlns:a16="http://schemas.microsoft.com/office/drawing/2014/main" xmlns="" id="{40A6033C-105F-4749-AADA-BBCC90446C0F}"/>
            </a:ext>
          </a:extLst>
        </xdr:cNvPr>
        <xdr:cNvSpPr txBox="1"/>
      </xdr:nvSpPr>
      <xdr:spPr>
        <a:xfrm>
          <a:off x="10515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50981</xdr:rowOff>
    </xdr:from>
    <xdr:to>
      <xdr:col>50</xdr:col>
      <xdr:colOff>165100</xdr:colOff>
      <xdr:row>107</xdr:row>
      <xdr:rowOff>152581</xdr:rowOff>
    </xdr:to>
    <xdr:sp macro="" textlink="">
      <xdr:nvSpPr>
        <xdr:cNvPr id="406" name="楕円 405">
          <a:extLst>
            <a:ext uri="{FF2B5EF4-FFF2-40B4-BE49-F238E27FC236}">
              <a16:creationId xmlns:a16="http://schemas.microsoft.com/office/drawing/2014/main" xmlns="" id="{02923B20-46ED-4210-82A7-8A4C6B6F8721}"/>
            </a:ext>
          </a:extLst>
        </xdr:cNvPr>
        <xdr:cNvSpPr/>
      </xdr:nvSpPr>
      <xdr:spPr>
        <a:xfrm>
          <a:off x="9588500" y="183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97427</xdr:rowOff>
    </xdr:from>
    <xdr:to>
      <xdr:col>55</xdr:col>
      <xdr:colOff>0</xdr:colOff>
      <xdr:row>107</xdr:row>
      <xdr:rowOff>101781</xdr:rowOff>
    </xdr:to>
    <xdr:cxnSp macro="">
      <xdr:nvCxnSpPr>
        <xdr:cNvPr id="407" name="直線コネクタ 406">
          <a:extLst>
            <a:ext uri="{FF2B5EF4-FFF2-40B4-BE49-F238E27FC236}">
              <a16:creationId xmlns:a16="http://schemas.microsoft.com/office/drawing/2014/main" xmlns="" id="{13A713B2-26DC-4AAD-ABB0-2B5066654350}"/>
            </a:ext>
          </a:extLst>
        </xdr:cNvPr>
        <xdr:cNvCxnSpPr/>
      </xdr:nvCxnSpPr>
      <xdr:spPr>
        <a:xfrm flipV="1">
          <a:off x="9639300" y="18442577"/>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55336</xdr:rowOff>
    </xdr:from>
    <xdr:to>
      <xdr:col>46</xdr:col>
      <xdr:colOff>38100</xdr:colOff>
      <xdr:row>107</xdr:row>
      <xdr:rowOff>156936</xdr:rowOff>
    </xdr:to>
    <xdr:sp macro="" textlink="">
      <xdr:nvSpPr>
        <xdr:cNvPr id="408" name="楕円 407">
          <a:extLst>
            <a:ext uri="{FF2B5EF4-FFF2-40B4-BE49-F238E27FC236}">
              <a16:creationId xmlns:a16="http://schemas.microsoft.com/office/drawing/2014/main" xmlns="" id="{0E3725C4-06A3-47FD-B539-A0ADE9B0D992}"/>
            </a:ext>
          </a:extLst>
        </xdr:cNvPr>
        <xdr:cNvSpPr/>
      </xdr:nvSpPr>
      <xdr:spPr>
        <a:xfrm>
          <a:off x="8699500" y="184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101781</xdr:rowOff>
    </xdr:from>
    <xdr:to>
      <xdr:col>50</xdr:col>
      <xdr:colOff>114300</xdr:colOff>
      <xdr:row>107</xdr:row>
      <xdr:rowOff>106136</xdr:rowOff>
    </xdr:to>
    <xdr:cxnSp macro="">
      <xdr:nvCxnSpPr>
        <xdr:cNvPr id="409" name="直線コネクタ 408">
          <a:extLst>
            <a:ext uri="{FF2B5EF4-FFF2-40B4-BE49-F238E27FC236}">
              <a16:creationId xmlns:a16="http://schemas.microsoft.com/office/drawing/2014/main" xmlns="" id="{06915146-83A2-44F0-A303-07E0C3827253}"/>
            </a:ext>
          </a:extLst>
        </xdr:cNvPr>
        <xdr:cNvCxnSpPr/>
      </xdr:nvCxnSpPr>
      <xdr:spPr>
        <a:xfrm flipV="1">
          <a:off x="8750300" y="184469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85289</xdr:rowOff>
    </xdr:from>
    <xdr:ext cx="469744" cy="259045"/>
    <xdr:sp macro="" textlink="">
      <xdr:nvSpPr>
        <xdr:cNvPr id="410" name="n_1aveValue【市民会館】&#10;一人当たり面積">
          <a:extLst>
            <a:ext uri="{FF2B5EF4-FFF2-40B4-BE49-F238E27FC236}">
              <a16:creationId xmlns:a16="http://schemas.microsoft.com/office/drawing/2014/main" xmlns="" id="{FF12997F-D05F-4EDB-927D-434486B80399}"/>
            </a:ext>
          </a:extLst>
        </xdr:cNvPr>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155683</xdr:rowOff>
    </xdr:from>
    <xdr:ext cx="469744" cy="259045"/>
    <xdr:sp macro="" textlink="">
      <xdr:nvSpPr>
        <xdr:cNvPr id="411" name="n_2aveValue【市民会館】&#10;一人当たり面積">
          <a:extLst>
            <a:ext uri="{FF2B5EF4-FFF2-40B4-BE49-F238E27FC236}">
              <a16:creationId xmlns:a16="http://schemas.microsoft.com/office/drawing/2014/main" xmlns="" id="{C5EF87C4-5A48-4123-8322-5416A17B5315}"/>
            </a:ext>
          </a:extLst>
        </xdr:cNvPr>
        <xdr:cNvSpPr txBox="1"/>
      </xdr:nvSpPr>
      <xdr:spPr>
        <a:xfrm>
          <a:off x="8515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143708</xdr:rowOff>
    </xdr:from>
    <xdr:ext cx="469744" cy="259045"/>
    <xdr:sp macro="" textlink="">
      <xdr:nvSpPr>
        <xdr:cNvPr id="412" name="n_1mainValue【市民会館】&#10;一人当たり面積">
          <a:extLst>
            <a:ext uri="{FF2B5EF4-FFF2-40B4-BE49-F238E27FC236}">
              <a16:creationId xmlns:a16="http://schemas.microsoft.com/office/drawing/2014/main" xmlns="" id="{84FA17E3-F50A-4A3C-B971-1D6DB347037B}"/>
            </a:ext>
          </a:extLst>
        </xdr:cNvPr>
        <xdr:cNvSpPr txBox="1"/>
      </xdr:nvSpPr>
      <xdr:spPr>
        <a:xfrm>
          <a:off x="9391727"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2013</xdr:rowOff>
    </xdr:from>
    <xdr:ext cx="469744" cy="259045"/>
    <xdr:sp macro="" textlink="">
      <xdr:nvSpPr>
        <xdr:cNvPr id="413" name="n_2mainValue【市民会館】&#10;一人当たり面積">
          <a:extLst>
            <a:ext uri="{FF2B5EF4-FFF2-40B4-BE49-F238E27FC236}">
              <a16:creationId xmlns:a16="http://schemas.microsoft.com/office/drawing/2014/main" xmlns="" id="{4AB98B49-3D12-4675-A5C7-B332636CE29F}"/>
            </a:ext>
          </a:extLst>
        </xdr:cNvPr>
        <xdr:cNvSpPr txBox="1"/>
      </xdr:nvSpPr>
      <xdr:spPr>
        <a:xfrm>
          <a:off x="8515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a:extLst>
            <a:ext uri="{FF2B5EF4-FFF2-40B4-BE49-F238E27FC236}">
              <a16:creationId xmlns:a16="http://schemas.microsoft.com/office/drawing/2014/main" xmlns="" id="{36196CBE-0868-4FA4-9B53-B81F36E914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a:extLst>
            <a:ext uri="{FF2B5EF4-FFF2-40B4-BE49-F238E27FC236}">
              <a16:creationId xmlns:a16="http://schemas.microsoft.com/office/drawing/2014/main" xmlns="" id="{5532DCF5-9BC2-4BD7-ACD5-CFE6464CBB7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a:extLst>
            <a:ext uri="{FF2B5EF4-FFF2-40B4-BE49-F238E27FC236}">
              <a16:creationId xmlns:a16="http://schemas.microsoft.com/office/drawing/2014/main" xmlns="" id="{DDA3EB5F-C854-4ABD-9CCC-1F47902343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a:extLst>
            <a:ext uri="{FF2B5EF4-FFF2-40B4-BE49-F238E27FC236}">
              <a16:creationId xmlns:a16="http://schemas.microsoft.com/office/drawing/2014/main" xmlns="" id="{6FBFEB51-B69D-4FF9-A14F-0BA71677AB8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a:extLst>
            <a:ext uri="{FF2B5EF4-FFF2-40B4-BE49-F238E27FC236}">
              <a16:creationId xmlns:a16="http://schemas.microsoft.com/office/drawing/2014/main" xmlns="" id="{EA102962-A316-40D6-A6A4-C330A0518F9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a:extLst>
            <a:ext uri="{FF2B5EF4-FFF2-40B4-BE49-F238E27FC236}">
              <a16:creationId xmlns:a16="http://schemas.microsoft.com/office/drawing/2014/main" xmlns="" id="{C56F14DF-8709-479C-BCD2-8F902AB5E55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a:extLst>
            <a:ext uri="{FF2B5EF4-FFF2-40B4-BE49-F238E27FC236}">
              <a16:creationId xmlns:a16="http://schemas.microsoft.com/office/drawing/2014/main" xmlns="" id="{BEF2B69F-87B4-4F7D-ADE0-B490EAF7A8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a:extLst>
            <a:ext uri="{FF2B5EF4-FFF2-40B4-BE49-F238E27FC236}">
              <a16:creationId xmlns:a16="http://schemas.microsoft.com/office/drawing/2014/main" xmlns="" id="{51FFA47D-B9ED-4A66-8245-D98305298D9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a:extLst>
            <a:ext uri="{FF2B5EF4-FFF2-40B4-BE49-F238E27FC236}">
              <a16:creationId xmlns:a16="http://schemas.microsoft.com/office/drawing/2014/main" xmlns="" id="{0F1EEB49-739D-4A21-9032-4B08EA93661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a:extLst>
            <a:ext uri="{FF2B5EF4-FFF2-40B4-BE49-F238E27FC236}">
              <a16:creationId xmlns:a16="http://schemas.microsoft.com/office/drawing/2014/main" xmlns="" id="{C2628E22-9EE0-4B0A-AF43-FD746D5CFBA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a:extLst>
            <a:ext uri="{FF2B5EF4-FFF2-40B4-BE49-F238E27FC236}">
              <a16:creationId xmlns:a16="http://schemas.microsoft.com/office/drawing/2014/main" xmlns="" id="{F154536F-4D0D-408F-878E-A4493E4EFD2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a:extLst>
            <a:ext uri="{FF2B5EF4-FFF2-40B4-BE49-F238E27FC236}">
              <a16:creationId xmlns:a16="http://schemas.microsoft.com/office/drawing/2014/main" xmlns="" id="{2AF49262-0261-4CB7-B1D2-740717D9983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a:extLst>
            <a:ext uri="{FF2B5EF4-FFF2-40B4-BE49-F238E27FC236}">
              <a16:creationId xmlns:a16="http://schemas.microsoft.com/office/drawing/2014/main" xmlns="" id="{926179BE-62A7-43D9-857C-8D3B943D46F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a:extLst>
            <a:ext uri="{FF2B5EF4-FFF2-40B4-BE49-F238E27FC236}">
              <a16:creationId xmlns:a16="http://schemas.microsoft.com/office/drawing/2014/main" xmlns="" id="{4ED7A142-D034-47D4-B19D-91595BE316B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a:extLst>
            <a:ext uri="{FF2B5EF4-FFF2-40B4-BE49-F238E27FC236}">
              <a16:creationId xmlns:a16="http://schemas.microsoft.com/office/drawing/2014/main" xmlns="" id="{A88063E1-9B51-42A2-96A7-517DED24104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a:extLst>
            <a:ext uri="{FF2B5EF4-FFF2-40B4-BE49-F238E27FC236}">
              <a16:creationId xmlns:a16="http://schemas.microsoft.com/office/drawing/2014/main" xmlns="" id="{C6390477-D916-4F42-B1C5-4FFC6A5688A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a:extLst>
            <a:ext uri="{FF2B5EF4-FFF2-40B4-BE49-F238E27FC236}">
              <a16:creationId xmlns:a16="http://schemas.microsoft.com/office/drawing/2014/main" xmlns="" id="{BC8104CA-2C56-47FB-9DC5-8CAA82C1507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a:extLst>
            <a:ext uri="{FF2B5EF4-FFF2-40B4-BE49-F238E27FC236}">
              <a16:creationId xmlns:a16="http://schemas.microsoft.com/office/drawing/2014/main" xmlns="" id="{A1E145B8-68DF-4349-B450-4F584F66EA6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a:extLst>
            <a:ext uri="{FF2B5EF4-FFF2-40B4-BE49-F238E27FC236}">
              <a16:creationId xmlns:a16="http://schemas.microsoft.com/office/drawing/2014/main" xmlns="" id="{BE00F434-F8B6-4447-949A-FED2E8271F2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a:extLst>
            <a:ext uri="{FF2B5EF4-FFF2-40B4-BE49-F238E27FC236}">
              <a16:creationId xmlns:a16="http://schemas.microsoft.com/office/drawing/2014/main" xmlns="" id="{69A20640-F208-4B8D-8201-FE08A232168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a:extLst>
            <a:ext uri="{FF2B5EF4-FFF2-40B4-BE49-F238E27FC236}">
              <a16:creationId xmlns:a16="http://schemas.microsoft.com/office/drawing/2014/main" xmlns="" id="{A7BBF0E9-1B2D-4C28-8E49-9EEE0A11895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a:extLst>
            <a:ext uri="{FF2B5EF4-FFF2-40B4-BE49-F238E27FC236}">
              <a16:creationId xmlns:a16="http://schemas.microsoft.com/office/drawing/2014/main" xmlns="" id="{7C05B830-2C33-4547-936D-8064E0573AE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a:extLst>
            <a:ext uri="{FF2B5EF4-FFF2-40B4-BE49-F238E27FC236}">
              <a16:creationId xmlns:a16="http://schemas.microsoft.com/office/drawing/2014/main" xmlns="" id="{8FF2F71C-6ACA-45C7-BD27-877237DBD4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xmlns="" id="{980C9607-11FC-4513-87B6-B772BE10AC0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a:extLst>
            <a:ext uri="{FF2B5EF4-FFF2-40B4-BE49-F238E27FC236}">
              <a16:creationId xmlns:a16="http://schemas.microsoft.com/office/drawing/2014/main" xmlns="" id="{BD8B1D0F-30E2-438D-AF6F-1658C6A473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439" name="直線コネクタ 438">
          <a:extLst>
            <a:ext uri="{FF2B5EF4-FFF2-40B4-BE49-F238E27FC236}">
              <a16:creationId xmlns:a16="http://schemas.microsoft.com/office/drawing/2014/main" xmlns="" id="{05F40C31-AA5B-4820-8E6E-0EFD19F757F3}"/>
            </a:ext>
          </a:extLst>
        </xdr:cNvPr>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440" name="【一般廃棄物処理施設】&#10;有形固定資産減価償却率最小値テキスト">
          <a:extLst>
            <a:ext uri="{FF2B5EF4-FFF2-40B4-BE49-F238E27FC236}">
              <a16:creationId xmlns:a16="http://schemas.microsoft.com/office/drawing/2014/main" xmlns="" id="{21B93B5B-535B-49D1-90C4-6C8BC1D34345}"/>
            </a:ext>
          </a:extLst>
        </xdr:cNvPr>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441" name="直線コネクタ 440">
          <a:extLst>
            <a:ext uri="{FF2B5EF4-FFF2-40B4-BE49-F238E27FC236}">
              <a16:creationId xmlns:a16="http://schemas.microsoft.com/office/drawing/2014/main" xmlns="" id="{D3EF7212-40F8-4B58-BC6C-36D368828064}"/>
            </a:ext>
          </a:extLst>
        </xdr:cNvPr>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442" name="【一般廃棄物処理施設】&#10;有形固定資産減価償却率最大値テキスト">
          <a:extLst>
            <a:ext uri="{FF2B5EF4-FFF2-40B4-BE49-F238E27FC236}">
              <a16:creationId xmlns:a16="http://schemas.microsoft.com/office/drawing/2014/main" xmlns="" id="{BB09D928-398F-48D8-B9A0-5BE53D0CD67E}"/>
            </a:ext>
          </a:extLst>
        </xdr:cNvPr>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443" name="直線コネクタ 442">
          <a:extLst>
            <a:ext uri="{FF2B5EF4-FFF2-40B4-BE49-F238E27FC236}">
              <a16:creationId xmlns:a16="http://schemas.microsoft.com/office/drawing/2014/main" xmlns="" id="{E3D851CC-FA18-495C-B821-349BA1B4E031}"/>
            </a:ext>
          </a:extLst>
        </xdr:cNvPr>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444" name="【一般廃棄物処理施設】&#10;有形固定資産減価償却率平均値テキスト">
          <a:extLst>
            <a:ext uri="{FF2B5EF4-FFF2-40B4-BE49-F238E27FC236}">
              <a16:creationId xmlns:a16="http://schemas.microsoft.com/office/drawing/2014/main" xmlns="" id="{5DA102F9-5FEF-4BF2-82B4-6B7680B52E68}"/>
            </a:ext>
          </a:extLst>
        </xdr:cNvPr>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445" name="フローチャート: 判断 444">
          <a:extLst>
            <a:ext uri="{FF2B5EF4-FFF2-40B4-BE49-F238E27FC236}">
              <a16:creationId xmlns:a16="http://schemas.microsoft.com/office/drawing/2014/main" xmlns="" id="{C3983965-AAFA-41EF-BF66-06B08FBBBDB1}"/>
            </a:ext>
          </a:extLst>
        </xdr:cNvPr>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446" name="フローチャート: 判断 445">
          <a:extLst>
            <a:ext uri="{FF2B5EF4-FFF2-40B4-BE49-F238E27FC236}">
              <a16:creationId xmlns:a16="http://schemas.microsoft.com/office/drawing/2014/main" xmlns="" id="{1084FAD7-E23B-4714-9BF9-36D818307B8D}"/>
            </a:ext>
          </a:extLst>
        </xdr:cNvPr>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47" name="フローチャート: 判断 446">
          <a:extLst>
            <a:ext uri="{FF2B5EF4-FFF2-40B4-BE49-F238E27FC236}">
              <a16:creationId xmlns:a16="http://schemas.microsoft.com/office/drawing/2014/main" xmlns="" id="{42DA1EF6-CF41-417D-A5B2-2E38484ADFF6}"/>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xmlns="" id="{3DCB6C6C-5827-44DE-B518-39AEF2ABDD9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C07861B4-5470-4186-BC68-CD9E63123DA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EF993D38-D577-4591-90D2-8C1D0B4D9C8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5B338A5B-7077-4824-B16A-6D13CDDC37D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F53DFFAE-7137-43C1-B15C-B6E1BD9B556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97246</xdr:rowOff>
    </xdr:from>
    <xdr:to>
      <xdr:col>76</xdr:col>
      <xdr:colOff>165100</xdr:colOff>
      <xdr:row>36</xdr:row>
      <xdr:rowOff>27396</xdr:rowOff>
    </xdr:to>
    <xdr:sp macro="" textlink="">
      <xdr:nvSpPr>
        <xdr:cNvPr id="453" name="楕円 452">
          <a:extLst>
            <a:ext uri="{FF2B5EF4-FFF2-40B4-BE49-F238E27FC236}">
              <a16:creationId xmlns:a16="http://schemas.microsoft.com/office/drawing/2014/main" xmlns="" id="{06D760A3-DF24-4254-8EAD-C4E2B2161475}"/>
            </a:ext>
          </a:extLst>
        </xdr:cNvPr>
        <xdr:cNvSpPr/>
      </xdr:nvSpPr>
      <xdr:spPr>
        <a:xfrm>
          <a:off x="14541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42290</xdr:rowOff>
    </xdr:from>
    <xdr:ext cx="405111" cy="259045"/>
    <xdr:sp macro="" textlink="">
      <xdr:nvSpPr>
        <xdr:cNvPr id="454" name="n_1aveValue【一般廃棄物処理施設】&#10;有形固定資産減価償却率">
          <a:extLst>
            <a:ext uri="{FF2B5EF4-FFF2-40B4-BE49-F238E27FC236}">
              <a16:creationId xmlns:a16="http://schemas.microsoft.com/office/drawing/2014/main" xmlns="" id="{238C292A-A539-45D5-B765-893F697D19CF}"/>
            </a:ext>
          </a:extLst>
        </xdr:cNvPr>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55" name="n_2aveValue【一般廃棄物処理施設】&#10;有形固定資産減価償却率">
          <a:extLst>
            <a:ext uri="{FF2B5EF4-FFF2-40B4-BE49-F238E27FC236}">
              <a16:creationId xmlns:a16="http://schemas.microsoft.com/office/drawing/2014/main" xmlns="" id="{54D9F3C2-C97D-4C16-AE86-3364E553D4AD}"/>
            </a:ext>
          </a:extLst>
        </xdr:cNvPr>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456" name="n_2mainValue【一般廃棄物処理施設】&#10;有形固定資産減価償却率">
          <a:extLst>
            <a:ext uri="{FF2B5EF4-FFF2-40B4-BE49-F238E27FC236}">
              <a16:creationId xmlns:a16="http://schemas.microsoft.com/office/drawing/2014/main" xmlns="" id="{E95CC95C-D24D-45DC-A1E6-17F6DE6C92B0}"/>
            </a:ext>
          </a:extLst>
        </xdr:cNvPr>
        <xdr:cNvSpPr txBox="1"/>
      </xdr:nvSpPr>
      <xdr:spPr>
        <a:xfrm>
          <a:off x="14389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xmlns="" id="{DBC7AFC9-A77B-4CC6-8FDC-DF871FB9DB6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xmlns="" id="{E41FE301-DFA7-45FB-8171-DB08D27F84A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xmlns="" id="{53767136-EF8E-45AD-88B2-1DC641E794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xmlns="" id="{D46091D2-2994-4DB9-AC6D-B43EC6E5941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xmlns="" id="{A499C6E1-CEFC-4537-A8E3-3525B4AFA07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xmlns="" id="{BA5BCF8C-92E7-45A8-AD52-07680CA9A9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xmlns="" id="{378BF7EF-4653-434C-9EF3-D95096AF23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xmlns="" id="{DA92EBAE-A359-41FD-8AAE-9D03228991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xmlns="" id="{222860F1-5E98-4DA2-9224-ADEEF689900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xmlns="" id="{288FE878-0D76-4ABD-A673-666B9BBCB06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a16="http://schemas.microsoft.com/office/drawing/2014/main" xmlns="" id="{0F023BA2-0C32-40F9-B19A-01070CF6A0D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a:extLst>
            <a:ext uri="{FF2B5EF4-FFF2-40B4-BE49-F238E27FC236}">
              <a16:creationId xmlns:a16="http://schemas.microsoft.com/office/drawing/2014/main" xmlns="" id="{20157D96-AE3C-4577-A1B9-7E8CE6AD3BB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a16="http://schemas.microsoft.com/office/drawing/2014/main" xmlns="" id="{D7079788-1266-450C-A35D-25B7B431E81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a:extLst>
            <a:ext uri="{FF2B5EF4-FFF2-40B4-BE49-F238E27FC236}">
              <a16:creationId xmlns:a16="http://schemas.microsoft.com/office/drawing/2014/main" xmlns="" id="{0296F719-2CE0-4FA1-8425-DF015C6FFFF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a16="http://schemas.microsoft.com/office/drawing/2014/main" xmlns="" id="{AD4B45D0-7496-4659-81CA-C834B79FA76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a:extLst>
            <a:ext uri="{FF2B5EF4-FFF2-40B4-BE49-F238E27FC236}">
              <a16:creationId xmlns:a16="http://schemas.microsoft.com/office/drawing/2014/main" xmlns="" id="{B00A4D13-FD75-4CB7-9A19-7ECBF4D8318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a16="http://schemas.microsoft.com/office/drawing/2014/main" xmlns="" id="{22DFE2E6-5600-422F-B651-E740363C690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a:extLst>
            <a:ext uri="{FF2B5EF4-FFF2-40B4-BE49-F238E27FC236}">
              <a16:creationId xmlns:a16="http://schemas.microsoft.com/office/drawing/2014/main" xmlns="" id="{B7E2D3D8-98D9-4B0A-9ECD-7C768386BB8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xmlns="" id="{3E6AFF72-D116-4B97-AD5A-8028C79D92A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xmlns="" id="{18A6DDDE-EDE8-4327-B1A1-79720BD2D68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xmlns="" id="{2A23F0FF-1B25-42A6-86C8-F74DCDE342C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478" name="直線コネクタ 477">
          <a:extLst>
            <a:ext uri="{FF2B5EF4-FFF2-40B4-BE49-F238E27FC236}">
              <a16:creationId xmlns:a16="http://schemas.microsoft.com/office/drawing/2014/main" xmlns="" id="{E7CEAE42-7106-4D17-87A4-2DECAEFCE89E}"/>
            </a:ext>
          </a:extLst>
        </xdr:cNvPr>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xmlns="" id="{27AE6755-74CE-4CAE-923E-84E491C15B22}"/>
            </a:ext>
          </a:extLst>
        </xdr:cNvPr>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80" name="直線コネクタ 479">
          <a:extLst>
            <a:ext uri="{FF2B5EF4-FFF2-40B4-BE49-F238E27FC236}">
              <a16:creationId xmlns:a16="http://schemas.microsoft.com/office/drawing/2014/main" xmlns="" id="{1A05BFD9-2B0A-489C-97DE-184746E299D5}"/>
            </a:ext>
          </a:extLst>
        </xdr:cNvPr>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xmlns="" id="{0AA0E6F0-E1FB-4C76-BA09-18DFDFD4316B}"/>
            </a:ext>
          </a:extLst>
        </xdr:cNvPr>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82" name="直線コネクタ 481">
          <a:extLst>
            <a:ext uri="{FF2B5EF4-FFF2-40B4-BE49-F238E27FC236}">
              <a16:creationId xmlns:a16="http://schemas.microsoft.com/office/drawing/2014/main" xmlns="" id="{96C2B19D-EB5D-4E91-9234-6A045B282C0C}"/>
            </a:ext>
          </a:extLst>
        </xdr:cNvPr>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xmlns="" id="{FB3F3190-C70C-4767-96B1-7ECF3C2AB53B}"/>
            </a:ext>
          </a:extLst>
        </xdr:cNvPr>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84" name="フローチャート: 判断 483">
          <a:extLst>
            <a:ext uri="{FF2B5EF4-FFF2-40B4-BE49-F238E27FC236}">
              <a16:creationId xmlns:a16="http://schemas.microsoft.com/office/drawing/2014/main" xmlns="" id="{E2FEDF88-4783-451C-BDFE-05D5B513264E}"/>
            </a:ext>
          </a:extLst>
        </xdr:cNvPr>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85" name="フローチャート: 判断 484">
          <a:extLst>
            <a:ext uri="{FF2B5EF4-FFF2-40B4-BE49-F238E27FC236}">
              <a16:creationId xmlns:a16="http://schemas.microsoft.com/office/drawing/2014/main" xmlns="" id="{D939384D-A074-4333-9F79-28EFE3D09FF6}"/>
            </a:ext>
          </a:extLst>
        </xdr:cNvPr>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486" name="フローチャート: 判断 485">
          <a:extLst>
            <a:ext uri="{FF2B5EF4-FFF2-40B4-BE49-F238E27FC236}">
              <a16:creationId xmlns:a16="http://schemas.microsoft.com/office/drawing/2014/main" xmlns="" id="{41134AB3-92E9-42E4-A168-BE87F97DCC47}"/>
            </a:ext>
          </a:extLst>
        </xdr:cNvPr>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771A8110-DD68-4D8C-BBF0-EB6CDB2875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DE71F918-2A0A-4460-AA22-4D9573367D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D67F4AC5-8CAD-4754-84CB-A0C6258B4F6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58F58D7D-8811-4F98-82D1-4270971E1A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E0AE4F5C-6485-4DF9-A37D-7977207BD1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106361</xdr:rowOff>
    </xdr:from>
    <xdr:to>
      <xdr:col>107</xdr:col>
      <xdr:colOff>101600</xdr:colOff>
      <xdr:row>40</xdr:row>
      <xdr:rowOff>36511</xdr:rowOff>
    </xdr:to>
    <xdr:sp macro="" textlink="">
      <xdr:nvSpPr>
        <xdr:cNvPr id="492" name="楕円 491">
          <a:extLst>
            <a:ext uri="{FF2B5EF4-FFF2-40B4-BE49-F238E27FC236}">
              <a16:creationId xmlns:a16="http://schemas.microsoft.com/office/drawing/2014/main" xmlns="" id="{DDD0A85B-289F-4093-8D13-2C5315391DF2}"/>
            </a:ext>
          </a:extLst>
        </xdr:cNvPr>
        <xdr:cNvSpPr/>
      </xdr:nvSpPr>
      <xdr:spPr>
        <a:xfrm>
          <a:off x="20383500" y="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68487</xdr:rowOff>
    </xdr:from>
    <xdr:ext cx="599010" cy="259045"/>
    <xdr:sp macro="" textlink="">
      <xdr:nvSpPr>
        <xdr:cNvPr id="493" name="n_1aveValue【一般廃棄物処理施設】&#10;一人当たり有形固定資産（償却資産）額">
          <a:extLst>
            <a:ext uri="{FF2B5EF4-FFF2-40B4-BE49-F238E27FC236}">
              <a16:creationId xmlns:a16="http://schemas.microsoft.com/office/drawing/2014/main" xmlns="" id="{63363986-F6AA-4662-B08F-D5F02B811740}"/>
            </a:ext>
          </a:extLst>
        </xdr:cNvPr>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494" name="n_2aveValue【一般廃棄物処理施設】&#10;一人当たり有形固定資産（償却資産）額">
          <a:extLst>
            <a:ext uri="{FF2B5EF4-FFF2-40B4-BE49-F238E27FC236}">
              <a16:creationId xmlns:a16="http://schemas.microsoft.com/office/drawing/2014/main" xmlns="" id="{AA1669AD-31E3-416A-A20B-87593D166B31}"/>
            </a:ext>
          </a:extLst>
        </xdr:cNvPr>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27638</xdr:rowOff>
    </xdr:from>
    <xdr:ext cx="534377" cy="259045"/>
    <xdr:sp macro="" textlink="">
      <xdr:nvSpPr>
        <xdr:cNvPr id="495" name="n_2mainValue【一般廃棄物処理施設】&#10;一人当たり有形固定資産（償却資産）額">
          <a:extLst>
            <a:ext uri="{FF2B5EF4-FFF2-40B4-BE49-F238E27FC236}">
              <a16:creationId xmlns:a16="http://schemas.microsoft.com/office/drawing/2014/main" xmlns="" id="{CE67FC21-0503-4945-A9E4-F80A803D2DB7}"/>
            </a:ext>
          </a:extLst>
        </xdr:cNvPr>
        <xdr:cNvSpPr txBox="1"/>
      </xdr:nvSpPr>
      <xdr:spPr>
        <a:xfrm>
          <a:off x="20167111" y="68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xmlns="" id="{2CAEFAAF-735B-40D6-B400-9F36F5061F2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xmlns="" id="{933DFBEA-B24B-419A-B4E6-EEEE7627D0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xmlns="" id="{3178E10A-A2A5-4084-8614-B955ECCB812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xmlns="" id="{E7F1963E-34AF-4A2C-BB3C-B87592D831D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xmlns="" id="{650BB7D3-6545-4781-8224-A2C4042B05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xmlns="" id="{3F5CE1F4-2925-4778-A1C8-E9B4FBD45D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xmlns="" id="{AD89CA7E-0B4E-46EF-ACFD-0847746D2E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xmlns="" id="{2637F40E-966F-4BCD-8A5D-BC306EDEF30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a:extLst>
            <a:ext uri="{FF2B5EF4-FFF2-40B4-BE49-F238E27FC236}">
              <a16:creationId xmlns:a16="http://schemas.microsoft.com/office/drawing/2014/main" xmlns="" id="{CCF4742F-265E-42DA-8B73-9F5C514BCE1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xmlns="" id="{92756C0B-BC51-484E-B464-A7189009A8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6" name="テキスト ボックス 505">
          <a:extLst>
            <a:ext uri="{FF2B5EF4-FFF2-40B4-BE49-F238E27FC236}">
              <a16:creationId xmlns:a16="http://schemas.microsoft.com/office/drawing/2014/main" xmlns="" id="{F21BCC72-CB31-4556-A36E-8E13178C5AC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a:extLst>
            <a:ext uri="{FF2B5EF4-FFF2-40B4-BE49-F238E27FC236}">
              <a16:creationId xmlns:a16="http://schemas.microsoft.com/office/drawing/2014/main" xmlns="" id="{227776ED-2580-463F-9AA0-51A5255EBCB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8" name="テキスト ボックス 507">
          <a:extLst>
            <a:ext uri="{FF2B5EF4-FFF2-40B4-BE49-F238E27FC236}">
              <a16:creationId xmlns:a16="http://schemas.microsoft.com/office/drawing/2014/main" xmlns="" id="{0ECBB842-A10F-4D5D-BC5D-19460AAF69D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a:extLst>
            <a:ext uri="{FF2B5EF4-FFF2-40B4-BE49-F238E27FC236}">
              <a16:creationId xmlns:a16="http://schemas.microsoft.com/office/drawing/2014/main" xmlns="" id="{B94AAC41-B609-4BB2-8943-78133D2ED36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a:extLst>
            <a:ext uri="{FF2B5EF4-FFF2-40B4-BE49-F238E27FC236}">
              <a16:creationId xmlns:a16="http://schemas.microsoft.com/office/drawing/2014/main" xmlns="" id="{92E9CBBC-64DD-42AC-8F9E-3A4B958C611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a:extLst>
            <a:ext uri="{FF2B5EF4-FFF2-40B4-BE49-F238E27FC236}">
              <a16:creationId xmlns:a16="http://schemas.microsoft.com/office/drawing/2014/main" xmlns="" id="{1EDC3B4B-13CE-448C-A75C-11D51003DE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a:extLst>
            <a:ext uri="{FF2B5EF4-FFF2-40B4-BE49-F238E27FC236}">
              <a16:creationId xmlns:a16="http://schemas.microsoft.com/office/drawing/2014/main" xmlns="" id="{A125D8B2-5EB9-43B8-A02C-D0CA753E91B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a:extLst>
            <a:ext uri="{FF2B5EF4-FFF2-40B4-BE49-F238E27FC236}">
              <a16:creationId xmlns:a16="http://schemas.microsoft.com/office/drawing/2014/main" xmlns="" id="{F1C18CA2-CAD2-483D-86F0-B28B4DA1690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a:extLst>
            <a:ext uri="{FF2B5EF4-FFF2-40B4-BE49-F238E27FC236}">
              <a16:creationId xmlns:a16="http://schemas.microsoft.com/office/drawing/2014/main" xmlns="" id="{42EFFF94-3193-4A02-ABC3-8CFFF0BCC01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a:extLst>
            <a:ext uri="{FF2B5EF4-FFF2-40B4-BE49-F238E27FC236}">
              <a16:creationId xmlns:a16="http://schemas.microsoft.com/office/drawing/2014/main" xmlns="" id="{2072F624-D000-4330-AD7A-C3944CBF382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6" name="テキスト ボックス 515">
          <a:extLst>
            <a:ext uri="{FF2B5EF4-FFF2-40B4-BE49-F238E27FC236}">
              <a16:creationId xmlns:a16="http://schemas.microsoft.com/office/drawing/2014/main" xmlns="" id="{234653B7-2F65-46B0-9276-6F0A429649E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a:extLst>
            <a:ext uri="{FF2B5EF4-FFF2-40B4-BE49-F238E27FC236}">
              <a16:creationId xmlns:a16="http://schemas.microsoft.com/office/drawing/2014/main" xmlns="" id="{6B3183FE-22BC-4E90-93AA-782547A313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8" name="テキスト ボックス 517">
          <a:extLst>
            <a:ext uri="{FF2B5EF4-FFF2-40B4-BE49-F238E27FC236}">
              <a16:creationId xmlns:a16="http://schemas.microsoft.com/office/drawing/2014/main" xmlns="" id="{697845C8-E4A3-4053-BFD2-3F6CB1EF585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a:extLst>
            <a:ext uri="{FF2B5EF4-FFF2-40B4-BE49-F238E27FC236}">
              <a16:creationId xmlns:a16="http://schemas.microsoft.com/office/drawing/2014/main" xmlns="" id="{E7298648-B9EE-4F24-87AB-0D42BEB7C42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520" name="直線コネクタ 519">
          <a:extLst>
            <a:ext uri="{FF2B5EF4-FFF2-40B4-BE49-F238E27FC236}">
              <a16:creationId xmlns:a16="http://schemas.microsoft.com/office/drawing/2014/main" xmlns="" id="{4C8A71C8-782A-4580-8D4E-FD36215A1B69}"/>
            </a:ext>
          </a:extLst>
        </xdr:cNvPr>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21" name="【保健センター・保健所】&#10;有形固定資産減価償却率最小値テキスト">
          <a:extLst>
            <a:ext uri="{FF2B5EF4-FFF2-40B4-BE49-F238E27FC236}">
              <a16:creationId xmlns:a16="http://schemas.microsoft.com/office/drawing/2014/main" xmlns="" id="{EFBF40D9-ADBF-439E-8323-D339A2E30635}"/>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22" name="直線コネクタ 521">
          <a:extLst>
            <a:ext uri="{FF2B5EF4-FFF2-40B4-BE49-F238E27FC236}">
              <a16:creationId xmlns:a16="http://schemas.microsoft.com/office/drawing/2014/main" xmlns="" id="{2B10A6D7-1914-4011-90A8-3277756DAA2E}"/>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3" name="【保健センター・保健所】&#10;有形固定資産減価償却率最大値テキスト">
          <a:extLst>
            <a:ext uri="{FF2B5EF4-FFF2-40B4-BE49-F238E27FC236}">
              <a16:creationId xmlns:a16="http://schemas.microsoft.com/office/drawing/2014/main" xmlns="" id="{218374A0-57DA-4DED-9DC9-EEC1D0895E1F}"/>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24" name="直線コネクタ 523">
          <a:extLst>
            <a:ext uri="{FF2B5EF4-FFF2-40B4-BE49-F238E27FC236}">
              <a16:creationId xmlns:a16="http://schemas.microsoft.com/office/drawing/2014/main" xmlns="" id="{B80B335F-B445-4ACF-A818-467BDE697814}"/>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525" name="【保健センター・保健所】&#10;有形固定資産減価償却率平均値テキスト">
          <a:extLst>
            <a:ext uri="{FF2B5EF4-FFF2-40B4-BE49-F238E27FC236}">
              <a16:creationId xmlns:a16="http://schemas.microsoft.com/office/drawing/2014/main" xmlns="" id="{4E496FB2-3545-4A46-BCB4-BA7B217AF1E2}"/>
            </a:ext>
          </a:extLst>
        </xdr:cNvPr>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526" name="フローチャート: 判断 525">
          <a:extLst>
            <a:ext uri="{FF2B5EF4-FFF2-40B4-BE49-F238E27FC236}">
              <a16:creationId xmlns:a16="http://schemas.microsoft.com/office/drawing/2014/main" xmlns="" id="{59A98409-F181-4553-988C-6518B2C6EAC8}"/>
            </a:ext>
          </a:extLst>
        </xdr:cNvPr>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527" name="フローチャート: 判断 526">
          <a:extLst>
            <a:ext uri="{FF2B5EF4-FFF2-40B4-BE49-F238E27FC236}">
              <a16:creationId xmlns:a16="http://schemas.microsoft.com/office/drawing/2014/main" xmlns="" id="{4734D5E8-DD12-4EA1-9D83-B3FC630893CB}"/>
            </a:ext>
          </a:extLst>
        </xdr:cNvPr>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28" name="フローチャート: 判断 527">
          <a:extLst>
            <a:ext uri="{FF2B5EF4-FFF2-40B4-BE49-F238E27FC236}">
              <a16:creationId xmlns:a16="http://schemas.microsoft.com/office/drawing/2014/main" xmlns="" id="{26084EFF-3790-4F98-8066-19AA6488F308}"/>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xmlns="" id="{93775440-9C7B-4FF4-A195-B53FAEEF4C3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xmlns="" id="{1705D280-1C1A-43CA-A25A-17BD178A94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xmlns="" id="{E71CEC1E-A5E5-4096-A4B1-58C8F5583E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61A0ED0F-027C-4AE0-BADA-89BE69A6496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xmlns="" id="{0D2ABC18-3B95-4BD8-BFF0-C9E5D2A0DA6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42545</xdr:rowOff>
    </xdr:from>
    <xdr:to>
      <xdr:col>85</xdr:col>
      <xdr:colOff>177800</xdr:colOff>
      <xdr:row>56</xdr:row>
      <xdr:rowOff>144145</xdr:rowOff>
    </xdr:to>
    <xdr:sp macro="" textlink="">
      <xdr:nvSpPr>
        <xdr:cNvPr id="534" name="楕円 533">
          <a:extLst>
            <a:ext uri="{FF2B5EF4-FFF2-40B4-BE49-F238E27FC236}">
              <a16:creationId xmlns:a16="http://schemas.microsoft.com/office/drawing/2014/main" xmlns="" id="{970C3ECB-BB94-47E3-9F18-54B00FDAE959}"/>
            </a:ext>
          </a:extLst>
        </xdr:cNvPr>
        <xdr:cNvSpPr/>
      </xdr:nvSpPr>
      <xdr:spPr>
        <a:xfrm>
          <a:off x="16268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167022</xdr:rowOff>
    </xdr:from>
    <xdr:ext cx="405111" cy="259045"/>
    <xdr:sp macro="" textlink="">
      <xdr:nvSpPr>
        <xdr:cNvPr id="535" name="【保健センター・保健所】&#10;有形固定資産減価償却率該当値テキスト">
          <a:extLst>
            <a:ext uri="{FF2B5EF4-FFF2-40B4-BE49-F238E27FC236}">
              <a16:creationId xmlns:a16="http://schemas.microsoft.com/office/drawing/2014/main" xmlns="" id="{93B53CEA-F339-4764-86C5-D7D02EFA786E}"/>
            </a:ext>
          </a:extLst>
        </xdr:cNvPr>
        <xdr:cNvSpPr txBox="1"/>
      </xdr:nvSpPr>
      <xdr:spPr>
        <a:xfrm>
          <a:off x="16357600" y="9596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71120</xdr:rowOff>
    </xdr:from>
    <xdr:to>
      <xdr:col>81</xdr:col>
      <xdr:colOff>101600</xdr:colOff>
      <xdr:row>57</xdr:row>
      <xdr:rowOff>1270</xdr:rowOff>
    </xdr:to>
    <xdr:sp macro="" textlink="">
      <xdr:nvSpPr>
        <xdr:cNvPr id="536" name="楕円 535">
          <a:extLst>
            <a:ext uri="{FF2B5EF4-FFF2-40B4-BE49-F238E27FC236}">
              <a16:creationId xmlns:a16="http://schemas.microsoft.com/office/drawing/2014/main" xmlns="" id="{139E1398-FAFB-4770-BA6F-A060E5FD30D0}"/>
            </a:ext>
          </a:extLst>
        </xdr:cNvPr>
        <xdr:cNvSpPr/>
      </xdr:nvSpPr>
      <xdr:spPr>
        <a:xfrm>
          <a:off x="15430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93345</xdr:rowOff>
    </xdr:from>
    <xdr:to>
      <xdr:col>85</xdr:col>
      <xdr:colOff>127000</xdr:colOff>
      <xdr:row>56</xdr:row>
      <xdr:rowOff>121920</xdr:rowOff>
    </xdr:to>
    <xdr:cxnSp macro="">
      <xdr:nvCxnSpPr>
        <xdr:cNvPr id="537" name="直線コネクタ 536">
          <a:extLst>
            <a:ext uri="{FF2B5EF4-FFF2-40B4-BE49-F238E27FC236}">
              <a16:creationId xmlns:a16="http://schemas.microsoft.com/office/drawing/2014/main" xmlns="" id="{7F7AED2E-F2B1-4BFA-868E-9D23BB224283}"/>
            </a:ext>
          </a:extLst>
        </xdr:cNvPr>
        <xdr:cNvCxnSpPr/>
      </xdr:nvCxnSpPr>
      <xdr:spPr>
        <a:xfrm flipV="1">
          <a:off x="15481300" y="96945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99695</xdr:rowOff>
    </xdr:from>
    <xdr:to>
      <xdr:col>76</xdr:col>
      <xdr:colOff>165100</xdr:colOff>
      <xdr:row>57</xdr:row>
      <xdr:rowOff>29845</xdr:rowOff>
    </xdr:to>
    <xdr:sp macro="" textlink="">
      <xdr:nvSpPr>
        <xdr:cNvPr id="538" name="楕円 537">
          <a:extLst>
            <a:ext uri="{FF2B5EF4-FFF2-40B4-BE49-F238E27FC236}">
              <a16:creationId xmlns:a16="http://schemas.microsoft.com/office/drawing/2014/main" xmlns="" id="{7F476FE8-80B1-4209-89DC-1DEA155EB2C3}"/>
            </a:ext>
          </a:extLst>
        </xdr:cNvPr>
        <xdr:cNvSpPr/>
      </xdr:nvSpPr>
      <xdr:spPr>
        <a:xfrm>
          <a:off x="14541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121920</xdr:rowOff>
    </xdr:from>
    <xdr:to>
      <xdr:col>81</xdr:col>
      <xdr:colOff>50800</xdr:colOff>
      <xdr:row>56</xdr:row>
      <xdr:rowOff>150495</xdr:rowOff>
    </xdr:to>
    <xdr:cxnSp macro="">
      <xdr:nvCxnSpPr>
        <xdr:cNvPr id="539" name="直線コネクタ 538">
          <a:extLst>
            <a:ext uri="{FF2B5EF4-FFF2-40B4-BE49-F238E27FC236}">
              <a16:creationId xmlns:a16="http://schemas.microsoft.com/office/drawing/2014/main" xmlns="" id="{A75B4B5F-EFF2-4F90-BF6A-896B775B33F4}"/>
            </a:ext>
          </a:extLst>
        </xdr:cNvPr>
        <xdr:cNvCxnSpPr/>
      </xdr:nvCxnSpPr>
      <xdr:spPr>
        <a:xfrm flipV="1">
          <a:off x="14592300" y="9723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104792</xdr:rowOff>
    </xdr:from>
    <xdr:ext cx="405111" cy="259045"/>
    <xdr:sp macro="" textlink="">
      <xdr:nvSpPr>
        <xdr:cNvPr id="540" name="n_1aveValue【保健センター・保健所】&#10;有形固定資産減価償却率">
          <a:extLst>
            <a:ext uri="{FF2B5EF4-FFF2-40B4-BE49-F238E27FC236}">
              <a16:creationId xmlns:a16="http://schemas.microsoft.com/office/drawing/2014/main" xmlns="" id="{E2943D2C-C480-47B4-B45E-6881947228DE}"/>
            </a:ext>
          </a:extLst>
        </xdr:cNvPr>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541" name="n_2aveValue【保健センター・保健所】&#10;有形固定資産減価償却率">
          <a:extLst>
            <a:ext uri="{FF2B5EF4-FFF2-40B4-BE49-F238E27FC236}">
              <a16:creationId xmlns:a16="http://schemas.microsoft.com/office/drawing/2014/main" xmlns="" id="{FBF76055-AB64-499A-9A65-07A4EFBA0D01}"/>
            </a:ext>
          </a:extLst>
        </xdr:cNvPr>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17797</xdr:rowOff>
    </xdr:from>
    <xdr:ext cx="405111" cy="259045"/>
    <xdr:sp macro="" textlink="">
      <xdr:nvSpPr>
        <xdr:cNvPr id="542" name="n_1mainValue【保健センター・保健所】&#10;有形固定資産減価償却率">
          <a:extLst>
            <a:ext uri="{FF2B5EF4-FFF2-40B4-BE49-F238E27FC236}">
              <a16:creationId xmlns:a16="http://schemas.microsoft.com/office/drawing/2014/main" xmlns="" id="{9C70AFBF-971B-4701-9F3E-4B8611F0A8E5}"/>
            </a:ext>
          </a:extLst>
        </xdr:cNvPr>
        <xdr:cNvSpPr txBox="1"/>
      </xdr:nvSpPr>
      <xdr:spPr>
        <a:xfrm>
          <a:off x="152660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46372</xdr:rowOff>
    </xdr:from>
    <xdr:ext cx="405111" cy="259045"/>
    <xdr:sp macro="" textlink="">
      <xdr:nvSpPr>
        <xdr:cNvPr id="543" name="n_2mainValue【保健センター・保健所】&#10;有形固定資産減価償却率">
          <a:extLst>
            <a:ext uri="{FF2B5EF4-FFF2-40B4-BE49-F238E27FC236}">
              <a16:creationId xmlns:a16="http://schemas.microsoft.com/office/drawing/2014/main" xmlns="" id="{EFF8E329-DD78-4022-957B-66DD899852BD}"/>
            </a:ext>
          </a:extLst>
        </xdr:cNvPr>
        <xdr:cNvSpPr txBox="1"/>
      </xdr:nvSpPr>
      <xdr:spPr>
        <a:xfrm>
          <a:off x="14389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a:extLst>
            <a:ext uri="{FF2B5EF4-FFF2-40B4-BE49-F238E27FC236}">
              <a16:creationId xmlns:a16="http://schemas.microsoft.com/office/drawing/2014/main" xmlns="" id="{CD9F2273-7A9E-41AC-9C85-D81835F9F4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a:extLst>
            <a:ext uri="{FF2B5EF4-FFF2-40B4-BE49-F238E27FC236}">
              <a16:creationId xmlns:a16="http://schemas.microsoft.com/office/drawing/2014/main" xmlns="" id="{00E0A366-2655-4E9D-8C37-1AB767D36E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a:extLst>
            <a:ext uri="{FF2B5EF4-FFF2-40B4-BE49-F238E27FC236}">
              <a16:creationId xmlns:a16="http://schemas.microsoft.com/office/drawing/2014/main" xmlns="" id="{00CAD011-1CE3-480A-A807-47B1BB2D19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a:extLst>
            <a:ext uri="{FF2B5EF4-FFF2-40B4-BE49-F238E27FC236}">
              <a16:creationId xmlns:a16="http://schemas.microsoft.com/office/drawing/2014/main" xmlns="" id="{92726E4C-4523-43CD-8D93-3E2B0D45C8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a:extLst>
            <a:ext uri="{FF2B5EF4-FFF2-40B4-BE49-F238E27FC236}">
              <a16:creationId xmlns:a16="http://schemas.microsoft.com/office/drawing/2014/main" xmlns="" id="{0CA5B80F-0D13-4C62-B04F-D3BDDA5F41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a:extLst>
            <a:ext uri="{FF2B5EF4-FFF2-40B4-BE49-F238E27FC236}">
              <a16:creationId xmlns:a16="http://schemas.microsoft.com/office/drawing/2014/main" xmlns="" id="{925A2F56-BBCA-4D47-9FEE-A0239B9D5F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a:extLst>
            <a:ext uri="{FF2B5EF4-FFF2-40B4-BE49-F238E27FC236}">
              <a16:creationId xmlns:a16="http://schemas.microsoft.com/office/drawing/2014/main" xmlns="" id="{82526269-6EDD-4511-9781-9F309FEBAB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a:extLst>
            <a:ext uri="{FF2B5EF4-FFF2-40B4-BE49-F238E27FC236}">
              <a16:creationId xmlns:a16="http://schemas.microsoft.com/office/drawing/2014/main" xmlns="" id="{93734279-FE60-426A-BB08-4C4D3FAB515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a:extLst>
            <a:ext uri="{FF2B5EF4-FFF2-40B4-BE49-F238E27FC236}">
              <a16:creationId xmlns:a16="http://schemas.microsoft.com/office/drawing/2014/main" xmlns="" id="{35E8A1A4-FF16-46A2-9CED-036CABCEB44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a:extLst>
            <a:ext uri="{FF2B5EF4-FFF2-40B4-BE49-F238E27FC236}">
              <a16:creationId xmlns:a16="http://schemas.microsoft.com/office/drawing/2014/main" xmlns="" id="{7DB8E789-8495-4F54-B254-C3D18028757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4" name="直線コネクタ 553">
          <a:extLst>
            <a:ext uri="{FF2B5EF4-FFF2-40B4-BE49-F238E27FC236}">
              <a16:creationId xmlns:a16="http://schemas.microsoft.com/office/drawing/2014/main" xmlns="" id="{4613F049-CC27-467D-844E-A3852C36158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5" name="テキスト ボックス 554">
          <a:extLst>
            <a:ext uri="{FF2B5EF4-FFF2-40B4-BE49-F238E27FC236}">
              <a16:creationId xmlns:a16="http://schemas.microsoft.com/office/drawing/2014/main" xmlns="" id="{320CDB25-0020-4E75-8FA0-93079271387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6" name="直線コネクタ 555">
          <a:extLst>
            <a:ext uri="{FF2B5EF4-FFF2-40B4-BE49-F238E27FC236}">
              <a16:creationId xmlns:a16="http://schemas.microsoft.com/office/drawing/2014/main" xmlns="" id="{F8E52840-A82A-444A-9F0A-BAC2289320A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7" name="テキスト ボックス 556">
          <a:extLst>
            <a:ext uri="{FF2B5EF4-FFF2-40B4-BE49-F238E27FC236}">
              <a16:creationId xmlns:a16="http://schemas.microsoft.com/office/drawing/2014/main" xmlns="" id="{55B3CC09-B379-4AC7-A9A2-465AF5DF2D4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8" name="直線コネクタ 557">
          <a:extLst>
            <a:ext uri="{FF2B5EF4-FFF2-40B4-BE49-F238E27FC236}">
              <a16:creationId xmlns:a16="http://schemas.microsoft.com/office/drawing/2014/main" xmlns="" id="{3694FFB2-BD2A-47D5-8021-0BDDAD4CB32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9" name="テキスト ボックス 558">
          <a:extLst>
            <a:ext uri="{FF2B5EF4-FFF2-40B4-BE49-F238E27FC236}">
              <a16:creationId xmlns:a16="http://schemas.microsoft.com/office/drawing/2014/main" xmlns="" id="{41CB13EC-E506-4CB3-9CDE-A148C0AF82C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0" name="直線コネクタ 559">
          <a:extLst>
            <a:ext uri="{FF2B5EF4-FFF2-40B4-BE49-F238E27FC236}">
              <a16:creationId xmlns:a16="http://schemas.microsoft.com/office/drawing/2014/main" xmlns="" id="{F74D7D19-D5ED-4B83-A979-2E84D13AF0F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1" name="テキスト ボックス 560">
          <a:extLst>
            <a:ext uri="{FF2B5EF4-FFF2-40B4-BE49-F238E27FC236}">
              <a16:creationId xmlns:a16="http://schemas.microsoft.com/office/drawing/2014/main" xmlns="" id="{9FEF2AC0-5AF4-4DBC-8C28-5BC025112A3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xmlns="" id="{C3494A06-F97E-402D-9EBA-6DAC7D8689B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xmlns="" id="{F9079B4F-759C-42E4-9104-DDA7F7F5DA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a:extLst>
            <a:ext uri="{FF2B5EF4-FFF2-40B4-BE49-F238E27FC236}">
              <a16:creationId xmlns:a16="http://schemas.microsoft.com/office/drawing/2014/main" xmlns="" id="{C65A28C9-FACF-4540-8BB4-538AC8FCA09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565" name="直線コネクタ 564">
          <a:extLst>
            <a:ext uri="{FF2B5EF4-FFF2-40B4-BE49-F238E27FC236}">
              <a16:creationId xmlns:a16="http://schemas.microsoft.com/office/drawing/2014/main" xmlns="" id="{52194A6A-C093-437D-9989-78D5E43E9FFD}"/>
            </a:ext>
          </a:extLst>
        </xdr:cNvPr>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66" name="【保健センター・保健所】&#10;一人当たり面積最小値テキスト">
          <a:extLst>
            <a:ext uri="{FF2B5EF4-FFF2-40B4-BE49-F238E27FC236}">
              <a16:creationId xmlns:a16="http://schemas.microsoft.com/office/drawing/2014/main" xmlns="" id="{7EA223CB-2CDE-4AE1-AD11-7B5109DA2A05}"/>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67" name="直線コネクタ 566">
          <a:extLst>
            <a:ext uri="{FF2B5EF4-FFF2-40B4-BE49-F238E27FC236}">
              <a16:creationId xmlns:a16="http://schemas.microsoft.com/office/drawing/2014/main" xmlns="" id="{49EE9521-F85F-4D6B-9C12-6787C06FF408}"/>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68" name="【保健センター・保健所】&#10;一人当たり面積最大値テキスト">
          <a:extLst>
            <a:ext uri="{FF2B5EF4-FFF2-40B4-BE49-F238E27FC236}">
              <a16:creationId xmlns:a16="http://schemas.microsoft.com/office/drawing/2014/main" xmlns="" id="{B09D0B7B-5463-4C9C-94CE-F7E3BBA0376C}"/>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69" name="直線コネクタ 568">
          <a:extLst>
            <a:ext uri="{FF2B5EF4-FFF2-40B4-BE49-F238E27FC236}">
              <a16:creationId xmlns:a16="http://schemas.microsoft.com/office/drawing/2014/main" xmlns="" id="{EE7734B4-CB84-4FD8-B4E3-184A872861C8}"/>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570" name="【保健センター・保健所】&#10;一人当たり面積平均値テキスト">
          <a:extLst>
            <a:ext uri="{FF2B5EF4-FFF2-40B4-BE49-F238E27FC236}">
              <a16:creationId xmlns:a16="http://schemas.microsoft.com/office/drawing/2014/main" xmlns="" id="{E151BB17-F0DF-4DB6-801F-4017AD944950}"/>
            </a:ext>
          </a:extLst>
        </xdr:cNvPr>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571" name="フローチャート: 判断 570">
          <a:extLst>
            <a:ext uri="{FF2B5EF4-FFF2-40B4-BE49-F238E27FC236}">
              <a16:creationId xmlns:a16="http://schemas.microsoft.com/office/drawing/2014/main" xmlns="" id="{BBEC33E4-F3A2-45C2-883A-1A64A414932E}"/>
            </a:ext>
          </a:extLst>
        </xdr:cNvPr>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572" name="フローチャート: 判断 571">
          <a:extLst>
            <a:ext uri="{FF2B5EF4-FFF2-40B4-BE49-F238E27FC236}">
              <a16:creationId xmlns:a16="http://schemas.microsoft.com/office/drawing/2014/main" xmlns="" id="{D697867A-6DA5-4C8D-A3A8-A8B8F727FED0}"/>
            </a:ext>
          </a:extLst>
        </xdr:cNvPr>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573" name="フローチャート: 判断 572">
          <a:extLst>
            <a:ext uri="{FF2B5EF4-FFF2-40B4-BE49-F238E27FC236}">
              <a16:creationId xmlns:a16="http://schemas.microsoft.com/office/drawing/2014/main" xmlns="" id="{CF13CB95-B26B-4935-898F-43A2820B201A}"/>
            </a:ext>
          </a:extLst>
        </xdr:cNvPr>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xmlns="" id="{0738FC12-6EA4-480F-9D1A-0BCEB93757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xmlns="" id="{45E84170-265B-4B18-86C3-D88A2EFD3F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xmlns="" id="{D1C036C3-4FC8-479D-BA72-8A2C88B7756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xmlns="" id="{8AA166A7-1244-4A24-8D09-515C004ADE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xmlns="" id="{8D86EDA2-EB87-4F3D-816D-527AB286F5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125222</xdr:rowOff>
    </xdr:from>
    <xdr:to>
      <xdr:col>116</xdr:col>
      <xdr:colOff>114300</xdr:colOff>
      <xdr:row>62</xdr:row>
      <xdr:rowOff>55372</xdr:rowOff>
    </xdr:to>
    <xdr:sp macro="" textlink="">
      <xdr:nvSpPr>
        <xdr:cNvPr id="579" name="楕円 578">
          <a:extLst>
            <a:ext uri="{FF2B5EF4-FFF2-40B4-BE49-F238E27FC236}">
              <a16:creationId xmlns:a16="http://schemas.microsoft.com/office/drawing/2014/main" xmlns="" id="{55E32EA3-450F-455A-AD7C-AD81D8D1C1A1}"/>
            </a:ext>
          </a:extLst>
        </xdr:cNvPr>
        <xdr:cNvSpPr/>
      </xdr:nvSpPr>
      <xdr:spPr>
        <a:xfrm>
          <a:off x="22110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103649</xdr:rowOff>
    </xdr:from>
    <xdr:ext cx="469744" cy="259045"/>
    <xdr:sp macro="" textlink="">
      <xdr:nvSpPr>
        <xdr:cNvPr id="580" name="【保健センター・保健所】&#10;一人当たり面積該当値テキスト">
          <a:extLst>
            <a:ext uri="{FF2B5EF4-FFF2-40B4-BE49-F238E27FC236}">
              <a16:creationId xmlns:a16="http://schemas.microsoft.com/office/drawing/2014/main" xmlns="" id="{1E18567C-B4FC-4FEA-B05E-C72B4E2ACEED}"/>
            </a:ext>
          </a:extLst>
        </xdr:cNvPr>
        <xdr:cNvSpPr txBox="1"/>
      </xdr:nvSpPr>
      <xdr:spPr>
        <a:xfrm>
          <a:off x="22199600"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129794</xdr:rowOff>
    </xdr:from>
    <xdr:to>
      <xdr:col>112</xdr:col>
      <xdr:colOff>38100</xdr:colOff>
      <xdr:row>62</xdr:row>
      <xdr:rowOff>59944</xdr:rowOff>
    </xdr:to>
    <xdr:sp macro="" textlink="">
      <xdr:nvSpPr>
        <xdr:cNvPr id="581" name="楕円 580">
          <a:extLst>
            <a:ext uri="{FF2B5EF4-FFF2-40B4-BE49-F238E27FC236}">
              <a16:creationId xmlns:a16="http://schemas.microsoft.com/office/drawing/2014/main" xmlns="" id="{88F86DAD-4D29-4945-A371-2E0F3D39947A}"/>
            </a:ext>
          </a:extLst>
        </xdr:cNvPr>
        <xdr:cNvSpPr/>
      </xdr:nvSpPr>
      <xdr:spPr>
        <a:xfrm>
          <a:off x="21272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xdr:rowOff>
    </xdr:from>
    <xdr:to>
      <xdr:col>116</xdr:col>
      <xdr:colOff>63500</xdr:colOff>
      <xdr:row>62</xdr:row>
      <xdr:rowOff>9144</xdr:rowOff>
    </xdr:to>
    <xdr:cxnSp macro="">
      <xdr:nvCxnSpPr>
        <xdr:cNvPr id="582" name="直線コネクタ 581">
          <a:extLst>
            <a:ext uri="{FF2B5EF4-FFF2-40B4-BE49-F238E27FC236}">
              <a16:creationId xmlns:a16="http://schemas.microsoft.com/office/drawing/2014/main" xmlns="" id="{158507C8-1DB0-4C02-8957-8BB1F8942FF5}"/>
            </a:ext>
          </a:extLst>
        </xdr:cNvPr>
        <xdr:cNvCxnSpPr/>
      </xdr:nvCxnSpPr>
      <xdr:spPr>
        <a:xfrm flipV="1">
          <a:off x="21323300" y="10634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134366</xdr:rowOff>
    </xdr:from>
    <xdr:to>
      <xdr:col>107</xdr:col>
      <xdr:colOff>101600</xdr:colOff>
      <xdr:row>62</xdr:row>
      <xdr:rowOff>64516</xdr:rowOff>
    </xdr:to>
    <xdr:sp macro="" textlink="">
      <xdr:nvSpPr>
        <xdr:cNvPr id="583" name="楕円 582">
          <a:extLst>
            <a:ext uri="{FF2B5EF4-FFF2-40B4-BE49-F238E27FC236}">
              <a16:creationId xmlns:a16="http://schemas.microsoft.com/office/drawing/2014/main" xmlns="" id="{AF239615-4B76-4544-9183-F0BF2D23D378}"/>
            </a:ext>
          </a:extLst>
        </xdr:cNvPr>
        <xdr:cNvSpPr/>
      </xdr:nvSpPr>
      <xdr:spPr>
        <a:xfrm>
          <a:off x="20383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xdr:rowOff>
    </xdr:from>
    <xdr:to>
      <xdr:col>111</xdr:col>
      <xdr:colOff>177800</xdr:colOff>
      <xdr:row>62</xdr:row>
      <xdr:rowOff>13716</xdr:rowOff>
    </xdr:to>
    <xdr:cxnSp macro="">
      <xdr:nvCxnSpPr>
        <xdr:cNvPr id="584" name="直線コネクタ 583">
          <a:extLst>
            <a:ext uri="{FF2B5EF4-FFF2-40B4-BE49-F238E27FC236}">
              <a16:creationId xmlns:a16="http://schemas.microsoft.com/office/drawing/2014/main" xmlns="" id="{F149AA3F-F57F-4892-8231-1435F81AFBE7}"/>
            </a:ext>
          </a:extLst>
        </xdr:cNvPr>
        <xdr:cNvCxnSpPr/>
      </xdr:nvCxnSpPr>
      <xdr:spPr>
        <a:xfrm flipV="1">
          <a:off x="20434300" y="1063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51325</xdr:rowOff>
    </xdr:from>
    <xdr:ext cx="469744" cy="259045"/>
    <xdr:sp macro="" textlink="">
      <xdr:nvSpPr>
        <xdr:cNvPr id="585" name="n_1aveValue【保健センター・保健所】&#10;一人当たり面積">
          <a:extLst>
            <a:ext uri="{FF2B5EF4-FFF2-40B4-BE49-F238E27FC236}">
              <a16:creationId xmlns:a16="http://schemas.microsoft.com/office/drawing/2014/main" xmlns="" id="{CE96A1EC-7E74-451E-8AF2-7A83B8826587}"/>
            </a:ext>
          </a:extLst>
        </xdr:cNvPr>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586" name="n_2aveValue【保健センター・保健所】&#10;一人当たり面積">
          <a:extLst>
            <a:ext uri="{FF2B5EF4-FFF2-40B4-BE49-F238E27FC236}">
              <a16:creationId xmlns:a16="http://schemas.microsoft.com/office/drawing/2014/main" xmlns="" id="{222E68D1-991E-45CE-8BF3-49523C202532}"/>
            </a:ext>
          </a:extLst>
        </xdr:cNvPr>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51071</xdr:rowOff>
    </xdr:from>
    <xdr:ext cx="469744" cy="259045"/>
    <xdr:sp macro="" textlink="">
      <xdr:nvSpPr>
        <xdr:cNvPr id="587" name="n_1mainValue【保健センター・保健所】&#10;一人当たり面積">
          <a:extLst>
            <a:ext uri="{FF2B5EF4-FFF2-40B4-BE49-F238E27FC236}">
              <a16:creationId xmlns:a16="http://schemas.microsoft.com/office/drawing/2014/main" xmlns="" id="{B10BE24C-1200-42B7-BFB0-D67EABBC3FE7}"/>
            </a:ext>
          </a:extLst>
        </xdr:cNvPr>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588" name="n_2mainValue【保健センター・保健所】&#10;一人当たり面積">
          <a:extLst>
            <a:ext uri="{FF2B5EF4-FFF2-40B4-BE49-F238E27FC236}">
              <a16:creationId xmlns:a16="http://schemas.microsoft.com/office/drawing/2014/main" xmlns="" id="{1643E40C-21AE-443D-9D17-2C0F012E697D}"/>
            </a:ext>
          </a:extLst>
        </xdr:cNvPr>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xmlns="" id="{65726410-3413-4A78-A965-8E5BC76FFD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xmlns="" id="{F414F316-0323-4F12-8295-F4AC2877AC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xmlns="" id="{D03BE96D-69B4-4297-925E-BB6B75821C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xmlns="" id="{5D12509C-A9F1-4465-B3A1-05CFD0CBED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xmlns="" id="{9BF18B46-1F60-41AC-BE82-01837F6484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xmlns="" id="{ADB899F5-ABD9-4424-B54C-10827A7DDDE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xmlns="" id="{19F20511-68B6-4826-A3E1-F709AD72417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xmlns="" id="{3BC8BD16-F7D5-4F7B-81B5-1981DEB4C52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xmlns="" id="{80E26E1E-8373-4722-83E5-80EB09FEBED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xmlns="" id="{A293484D-38BE-4AB3-9426-45FE444341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9" name="テキスト ボックス 598">
          <a:extLst>
            <a:ext uri="{FF2B5EF4-FFF2-40B4-BE49-F238E27FC236}">
              <a16:creationId xmlns:a16="http://schemas.microsoft.com/office/drawing/2014/main" xmlns="" id="{3B36B5EE-C736-4639-BF36-674DD0D7110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0" name="直線コネクタ 599">
          <a:extLst>
            <a:ext uri="{FF2B5EF4-FFF2-40B4-BE49-F238E27FC236}">
              <a16:creationId xmlns:a16="http://schemas.microsoft.com/office/drawing/2014/main" xmlns="" id="{59CE1771-5460-4D95-89AC-88648B8F26F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1" name="テキスト ボックス 600">
          <a:extLst>
            <a:ext uri="{FF2B5EF4-FFF2-40B4-BE49-F238E27FC236}">
              <a16:creationId xmlns:a16="http://schemas.microsoft.com/office/drawing/2014/main" xmlns="" id="{CDE8D435-CEEE-4B80-97E6-77B9FFCCEE9C}"/>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2" name="直線コネクタ 601">
          <a:extLst>
            <a:ext uri="{FF2B5EF4-FFF2-40B4-BE49-F238E27FC236}">
              <a16:creationId xmlns:a16="http://schemas.microsoft.com/office/drawing/2014/main" xmlns="" id="{16F06770-9830-4A0F-925A-447CAD12E57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3" name="テキスト ボックス 602">
          <a:extLst>
            <a:ext uri="{FF2B5EF4-FFF2-40B4-BE49-F238E27FC236}">
              <a16:creationId xmlns:a16="http://schemas.microsoft.com/office/drawing/2014/main" xmlns="" id="{DDDC2930-8FE1-4AAF-99FD-EDA27FFED32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4" name="直線コネクタ 603">
          <a:extLst>
            <a:ext uri="{FF2B5EF4-FFF2-40B4-BE49-F238E27FC236}">
              <a16:creationId xmlns:a16="http://schemas.microsoft.com/office/drawing/2014/main" xmlns="" id="{41B67C65-B9F2-482E-8C7B-AA811AA0BA7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5" name="テキスト ボックス 604">
          <a:extLst>
            <a:ext uri="{FF2B5EF4-FFF2-40B4-BE49-F238E27FC236}">
              <a16:creationId xmlns:a16="http://schemas.microsoft.com/office/drawing/2014/main" xmlns="" id="{2C7C4FC1-86CD-44DA-8894-0ED91E8AC94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6" name="直線コネクタ 605">
          <a:extLst>
            <a:ext uri="{FF2B5EF4-FFF2-40B4-BE49-F238E27FC236}">
              <a16:creationId xmlns:a16="http://schemas.microsoft.com/office/drawing/2014/main" xmlns="" id="{E2D6AA0C-9514-4EC5-A476-4B9A54DC6C3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7" name="テキスト ボックス 606">
          <a:extLst>
            <a:ext uri="{FF2B5EF4-FFF2-40B4-BE49-F238E27FC236}">
              <a16:creationId xmlns:a16="http://schemas.microsoft.com/office/drawing/2014/main" xmlns="" id="{EC08C51A-F278-4623-A590-01E06EDD171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8" name="直線コネクタ 607">
          <a:extLst>
            <a:ext uri="{FF2B5EF4-FFF2-40B4-BE49-F238E27FC236}">
              <a16:creationId xmlns:a16="http://schemas.microsoft.com/office/drawing/2014/main" xmlns="" id="{D348AF5A-7306-44F3-8D82-1D14F08885F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9" name="テキスト ボックス 608">
          <a:extLst>
            <a:ext uri="{FF2B5EF4-FFF2-40B4-BE49-F238E27FC236}">
              <a16:creationId xmlns:a16="http://schemas.microsoft.com/office/drawing/2014/main" xmlns="" id="{8A2A9601-4757-4457-B407-A03555A7F87F}"/>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a:extLst>
            <a:ext uri="{FF2B5EF4-FFF2-40B4-BE49-F238E27FC236}">
              <a16:creationId xmlns:a16="http://schemas.microsoft.com/office/drawing/2014/main" xmlns="" id="{F31F2084-40C5-460A-9E2C-C6FBEE24901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xmlns="" id="{9A162506-9769-4C55-92B8-C4BA5799C87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a:extLst>
            <a:ext uri="{FF2B5EF4-FFF2-40B4-BE49-F238E27FC236}">
              <a16:creationId xmlns:a16="http://schemas.microsoft.com/office/drawing/2014/main" xmlns="" id="{DD6C3645-1D0F-4088-8451-AF326BD9E20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613" name="直線コネクタ 612">
          <a:extLst>
            <a:ext uri="{FF2B5EF4-FFF2-40B4-BE49-F238E27FC236}">
              <a16:creationId xmlns:a16="http://schemas.microsoft.com/office/drawing/2014/main" xmlns="" id="{540D8E68-8DF5-496E-A3C5-30A1AA76D77D}"/>
            </a:ext>
          </a:extLst>
        </xdr:cNvPr>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614" name="【消防施設】&#10;有形固定資産減価償却率最小値テキスト">
          <a:extLst>
            <a:ext uri="{FF2B5EF4-FFF2-40B4-BE49-F238E27FC236}">
              <a16:creationId xmlns:a16="http://schemas.microsoft.com/office/drawing/2014/main" xmlns="" id="{A6854803-F28C-4D43-B8F2-C3848087AB89}"/>
            </a:ext>
          </a:extLst>
        </xdr:cNvPr>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615" name="直線コネクタ 614">
          <a:extLst>
            <a:ext uri="{FF2B5EF4-FFF2-40B4-BE49-F238E27FC236}">
              <a16:creationId xmlns:a16="http://schemas.microsoft.com/office/drawing/2014/main" xmlns="" id="{EFB94D19-999B-4044-A322-91E6299F6B36}"/>
            </a:ext>
          </a:extLst>
        </xdr:cNvPr>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16" name="【消防施設】&#10;有形固定資産減価償却率最大値テキスト">
          <a:extLst>
            <a:ext uri="{FF2B5EF4-FFF2-40B4-BE49-F238E27FC236}">
              <a16:creationId xmlns:a16="http://schemas.microsoft.com/office/drawing/2014/main" xmlns="" id="{A8DEB6DB-5DBD-4452-8B4A-D4FC514DE1AF}"/>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17" name="直線コネクタ 616">
          <a:extLst>
            <a:ext uri="{FF2B5EF4-FFF2-40B4-BE49-F238E27FC236}">
              <a16:creationId xmlns:a16="http://schemas.microsoft.com/office/drawing/2014/main" xmlns="" id="{BDF8F8D3-B93A-4B8A-AC14-0812D89C0E27}"/>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23513</xdr:rowOff>
    </xdr:from>
    <xdr:ext cx="405111" cy="259045"/>
    <xdr:sp macro="" textlink="">
      <xdr:nvSpPr>
        <xdr:cNvPr id="618" name="【消防施設】&#10;有形固定資産減価償却率平均値テキスト">
          <a:extLst>
            <a:ext uri="{FF2B5EF4-FFF2-40B4-BE49-F238E27FC236}">
              <a16:creationId xmlns:a16="http://schemas.microsoft.com/office/drawing/2014/main" xmlns="" id="{F398B72A-8604-4F44-A20E-57B118FFA590}"/>
            </a:ext>
          </a:extLst>
        </xdr:cNvPr>
        <xdr:cNvSpPr txBox="1"/>
      </xdr:nvSpPr>
      <xdr:spPr>
        <a:xfrm>
          <a:off x="16357600" y="1408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619" name="フローチャート: 判断 618">
          <a:extLst>
            <a:ext uri="{FF2B5EF4-FFF2-40B4-BE49-F238E27FC236}">
              <a16:creationId xmlns:a16="http://schemas.microsoft.com/office/drawing/2014/main" xmlns="" id="{452F9CF8-5C87-47CC-82CC-3F36EEB81FA8}"/>
            </a:ext>
          </a:extLst>
        </xdr:cNvPr>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620" name="フローチャート: 判断 619">
          <a:extLst>
            <a:ext uri="{FF2B5EF4-FFF2-40B4-BE49-F238E27FC236}">
              <a16:creationId xmlns:a16="http://schemas.microsoft.com/office/drawing/2014/main" xmlns="" id="{D7CEA7B3-F0C8-46BF-B9E6-2DB367A1045C}"/>
            </a:ext>
          </a:extLst>
        </xdr:cNvPr>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621" name="フローチャート: 判断 620">
          <a:extLst>
            <a:ext uri="{FF2B5EF4-FFF2-40B4-BE49-F238E27FC236}">
              <a16:creationId xmlns:a16="http://schemas.microsoft.com/office/drawing/2014/main" xmlns="" id="{50634110-84B5-4733-8666-E52BF2EE89A8}"/>
            </a:ext>
          </a:extLst>
        </xdr:cNvPr>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xmlns="" id="{A9570032-ACEC-40E1-9357-A3F0597A8EC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xmlns="" id="{C6AD9299-95A4-4D54-A0B4-41700D82566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xmlns="" id="{667773AF-6D2E-4582-83A5-5D32EEFA957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xmlns="" id="{1F4F299F-A7E3-420D-91B5-D277EEE6433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xmlns="" id="{23F247B3-FD68-48DD-9F10-9FF27489875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158750</xdr:rowOff>
    </xdr:from>
    <xdr:to>
      <xdr:col>85</xdr:col>
      <xdr:colOff>177800</xdr:colOff>
      <xdr:row>85</xdr:row>
      <xdr:rowOff>88900</xdr:rowOff>
    </xdr:to>
    <xdr:sp macro="" textlink="">
      <xdr:nvSpPr>
        <xdr:cNvPr id="627" name="楕円 626">
          <a:extLst>
            <a:ext uri="{FF2B5EF4-FFF2-40B4-BE49-F238E27FC236}">
              <a16:creationId xmlns:a16="http://schemas.microsoft.com/office/drawing/2014/main" xmlns="" id="{89748896-BED2-4238-A2E5-589216F644E6}"/>
            </a:ext>
          </a:extLst>
        </xdr:cNvPr>
        <xdr:cNvSpPr/>
      </xdr:nvSpPr>
      <xdr:spPr>
        <a:xfrm>
          <a:off x="16268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137177</xdr:rowOff>
    </xdr:from>
    <xdr:ext cx="405111" cy="259045"/>
    <xdr:sp macro="" textlink="">
      <xdr:nvSpPr>
        <xdr:cNvPr id="628" name="【消防施設】&#10;有形固定資産減価償却率該当値テキスト">
          <a:extLst>
            <a:ext uri="{FF2B5EF4-FFF2-40B4-BE49-F238E27FC236}">
              <a16:creationId xmlns:a16="http://schemas.microsoft.com/office/drawing/2014/main" xmlns="" id="{8E133C81-EAE9-4708-B85A-B7D3C50498C2}"/>
            </a:ext>
          </a:extLst>
        </xdr:cNvPr>
        <xdr:cNvSpPr txBox="1"/>
      </xdr:nvSpPr>
      <xdr:spPr>
        <a:xfrm>
          <a:off x="16357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19686</xdr:rowOff>
    </xdr:from>
    <xdr:to>
      <xdr:col>81</xdr:col>
      <xdr:colOff>101600</xdr:colOff>
      <xdr:row>85</xdr:row>
      <xdr:rowOff>121286</xdr:rowOff>
    </xdr:to>
    <xdr:sp macro="" textlink="">
      <xdr:nvSpPr>
        <xdr:cNvPr id="629" name="楕円 628">
          <a:extLst>
            <a:ext uri="{FF2B5EF4-FFF2-40B4-BE49-F238E27FC236}">
              <a16:creationId xmlns:a16="http://schemas.microsoft.com/office/drawing/2014/main" xmlns="" id="{035A4122-CE74-46D4-89E3-06ACC886BB6D}"/>
            </a:ext>
          </a:extLst>
        </xdr:cNvPr>
        <xdr:cNvSpPr/>
      </xdr:nvSpPr>
      <xdr:spPr>
        <a:xfrm>
          <a:off x="15430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38100</xdr:rowOff>
    </xdr:from>
    <xdr:to>
      <xdr:col>85</xdr:col>
      <xdr:colOff>127000</xdr:colOff>
      <xdr:row>85</xdr:row>
      <xdr:rowOff>70486</xdr:rowOff>
    </xdr:to>
    <xdr:cxnSp macro="">
      <xdr:nvCxnSpPr>
        <xdr:cNvPr id="630" name="直線コネクタ 629">
          <a:extLst>
            <a:ext uri="{FF2B5EF4-FFF2-40B4-BE49-F238E27FC236}">
              <a16:creationId xmlns:a16="http://schemas.microsoft.com/office/drawing/2014/main" xmlns="" id="{884A19BC-BACA-4C86-BA08-526E966E0ADE}"/>
            </a:ext>
          </a:extLst>
        </xdr:cNvPr>
        <xdr:cNvCxnSpPr/>
      </xdr:nvCxnSpPr>
      <xdr:spPr>
        <a:xfrm flipV="1">
          <a:off x="15481300" y="146113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78739</xdr:rowOff>
    </xdr:from>
    <xdr:to>
      <xdr:col>76</xdr:col>
      <xdr:colOff>165100</xdr:colOff>
      <xdr:row>86</xdr:row>
      <xdr:rowOff>8889</xdr:rowOff>
    </xdr:to>
    <xdr:sp macro="" textlink="">
      <xdr:nvSpPr>
        <xdr:cNvPr id="631" name="楕円 630">
          <a:extLst>
            <a:ext uri="{FF2B5EF4-FFF2-40B4-BE49-F238E27FC236}">
              <a16:creationId xmlns:a16="http://schemas.microsoft.com/office/drawing/2014/main" xmlns="" id="{191AF1BC-21AA-4789-A0C7-CC6AD26D4535}"/>
            </a:ext>
          </a:extLst>
        </xdr:cNvPr>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70486</xdr:rowOff>
    </xdr:from>
    <xdr:to>
      <xdr:col>81</xdr:col>
      <xdr:colOff>50800</xdr:colOff>
      <xdr:row>85</xdr:row>
      <xdr:rowOff>129539</xdr:rowOff>
    </xdr:to>
    <xdr:cxnSp macro="">
      <xdr:nvCxnSpPr>
        <xdr:cNvPr id="632" name="直線コネクタ 631">
          <a:extLst>
            <a:ext uri="{FF2B5EF4-FFF2-40B4-BE49-F238E27FC236}">
              <a16:creationId xmlns:a16="http://schemas.microsoft.com/office/drawing/2014/main" xmlns="" id="{C1AD5C53-ECA9-4F5E-970C-211F1E9A3304}"/>
            </a:ext>
          </a:extLst>
        </xdr:cNvPr>
        <xdr:cNvCxnSpPr/>
      </xdr:nvCxnSpPr>
      <xdr:spPr>
        <a:xfrm flipV="1">
          <a:off x="14592300" y="1464373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168291</xdr:rowOff>
    </xdr:from>
    <xdr:ext cx="405111" cy="259045"/>
    <xdr:sp macro="" textlink="">
      <xdr:nvSpPr>
        <xdr:cNvPr id="633" name="n_1aveValue【消防施設】&#10;有形固定資産減価償却率">
          <a:extLst>
            <a:ext uri="{FF2B5EF4-FFF2-40B4-BE49-F238E27FC236}">
              <a16:creationId xmlns:a16="http://schemas.microsoft.com/office/drawing/2014/main" xmlns="" id="{A433B2E5-2919-4C6D-84E0-FE617A8DC34D}"/>
            </a:ext>
          </a:extLst>
        </xdr:cNvPr>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634" name="n_2aveValue【消防施設】&#10;有形固定資産減価償却率">
          <a:extLst>
            <a:ext uri="{FF2B5EF4-FFF2-40B4-BE49-F238E27FC236}">
              <a16:creationId xmlns:a16="http://schemas.microsoft.com/office/drawing/2014/main" xmlns="" id="{4B2246E0-8ED4-4EA7-AF00-57AF51EAD6B5}"/>
            </a:ext>
          </a:extLst>
        </xdr:cNvPr>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112413</xdr:rowOff>
    </xdr:from>
    <xdr:ext cx="405111" cy="259045"/>
    <xdr:sp macro="" textlink="">
      <xdr:nvSpPr>
        <xdr:cNvPr id="635" name="n_1mainValue【消防施設】&#10;有形固定資産減価償却率">
          <a:extLst>
            <a:ext uri="{FF2B5EF4-FFF2-40B4-BE49-F238E27FC236}">
              <a16:creationId xmlns:a16="http://schemas.microsoft.com/office/drawing/2014/main" xmlns="" id="{7C82F0CB-EE6C-4B1E-B2DF-384B5A7E3F2F}"/>
            </a:ext>
          </a:extLst>
        </xdr:cNvPr>
        <xdr:cNvSpPr txBox="1"/>
      </xdr:nvSpPr>
      <xdr:spPr>
        <a:xfrm>
          <a:off x="152660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636" name="n_2mainValue【消防施設】&#10;有形固定資産減価償却率">
          <a:extLst>
            <a:ext uri="{FF2B5EF4-FFF2-40B4-BE49-F238E27FC236}">
              <a16:creationId xmlns:a16="http://schemas.microsoft.com/office/drawing/2014/main" xmlns="" id="{99BDCE72-50D4-4685-862D-2FBF2FBB4A5B}"/>
            </a:ext>
          </a:extLst>
        </xdr:cNvPr>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xmlns="" id="{F40BAB23-FBCE-47B9-99FC-4AE1C176FA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xmlns="" id="{9301EE40-C81A-432A-8272-B3A18C0C950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xmlns="" id="{E853D309-E1DA-491D-AE56-0BD691C33D5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xmlns="" id="{A8735463-02B2-4753-9CCE-5893B123B8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xmlns="" id="{CF9860D7-4CBE-4526-81C9-5AF4BD06BC0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xmlns="" id="{29151A2D-B80B-473C-ACC0-C995B5EC41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xmlns="" id="{0153DA4E-8A00-43E5-83A6-511016BBE9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xmlns="" id="{F48E41C6-6D51-411D-921C-8FC39C4B8D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a:extLst>
            <a:ext uri="{FF2B5EF4-FFF2-40B4-BE49-F238E27FC236}">
              <a16:creationId xmlns:a16="http://schemas.microsoft.com/office/drawing/2014/main" xmlns="" id="{415A25EC-BE88-4B50-B500-CD0A89F98C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a:extLst>
            <a:ext uri="{FF2B5EF4-FFF2-40B4-BE49-F238E27FC236}">
              <a16:creationId xmlns:a16="http://schemas.microsoft.com/office/drawing/2014/main" xmlns="" id="{9130C780-72D4-4B0B-95B6-41613FBAE30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7" name="直線コネクタ 646">
          <a:extLst>
            <a:ext uri="{FF2B5EF4-FFF2-40B4-BE49-F238E27FC236}">
              <a16:creationId xmlns:a16="http://schemas.microsoft.com/office/drawing/2014/main" xmlns="" id="{32DB5ABB-DE19-453E-ADCF-74EFA7B8B74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8" name="テキスト ボックス 647">
          <a:extLst>
            <a:ext uri="{FF2B5EF4-FFF2-40B4-BE49-F238E27FC236}">
              <a16:creationId xmlns:a16="http://schemas.microsoft.com/office/drawing/2014/main" xmlns="" id="{882C71C7-8910-4A0C-A763-527869A92B2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9" name="直線コネクタ 648">
          <a:extLst>
            <a:ext uri="{FF2B5EF4-FFF2-40B4-BE49-F238E27FC236}">
              <a16:creationId xmlns:a16="http://schemas.microsoft.com/office/drawing/2014/main" xmlns="" id="{DA7B741E-8C6A-4361-9E94-0630D3C1B24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0" name="テキスト ボックス 649">
          <a:extLst>
            <a:ext uri="{FF2B5EF4-FFF2-40B4-BE49-F238E27FC236}">
              <a16:creationId xmlns:a16="http://schemas.microsoft.com/office/drawing/2014/main" xmlns="" id="{12DEE0C9-13D9-4528-9C60-4EE981E4E52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1" name="直線コネクタ 650">
          <a:extLst>
            <a:ext uri="{FF2B5EF4-FFF2-40B4-BE49-F238E27FC236}">
              <a16:creationId xmlns:a16="http://schemas.microsoft.com/office/drawing/2014/main" xmlns="" id="{8D7E3BDA-863F-4D01-891E-E41D959E628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2" name="テキスト ボックス 651">
          <a:extLst>
            <a:ext uri="{FF2B5EF4-FFF2-40B4-BE49-F238E27FC236}">
              <a16:creationId xmlns:a16="http://schemas.microsoft.com/office/drawing/2014/main" xmlns="" id="{1577652A-2CC2-451B-B7B1-F47C665746C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3" name="直線コネクタ 652">
          <a:extLst>
            <a:ext uri="{FF2B5EF4-FFF2-40B4-BE49-F238E27FC236}">
              <a16:creationId xmlns:a16="http://schemas.microsoft.com/office/drawing/2014/main" xmlns="" id="{3CABCF1D-F399-456B-BF30-4BDE942FD0F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4" name="テキスト ボックス 653">
          <a:extLst>
            <a:ext uri="{FF2B5EF4-FFF2-40B4-BE49-F238E27FC236}">
              <a16:creationId xmlns:a16="http://schemas.microsoft.com/office/drawing/2014/main" xmlns="" id="{EAB2FA95-8795-40B8-9A9C-C5E9A13EF2D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a:extLst>
            <a:ext uri="{FF2B5EF4-FFF2-40B4-BE49-F238E27FC236}">
              <a16:creationId xmlns:a16="http://schemas.microsoft.com/office/drawing/2014/main" xmlns="" id="{8EA79FE7-CB0E-4DD0-8D59-8E6453847C3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a:extLst>
            <a:ext uri="{FF2B5EF4-FFF2-40B4-BE49-F238E27FC236}">
              <a16:creationId xmlns:a16="http://schemas.microsoft.com/office/drawing/2014/main" xmlns="" id="{81956E03-1F1C-4D06-BB04-63950B9501E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消防施設】&#10;一人当たり面積グラフ枠">
          <a:extLst>
            <a:ext uri="{FF2B5EF4-FFF2-40B4-BE49-F238E27FC236}">
              <a16:creationId xmlns:a16="http://schemas.microsoft.com/office/drawing/2014/main" xmlns="" id="{D06279BE-0DAC-4111-A0E3-BFF5FBBF6B7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658" name="直線コネクタ 657">
          <a:extLst>
            <a:ext uri="{FF2B5EF4-FFF2-40B4-BE49-F238E27FC236}">
              <a16:creationId xmlns:a16="http://schemas.microsoft.com/office/drawing/2014/main" xmlns="" id="{7AD5D4FF-937A-40A0-A0D8-B341FF1963BC}"/>
            </a:ext>
          </a:extLst>
        </xdr:cNvPr>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59" name="【消防施設】&#10;一人当たり面積最小値テキスト">
          <a:extLst>
            <a:ext uri="{FF2B5EF4-FFF2-40B4-BE49-F238E27FC236}">
              <a16:creationId xmlns:a16="http://schemas.microsoft.com/office/drawing/2014/main" xmlns="" id="{AE323160-214A-4FBC-85C4-0A3AFA7D6AA6}"/>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60" name="直線コネクタ 659">
          <a:extLst>
            <a:ext uri="{FF2B5EF4-FFF2-40B4-BE49-F238E27FC236}">
              <a16:creationId xmlns:a16="http://schemas.microsoft.com/office/drawing/2014/main" xmlns="" id="{EDCFF606-E30D-4A67-8A11-C2DE4EBF2F6B}"/>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661" name="【消防施設】&#10;一人当たり面積最大値テキスト">
          <a:extLst>
            <a:ext uri="{FF2B5EF4-FFF2-40B4-BE49-F238E27FC236}">
              <a16:creationId xmlns:a16="http://schemas.microsoft.com/office/drawing/2014/main" xmlns="" id="{BE39FD00-262D-4BD0-A153-AB767633311F}"/>
            </a:ext>
          </a:extLst>
        </xdr:cNvPr>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662" name="直線コネクタ 661">
          <a:extLst>
            <a:ext uri="{FF2B5EF4-FFF2-40B4-BE49-F238E27FC236}">
              <a16:creationId xmlns:a16="http://schemas.microsoft.com/office/drawing/2014/main" xmlns="" id="{FDC7B980-E70D-4445-BF60-CDB167740BFE}"/>
            </a:ext>
          </a:extLst>
        </xdr:cNvPr>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663" name="【消防施設】&#10;一人当たり面積平均値テキスト">
          <a:extLst>
            <a:ext uri="{FF2B5EF4-FFF2-40B4-BE49-F238E27FC236}">
              <a16:creationId xmlns:a16="http://schemas.microsoft.com/office/drawing/2014/main" xmlns="" id="{ABB5FEB0-74DC-4152-9FE3-0139369A058D}"/>
            </a:ext>
          </a:extLst>
        </xdr:cNvPr>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664" name="フローチャート: 判断 663">
          <a:extLst>
            <a:ext uri="{FF2B5EF4-FFF2-40B4-BE49-F238E27FC236}">
              <a16:creationId xmlns:a16="http://schemas.microsoft.com/office/drawing/2014/main" xmlns="" id="{E0E2DD96-CB8A-4DF7-8256-83277BEC1BD1}"/>
            </a:ext>
          </a:extLst>
        </xdr:cNvPr>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65" name="フローチャート: 判断 664">
          <a:extLst>
            <a:ext uri="{FF2B5EF4-FFF2-40B4-BE49-F238E27FC236}">
              <a16:creationId xmlns:a16="http://schemas.microsoft.com/office/drawing/2014/main" xmlns="" id="{0950C5E9-5185-4CE1-BE4D-D6636730BA82}"/>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666" name="フローチャート: 判断 665">
          <a:extLst>
            <a:ext uri="{FF2B5EF4-FFF2-40B4-BE49-F238E27FC236}">
              <a16:creationId xmlns:a16="http://schemas.microsoft.com/office/drawing/2014/main" xmlns="" id="{9E86913F-1B28-4FB4-898E-8F86A73FEAF1}"/>
            </a:ext>
          </a:extLst>
        </xdr:cNvPr>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5269A094-72D1-4F23-91E3-51CE17F2C77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CAE44A0C-A0C1-4505-ADEB-C6701960D4F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xmlns="" id="{98ED5F07-B05D-4C66-9051-0A03C27CEE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xmlns="" id="{86EE0B9F-8F06-4AC6-AE29-3C3339F1E23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xmlns="" id="{4A0951FC-69DB-4A33-BAC9-5DFC3CD1D7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72" name="楕円 671">
          <a:extLst>
            <a:ext uri="{FF2B5EF4-FFF2-40B4-BE49-F238E27FC236}">
              <a16:creationId xmlns:a16="http://schemas.microsoft.com/office/drawing/2014/main" xmlns="" id="{D40AD70A-69FE-49DC-A245-DC840F8CEA73}"/>
            </a:ext>
          </a:extLst>
        </xdr:cNvPr>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46753</xdr:rowOff>
    </xdr:from>
    <xdr:ext cx="469744" cy="259045"/>
    <xdr:sp macro="" textlink="">
      <xdr:nvSpPr>
        <xdr:cNvPr id="673" name="【消防施設】&#10;一人当たり面積該当値テキスト">
          <a:extLst>
            <a:ext uri="{FF2B5EF4-FFF2-40B4-BE49-F238E27FC236}">
              <a16:creationId xmlns:a16="http://schemas.microsoft.com/office/drawing/2014/main" xmlns="" id="{38D37D72-91A3-4293-A59D-3D348F177779}"/>
            </a:ext>
          </a:extLst>
        </xdr:cNvPr>
        <xdr:cNvSpPr txBox="1"/>
      </xdr:nvSpPr>
      <xdr:spPr>
        <a:xfrm>
          <a:off x="22199600"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35306</xdr:rowOff>
    </xdr:from>
    <xdr:to>
      <xdr:col>112</xdr:col>
      <xdr:colOff>38100</xdr:colOff>
      <xdr:row>84</xdr:row>
      <xdr:rowOff>136906</xdr:rowOff>
    </xdr:to>
    <xdr:sp macro="" textlink="">
      <xdr:nvSpPr>
        <xdr:cNvPr id="674" name="楕円 673">
          <a:extLst>
            <a:ext uri="{FF2B5EF4-FFF2-40B4-BE49-F238E27FC236}">
              <a16:creationId xmlns:a16="http://schemas.microsoft.com/office/drawing/2014/main" xmlns="" id="{FC4FE4C8-83F8-46D3-9BEA-06B45207A82F}"/>
            </a:ext>
          </a:extLst>
        </xdr:cNvPr>
        <xdr:cNvSpPr/>
      </xdr:nvSpPr>
      <xdr:spPr>
        <a:xfrm>
          <a:off x="21272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86106</xdr:rowOff>
    </xdr:to>
    <xdr:cxnSp macro="">
      <xdr:nvCxnSpPr>
        <xdr:cNvPr id="675" name="直線コネクタ 674">
          <a:extLst>
            <a:ext uri="{FF2B5EF4-FFF2-40B4-BE49-F238E27FC236}">
              <a16:creationId xmlns:a16="http://schemas.microsoft.com/office/drawing/2014/main" xmlns="" id="{22318586-A9ED-4C97-96C5-F3082D59F0F5}"/>
            </a:ext>
          </a:extLst>
        </xdr:cNvPr>
        <xdr:cNvCxnSpPr/>
      </xdr:nvCxnSpPr>
      <xdr:spPr>
        <a:xfrm flipV="1">
          <a:off x="21323300" y="144764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676" name="楕円 675">
          <a:extLst>
            <a:ext uri="{FF2B5EF4-FFF2-40B4-BE49-F238E27FC236}">
              <a16:creationId xmlns:a16="http://schemas.microsoft.com/office/drawing/2014/main" xmlns="" id="{3F329C77-4FBE-43C0-8132-FB82C8422C58}"/>
            </a:ext>
          </a:extLst>
        </xdr:cNvPr>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86106</xdr:rowOff>
    </xdr:from>
    <xdr:to>
      <xdr:col>111</xdr:col>
      <xdr:colOff>177800</xdr:colOff>
      <xdr:row>84</xdr:row>
      <xdr:rowOff>115824</xdr:rowOff>
    </xdr:to>
    <xdr:cxnSp macro="">
      <xdr:nvCxnSpPr>
        <xdr:cNvPr id="677" name="直線コネクタ 676">
          <a:extLst>
            <a:ext uri="{FF2B5EF4-FFF2-40B4-BE49-F238E27FC236}">
              <a16:creationId xmlns:a16="http://schemas.microsoft.com/office/drawing/2014/main" xmlns="" id="{C3365B41-B4E9-4B17-93DD-70B1B368FBFC}"/>
            </a:ext>
          </a:extLst>
        </xdr:cNvPr>
        <xdr:cNvCxnSpPr/>
      </xdr:nvCxnSpPr>
      <xdr:spPr>
        <a:xfrm flipV="1">
          <a:off x="20434300" y="144879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78" name="n_1aveValue【消防施設】&#10;一人当たり面積">
          <a:extLst>
            <a:ext uri="{FF2B5EF4-FFF2-40B4-BE49-F238E27FC236}">
              <a16:creationId xmlns:a16="http://schemas.microsoft.com/office/drawing/2014/main" xmlns="" id="{C73B0DA8-3E9E-44DA-A20E-92AC06EEDC0D}"/>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79" name="n_2aveValue【消防施設】&#10;一人当たり面積">
          <a:extLst>
            <a:ext uri="{FF2B5EF4-FFF2-40B4-BE49-F238E27FC236}">
              <a16:creationId xmlns:a16="http://schemas.microsoft.com/office/drawing/2014/main" xmlns="" id="{B9C8306A-7355-45DC-BCE0-E7D3E89230E9}"/>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128033</xdr:rowOff>
    </xdr:from>
    <xdr:ext cx="469744" cy="259045"/>
    <xdr:sp macro="" textlink="">
      <xdr:nvSpPr>
        <xdr:cNvPr id="680" name="n_1mainValue【消防施設】&#10;一人当たり面積">
          <a:extLst>
            <a:ext uri="{FF2B5EF4-FFF2-40B4-BE49-F238E27FC236}">
              <a16:creationId xmlns:a16="http://schemas.microsoft.com/office/drawing/2014/main" xmlns="" id="{AB5645FF-9FCA-401E-AE28-6034DB5CD1FD}"/>
            </a:ext>
          </a:extLst>
        </xdr:cNvPr>
        <xdr:cNvSpPr txBox="1"/>
      </xdr:nvSpPr>
      <xdr:spPr>
        <a:xfrm>
          <a:off x="210757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81" name="n_2mainValue【消防施設】&#10;一人当たり面積">
          <a:extLst>
            <a:ext uri="{FF2B5EF4-FFF2-40B4-BE49-F238E27FC236}">
              <a16:creationId xmlns:a16="http://schemas.microsoft.com/office/drawing/2014/main" xmlns="" id="{6CB53128-E9ED-4B78-9B81-C6EEA28D3905}"/>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a:extLst>
            <a:ext uri="{FF2B5EF4-FFF2-40B4-BE49-F238E27FC236}">
              <a16:creationId xmlns:a16="http://schemas.microsoft.com/office/drawing/2014/main" xmlns="" id="{57AF50D4-F2B1-49B8-85BC-672A62CE694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a:extLst>
            <a:ext uri="{FF2B5EF4-FFF2-40B4-BE49-F238E27FC236}">
              <a16:creationId xmlns:a16="http://schemas.microsoft.com/office/drawing/2014/main" xmlns="" id="{6E4147BB-A8BA-44A7-95BF-F567D8F2E74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a:extLst>
            <a:ext uri="{FF2B5EF4-FFF2-40B4-BE49-F238E27FC236}">
              <a16:creationId xmlns:a16="http://schemas.microsoft.com/office/drawing/2014/main" xmlns="" id="{5C1A800C-3EE1-4C26-B41A-29D6C7EC25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a:extLst>
            <a:ext uri="{FF2B5EF4-FFF2-40B4-BE49-F238E27FC236}">
              <a16:creationId xmlns:a16="http://schemas.microsoft.com/office/drawing/2014/main" xmlns="" id="{4617E8A3-319F-49C7-A35D-380A252439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a:extLst>
            <a:ext uri="{FF2B5EF4-FFF2-40B4-BE49-F238E27FC236}">
              <a16:creationId xmlns:a16="http://schemas.microsoft.com/office/drawing/2014/main" xmlns="" id="{A0D38C68-095B-4C90-B588-D2D48B8EA2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a:extLst>
            <a:ext uri="{FF2B5EF4-FFF2-40B4-BE49-F238E27FC236}">
              <a16:creationId xmlns:a16="http://schemas.microsoft.com/office/drawing/2014/main" xmlns="" id="{C0F0B9C9-511E-4FE4-99EB-112295E9F9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a:extLst>
            <a:ext uri="{FF2B5EF4-FFF2-40B4-BE49-F238E27FC236}">
              <a16:creationId xmlns:a16="http://schemas.microsoft.com/office/drawing/2014/main" xmlns="" id="{725FBE86-5516-4389-A2FB-0F3321DD8F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a:extLst>
            <a:ext uri="{FF2B5EF4-FFF2-40B4-BE49-F238E27FC236}">
              <a16:creationId xmlns:a16="http://schemas.microsoft.com/office/drawing/2014/main" xmlns="" id="{60119C9E-52D4-4493-943D-CB3B0113FA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a:extLst>
            <a:ext uri="{FF2B5EF4-FFF2-40B4-BE49-F238E27FC236}">
              <a16:creationId xmlns:a16="http://schemas.microsoft.com/office/drawing/2014/main" xmlns="" id="{0F190E25-1833-4BF2-BB56-2EF4AFD8486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a:extLst>
            <a:ext uri="{FF2B5EF4-FFF2-40B4-BE49-F238E27FC236}">
              <a16:creationId xmlns:a16="http://schemas.microsoft.com/office/drawing/2014/main" xmlns="" id="{CFAAE533-24DF-45A3-85B4-AE8D3C097E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2" name="テキスト ボックス 691">
          <a:extLst>
            <a:ext uri="{FF2B5EF4-FFF2-40B4-BE49-F238E27FC236}">
              <a16:creationId xmlns:a16="http://schemas.microsoft.com/office/drawing/2014/main" xmlns="" id="{059DE70E-9676-440C-8A73-BBE5ADB5B297}"/>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3" name="直線コネクタ 692">
          <a:extLst>
            <a:ext uri="{FF2B5EF4-FFF2-40B4-BE49-F238E27FC236}">
              <a16:creationId xmlns:a16="http://schemas.microsoft.com/office/drawing/2014/main" xmlns="" id="{A566F119-1655-496F-90AF-9B2A2EE125D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4" name="テキスト ボックス 693">
          <a:extLst>
            <a:ext uri="{FF2B5EF4-FFF2-40B4-BE49-F238E27FC236}">
              <a16:creationId xmlns:a16="http://schemas.microsoft.com/office/drawing/2014/main" xmlns="" id="{1FBB1AC1-9A49-4DEE-8CD0-76B58AACD74D}"/>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5" name="直線コネクタ 694">
          <a:extLst>
            <a:ext uri="{FF2B5EF4-FFF2-40B4-BE49-F238E27FC236}">
              <a16:creationId xmlns:a16="http://schemas.microsoft.com/office/drawing/2014/main" xmlns="" id="{0CC41314-2D17-412F-9EFF-63CD0E202C5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6" name="テキスト ボックス 695">
          <a:extLst>
            <a:ext uri="{FF2B5EF4-FFF2-40B4-BE49-F238E27FC236}">
              <a16:creationId xmlns:a16="http://schemas.microsoft.com/office/drawing/2014/main" xmlns="" id="{6E4145A2-AA94-4C3D-90FE-C992DC00A2A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7" name="直線コネクタ 696">
          <a:extLst>
            <a:ext uri="{FF2B5EF4-FFF2-40B4-BE49-F238E27FC236}">
              <a16:creationId xmlns:a16="http://schemas.microsoft.com/office/drawing/2014/main" xmlns="" id="{6F25363B-18CF-4F09-885A-7E33F3315C2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8" name="テキスト ボックス 697">
          <a:extLst>
            <a:ext uri="{FF2B5EF4-FFF2-40B4-BE49-F238E27FC236}">
              <a16:creationId xmlns:a16="http://schemas.microsoft.com/office/drawing/2014/main" xmlns="" id="{28272E87-FBD0-4BB0-8BFA-88CAAA2300B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9" name="直線コネクタ 698">
          <a:extLst>
            <a:ext uri="{FF2B5EF4-FFF2-40B4-BE49-F238E27FC236}">
              <a16:creationId xmlns:a16="http://schemas.microsoft.com/office/drawing/2014/main" xmlns="" id="{422FBB71-6130-417F-B4C3-8B5C62224EF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0" name="テキスト ボックス 699">
          <a:extLst>
            <a:ext uri="{FF2B5EF4-FFF2-40B4-BE49-F238E27FC236}">
              <a16:creationId xmlns:a16="http://schemas.microsoft.com/office/drawing/2014/main" xmlns="" id="{DB158C64-7E43-4EA5-9518-436C9CEF97C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1" name="直線コネクタ 700">
          <a:extLst>
            <a:ext uri="{FF2B5EF4-FFF2-40B4-BE49-F238E27FC236}">
              <a16:creationId xmlns:a16="http://schemas.microsoft.com/office/drawing/2014/main" xmlns="" id="{2B859B77-B78E-404A-BB69-838F932CFB7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2" name="テキスト ボックス 701">
          <a:extLst>
            <a:ext uri="{FF2B5EF4-FFF2-40B4-BE49-F238E27FC236}">
              <a16:creationId xmlns:a16="http://schemas.microsoft.com/office/drawing/2014/main" xmlns="" id="{BCCF869D-5DA6-4529-86F2-8D86825C41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a:extLst>
            <a:ext uri="{FF2B5EF4-FFF2-40B4-BE49-F238E27FC236}">
              <a16:creationId xmlns:a16="http://schemas.microsoft.com/office/drawing/2014/main" xmlns="" id="{E0418D4E-5B3F-453F-81B7-F84624D8D6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xmlns="" id="{EA1B2CB3-53E1-4A26-9A8C-C441B159591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a:extLst>
            <a:ext uri="{FF2B5EF4-FFF2-40B4-BE49-F238E27FC236}">
              <a16:creationId xmlns:a16="http://schemas.microsoft.com/office/drawing/2014/main" xmlns="" id="{4D830199-B355-4E13-96CC-8FDE5D1E3C2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706" name="直線コネクタ 705">
          <a:extLst>
            <a:ext uri="{FF2B5EF4-FFF2-40B4-BE49-F238E27FC236}">
              <a16:creationId xmlns:a16="http://schemas.microsoft.com/office/drawing/2014/main" xmlns="" id="{434B030B-783F-45CF-B3D7-26C48EEA88E3}"/>
            </a:ext>
          </a:extLst>
        </xdr:cNvPr>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07" name="【庁舎】&#10;有形固定資産減価償却率最小値テキスト">
          <a:extLst>
            <a:ext uri="{FF2B5EF4-FFF2-40B4-BE49-F238E27FC236}">
              <a16:creationId xmlns:a16="http://schemas.microsoft.com/office/drawing/2014/main" xmlns="" id="{47247CCB-1114-492B-934C-A6838FBECB40}"/>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08" name="直線コネクタ 707">
          <a:extLst>
            <a:ext uri="{FF2B5EF4-FFF2-40B4-BE49-F238E27FC236}">
              <a16:creationId xmlns:a16="http://schemas.microsoft.com/office/drawing/2014/main" xmlns="" id="{753ADC15-5B3B-4B7B-88A2-449C7765337F}"/>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709" name="【庁舎】&#10;有形固定資産減価償却率最大値テキスト">
          <a:extLst>
            <a:ext uri="{FF2B5EF4-FFF2-40B4-BE49-F238E27FC236}">
              <a16:creationId xmlns:a16="http://schemas.microsoft.com/office/drawing/2014/main" xmlns="" id="{9F33FC4D-690F-427B-91F2-04A93978A2B3}"/>
            </a:ext>
          </a:extLst>
        </xdr:cNvPr>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710" name="直線コネクタ 709">
          <a:extLst>
            <a:ext uri="{FF2B5EF4-FFF2-40B4-BE49-F238E27FC236}">
              <a16:creationId xmlns:a16="http://schemas.microsoft.com/office/drawing/2014/main" xmlns="" id="{D546EB52-CF67-41B2-AAFC-8DC13FEBC141}"/>
            </a:ext>
          </a:extLst>
        </xdr:cNvPr>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10177</xdr:rowOff>
    </xdr:from>
    <xdr:ext cx="405111" cy="259045"/>
    <xdr:sp macro="" textlink="">
      <xdr:nvSpPr>
        <xdr:cNvPr id="711" name="【庁舎】&#10;有形固定資産減価償却率平均値テキスト">
          <a:extLst>
            <a:ext uri="{FF2B5EF4-FFF2-40B4-BE49-F238E27FC236}">
              <a16:creationId xmlns:a16="http://schemas.microsoft.com/office/drawing/2014/main" xmlns="" id="{DD47965A-1498-4724-90ED-93F5CAAB62ED}"/>
            </a:ext>
          </a:extLst>
        </xdr:cNvPr>
        <xdr:cNvSpPr txBox="1"/>
      </xdr:nvSpPr>
      <xdr:spPr>
        <a:xfrm>
          <a:off x="16357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712" name="フローチャート: 判断 711">
          <a:extLst>
            <a:ext uri="{FF2B5EF4-FFF2-40B4-BE49-F238E27FC236}">
              <a16:creationId xmlns:a16="http://schemas.microsoft.com/office/drawing/2014/main" xmlns="" id="{90587562-4CC7-4BD4-B697-58542413CCCB}"/>
            </a:ext>
          </a:extLst>
        </xdr:cNvPr>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13" name="フローチャート: 判断 712">
          <a:extLst>
            <a:ext uri="{FF2B5EF4-FFF2-40B4-BE49-F238E27FC236}">
              <a16:creationId xmlns:a16="http://schemas.microsoft.com/office/drawing/2014/main" xmlns="" id="{55583EC5-3E9F-4DB3-968F-8CFE14B00AFD}"/>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714" name="フローチャート: 判断 713">
          <a:extLst>
            <a:ext uri="{FF2B5EF4-FFF2-40B4-BE49-F238E27FC236}">
              <a16:creationId xmlns:a16="http://schemas.microsoft.com/office/drawing/2014/main" xmlns="" id="{7316B240-49DD-4B84-8003-293368A68F4D}"/>
            </a:ext>
          </a:extLst>
        </xdr:cNvPr>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C7E7CC7F-8F97-4F7A-8ACC-71654FDAC7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8B808430-2B87-4910-8A30-241AC266709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0E55DC83-8833-474D-9C41-30B4EB9A5C9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4D82AEC9-A1CE-4E94-AB48-70E91D76A3E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DFBD5E12-A762-461C-BB22-F703B64C2A9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20" name="楕円 719">
          <a:extLst>
            <a:ext uri="{FF2B5EF4-FFF2-40B4-BE49-F238E27FC236}">
              <a16:creationId xmlns:a16="http://schemas.microsoft.com/office/drawing/2014/main" xmlns="" id="{8399DD36-D9DF-447C-B9A9-17C66D107F25}"/>
            </a:ext>
          </a:extLst>
        </xdr:cNvPr>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721" name="【庁舎】&#10;有形固定資産減価償却率該当値テキスト">
          <a:extLst>
            <a:ext uri="{FF2B5EF4-FFF2-40B4-BE49-F238E27FC236}">
              <a16:creationId xmlns:a16="http://schemas.microsoft.com/office/drawing/2014/main" xmlns="" id="{03C61C1A-B6FE-4929-B699-793231765306}"/>
            </a:ext>
          </a:extLst>
        </xdr:cNvPr>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722" name="楕円 721">
          <a:extLst>
            <a:ext uri="{FF2B5EF4-FFF2-40B4-BE49-F238E27FC236}">
              <a16:creationId xmlns:a16="http://schemas.microsoft.com/office/drawing/2014/main" xmlns="" id="{9E7A3330-8A28-4ADC-8903-046EEF6C64EB}"/>
            </a:ext>
          </a:extLst>
        </xdr:cNvPr>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105</xdr:row>
      <xdr:rowOff>1905</xdr:rowOff>
    </xdr:to>
    <xdr:cxnSp macro="">
      <xdr:nvCxnSpPr>
        <xdr:cNvPr id="723" name="直線コネクタ 722">
          <a:extLst>
            <a:ext uri="{FF2B5EF4-FFF2-40B4-BE49-F238E27FC236}">
              <a16:creationId xmlns:a16="http://schemas.microsoft.com/office/drawing/2014/main" xmlns="" id="{839CF12D-F1ED-423A-95A6-A229B26E18E5}"/>
            </a:ext>
          </a:extLst>
        </xdr:cNvPr>
        <xdr:cNvCxnSpPr/>
      </xdr:nvCxnSpPr>
      <xdr:spPr>
        <a:xfrm flipV="1">
          <a:off x="15481300" y="179641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724" name="楕円 723">
          <a:extLst>
            <a:ext uri="{FF2B5EF4-FFF2-40B4-BE49-F238E27FC236}">
              <a16:creationId xmlns:a16="http://schemas.microsoft.com/office/drawing/2014/main" xmlns="" id="{21C3C7D2-82E0-429A-92F2-92BC177D7F0B}"/>
            </a:ext>
          </a:extLst>
        </xdr:cNvPr>
        <xdr:cNvSpPr/>
      </xdr:nvSpPr>
      <xdr:spPr>
        <a:xfrm>
          <a:off x="14541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32386</xdr:rowOff>
    </xdr:to>
    <xdr:cxnSp macro="">
      <xdr:nvCxnSpPr>
        <xdr:cNvPr id="725" name="直線コネクタ 724">
          <a:extLst>
            <a:ext uri="{FF2B5EF4-FFF2-40B4-BE49-F238E27FC236}">
              <a16:creationId xmlns:a16="http://schemas.microsoft.com/office/drawing/2014/main" xmlns="" id="{FF7C7E04-11D5-47C6-8EFF-DA13A283210D}"/>
            </a:ext>
          </a:extLst>
        </xdr:cNvPr>
        <xdr:cNvCxnSpPr/>
      </xdr:nvCxnSpPr>
      <xdr:spPr>
        <a:xfrm flipV="1">
          <a:off x="14592300" y="180041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26" name="n_1aveValue【庁舎】&#10;有形固定資産減価償却率">
          <a:extLst>
            <a:ext uri="{FF2B5EF4-FFF2-40B4-BE49-F238E27FC236}">
              <a16:creationId xmlns:a16="http://schemas.microsoft.com/office/drawing/2014/main" xmlns="" id="{64FBB7BE-11A7-48D4-8385-6DC3D54A4CFE}"/>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80663</xdr:rowOff>
    </xdr:from>
    <xdr:ext cx="405111" cy="259045"/>
    <xdr:sp macro="" textlink="">
      <xdr:nvSpPr>
        <xdr:cNvPr id="727" name="n_2aveValue【庁舎】&#10;有形固定資産減価償却率">
          <a:extLst>
            <a:ext uri="{FF2B5EF4-FFF2-40B4-BE49-F238E27FC236}">
              <a16:creationId xmlns:a16="http://schemas.microsoft.com/office/drawing/2014/main" xmlns="" id="{52FAC7E3-D49E-40A8-BDA4-2F320D923904}"/>
            </a:ext>
          </a:extLst>
        </xdr:cNvPr>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43832</xdr:rowOff>
    </xdr:from>
    <xdr:ext cx="405111" cy="259045"/>
    <xdr:sp macro="" textlink="">
      <xdr:nvSpPr>
        <xdr:cNvPr id="728" name="n_1mainValue【庁舎】&#10;有形固定資産減価償却率">
          <a:extLst>
            <a:ext uri="{FF2B5EF4-FFF2-40B4-BE49-F238E27FC236}">
              <a16:creationId xmlns:a16="http://schemas.microsoft.com/office/drawing/2014/main" xmlns="" id="{EC513BA0-0000-4E0B-97ED-E7B6A0A8D8C7}"/>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74313</xdr:rowOff>
    </xdr:from>
    <xdr:ext cx="405111" cy="259045"/>
    <xdr:sp macro="" textlink="">
      <xdr:nvSpPr>
        <xdr:cNvPr id="729" name="n_2mainValue【庁舎】&#10;有形固定資産減価償却率">
          <a:extLst>
            <a:ext uri="{FF2B5EF4-FFF2-40B4-BE49-F238E27FC236}">
              <a16:creationId xmlns:a16="http://schemas.microsoft.com/office/drawing/2014/main" xmlns="" id="{A913F557-51CA-4510-B9BD-0BAEE4B89CBB}"/>
            </a:ext>
          </a:extLst>
        </xdr:cNvPr>
        <xdr:cNvSpPr txBox="1"/>
      </xdr:nvSpPr>
      <xdr:spPr>
        <a:xfrm>
          <a:off x="14389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xmlns="" id="{CB5BEC12-0867-4DAB-A160-C9208EDDD0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xmlns="" id="{B2B4C0AC-63EC-41E4-A6C6-EF710A867A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xmlns="" id="{A880F54B-FC54-4492-91AE-DE0A3FE2D9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xmlns="" id="{4A377802-A704-4909-963B-5E0F55BEAB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xmlns="" id="{E085FA98-0CBA-44FE-8D0F-957D7A83588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xmlns="" id="{A7816363-ED00-46F6-BD80-DCEE445944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xmlns="" id="{B2E35E2E-09F2-4B74-9CD4-BF70029F19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xmlns="" id="{AE560F06-67FD-4AFF-B3DE-242805BB725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xmlns="" id="{798908B2-011B-47ED-8A3F-BAA09FE1411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xmlns="" id="{F3DE1A47-3426-484B-88A9-7180EB4242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40" name="直線コネクタ 739">
          <a:extLst>
            <a:ext uri="{FF2B5EF4-FFF2-40B4-BE49-F238E27FC236}">
              <a16:creationId xmlns:a16="http://schemas.microsoft.com/office/drawing/2014/main" xmlns="" id="{1FB8F704-0862-4A22-93E2-53EC2C5CC73D}"/>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41" name="テキスト ボックス 740">
          <a:extLst>
            <a:ext uri="{FF2B5EF4-FFF2-40B4-BE49-F238E27FC236}">
              <a16:creationId xmlns:a16="http://schemas.microsoft.com/office/drawing/2014/main" xmlns="" id="{DC2CBD91-6C3F-4026-812A-B29053217A57}"/>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42" name="直線コネクタ 741">
          <a:extLst>
            <a:ext uri="{FF2B5EF4-FFF2-40B4-BE49-F238E27FC236}">
              <a16:creationId xmlns:a16="http://schemas.microsoft.com/office/drawing/2014/main" xmlns="" id="{2E1C27BE-B1DB-471C-A91B-208979FF4A52}"/>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43" name="テキスト ボックス 742">
          <a:extLst>
            <a:ext uri="{FF2B5EF4-FFF2-40B4-BE49-F238E27FC236}">
              <a16:creationId xmlns:a16="http://schemas.microsoft.com/office/drawing/2014/main" xmlns="" id="{853ACCE9-40CA-4C1F-9F72-182853FA04ED}"/>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44" name="直線コネクタ 743">
          <a:extLst>
            <a:ext uri="{FF2B5EF4-FFF2-40B4-BE49-F238E27FC236}">
              <a16:creationId xmlns:a16="http://schemas.microsoft.com/office/drawing/2014/main" xmlns="" id="{B5C7098F-EA33-44C4-BFFA-B164463778DE}"/>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45" name="テキスト ボックス 744">
          <a:extLst>
            <a:ext uri="{FF2B5EF4-FFF2-40B4-BE49-F238E27FC236}">
              <a16:creationId xmlns:a16="http://schemas.microsoft.com/office/drawing/2014/main" xmlns="" id="{40CC8B6A-E429-497D-BBD4-055A9A60EEFD}"/>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a:extLst>
            <a:ext uri="{FF2B5EF4-FFF2-40B4-BE49-F238E27FC236}">
              <a16:creationId xmlns:a16="http://schemas.microsoft.com/office/drawing/2014/main" xmlns="" id="{1535D914-EA89-4F7A-B806-6866F3CDE5F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7" name="テキスト ボックス 746">
          <a:extLst>
            <a:ext uri="{FF2B5EF4-FFF2-40B4-BE49-F238E27FC236}">
              <a16:creationId xmlns:a16="http://schemas.microsoft.com/office/drawing/2014/main" xmlns="" id="{6696ED8C-10FA-44C6-B84B-963A1BE07C5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48" name="直線コネクタ 747">
          <a:extLst>
            <a:ext uri="{FF2B5EF4-FFF2-40B4-BE49-F238E27FC236}">
              <a16:creationId xmlns:a16="http://schemas.microsoft.com/office/drawing/2014/main" xmlns="" id="{160B8A00-73C0-4328-B726-CBE2FEBC2FFF}"/>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49" name="テキスト ボックス 748">
          <a:extLst>
            <a:ext uri="{FF2B5EF4-FFF2-40B4-BE49-F238E27FC236}">
              <a16:creationId xmlns:a16="http://schemas.microsoft.com/office/drawing/2014/main" xmlns="" id="{C39DA621-29D6-443F-932A-EC01B42385FE}"/>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50" name="直線コネクタ 749">
          <a:extLst>
            <a:ext uri="{FF2B5EF4-FFF2-40B4-BE49-F238E27FC236}">
              <a16:creationId xmlns:a16="http://schemas.microsoft.com/office/drawing/2014/main" xmlns="" id="{96189727-C955-4339-BBDA-329A56E72B89}"/>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51" name="テキスト ボックス 750">
          <a:extLst>
            <a:ext uri="{FF2B5EF4-FFF2-40B4-BE49-F238E27FC236}">
              <a16:creationId xmlns:a16="http://schemas.microsoft.com/office/drawing/2014/main" xmlns="" id="{C3D21459-E307-49CA-A1B1-706BF8B57925}"/>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52" name="直線コネクタ 751">
          <a:extLst>
            <a:ext uri="{FF2B5EF4-FFF2-40B4-BE49-F238E27FC236}">
              <a16:creationId xmlns:a16="http://schemas.microsoft.com/office/drawing/2014/main" xmlns="" id="{303944E1-F121-48F7-A342-09B542DF6C5E}"/>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53" name="テキスト ボックス 752">
          <a:extLst>
            <a:ext uri="{FF2B5EF4-FFF2-40B4-BE49-F238E27FC236}">
              <a16:creationId xmlns:a16="http://schemas.microsoft.com/office/drawing/2014/main" xmlns="" id="{1BDC1064-0992-4640-ABF6-220235B9DAC2}"/>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xmlns="" id="{79D06121-BCB6-436F-8BAC-99AF6DE9A3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xmlns="" id="{5EB2448C-8B8E-4141-A1EF-CA0F488BDB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庁舎】&#10;一人当たり面積グラフ枠">
          <a:extLst>
            <a:ext uri="{FF2B5EF4-FFF2-40B4-BE49-F238E27FC236}">
              <a16:creationId xmlns:a16="http://schemas.microsoft.com/office/drawing/2014/main" xmlns="" id="{E4A4677D-FF7A-4A10-BF35-81AD22730FC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757" name="直線コネクタ 756">
          <a:extLst>
            <a:ext uri="{FF2B5EF4-FFF2-40B4-BE49-F238E27FC236}">
              <a16:creationId xmlns:a16="http://schemas.microsoft.com/office/drawing/2014/main" xmlns="" id="{955B38CF-6676-4E87-8F68-A42758AC53D2}"/>
            </a:ext>
          </a:extLst>
        </xdr:cNvPr>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758" name="【庁舎】&#10;一人当たり面積最小値テキスト">
          <a:extLst>
            <a:ext uri="{FF2B5EF4-FFF2-40B4-BE49-F238E27FC236}">
              <a16:creationId xmlns:a16="http://schemas.microsoft.com/office/drawing/2014/main" xmlns="" id="{75640E6F-9B57-40EA-9C43-9375CC7A3757}"/>
            </a:ext>
          </a:extLst>
        </xdr:cNvPr>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759" name="直線コネクタ 758">
          <a:extLst>
            <a:ext uri="{FF2B5EF4-FFF2-40B4-BE49-F238E27FC236}">
              <a16:creationId xmlns:a16="http://schemas.microsoft.com/office/drawing/2014/main" xmlns="" id="{DBA94952-381A-488E-8634-C325C222B47E}"/>
            </a:ext>
          </a:extLst>
        </xdr:cNvPr>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760" name="【庁舎】&#10;一人当たり面積最大値テキスト">
          <a:extLst>
            <a:ext uri="{FF2B5EF4-FFF2-40B4-BE49-F238E27FC236}">
              <a16:creationId xmlns:a16="http://schemas.microsoft.com/office/drawing/2014/main" xmlns="" id="{B65B1B3B-D399-4A8B-A4A2-0A747D023104}"/>
            </a:ext>
          </a:extLst>
        </xdr:cNvPr>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761" name="直線コネクタ 760">
          <a:extLst>
            <a:ext uri="{FF2B5EF4-FFF2-40B4-BE49-F238E27FC236}">
              <a16:creationId xmlns:a16="http://schemas.microsoft.com/office/drawing/2014/main" xmlns="" id="{34E445E4-8A03-4BE7-A168-D6301BCC4C41}"/>
            </a:ext>
          </a:extLst>
        </xdr:cNvPr>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762" name="【庁舎】&#10;一人当たり面積平均値テキスト">
          <a:extLst>
            <a:ext uri="{FF2B5EF4-FFF2-40B4-BE49-F238E27FC236}">
              <a16:creationId xmlns:a16="http://schemas.microsoft.com/office/drawing/2014/main" xmlns="" id="{5894C2CC-33D6-40B5-B94B-6DE9C6390D84}"/>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63" name="フローチャート: 判断 762">
          <a:extLst>
            <a:ext uri="{FF2B5EF4-FFF2-40B4-BE49-F238E27FC236}">
              <a16:creationId xmlns:a16="http://schemas.microsoft.com/office/drawing/2014/main" xmlns="" id="{B7700060-14F2-4642-945D-135D7C6E5769}"/>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764" name="フローチャート: 判断 763">
          <a:extLst>
            <a:ext uri="{FF2B5EF4-FFF2-40B4-BE49-F238E27FC236}">
              <a16:creationId xmlns:a16="http://schemas.microsoft.com/office/drawing/2014/main" xmlns="" id="{877AC265-417F-4FCF-97F9-63B80961DA1D}"/>
            </a:ext>
          </a:extLst>
        </xdr:cNvPr>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765" name="フローチャート: 判断 764">
          <a:extLst>
            <a:ext uri="{FF2B5EF4-FFF2-40B4-BE49-F238E27FC236}">
              <a16:creationId xmlns:a16="http://schemas.microsoft.com/office/drawing/2014/main" xmlns="" id="{9EF8DA17-C636-4FF0-AA46-691F4C1D2104}"/>
            </a:ext>
          </a:extLst>
        </xdr:cNvPr>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xmlns="" id="{F599A78C-00F2-4DF1-ACAD-72ACF644BE9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xmlns="" id="{CA5904CB-BC83-4D72-8D64-E0E9EAE2DF3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xmlns="" id="{DDE71050-A148-4A90-B0C7-08CB2E42DD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480797DE-DAEC-4E51-BA5C-070EB98E75D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C4486464-E10F-4142-A190-B81C44579E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31114</xdr:rowOff>
    </xdr:from>
    <xdr:to>
      <xdr:col>116</xdr:col>
      <xdr:colOff>114300</xdr:colOff>
      <xdr:row>106</xdr:row>
      <xdr:rowOff>132714</xdr:rowOff>
    </xdr:to>
    <xdr:sp macro="" textlink="">
      <xdr:nvSpPr>
        <xdr:cNvPr id="771" name="楕円 770">
          <a:extLst>
            <a:ext uri="{FF2B5EF4-FFF2-40B4-BE49-F238E27FC236}">
              <a16:creationId xmlns:a16="http://schemas.microsoft.com/office/drawing/2014/main" xmlns="" id="{A1D5B001-1C48-4FDE-8564-031C0F49C46D}"/>
            </a:ext>
          </a:extLst>
        </xdr:cNvPr>
        <xdr:cNvSpPr/>
      </xdr:nvSpPr>
      <xdr:spPr>
        <a:xfrm>
          <a:off x="22110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9541</xdr:rowOff>
    </xdr:from>
    <xdr:ext cx="469744" cy="259045"/>
    <xdr:sp macro="" textlink="">
      <xdr:nvSpPr>
        <xdr:cNvPr id="772" name="【庁舎】&#10;一人当たり面積該当値テキスト">
          <a:extLst>
            <a:ext uri="{FF2B5EF4-FFF2-40B4-BE49-F238E27FC236}">
              <a16:creationId xmlns:a16="http://schemas.microsoft.com/office/drawing/2014/main" xmlns="" id="{CE8EBDC2-3CCB-43A8-86DF-BBE7597484AA}"/>
            </a:ext>
          </a:extLst>
        </xdr:cNvPr>
        <xdr:cNvSpPr txBox="1"/>
      </xdr:nvSpPr>
      <xdr:spPr>
        <a:xfrm>
          <a:off x="22199600"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38258</xdr:rowOff>
    </xdr:from>
    <xdr:to>
      <xdr:col>112</xdr:col>
      <xdr:colOff>38100</xdr:colOff>
      <xdr:row>106</xdr:row>
      <xdr:rowOff>139858</xdr:rowOff>
    </xdr:to>
    <xdr:sp macro="" textlink="">
      <xdr:nvSpPr>
        <xdr:cNvPr id="773" name="楕円 772">
          <a:extLst>
            <a:ext uri="{FF2B5EF4-FFF2-40B4-BE49-F238E27FC236}">
              <a16:creationId xmlns:a16="http://schemas.microsoft.com/office/drawing/2014/main" xmlns="" id="{273042C6-7C88-49EA-A065-F7C0F949CB6B}"/>
            </a:ext>
          </a:extLst>
        </xdr:cNvPr>
        <xdr:cNvSpPr/>
      </xdr:nvSpPr>
      <xdr:spPr>
        <a:xfrm>
          <a:off x="21272500" y="182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81914</xdr:rowOff>
    </xdr:from>
    <xdr:to>
      <xdr:col>116</xdr:col>
      <xdr:colOff>63500</xdr:colOff>
      <xdr:row>106</xdr:row>
      <xdr:rowOff>89058</xdr:rowOff>
    </xdr:to>
    <xdr:cxnSp macro="">
      <xdr:nvCxnSpPr>
        <xdr:cNvPr id="774" name="直線コネクタ 773">
          <a:extLst>
            <a:ext uri="{FF2B5EF4-FFF2-40B4-BE49-F238E27FC236}">
              <a16:creationId xmlns:a16="http://schemas.microsoft.com/office/drawing/2014/main" xmlns="" id="{5087F530-3891-43F2-B43B-E07DE56E410C}"/>
            </a:ext>
          </a:extLst>
        </xdr:cNvPr>
        <xdr:cNvCxnSpPr/>
      </xdr:nvCxnSpPr>
      <xdr:spPr>
        <a:xfrm flipV="1">
          <a:off x="21323300" y="18255614"/>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46831</xdr:rowOff>
    </xdr:from>
    <xdr:to>
      <xdr:col>107</xdr:col>
      <xdr:colOff>101600</xdr:colOff>
      <xdr:row>106</xdr:row>
      <xdr:rowOff>148431</xdr:rowOff>
    </xdr:to>
    <xdr:sp macro="" textlink="">
      <xdr:nvSpPr>
        <xdr:cNvPr id="775" name="楕円 774">
          <a:extLst>
            <a:ext uri="{FF2B5EF4-FFF2-40B4-BE49-F238E27FC236}">
              <a16:creationId xmlns:a16="http://schemas.microsoft.com/office/drawing/2014/main" xmlns="" id="{489D60EA-F0E7-48C8-AAD8-653B74AB42B5}"/>
            </a:ext>
          </a:extLst>
        </xdr:cNvPr>
        <xdr:cNvSpPr/>
      </xdr:nvSpPr>
      <xdr:spPr>
        <a:xfrm>
          <a:off x="20383500" y="182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89058</xdr:rowOff>
    </xdr:from>
    <xdr:to>
      <xdr:col>111</xdr:col>
      <xdr:colOff>177800</xdr:colOff>
      <xdr:row>106</xdr:row>
      <xdr:rowOff>97631</xdr:rowOff>
    </xdr:to>
    <xdr:cxnSp macro="">
      <xdr:nvCxnSpPr>
        <xdr:cNvPr id="776" name="直線コネクタ 775">
          <a:extLst>
            <a:ext uri="{FF2B5EF4-FFF2-40B4-BE49-F238E27FC236}">
              <a16:creationId xmlns:a16="http://schemas.microsoft.com/office/drawing/2014/main" xmlns="" id="{4F566355-02D1-4430-8A98-AE24E6AC36CE}"/>
            </a:ext>
          </a:extLst>
        </xdr:cNvPr>
        <xdr:cNvCxnSpPr/>
      </xdr:nvCxnSpPr>
      <xdr:spPr>
        <a:xfrm flipV="1">
          <a:off x="20434300" y="18262758"/>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93521</xdr:rowOff>
    </xdr:from>
    <xdr:ext cx="469744" cy="259045"/>
    <xdr:sp macro="" textlink="">
      <xdr:nvSpPr>
        <xdr:cNvPr id="777" name="n_1aveValue【庁舎】&#10;一人当たり面積">
          <a:extLst>
            <a:ext uri="{FF2B5EF4-FFF2-40B4-BE49-F238E27FC236}">
              <a16:creationId xmlns:a16="http://schemas.microsoft.com/office/drawing/2014/main" xmlns="" id="{FC6B9DE9-AA2A-4B92-8417-026471389EEF}"/>
            </a:ext>
          </a:extLst>
        </xdr:cNvPr>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159244</xdr:rowOff>
    </xdr:from>
    <xdr:ext cx="469744" cy="259045"/>
    <xdr:sp macro="" textlink="">
      <xdr:nvSpPr>
        <xdr:cNvPr id="778" name="n_2aveValue【庁舎】&#10;一人当たり面積">
          <a:extLst>
            <a:ext uri="{FF2B5EF4-FFF2-40B4-BE49-F238E27FC236}">
              <a16:creationId xmlns:a16="http://schemas.microsoft.com/office/drawing/2014/main" xmlns="" id="{100BE432-433D-4675-B544-D5AC980E9D68}"/>
            </a:ext>
          </a:extLst>
        </xdr:cNvPr>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130985</xdr:rowOff>
    </xdr:from>
    <xdr:ext cx="469744" cy="259045"/>
    <xdr:sp macro="" textlink="">
      <xdr:nvSpPr>
        <xdr:cNvPr id="779" name="n_1mainValue【庁舎】&#10;一人当たり面積">
          <a:extLst>
            <a:ext uri="{FF2B5EF4-FFF2-40B4-BE49-F238E27FC236}">
              <a16:creationId xmlns:a16="http://schemas.microsoft.com/office/drawing/2014/main" xmlns="" id="{741AD3AB-9B92-4E6C-A51F-2C9AB8CA6F47}"/>
            </a:ext>
          </a:extLst>
        </xdr:cNvPr>
        <xdr:cNvSpPr txBox="1"/>
      </xdr:nvSpPr>
      <xdr:spPr>
        <a:xfrm>
          <a:off x="21075727" y="1830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139558</xdr:rowOff>
    </xdr:from>
    <xdr:ext cx="469744" cy="259045"/>
    <xdr:sp macro="" textlink="">
      <xdr:nvSpPr>
        <xdr:cNvPr id="780" name="n_2mainValue【庁舎】&#10;一人当たり面積">
          <a:extLst>
            <a:ext uri="{FF2B5EF4-FFF2-40B4-BE49-F238E27FC236}">
              <a16:creationId xmlns:a16="http://schemas.microsoft.com/office/drawing/2014/main" xmlns="" id="{4F24804C-BE23-437D-9F1B-5915BC644238}"/>
            </a:ext>
          </a:extLst>
        </xdr:cNvPr>
        <xdr:cNvSpPr txBox="1"/>
      </xdr:nvSpPr>
      <xdr:spPr>
        <a:xfrm>
          <a:off x="20199427" y="183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a:extLst>
            <a:ext uri="{FF2B5EF4-FFF2-40B4-BE49-F238E27FC236}">
              <a16:creationId xmlns:a16="http://schemas.microsoft.com/office/drawing/2014/main" xmlns="" id="{A6203543-2B9D-405D-9CB7-6EA92F5A5C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a:extLst>
            <a:ext uri="{FF2B5EF4-FFF2-40B4-BE49-F238E27FC236}">
              <a16:creationId xmlns:a16="http://schemas.microsoft.com/office/drawing/2014/main" xmlns="" id="{FDB6870E-374B-45EA-8DC6-DF695E0889E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a:extLst>
            <a:ext uri="{FF2B5EF4-FFF2-40B4-BE49-F238E27FC236}">
              <a16:creationId xmlns:a16="http://schemas.microsoft.com/office/drawing/2014/main" xmlns="" id="{33B82829-735C-4539-8BE5-1B6C26369E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合併により重複した施設があるものは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人当たりの面積が多くなっている。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一般廃棄物処理施設及び消防施設は一組での共同処理となっている。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教育施設に比べ福祉施設の減価償却率が高くなっている。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年度に公共施設等総合管理計画を策定したところであり、今後同計画に基づき老朽化対策に取り組んでいくこととしている。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11,475
11,337
55.90
5,786,623
5,528,072
244,467
3,755,442
8,040,642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年２月１日の合併により財政基盤の強化を図ってきたが、年々、人口の減少や高齢化率の上昇に加え、中心産業である木工建具産業の衰退により、町の財政基盤が弱くなっている。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第２次総合性振興計画」に基づいたまちづくりを進めるとともに、取り巻く社会情勢の変化と、今後の厳しい財政運営の必要性に備えた「ときがわ町財政運営計画」をロードマップに集中的に財政改革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xmlns=""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xmlns=""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a:extLst>
            <a:ext uri="{FF2B5EF4-FFF2-40B4-BE49-F238E27FC236}">
              <a16:creationId xmlns:a16="http://schemas.microsoft.com/office/drawing/2014/main" xmlns="" id="{00000000-0008-0000-0300-000044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a:extLst>
            <a:ext uri="{FF2B5EF4-FFF2-40B4-BE49-F238E27FC236}">
              <a16:creationId xmlns:a16="http://schemas.microsoft.com/office/drawing/2014/main" xmlns="" id="{00000000-0008-0000-0300-000046000000}"/>
            </a:ext>
          </a:extLst>
        </xdr:cNvPr>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65088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4114800" y="740727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a:extLst>
            <a:ext uri="{FF2B5EF4-FFF2-40B4-BE49-F238E27FC236}">
              <a16:creationId xmlns:a16="http://schemas.microsoft.com/office/drawing/2014/main" xmlns="" id="{00000000-0008-0000-0300-000049000000}"/>
            </a:ext>
          </a:extLst>
        </xdr:cNvPr>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81" name="直線コネクタ 80">
          <a:extLst>
            <a:ext uri="{FF2B5EF4-FFF2-40B4-BE49-F238E27FC236}">
              <a16:creationId xmlns:a16="http://schemas.microsoft.com/office/drawing/2014/main" xmlns="" id="{00000000-0008-0000-0300-000051000000}"/>
            </a:ext>
          </a:extLst>
        </xdr:cNvPr>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14288</xdr:rowOff>
    </xdr:from>
    <xdr:to>
      <xdr:col>11</xdr:col>
      <xdr:colOff>82550</xdr:colOff>
      <xdr:row>43</xdr:row>
      <xdr:rowOff>115888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100665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84" name="フローチャート: 判断 83">
          <a:extLst>
            <a:ext uri="{FF2B5EF4-FFF2-40B4-BE49-F238E27FC236}">
              <a16:creationId xmlns:a16="http://schemas.microsoft.com/office/drawing/2014/main" xmlns="" id="{00000000-0008-0000-0300-000054000000}"/>
            </a:ext>
          </a:extLst>
        </xdr:cNvPr>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157815</xdr:rowOff>
    </xdr:from>
    <xdr:ext cx="762000" cy="259045"/>
    <xdr:sp macro="" textlink="">
      <xdr:nvSpPr>
        <xdr:cNvPr id="92" name="財政力該当値テキスト">
          <a:extLst>
            <a:ext uri="{FF2B5EF4-FFF2-40B4-BE49-F238E27FC236}">
              <a16:creationId xmlns:a16="http://schemas.microsoft.com/office/drawing/2014/main" xmlns="" id="{00000000-0008-0000-0300-00005C000000}"/>
            </a:ext>
          </a:extLst>
        </xdr:cNvPr>
        <xdr:cNvSpPr txBox="1"/>
      </xdr:nvSpPr>
      <xdr:spPr>
        <a:xfrm>
          <a:off x="5041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9" name="楕円 98">
          <a:extLst>
            <a:ext uri="{FF2B5EF4-FFF2-40B4-BE49-F238E27FC236}">
              <a16:creationId xmlns:a16="http://schemas.microsoft.com/office/drawing/2014/main" xmlns="" id="{00000000-0008-0000-0300-000063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xmlns=""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xmlns=""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運営計画に基づく行財政改革により経常的な一般財源の削減を進めた結果、前年度に対し微減となった。今後も経常的な経費の削減と、税収などの一般財源の確保などにより経常収支比率の改善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xmlns=""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a:extLst>
            <a:ext uri="{FF2B5EF4-FFF2-40B4-BE49-F238E27FC236}">
              <a16:creationId xmlns:a16="http://schemas.microsoft.com/office/drawing/2014/main" xmlns="" id="{00000000-0008-0000-0300-000083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a:extLst>
            <a:ext uri="{FF2B5EF4-FFF2-40B4-BE49-F238E27FC236}">
              <a16:creationId xmlns:a16="http://schemas.microsoft.com/office/drawing/2014/main" xmlns="" id="{00000000-0008-0000-0300-000085000000}"/>
            </a:ext>
          </a:extLst>
        </xdr:cNvPr>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63</xdr:row>
      <xdr:rowOff>122344</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4114800" y="108754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a:extLst>
            <a:ext uri="{FF2B5EF4-FFF2-40B4-BE49-F238E27FC236}">
              <a16:creationId xmlns:a16="http://schemas.microsoft.com/office/drawing/2014/main" xmlns="" id="{00000000-0008-0000-0300-000088000000}"/>
            </a:ext>
          </a:extLst>
        </xdr:cNvPr>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122344</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3225800" y="108352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66</xdr:row>
      <xdr:rowOff>58420</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2336800" y="10835217"/>
          <a:ext cx="8890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50377</xdr:rowOff>
    </xdr:from>
    <xdr:to>
      <xdr:col>11</xdr:col>
      <xdr:colOff>31750</xdr:colOff>
      <xdr:row>66</xdr:row>
      <xdr:rowOff>58420</xdr:rowOff>
    </xdr:to>
    <xdr:cxnSp macro="">
      <xdr:nvCxnSpPr>
        <xdr:cNvPr id="144" name="直線コネクタ 143">
          <a:extLst>
            <a:ext uri="{FF2B5EF4-FFF2-40B4-BE49-F238E27FC236}">
              <a16:creationId xmlns:a16="http://schemas.microsoft.com/office/drawing/2014/main" xmlns="" id="{00000000-0008-0000-0300-000090000000}"/>
            </a:ext>
          </a:extLst>
        </xdr:cNvPr>
        <xdr:cNvCxnSpPr/>
      </xdr:nvCxnSpPr>
      <xdr:spPr>
        <a:xfrm>
          <a:off x="1447800" y="1136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95673</xdr:rowOff>
    </xdr:from>
    <xdr:to>
      <xdr:col>11</xdr:col>
      <xdr:colOff>82550</xdr:colOff>
      <xdr:row>64</xdr:row>
      <xdr:rowOff>25823</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2286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39810</xdr:rowOff>
    </xdr:from>
    <xdr:ext cx="762000" cy="259045"/>
    <xdr:sp macro="" textlink="">
      <xdr:nvSpPr>
        <xdr:cNvPr id="155" name="財政構造の弾力性該当値テキスト">
          <a:extLst>
            <a:ext uri="{FF2B5EF4-FFF2-40B4-BE49-F238E27FC236}">
              <a16:creationId xmlns:a16="http://schemas.microsoft.com/office/drawing/2014/main" xmlns="" id="{00000000-0008-0000-0300-00009B000000}"/>
            </a:ext>
          </a:extLst>
        </xdr:cNvPr>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11871</xdr:rowOff>
    </xdr:from>
    <xdr:ext cx="7366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人員適正化計画に基づく人員の削減と財政運営計画に基づく行財政改革による事業見直しの結果、決算額は減少しているものの人口減少に伴い、人口１人当たりの決算額は増加した。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今後も計画的に削減を図っていく。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159014</xdr:rowOff>
    </xdr:from>
    <xdr:to>
      <xdr:col>23</xdr:col>
      <xdr:colOff>133350</xdr:colOff>
      <xdr:row>81</xdr:row>
      <xdr:rowOff>163002</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046464"/>
          <a:ext cx="8382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158083</xdr:rowOff>
    </xdr:from>
    <xdr:to>
      <xdr:col>19</xdr:col>
      <xdr:colOff>133350</xdr:colOff>
      <xdr:row>81</xdr:row>
      <xdr:rowOff>159014</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045533"/>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158083</xdr:rowOff>
    </xdr:from>
    <xdr:to>
      <xdr:col>15</xdr:col>
      <xdr:colOff>82550</xdr:colOff>
      <xdr:row>82</xdr:row>
      <xdr:rowOff>31680</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2336800" y="14045533"/>
          <a:ext cx="889000" cy="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20870</xdr:rowOff>
    </xdr:from>
    <xdr:to>
      <xdr:col>11</xdr:col>
      <xdr:colOff>31750</xdr:colOff>
      <xdr:row>82</xdr:row>
      <xdr:rowOff>31680</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079770"/>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112202</xdr:rowOff>
    </xdr:from>
    <xdr:to>
      <xdr:col>23</xdr:col>
      <xdr:colOff>184150</xdr:colOff>
      <xdr:row>82</xdr:row>
      <xdr:rowOff>42352</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9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128729</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84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108214</xdr:rowOff>
    </xdr:from>
    <xdr:to>
      <xdr:col>19</xdr:col>
      <xdr:colOff>184150</xdr:colOff>
      <xdr:row>82</xdr:row>
      <xdr:rowOff>38364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9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48541</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7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107283</xdr:rowOff>
    </xdr:from>
    <xdr:to>
      <xdr:col>15</xdr:col>
      <xdr:colOff>133350</xdr:colOff>
      <xdr:row>82</xdr:row>
      <xdr:rowOff>37433</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9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47610</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76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152330</xdr:rowOff>
    </xdr:from>
    <xdr:to>
      <xdr:col>11</xdr:col>
      <xdr:colOff>82550</xdr:colOff>
      <xdr:row>82</xdr:row>
      <xdr:rowOff>82480</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0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67257</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1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141520</xdr:rowOff>
    </xdr:from>
    <xdr:to>
      <xdr:col>7</xdr:col>
      <xdr:colOff>31750</xdr:colOff>
      <xdr:row>82</xdr:row>
      <xdr:rowOff>71670</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0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56447</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1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国や埼玉県の動向を見つつ、より一層給与の適正化に努めていく。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（注）掲載の数値については地方公務員給与実態調査に基づくものであるが、当該資料作成時点（平成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月末時点）において平成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158045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9669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50800</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94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職員の人材育成や民間委託等を積極的に推進しながら、「定員適正化計画」に基づいて定員管理を行っている。今後も適正な職員の採用や効率的な職員配置に努めていく。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（注）掲載の数値については地方公務員給与実態調査に基づくものであるが、当該資料作成時点（平成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年調査結果が未公表であるため、前年度の数値を引用している。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34248</xdr:rowOff>
    </xdr:from>
    <xdr:to>
      <xdr:col>81</xdr:col>
      <xdr:colOff>44450</xdr:colOff>
      <xdr:row>60</xdr:row>
      <xdr:rowOff>44704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321248"/>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34248</xdr:rowOff>
    </xdr:from>
    <xdr:to>
      <xdr:col>77</xdr:col>
      <xdr:colOff>44450</xdr:colOff>
      <xdr:row>60</xdr:row>
      <xdr:rowOff>47921</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5290800" y="10321248"/>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35052</xdr:rowOff>
    </xdr:from>
    <xdr:to>
      <xdr:col>72</xdr:col>
      <xdr:colOff>203200</xdr:colOff>
      <xdr:row>60</xdr:row>
      <xdr:rowOff>47921</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322052"/>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35052</xdr:rowOff>
    </xdr:from>
    <xdr:to>
      <xdr:col>68</xdr:col>
      <xdr:colOff>152400</xdr:colOff>
      <xdr:row>60</xdr:row>
      <xdr:rowOff>75269</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3512800" y="103220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525</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163127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165354</xdr:rowOff>
    </xdr:from>
    <xdr:to>
      <xdr:col>81</xdr:col>
      <xdr:colOff>95250</xdr:colOff>
      <xdr:row>60</xdr:row>
      <xdr:rowOff>95504</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10431</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154898</xdr:rowOff>
    </xdr:from>
    <xdr:to>
      <xdr:col>77</xdr:col>
      <xdr:colOff>95250</xdr:colOff>
      <xdr:row>60</xdr:row>
      <xdr:rowOff>85048</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2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95225</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03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168571</xdr:rowOff>
    </xdr:from>
    <xdr:to>
      <xdr:col>73</xdr:col>
      <xdr:colOff>44450</xdr:colOff>
      <xdr:row>60</xdr:row>
      <xdr:rowOff>98721</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2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108898</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05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155702</xdr:rowOff>
    </xdr:from>
    <xdr:to>
      <xdr:col>68</xdr:col>
      <xdr:colOff>203200</xdr:colOff>
      <xdr:row>60</xdr:row>
      <xdr:rowOff>85852</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96029</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24469</xdr:rowOff>
    </xdr:from>
    <xdr:to>
      <xdr:col>64</xdr:col>
      <xdr:colOff>152400</xdr:colOff>
      <xdr:row>60</xdr:row>
      <xdr:rowOff>126069</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3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136246</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0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合併以降の投資事業の実施により公債費は増加してきたが、基準財政需要額への算入率が比較的高い起債を活用してきたことから、類似団体と比較してよい値となっている。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集中的に取り組んできた生活基盤整備もピークを過ぎ、投資事業が減少に転じていることから、起債発行額に抑制に努めていく。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155928</xdr:rowOff>
    </xdr:from>
    <xdr:to>
      <xdr:col>81</xdr:col>
      <xdr:colOff>44450</xdr:colOff>
      <xdr:row>37</xdr:row>
      <xdr:rowOff>38100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179800" y="63281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155928</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5290800" y="62611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35278</xdr:rowOff>
    </xdr:from>
    <xdr:to>
      <xdr:col>72</xdr:col>
      <xdr:colOff>203200</xdr:colOff>
      <xdr:row>36</xdr:row>
      <xdr:rowOff>88900</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4401800" y="62074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8467</xdr:rowOff>
    </xdr:from>
    <xdr:to>
      <xdr:col>68</xdr:col>
      <xdr:colOff>152400</xdr:colOff>
      <xdr:row>36</xdr:row>
      <xdr:rowOff>35278</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a:off x="13512800" y="61806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3827</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105128</xdr:rowOff>
    </xdr:from>
    <xdr:to>
      <xdr:col>77</xdr:col>
      <xdr:colOff>95250</xdr:colOff>
      <xdr:row>37</xdr:row>
      <xdr:rowOff>35278</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45455</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604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155928</xdr:rowOff>
    </xdr:from>
    <xdr:to>
      <xdr:col>68</xdr:col>
      <xdr:colOff>203200</xdr:colOff>
      <xdr:row>36</xdr:row>
      <xdr:rowOff>86078</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96255</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129117</xdr:rowOff>
    </xdr:from>
    <xdr:to>
      <xdr:col>64</xdr:col>
      <xdr:colOff>152400</xdr:colOff>
      <xdr:row>36</xdr:row>
      <xdr:rowOff>59267</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69444</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集中的に投資事業に取り組んできたことにより、類似団体と比較して高い割合が続いてきたが、生活基盤整備もピークを過ぎ、普通建設事業が減少に転じていることから、新発債の発行を抑制し、既存基金の温存と後世への負担軽減を見据え、さらなる財政健全化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xmlns=""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a:extLst>
            <a:ext uri="{FF2B5EF4-FFF2-40B4-BE49-F238E27FC236}">
              <a16:creationId xmlns:a16="http://schemas.microsoft.com/office/drawing/2014/main" xmlns="" id="{00000000-0008-0000-0300-0000BA010000}"/>
            </a:ext>
          </a:extLst>
        </xdr:cNvPr>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xmlns=""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75997</xdr:rowOff>
    </xdr:from>
    <xdr:to>
      <xdr:col>81</xdr:col>
      <xdr:colOff>44450</xdr:colOff>
      <xdr:row>17</xdr:row>
      <xdr:rowOff>95301</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6179800" y="2990647"/>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95301</xdr:rowOff>
    </xdr:from>
    <xdr:to>
      <xdr:col>77</xdr:col>
      <xdr:colOff>44450</xdr:colOff>
      <xdr:row>17</xdr:row>
      <xdr:rowOff>154178</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5290800" y="3009951"/>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154178</xdr:rowOff>
    </xdr:from>
    <xdr:to>
      <xdr:col>72</xdr:col>
      <xdr:colOff>203200</xdr:colOff>
      <xdr:row>18</xdr:row>
      <xdr:rowOff>80213</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4401800" y="3068828"/>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80213</xdr:rowOff>
    </xdr:from>
    <xdr:to>
      <xdr:col>68</xdr:col>
      <xdr:colOff>152400</xdr:colOff>
      <xdr:row>18</xdr:row>
      <xdr:rowOff>110134</xdr:rowOff>
    </xdr:to>
    <xdr:cxnSp macro="">
      <xdr:nvCxnSpPr>
        <xdr:cNvPr id="455" name="直線コネクタ 454">
          <a:extLst>
            <a:ext uri="{FF2B5EF4-FFF2-40B4-BE49-F238E27FC236}">
              <a16:creationId xmlns:a16="http://schemas.microsoft.com/office/drawing/2014/main" xmlns="" id="{00000000-0008-0000-0300-0000C7010000}"/>
            </a:ext>
          </a:extLst>
        </xdr:cNvPr>
        <xdr:cNvCxnSpPr/>
      </xdr:nvCxnSpPr>
      <xdr:spPr>
        <a:xfrm flipV="1">
          <a:off x="13512800" y="3166313"/>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25197</xdr:rowOff>
    </xdr:from>
    <xdr:to>
      <xdr:col>81</xdr:col>
      <xdr:colOff>95250</xdr:colOff>
      <xdr:row>17</xdr:row>
      <xdr:rowOff>126797</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967200" y="29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168724</xdr:rowOff>
    </xdr:from>
    <xdr:ext cx="762000" cy="259045"/>
    <xdr:sp macro="" textlink="">
      <xdr:nvSpPr>
        <xdr:cNvPr id="466" name="将来負担の状況該当値テキスト">
          <a:extLst>
            <a:ext uri="{FF2B5EF4-FFF2-40B4-BE49-F238E27FC236}">
              <a16:creationId xmlns:a16="http://schemas.microsoft.com/office/drawing/2014/main" xmlns="" id="{00000000-0008-0000-0300-0000D2010000}"/>
            </a:ext>
          </a:extLst>
        </xdr:cNvPr>
        <xdr:cNvSpPr txBox="1"/>
      </xdr:nvSpPr>
      <xdr:spPr>
        <a:xfrm>
          <a:off x="17106900" y="291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44501</xdr:rowOff>
    </xdr:from>
    <xdr:to>
      <xdr:col>77</xdr:col>
      <xdr:colOff>95250</xdr:colOff>
      <xdr:row>17</xdr:row>
      <xdr:rowOff>146101</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129000" y="29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130878</xdr:rowOff>
    </xdr:from>
    <xdr:ext cx="7366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5798800" y="304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103378</xdr:rowOff>
    </xdr:from>
    <xdr:to>
      <xdr:col>73</xdr:col>
      <xdr:colOff>44450</xdr:colOff>
      <xdr:row>18</xdr:row>
      <xdr:rowOff>33528</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52400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18305</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909800" y="3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29413</xdr:rowOff>
    </xdr:from>
    <xdr:to>
      <xdr:col>68</xdr:col>
      <xdr:colOff>203200</xdr:colOff>
      <xdr:row>18</xdr:row>
      <xdr:rowOff>131013</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4351000" y="31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115790</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020800" y="320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59334</xdr:rowOff>
    </xdr:from>
    <xdr:to>
      <xdr:col>64</xdr:col>
      <xdr:colOff>152400</xdr:colOff>
      <xdr:row>18</xdr:row>
      <xdr:rowOff>160934</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3462000" y="31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145711</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3131800" y="323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11,475
11,337
55.90
5,786,623
5,528,072
244,467
3,755,442
8,040,642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分庁方式を取っていること等により、類似団体と比較して高い比率で推移してきたが、定員適正化計画に基づき計画的な定員管理を進めてきたことにより、類似団体に近い値まで改善が進ん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年３月に策定した定員適正化計画では、今後２年間で平成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年に比して６人の減が計画されている。今後も計画的な職員採用に努め、人件費削減に取り組んでいく。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34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100330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36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38</xdr:row>
      <xdr:rowOff>134620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4439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38</xdr:row>
      <xdr:rowOff>165100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649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年度から財政運営計画に基づいた全庁的な行財政改革に継続して取り組んできた結果、決算額としては減少しているものの、経常収支比率としては対前年度比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67129</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7885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78014</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18</xdr:row>
      <xdr:rowOff>105229</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821214"/>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105229</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147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13607</xdr:rowOff>
    </xdr:from>
    <xdr:to>
      <xdr:col>69</xdr:col>
      <xdr:colOff>142875</xdr:colOff>
      <xdr:row>15</xdr:row>
      <xdr:rowOff>115207</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159856</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7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扶助費は社会的にも増加傾向にある中、財政運営計画に基づき、町単独の扶助費事業も例外なく見直しを図った結果、前年同となった。</a:t>
          </a:r>
        </a:p>
        <a:p>
          <a:r>
            <a:rPr kumimoji="1" lang="ja-JP" altLang="en-US" sz="1300">
              <a:latin typeface="ＭＳ Ｐゴシック" panose="020B0600070205080204" pitchFamily="50" charset="-128"/>
              <a:ea typeface="ＭＳ Ｐゴシック" panose="020B0600070205080204" pitchFamily="50" charset="-128"/>
            </a:rPr>
            <a:t>　引き続き財政運営計画に基づき、扶助費事業も例外なく見直しを図り、事業の必要性を精査し、財政の健全化に努めていく。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61685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66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56</xdr:row>
      <xdr:rowOff>61685</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110672</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2209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110672</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その他については、国民健康保険事業、介護保険事業への繰出金が増えたことにより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国民健康保険事業については、平成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年度に保険料の見直しを行い適正化を図ることにより、一般会計の負担軽減を進めている。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xdr:rowOff>
    </xdr:from>
    <xdr:to>
      <xdr:col>82</xdr:col>
      <xdr:colOff>107950</xdr:colOff>
      <xdr:row>53</xdr:row>
      <xdr:rowOff>46990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088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xdr:rowOff>
    </xdr:from>
    <xdr:to>
      <xdr:col>78</xdr:col>
      <xdr:colOff>69850</xdr:colOff>
      <xdr:row>53</xdr:row>
      <xdr:rowOff>100330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088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54610</xdr:rowOff>
    </xdr:from>
    <xdr:to>
      <xdr:col>73</xdr:col>
      <xdr:colOff>180975</xdr:colOff>
      <xdr:row>53</xdr:row>
      <xdr:rowOff>100330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14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54610</xdr:rowOff>
    </xdr:from>
    <xdr:to>
      <xdr:col>69</xdr:col>
      <xdr:colOff>92075</xdr:colOff>
      <xdr:row>54</xdr:row>
      <xdr:rowOff>5080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flipV="1">
          <a:off x="13004800" y="9141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76200</xdr:rowOff>
    </xdr:from>
    <xdr:to>
      <xdr:col>69</xdr:col>
      <xdr:colOff>142875</xdr:colOff>
      <xdr:row>55</xdr:row>
      <xdr:rowOff>6350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139717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167640</xdr:rowOff>
    </xdr:from>
    <xdr:to>
      <xdr:col>82</xdr:col>
      <xdr:colOff>158750</xdr:colOff>
      <xdr:row>53</xdr:row>
      <xdr:rowOff>97790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76217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121920</xdr:rowOff>
    </xdr:from>
    <xdr:to>
      <xdr:col>78</xdr:col>
      <xdr:colOff>120650</xdr:colOff>
      <xdr:row>53</xdr:row>
      <xdr:rowOff>52070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62247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880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49530</xdr:rowOff>
    </xdr:from>
    <xdr:to>
      <xdr:col>74</xdr:col>
      <xdr:colOff>31750</xdr:colOff>
      <xdr:row>53</xdr:row>
      <xdr:rowOff>151130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161307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3810</xdr:rowOff>
    </xdr:from>
    <xdr:to>
      <xdr:col>69</xdr:col>
      <xdr:colOff>142875</xdr:colOff>
      <xdr:row>53</xdr:row>
      <xdr:rowOff>105410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115587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前年度に増加した一部事務組合への負担金がなくなったこと等により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の減少となった。引き続き補助金の削減など補助金全体での見直しや不適当な補助金の見直しを図っていく。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xmlns=""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a:extLst>
            <a:ext uri="{FF2B5EF4-FFF2-40B4-BE49-F238E27FC236}">
              <a16:creationId xmlns:a16="http://schemas.microsoft.com/office/drawing/2014/main" xmlns="" id="{00000000-0008-0000-0400-000037010000}"/>
            </a:ext>
          </a:extLst>
        </xdr:cNvPr>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a:extLst>
            <a:ext uri="{FF2B5EF4-FFF2-40B4-BE49-F238E27FC236}">
              <a16:creationId xmlns:a16="http://schemas.microsoft.com/office/drawing/2014/main" xmlns="" id="{00000000-0008-0000-0400-000039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148227</xdr:rowOff>
    </xdr:from>
    <xdr:to>
      <xdr:col>82</xdr:col>
      <xdr:colOff>107950</xdr:colOff>
      <xdr:row>38</xdr:row>
      <xdr:rowOff>42091</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5671800" y="649187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a:extLst>
            <a:ext uri="{FF2B5EF4-FFF2-40B4-BE49-F238E27FC236}">
              <a16:creationId xmlns:a16="http://schemas.microsoft.com/office/drawing/2014/main" xmlns="" id="{00000000-0008-0000-0400-00003C010000}"/>
            </a:ext>
          </a:extLst>
        </xdr:cNvPr>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154758</xdr:rowOff>
    </xdr:from>
    <xdr:to>
      <xdr:col>78</xdr:col>
      <xdr:colOff>69850</xdr:colOff>
      <xdr:row>38</xdr:row>
      <xdr:rowOff>42091</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4782800" y="649840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154758</xdr:rowOff>
    </xdr:from>
    <xdr:to>
      <xdr:col>73</xdr:col>
      <xdr:colOff>180975</xdr:colOff>
      <xdr:row>38</xdr:row>
      <xdr:rowOff>61685</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flipV="1">
          <a:off x="13893800" y="6498408"/>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61685</xdr:rowOff>
    </xdr:from>
    <xdr:to>
      <xdr:col>69</xdr:col>
      <xdr:colOff>92075</xdr:colOff>
      <xdr:row>38</xdr:row>
      <xdr:rowOff>68217</xdr:rowOff>
    </xdr:to>
    <xdr:cxnSp macro="">
      <xdr:nvCxnSpPr>
        <xdr:cNvPr id="324" name="直線コネクタ 323">
          <a:extLst>
            <a:ext uri="{FF2B5EF4-FFF2-40B4-BE49-F238E27FC236}">
              <a16:creationId xmlns:a16="http://schemas.microsoft.com/office/drawing/2014/main" xmlns="" id="{00000000-0008-0000-0400-000044010000}"/>
            </a:ext>
          </a:extLst>
        </xdr:cNvPr>
        <xdr:cNvCxnSpPr/>
      </xdr:nvCxnSpPr>
      <xdr:spPr>
        <a:xfrm flipV="1">
          <a:off x="13004800" y="65767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123553</xdr:rowOff>
    </xdr:from>
    <xdr:to>
      <xdr:col>69</xdr:col>
      <xdr:colOff>142875</xdr:colOff>
      <xdr:row>38</xdr:row>
      <xdr:rowOff>53703</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63880</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62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a:extLst>
            <a:ext uri="{FF2B5EF4-FFF2-40B4-BE49-F238E27FC236}">
              <a16:creationId xmlns:a16="http://schemas.microsoft.com/office/drawing/2014/main" xmlns="" id="{00000000-0008-0000-0400-000047010000}"/>
            </a:ext>
          </a:extLst>
        </xdr:cNvPr>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97427</xdr:rowOff>
    </xdr:from>
    <xdr:to>
      <xdr:col>82</xdr:col>
      <xdr:colOff>158750</xdr:colOff>
      <xdr:row>38</xdr:row>
      <xdr:rowOff>27577</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64592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113954</xdr:rowOff>
    </xdr:from>
    <xdr:ext cx="762000" cy="259045"/>
    <xdr:sp macro="" textlink="">
      <xdr:nvSpPr>
        <xdr:cNvPr id="335" name="補助費等該当値テキスト">
          <a:extLst>
            <a:ext uri="{FF2B5EF4-FFF2-40B4-BE49-F238E27FC236}">
              <a16:creationId xmlns:a16="http://schemas.microsoft.com/office/drawing/2014/main" xmlns="" id="{00000000-0008-0000-0400-00004F010000}"/>
            </a:ext>
          </a:extLst>
        </xdr:cNvPr>
        <xdr:cNvSpPr txBox="1"/>
      </xdr:nvSpPr>
      <xdr:spPr>
        <a:xfrm>
          <a:off x="16598900" y="628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162741</xdr:rowOff>
    </xdr:from>
    <xdr:to>
      <xdr:col>78</xdr:col>
      <xdr:colOff>120650</xdr:colOff>
      <xdr:row>38</xdr:row>
      <xdr:rowOff>92891</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5621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77668</xdr:rowOff>
    </xdr:from>
    <xdr:ext cx="7366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5290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103958</xdr:rowOff>
    </xdr:from>
    <xdr:to>
      <xdr:col>74</xdr:col>
      <xdr:colOff>31750</xdr:colOff>
      <xdr:row>38</xdr:row>
      <xdr:rowOff>34108</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4732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10885</xdr:rowOff>
    </xdr:from>
    <xdr:to>
      <xdr:col>69</xdr:col>
      <xdr:colOff>142875</xdr:colOff>
      <xdr:row>38</xdr:row>
      <xdr:rowOff>112485</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3843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17417</xdr:rowOff>
    </xdr:from>
    <xdr:to>
      <xdr:col>65</xdr:col>
      <xdr:colOff>53975</xdr:colOff>
      <xdr:row>38</xdr:row>
      <xdr:rowOff>119017</xdr:rowOff>
    </xdr:to>
    <xdr:sp macro="" textlink="">
      <xdr:nvSpPr>
        <xdr:cNvPr id="342" name="楕円 341">
          <a:extLst>
            <a:ext uri="{FF2B5EF4-FFF2-40B4-BE49-F238E27FC236}">
              <a16:creationId xmlns:a16="http://schemas.microsoft.com/office/drawing/2014/main" xmlns="" id="{00000000-0008-0000-0400-000056010000}"/>
            </a:ext>
          </a:extLst>
        </xdr:cNvPr>
        <xdr:cNvSpPr/>
      </xdr:nvSpPr>
      <xdr:spPr>
        <a:xfrm>
          <a:off x="12954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103794</xdr:rowOff>
    </xdr:from>
    <xdr:ext cx="762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12623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合併以降、生活基盤整備に集中して取り組み、合併特例債を発行してきた結果、公債費にかかる経常収支比率が上昇してしまった。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整備事業のピークは平成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年度であったが、公債費の償還ピークが平成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年度と予測されることから、今後の非常に厳しい財政状況を踏まえ、事業の縮小や人件費等の経常経費の削減に取り組んでいく。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xmlns=""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a:extLst>
            <a:ext uri="{FF2B5EF4-FFF2-40B4-BE49-F238E27FC236}">
              <a16:creationId xmlns:a16="http://schemas.microsoft.com/office/drawing/2014/main" xmlns="" id="{00000000-0008-0000-0400-000071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a:extLst>
            <a:ext uri="{FF2B5EF4-FFF2-40B4-BE49-F238E27FC236}">
              <a16:creationId xmlns:a16="http://schemas.microsoft.com/office/drawing/2014/main" xmlns="" id="{00000000-0008-0000-0400-000073010000}"/>
            </a:ext>
          </a:extLst>
        </xdr:cNvPr>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77</xdr:row>
      <xdr:rowOff>152146</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987800" y="13349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a:extLst>
            <a:ext uri="{FF2B5EF4-FFF2-40B4-BE49-F238E27FC236}">
              <a16:creationId xmlns:a16="http://schemas.microsoft.com/office/drawing/2014/main" xmlns="" id="{00000000-0008-0000-0400-000076010000}"/>
            </a:ext>
          </a:extLst>
        </xdr:cNvPr>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152146</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3098800" y="132532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51563</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2209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77</xdr:row>
      <xdr:rowOff>10413</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a:off x="1320800" y="131663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93" name="公債費該当値テキスト">
          <a:extLst>
            <a:ext uri="{FF2B5EF4-FFF2-40B4-BE49-F238E27FC236}">
              <a16:creationId xmlns:a16="http://schemas.microsoft.com/office/drawing/2014/main" xmlns="" id="{00000000-0008-0000-0400-000089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合併以降集中的に進めてきた公共施設整備がひと段落したことにより、類似団体と同程度になってきている。さらに人員適正化と行財政改革に取り組んでいく。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3556</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5671800" y="130108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53848</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4782800" y="13033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78</xdr:row>
      <xdr:rowOff>58420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893800" y="1308404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99568</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3004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89425</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120653</xdr:rowOff>
    </xdr:from>
    <xdr:to>
      <xdr:col>29</xdr:col>
      <xdr:colOff>127000</xdr:colOff>
      <xdr:row>17</xdr:row>
      <xdr:rowOff>121293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082928"/>
          <a:ext cx="647700" cy="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105429</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3067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121293</xdr:rowOff>
    </xdr:from>
    <xdr:to>
      <xdr:col>26</xdr:col>
      <xdr:colOff>50800</xdr:colOff>
      <xdr:row>17</xdr:row>
      <xdr:rowOff>141242</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083568"/>
          <a:ext cx="698500" cy="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130985</xdr:rowOff>
    </xdr:from>
    <xdr:to>
      <xdr:col>22</xdr:col>
      <xdr:colOff>114300</xdr:colOff>
      <xdr:row>17</xdr:row>
      <xdr:rowOff>141242</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093260"/>
          <a:ext cx="698500" cy="10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130985</xdr:rowOff>
    </xdr:from>
    <xdr:to>
      <xdr:col>18</xdr:col>
      <xdr:colOff>177800</xdr:colOff>
      <xdr:row>17</xdr:row>
      <xdr:rowOff>152611</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093260"/>
          <a:ext cx="698500" cy="2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69853</xdr:rowOff>
    </xdr:from>
    <xdr:to>
      <xdr:col>29</xdr:col>
      <xdr:colOff>177800</xdr:colOff>
      <xdr:row>18</xdr:row>
      <xdr:rowOff>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3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86380</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87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70493</xdr:rowOff>
    </xdr:from>
    <xdr:to>
      <xdr:col>26</xdr:col>
      <xdr:colOff>101600</xdr:colOff>
      <xdr:row>18</xdr:row>
      <xdr:rowOff>643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03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80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90442</xdr:rowOff>
    </xdr:from>
    <xdr:to>
      <xdr:col>22</xdr:col>
      <xdr:colOff>165100</xdr:colOff>
      <xdr:row>18</xdr:row>
      <xdr:rowOff>20592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05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30769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8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80185</xdr:rowOff>
    </xdr:from>
    <xdr:to>
      <xdr:col>19</xdr:col>
      <xdr:colOff>38100</xdr:colOff>
      <xdr:row>18</xdr:row>
      <xdr:rowOff>10335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04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20512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81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101811</xdr:rowOff>
    </xdr:from>
    <xdr:to>
      <xdr:col>15</xdr:col>
      <xdr:colOff>101600</xdr:colOff>
      <xdr:row>18</xdr:row>
      <xdr:rowOff>31961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06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42138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83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26530</xdr:rowOff>
    </xdr:from>
    <xdr:to>
      <xdr:col>29</xdr:col>
      <xdr:colOff>127000</xdr:colOff>
      <xdr:row>37</xdr:row>
      <xdr:rowOff>64135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003800" y="7151230"/>
          <a:ext cx="6477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26530</xdr:rowOff>
    </xdr:from>
    <xdr:to>
      <xdr:col>26</xdr:col>
      <xdr:colOff>50800</xdr:colOff>
      <xdr:row>37</xdr:row>
      <xdr:rowOff>96573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7151230"/>
          <a:ext cx="698500" cy="7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96573</xdr:rowOff>
    </xdr:from>
    <xdr:to>
      <xdr:col>22</xdr:col>
      <xdr:colOff>114300</xdr:colOff>
      <xdr:row>37</xdr:row>
      <xdr:rowOff>156604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7221273"/>
          <a:ext cx="698500" cy="6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128212</xdr:rowOff>
    </xdr:from>
    <xdr:to>
      <xdr:col>18</xdr:col>
      <xdr:colOff>177800</xdr:colOff>
      <xdr:row>37</xdr:row>
      <xdr:rowOff>156604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252912"/>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54474</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342808</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13335</xdr:rowOff>
    </xdr:from>
    <xdr:to>
      <xdr:col>29</xdr:col>
      <xdr:colOff>177800</xdr:colOff>
      <xdr:row>37</xdr:row>
      <xdr:rowOff>114935</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713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93362</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0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147180</xdr:rowOff>
    </xdr:from>
    <xdr:to>
      <xdr:col>26</xdr:col>
      <xdr:colOff>101600</xdr:colOff>
      <xdr:row>37</xdr:row>
      <xdr:rowOff>77330</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710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62107</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186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45773</xdr:rowOff>
    </xdr:from>
    <xdr:to>
      <xdr:col>22</xdr:col>
      <xdr:colOff>165100</xdr:colOff>
      <xdr:row>37</xdr:row>
      <xdr:rowOff>147373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717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132150</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25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105804</xdr:rowOff>
    </xdr:from>
    <xdr:to>
      <xdr:col>19</xdr:col>
      <xdr:colOff>38100</xdr:colOff>
      <xdr:row>37</xdr:row>
      <xdr:rowOff>207404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23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192181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31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77412</xdr:rowOff>
    </xdr:from>
    <xdr:to>
      <xdr:col>15</xdr:col>
      <xdr:colOff>101600</xdr:colOff>
      <xdr:row>37</xdr:row>
      <xdr:rowOff>179012</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20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163789</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2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11,475
11,337
55.90
5,786,623
5,528,072
244,467
3,755,442
8,040,642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xmlns=""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a:extLst>
            <a:ext uri="{FF2B5EF4-FFF2-40B4-BE49-F238E27FC236}">
              <a16:creationId xmlns:a16="http://schemas.microsoft.com/office/drawing/2014/main" xmlns="" id="{00000000-0008-0000-0600-00003D000000}"/>
            </a:ext>
          </a:extLst>
        </xdr:cNvPr>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a:extLst>
            <a:ext uri="{FF2B5EF4-FFF2-40B4-BE49-F238E27FC236}">
              <a16:creationId xmlns:a16="http://schemas.microsoft.com/office/drawing/2014/main" xmlns="" id="{00000000-0008-0000-0600-00003F000000}"/>
            </a:ext>
          </a:extLst>
        </xdr:cNvPr>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121031</xdr:rowOff>
    </xdr:from>
    <xdr:to>
      <xdr:col>24</xdr:col>
      <xdr:colOff>63500</xdr:colOff>
      <xdr:row>36</xdr:row>
      <xdr:rowOff>132394</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3797300" y="6293231"/>
          <a:ext cx="8382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a:extLst>
            <a:ext uri="{FF2B5EF4-FFF2-40B4-BE49-F238E27FC236}">
              <a16:creationId xmlns:a16="http://schemas.microsoft.com/office/drawing/2014/main" xmlns="" id="{00000000-0008-0000-0600-000042000000}"/>
            </a:ext>
          </a:extLst>
        </xdr:cNvPr>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102905</xdr:rowOff>
    </xdr:from>
    <xdr:to>
      <xdr:col>19</xdr:col>
      <xdr:colOff>177800</xdr:colOff>
      <xdr:row>36</xdr:row>
      <xdr:rowOff>132394</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2908300" y="627510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77597</xdr:rowOff>
    </xdr:from>
    <xdr:to>
      <xdr:col>15</xdr:col>
      <xdr:colOff>50800</xdr:colOff>
      <xdr:row>36</xdr:row>
      <xdr:rowOff>102905</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a:off x="2019300" y="6249797"/>
          <a:ext cx="8890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77597</xdr:rowOff>
    </xdr:from>
    <xdr:to>
      <xdr:col>10</xdr:col>
      <xdr:colOff>114300</xdr:colOff>
      <xdr:row>36</xdr:row>
      <xdr:rowOff>86055</xdr:rowOff>
    </xdr:to>
    <xdr:cxnSp macro="">
      <xdr:nvCxnSpPr>
        <xdr:cNvPr id="74" name="直線コネクタ 73">
          <a:extLst>
            <a:ext uri="{FF2B5EF4-FFF2-40B4-BE49-F238E27FC236}">
              <a16:creationId xmlns:a16="http://schemas.microsoft.com/office/drawing/2014/main" xmlns="" id="{00000000-0008-0000-0600-00004A000000}"/>
            </a:ext>
          </a:extLst>
        </xdr:cNvPr>
        <xdr:cNvCxnSpPr/>
      </xdr:nvCxnSpPr>
      <xdr:spPr>
        <a:xfrm flipV="1">
          <a:off x="1130300" y="624979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35608</xdr:rowOff>
    </xdr:from>
    <xdr:to>
      <xdr:col>10</xdr:col>
      <xdr:colOff>165100</xdr:colOff>
      <xdr:row>36</xdr:row>
      <xdr:rowOff>137208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968500" y="6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128335</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752111" y="63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57077</xdr:rowOff>
    </xdr:from>
    <xdr:to>
      <xdr:col>6</xdr:col>
      <xdr:colOff>38100</xdr:colOff>
      <xdr:row>36</xdr:row>
      <xdr:rowOff>158677</xdr:rowOff>
    </xdr:to>
    <xdr:sp macro="" textlink="">
      <xdr:nvSpPr>
        <xdr:cNvPr id="77" name="フローチャート: 判断 76">
          <a:extLst>
            <a:ext uri="{FF2B5EF4-FFF2-40B4-BE49-F238E27FC236}">
              <a16:creationId xmlns:a16="http://schemas.microsoft.com/office/drawing/2014/main" xmlns="" id="{00000000-0008-0000-0600-00004D000000}"/>
            </a:ext>
          </a:extLst>
        </xdr:cNvPr>
        <xdr:cNvSpPr/>
      </xdr:nvSpPr>
      <xdr:spPr>
        <a:xfrm>
          <a:off x="1079500" y="622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149804</xdr:rowOff>
    </xdr:from>
    <xdr:ext cx="534377"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863111" y="63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70231</xdr:rowOff>
    </xdr:from>
    <xdr:to>
      <xdr:col>24</xdr:col>
      <xdr:colOff>114300</xdr:colOff>
      <xdr:row>37</xdr:row>
      <xdr:rowOff>381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45847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48658</xdr:rowOff>
    </xdr:from>
    <xdr:ext cx="534377" cy="259045"/>
    <xdr:sp macro="" textlink="">
      <xdr:nvSpPr>
        <xdr:cNvPr id="85" name="人件費該当値テキスト">
          <a:extLst>
            <a:ext uri="{FF2B5EF4-FFF2-40B4-BE49-F238E27FC236}">
              <a16:creationId xmlns:a16="http://schemas.microsoft.com/office/drawing/2014/main" xmlns="" id="{00000000-0008-0000-0600-000055000000}"/>
            </a:ext>
          </a:extLst>
        </xdr:cNvPr>
        <xdr:cNvSpPr txBox="1"/>
      </xdr:nvSpPr>
      <xdr:spPr>
        <a:xfrm>
          <a:off x="4686300" y="622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81594</xdr:rowOff>
    </xdr:from>
    <xdr:to>
      <xdr:col>20</xdr:col>
      <xdr:colOff>38100</xdr:colOff>
      <xdr:row>37</xdr:row>
      <xdr:rowOff>11744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3746500" y="62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2871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3530111" y="634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52105</xdr:rowOff>
    </xdr:from>
    <xdr:to>
      <xdr:col>15</xdr:col>
      <xdr:colOff>101600</xdr:colOff>
      <xdr:row>36</xdr:row>
      <xdr:rowOff>153705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2857500" y="62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170232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2641111" y="599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26797</xdr:rowOff>
    </xdr:from>
    <xdr:to>
      <xdr:col>10</xdr:col>
      <xdr:colOff>165100</xdr:colOff>
      <xdr:row>36</xdr:row>
      <xdr:rowOff>128397</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9685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144924</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1752111" y="59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35255</xdr:rowOff>
    </xdr:from>
    <xdr:to>
      <xdr:col>6</xdr:col>
      <xdr:colOff>38100</xdr:colOff>
      <xdr:row>36</xdr:row>
      <xdr:rowOff>136855</xdr:rowOff>
    </xdr:to>
    <xdr:sp macro="" textlink="">
      <xdr:nvSpPr>
        <xdr:cNvPr id="92" name="楕円 91">
          <a:extLst>
            <a:ext uri="{FF2B5EF4-FFF2-40B4-BE49-F238E27FC236}">
              <a16:creationId xmlns:a16="http://schemas.microsoft.com/office/drawing/2014/main" xmlns="" id="{00000000-0008-0000-0600-00005C000000}"/>
            </a:ext>
          </a:extLst>
        </xdr:cNvPr>
        <xdr:cNvSpPr/>
      </xdr:nvSpPr>
      <xdr:spPr>
        <a:xfrm>
          <a:off x="1079500" y="62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153382</xdr:rowOff>
    </xdr:from>
    <xdr:ext cx="534377" cy="259045"/>
    <xdr:sp macro="" textlink="">
      <xdr:nvSpPr>
        <xdr:cNvPr id="93" name="テキスト ボックス 92">
          <a:extLst>
            <a:ext uri="{FF2B5EF4-FFF2-40B4-BE49-F238E27FC236}">
              <a16:creationId xmlns:a16="http://schemas.microsoft.com/office/drawing/2014/main" xmlns="" id="{00000000-0008-0000-0600-00005D000000}"/>
            </a:ext>
          </a:extLst>
        </xdr:cNvPr>
        <xdr:cNvSpPr txBox="1"/>
      </xdr:nvSpPr>
      <xdr:spPr>
        <a:xfrm>
          <a:off x="863111" y="59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xmlns=""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xmlns=""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154825</xdr:rowOff>
    </xdr:from>
    <xdr:to>
      <xdr:col>24</xdr:col>
      <xdr:colOff>63500</xdr:colOff>
      <xdr:row>57</xdr:row>
      <xdr:rowOff>160396</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3797300" y="9927475"/>
          <a:ext cx="8382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154825</xdr:rowOff>
    </xdr:from>
    <xdr:to>
      <xdr:col>19</xdr:col>
      <xdr:colOff>177800</xdr:colOff>
      <xdr:row>57</xdr:row>
      <xdr:rowOff>171048</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927475"/>
          <a:ext cx="889000" cy="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114402</xdr:rowOff>
    </xdr:from>
    <xdr:to>
      <xdr:col>15</xdr:col>
      <xdr:colOff>50800</xdr:colOff>
      <xdr:row>57</xdr:row>
      <xdr:rowOff>171048</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2019300" y="9887052"/>
          <a:ext cx="889000" cy="5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114402</xdr:rowOff>
    </xdr:from>
    <xdr:to>
      <xdr:col>10</xdr:col>
      <xdr:colOff>114300</xdr:colOff>
      <xdr:row>57</xdr:row>
      <xdr:rowOff>116246</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887052"/>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143832</xdr:rowOff>
    </xdr:from>
    <xdr:to>
      <xdr:col>10</xdr:col>
      <xdr:colOff>165100</xdr:colOff>
      <xdr:row>58</xdr:row>
      <xdr:rowOff>73982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65109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100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4364</xdr:rowOff>
    </xdr:from>
    <xdr:to>
      <xdr:col>6</xdr:col>
      <xdr:colOff>38100</xdr:colOff>
      <xdr:row>58</xdr:row>
      <xdr:rowOff>105964</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97091</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100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109596</xdr:rowOff>
    </xdr:from>
    <xdr:to>
      <xdr:col>24</xdr:col>
      <xdr:colOff>114300</xdr:colOff>
      <xdr:row>58</xdr:row>
      <xdr:rowOff>39746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8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88023</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8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104025</xdr:rowOff>
    </xdr:from>
    <xdr:to>
      <xdr:col>20</xdr:col>
      <xdr:colOff>38100</xdr:colOff>
      <xdr:row>58</xdr:row>
      <xdr:rowOff>34175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8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25302</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9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120248</xdr:rowOff>
    </xdr:from>
    <xdr:to>
      <xdr:col>15</xdr:col>
      <xdr:colOff>101600</xdr:colOff>
      <xdr:row>58</xdr:row>
      <xdr:rowOff>50398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8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41525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9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63602</xdr:rowOff>
    </xdr:from>
    <xdr:to>
      <xdr:col>10</xdr:col>
      <xdr:colOff>165100</xdr:colOff>
      <xdr:row>57</xdr:row>
      <xdr:rowOff>165202</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8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10279</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6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65446</xdr:rowOff>
    </xdr:from>
    <xdr:to>
      <xdr:col>6</xdr:col>
      <xdr:colOff>38100</xdr:colOff>
      <xdr:row>57</xdr:row>
      <xdr:rowOff>167046</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8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12123</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61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xmlns=""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a:extLst>
            <a:ext uri="{FF2B5EF4-FFF2-40B4-BE49-F238E27FC236}">
              <a16:creationId xmlns:a16="http://schemas.microsoft.com/office/drawing/2014/main" xmlns="" id="{00000000-0008-0000-0600-0000B2000000}"/>
            </a:ext>
          </a:extLst>
        </xdr:cNvPr>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a:extLst>
            <a:ext uri="{FF2B5EF4-FFF2-40B4-BE49-F238E27FC236}">
              <a16:creationId xmlns:a16="http://schemas.microsoft.com/office/drawing/2014/main" xmlns="" id="{00000000-0008-0000-0600-0000B4000000}"/>
            </a:ext>
          </a:extLst>
        </xdr:cNvPr>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52130</xdr:rowOff>
    </xdr:from>
    <xdr:to>
      <xdr:col>24</xdr:col>
      <xdr:colOff>63500</xdr:colOff>
      <xdr:row>79</xdr:row>
      <xdr:rowOff>62956</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3797300" y="13596680"/>
          <a:ext cx="8382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a:extLst>
            <a:ext uri="{FF2B5EF4-FFF2-40B4-BE49-F238E27FC236}">
              <a16:creationId xmlns:a16="http://schemas.microsoft.com/office/drawing/2014/main" xmlns="" id="{00000000-0008-0000-0600-0000B7000000}"/>
            </a:ext>
          </a:extLst>
        </xdr:cNvPr>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37467</xdr:rowOff>
    </xdr:from>
    <xdr:to>
      <xdr:col>19</xdr:col>
      <xdr:colOff>177800</xdr:colOff>
      <xdr:row>79</xdr:row>
      <xdr:rowOff>62956</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908300" y="13582017"/>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20126</xdr:rowOff>
    </xdr:from>
    <xdr:to>
      <xdr:col>15</xdr:col>
      <xdr:colOff>50800</xdr:colOff>
      <xdr:row>79</xdr:row>
      <xdr:rowOff>37467</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2019300" y="13564676"/>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20126</xdr:rowOff>
    </xdr:from>
    <xdr:to>
      <xdr:col>10</xdr:col>
      <xdr:colOff>114300</xdr:colOff>
      <xdr:row>79</xdr:row>
      <xdr:rowOff>33026</xdr:rowOff>
    </xdr:to>
    <xdr:cxnSp macro="">
      <xdr:nvCxnSpPr>
        <xdr:cNvPr id="191" name="直線コネクタ 190">
          <a:extLst>
            <a:ext uri="{FF2B5EF4-FFF2-40B4-BE49-F238E27FC236}">
              <a16:creationId xmlns:a16="http://schemas.microsoft.com/office/drawing/2014/main" xmlns="" id="{00000000-0008-0000-0600-0000BF000000}"/>
            </a:ext>
          </a:extLst>
        </xdr:cNvPr>
        <xdr:cNvCxnSpPr/>
      </xdr:nvCxnSpPr>
      <xdr:spPr>
        <a:xfrm flipV="1">
          <a:off x="1130300" y="13564676"/>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121117</xdr:rowOff>
    </xdr:from>
    <xdr:to>
      <xdr:col>10</xdr:col>
      <xdr:colOff>165100</xdr:colOff>
      <xdr:row>79</xdr:row>
      <xdr:rowOff>51267</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968500" y="1349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67794</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784428" y="1326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130358</xdr:rowOff>
    </xdr:from>
    <xdr:to>
      <xdr:col>6</xdr:col>
      <xdr:colOff>38100</xdr:colOff>
      <xdr:row>79</xdr:row>
      <xdr:rowOff>60508</xdr:rowOff>
    </xdr:to>
    <xdr:sp macro="" textlink="">
      <xdr:nvSpPr>
        <xdr:cNvPr id="194" name="フローチャート: 判断 193">
          <a:extLst>
            <a:ext uri="{FF2B5EF4-FFF2-40B4-BE49-F238E27FC236}">
              <a16:creationId xmlns:a16="http://schemas.microsoft.com/office/drawing/2014/main" xmlns="" id="{00000000-0008-0000-0600-0000C2000000}"/>
            </a:ext>
          </a:extLst>
        </xdr:cNvPr>
        <xdr:cNvSpPr/>
      </xdr:nvSpPr>
      <xdr:spPr>
        <a:xfrm>
          <a:off x="1079500" y="135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77035</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895428" y="132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1330</xdr:rowOff>
    </xdr:from>
    <xdr:to>
      <xdr:col>24</xdr:col>
      <xdr:colOff>114300</xdr:colOff>
      <xdr:row>79</xdr:row>
      <xdr:rowOff>102930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4584700" y="135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87707</xdr:rowOff>
    </xdr:from>
    <xdr:ext cx="469744" cy="259045"/>
    <xdr:sp macro="" textlink="">
      <xdr:nvSpPr>
        <xdr:cNvPr id="202" name="維持補修費該当値テキスト">
          <a:extLst>
            <a:ext uri="{FF2B5EF4-FFF2-40B4-BE49-F238E27FC236}">
              <a16:creationId xmlns:a16="http://schemas.microsoft.com/office/drawing/2014/main" xmlns="" id="{00000000-0008-0000-0600-0000CA000000}"/>
            </a:ext>
          </a:extLst>
        </xdr:cNvPr>
        <xdr:cNvSpPr txBox="1"/>
      </xdr:nvSpPr>
      <xdr:spPr>
        <a:xfrm>
          <a:off x="4686300" y="1346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12156</xdr:rowOff>
    </xdr:from>
    <xdr:to>
      <xdr:col>20</xdr:col>
      <xdr:colOff>38100</xdr:colOff>
      <xdr:row>79</xdr:row>
      <xdr:rowOff>113756</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3746500" y="135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104883</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3562428" y="136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158117</xdr:rowOff>
    </xdr:from>
    <xdr:to>
      <xdr:col>15</xdr:col>
      <xdr:colOff>101600</xdr:colOff>
      <xdr:row>79</xdr:row>
      <xdr:rowOff>88267</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2857500" y="135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79394</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2673428" y="1362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140776</xdr:rowOff>
    </xdr:from>
    <xdr:to>
      <xdr:col>10</xdr:col>
      <xdr:colOff>165100</xdr:colOff>
      <xdr:row>79</xdr:row>
      <xdr:rowOff>70926</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968500" y="1351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62053</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1784428" y="1360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153676</xdr:rowOff>
    </xdr:from>
    <xdr:to>
      <xdr:col>6</xdr:col>
      <xdr:colOff>38100</xdr:colOff>
      <xdr:row>79</xdr:row>
      <xdr:rowOff>83826</xdr:rowOff>
    </xdr:to>
    <xdr:sp macro="" textlink="">
      <xdr:nvSpPr>
        <xdr:cNvPr id="209" name="楕円 208">
          <a:extLst>
            <a:ext uri="{FF2B5EF4-FFF2-40B4-BE49-F238E27FC236}">
              <a16:creationId xmlns:a16="http://schemas.microsoft.com/office/drawing/2014/main" xmlns="" id="{00000000-0008-0000-0600-0000D1000000}"/>
            </a:ext>
          </a:extLst>
        </xdr:cNvPr>
        <xdr:cNvSpPr/>
      </xdr:nvSpPr>
      <xdr:spPr>
        <a:xfrm>
          <a:off x="1079500" y="135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74953</xdr:rowOff>
    </xdr:from>
    <xdr:ext cx="469744"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895428" y="1361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160046</xdr:rowOff>
    </xdr:from>
    <xdr:to>
      <xdr:col>24</xdr:col>
      <xdr:colOff>63500</xdr:colOff>
      <xdr:row>97</xdr:row>
      <xdr:rowOff>25039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3797300" y="16619246"/>
          <a:ext cx="8382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160046</xdr:rowOff>
    </xdr:from>
    <xdr:to>
      <xdr:col>19</xdr:col>
      <xdr:colOff>177800</xdr:colOff>
      <xdr:row>97</xdr:row>
      <xdr:rowOff>101181</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908300" y="16619246"/>
          <a:ext cx="889000" cy="1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101181</xdr:rowOff>
    </xdr:from>
    <xdr:to>
      <xdr:col>15</xdr:col>
      <xdr:colOff>50800</xdr:colOff>
      <xdr:row>97</xdr:row>
      <xdr:rowOff>114802</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2019300" y="16731831"/>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114802</xdr:rowOff>
    </xdr:from>
    <xdr:to>
      <xdr:col>10</xdr:col>
      <xdr:colOff>114300</xdr:colOff>
      <xdr:row>98</xdr:row>
      <xdr:rowOff>34086</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745452"/>
          <a:ext cx="889000" cy="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63180</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145689</xdr:rowOff>
    </xdr:from>
    <xdr:to>
      <xdr:col>24</xdr:col>
      <xdr:colOff>114300</xdr:colOff>
      <xdr:row>97</xdr:row>
      <xdr:rowOff>75839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66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124116</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65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109246</xdr:rowOff>
    </xdr:from>
    <xdr:to>
      <xdr:col>20</xdr:col>
      <xdr:colOff>38100</xdr:colOff>
      <xdr:row>97</xdr:row>
      <xdr:rowOff>39396</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5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55923</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63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50381</xdr:rowOff>
    </xdr:from>
    <xdr:to>
      <xdr:col>15</xdr:col>
      <xdr:colOff>101600</xdr:colOff>
      <xdr:row>97</xdr:row>
      <xdr:rowOff>151981</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6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143108</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67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64002</xdr:rowOff>
    </xdr:from>
    <xdr:to>
      <xdr:col>10</xdr:col>
      <xdr:colOff>165100</xdr:colOff>
      <xdr:row>97</xdr:row>
      <xdr:rowOff>165602</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6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156729</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678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154736</xdr:rowOff>
    </xdr:from>
    <xdr:to>
      <xdr:col>6</xdr:col>
      <xdr:colOff>38100</xdr:colOff>
      <xdr:row>98</xdr:row>
      <xdr:rowOff>84886</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76013</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8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963</xdr:rowOff>
    </xdr:from>
    <xdr:to>
      <xdr:col>55</xdr:col>
      <xdr:colOff>0</xdr:colOff>
      <xdr:row>37</xdr:row>
      <xdr:rowOff>5580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9639300" y="6344613"/>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5580</xdr:rowOff>
    </xdr:from>
    <xdr:to>
      <xdr:col>50</xdr:col>
      <xdr:colOff>114300</xdr:colOff>
      <xdr:row>37</xdr:row>
      <xdr:rowOff>6518</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6349230"/>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6518</xdr:rowOff>
    </xdr:from>
    <xdr:to>
      <xdr:col>45</xdr:col>
      <xdr:colOff>177800</xdr:colOff>
      <xdr:row>37</xdr:row>
      <xdr:rowOff>6636</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7861300" y="635016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6636</xdr:rowOff>
    </xdr:from>
    <xdr:to>
      <xdr:col>41</xdr:col>
      <xdr:colOff>50800</xdr:colOff>
      <xdr:row>37</xdr:row>
      <xdr:rowOff>19415</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6972300" y="6350286"/>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121613</xdr:rowOff>
    </xdr:from>
    <xdr:to>
      <xdr:col>55</xdr:col>
      <xdr:colOff>50800</xdr:colOff>
      <xdr:row>37</xdr:row>
      <xdr:rowOff>51763</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62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100040</xdr:rowOff>
    </xdr:from>
    <xdr:ext cx="534377"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62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126230</xdr:rowOff>
    </xdr:from>
    <xdr:to>
      <xdr:col>50</xdr:col>
      <xdr:colOff>165100</xdr:colOff>
      <xdr:row>37</xdr:row>
      <xdr:rowOff>56380</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6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47507</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63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127168</xdr:rowOff>
    </xdr:from>
    <xdr:to>
      <xdr:col>46</xdr:col>
      <xdr:colOff>38100</xdr:colOff>
      <xdr:row>37</xdr:row>
      <xdr:rowOff>57318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2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48445</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39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127286</xdr:rowOff>
    </xdr:from>
    <xdr:to>
      <xdr:col>41</xdr:col>
      <xdr:colOff>101600</xdr:colOff>
      <xdr:row>37</xdr:row>
      <xdr:rowOff>57436</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2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48563</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3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140065</xdr:rowOff>
    </xdr:from>
    <xdr:to>
      <xdr:col>36</xdr:col>
      <xdr:colOff>165100</xdr:colOff>
      <xdr:row>37</xdr:row>
      <xdr:rowOff>70215</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3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61342</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40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106858</xdr:rowOff>
    </xdr:from>
    <xdr:to>
      <xdr:col>55</xdr:col>
      <xdr:colOff>0</xdr:colOff>
      <xdr:row>58</xdr:row>
      <xdr:rowOff>119718</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9639300" y="10050958"/>
          <a:ext cx="838200" cy="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119718</xdr:rowOff>
    </xdr:from>
    <xdr:to>
      <xdr:col>50</xdr:col>
      <xdr:colOff>114300</xdr:colOff>
      <xdr:row>58</xdr:row>
      <xdr:rowOff>120162</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8750300" y="10063818"/>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120162</xdr:rowOff>
    </xdr:from>
    <xdr:to>
      <xdr:col>45</xdr:col>
      <xdr:colOff>177800</xdr:colOff>
      <xdr:row>58</xdr:row>
      <xdr:rowOff>125322</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7861300" y="10064262"/>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107208</xdr:rowOff>
    </xdr:from>
    <xdr:to>
      <xdr:col>41</xdr:col>
      <xdr:colOff>50800</xdr:colOff>
      <xdr:row>58</xdr:row>
      <xdr:rowOff>125322</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6972300" y="10051308"/>
          <a:ext cx="8890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165039</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7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169194</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7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56058</xdr:rowOff>
    </xdr:from>
    <xdr:to>
      <xdr:col>55</xdr:col>
      <xdr:colOff>50800</xdr:colOff>
      <xdr:row>58</xdr:row>
      <xdr:rowOff>157658</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100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68918</xdr:rowOff>
    </xdr:from>
    <xdr:to>
      <xdr:col>50</xdr:col>
      <xdr:colOff>165100</xdr:colOff>
      <xdr:row>58</xdr:row>
      <xdr:rowOff>170518</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100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161645</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101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69362</xdr:rowOff>
    </xdr:from>
    <xdr:to>
      <xdr:col>46</xdr:col>
      <xdr:colOff>38100</xdr:colOff>
      <xdr:row>58</xdr:row>
      <xdr:rowOff>170962</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100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162089</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101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74522</xdr:rowOff>
    </xdr:from>
    <xdr:to>
      <xdr:col>41</xdr:col>
      <xdr:colOff>101600</xdr:colOff>
      <xdr:row>59</xdr:row>
      <xdr:rowOff>4672</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100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167249</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1011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56408</xdr:rowOff>
    </xdr:from>
    <xdr:to>
      <xdr:col>36</xdr:col>
      <xdr:colOff>165100</xdr:colOff>
      <xdr:row>58</xdr:row>
      <xdr:rowOff>158008</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100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149135</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100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24558</xdr:rowOff>
    </xdr:from>
    <xdr:to>
      <xdr:col>55</xdr:col>
      <xdr:colOff>0</xdr:colOff>
      <xdr:row>79</xdr:row>
      <xdr:rowOff>26113</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9639300" y="13569108"/>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24558</xdr:rowOff>
    </xdr:from>
    <xdr:to>
      <xdr:col>50</xdr:col>
      <xdr:colOff>114300</xdr:colOff>
      <xdr:row>79</xdr:row>
      <xdr:rowOff>37916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8750300" y="13569108"/>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10024</xdr:rowOff>
    </xdr:from>
    <xdr:to>
      <xdr:col>45</xdr:col>
      <xdr:colOff>177800</xdr:colOff>
      <xdr:row>79</xdr:row>
      <xdr:rowOff>37916</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7861300" y="13554574"/>
          <a:ext cx="889000" cy="2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92256</xdr:rowOff>
    </xdr:from>
    <xdr:to>
      <xdr:col>41</xdr:col>
      <xdr:colOff>101600</xdr:colOff>
      <xdr:row>79</xdr:row>
      <xdr:rowOff>22406</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4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38933</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324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146763</xdr:rowOff>
    </xdr:from>
    <xdr:to>
      <xdr:col>55</xdr:col>
      <xdr:colOff>50800</xdr:colOff>
      <xdr:row>79</xdr:row>
      <xdr:rowOff>76913</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469744"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145208</xdr:rowOff>
    </xdr:from>
    <xdr:to>
      <xdr:col>50</xdr:col>
      <xdr:colOff>165100</xdr:colOff>
      <xdr:row>79</xdr:row>
      <xdr:rowOff>75358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1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66485</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61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158566</xdr:rowOff>
    </xdr:from>
    <xdr:to>
      <xdr:col>46</xdr:col>
      <xdr:colOff>38100</xdr:colOff>
      <xdr:row>79</xdr:row>
      <xdr:rowOff>88716</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79843</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15428" y="1362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130674</xdr:rowOff>
    </xdr:from>
    <xdr:to>
      <xdr:col>41</xdr:col>
      <xdr:colOff>101600</xdr:colOff>
      <xdr:row>79</xdr:row>
      <xdr:rowOff>60824</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51951</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59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93788</xdr:rowOff>
    </xdr:from>
    <xdr:to>
      <xdr:col>55</xdr:col>
      <xdr:colOff>0</xdr:colOff>
      <xdr:row>98</xdr:row>
      <xdr:rowOff>113709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895888"/>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113709</xdr:rowOff>
    </xdr:from>
    <xdr:to>
      <xdr:col>50</xdr:col>
      <xdr:colOff>114300</xdr:colOff>
      <xdr:row>98</xdr:row>
      <xdr:rowOff>115925</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915809"/>
          <a:ext cx="889000" cy="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115925</xdr:rowOff>
    </xdr:from>
    <xdr:to>
      <xdr:col>45</xdr:col>
      <xdr:colOff>177800</xdr:colOff>
      <xdr:row>98</xdr:row>
      <xdr:rowOff>132773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918025"/>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7810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169924</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594111" y="166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42988</xdr:rowOff>
    </xdr:from>
    <xdr:to>
      <xdr:col>55</xdr:col>
      <xdr:colOff>50800</xdr:colOff>
      <xdr:row>98</xdr:row>
      <xdr:rowOff>144588</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10426700" y="168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2365</xdr:rowOff>
    </xdr:from>
    <xdr:ext cx="534377" cy="259045"/>
    <xdr:sp macro="" textlink="">
      <xdr:nvSpPr>
        <xdr:cNvPr id="474" name="普通建設事業費 （ うち更新整備　）該当値テキスト">
          <a:extLst>
            <a:ext uri="{FF2B5EF4-FFF2-40B4-BE49-F238E27FC236}">
              <a16:creationId xmlns:a16="http://schemas.microsoft.com/office/drawing/2014/main" xmlns="" id="{00000000-0008-0000-0600-0000DA010000}"/>
            </a:ext>
          </a:extLst>
        </xdr:cNvPr>
        <xdr:cNvSpPr txBox="1"/>
      </xdr:nvSpPr>
      <xdr:spPr>
        <a:xfrm>
          <a:off x="10528300" y="1663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62909</xdr:rowOff>
    </xdr:from>
    <xdr:to>
      <xdr:col>50</xdr:col>
      <xdr:colOff>165100</xdr:colOff>
      <xdr:row>98</xdr:row>
      <xdr:rowOff>164509</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9588500" y="168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155636</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372111" y="169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65125</xdr:rowOff>
    </xdr:from>
    <xdr:to>
      <xdr:col>46</xdr:col>
      <xdr:colOff>38100</xdr:colOff>
      <xdr:row>98</xdr:row>
      <xdr:rowOff>166725</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8699500" y="168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157852</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95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81973</xdr:rowOff>
    </xdr:from>
    <xdr:to>
      <xdr:col>41</xdr:col>
      <xdr:colOff>101600</xdr:colOff>
      <xdr:row>99</xdr:row>
      <xdr:rowOff>12123</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7810500" y="168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3250</xdr:rowOff>
    </xdr:from>
    <xdr:ext cx="469744"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26428" y="1697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xmlns=""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a:extLst>
            <a:ext uri="{FF2B5EF4-FFF2-40B4-BE49-F238E27FC236}">
              <a16:creationId xmlns:a16="http://schemas.microsoft.com/office/drawing/2014/main" xmlns="" id="{00000000-0008-0000-0600-0000FD010000}"/>
            </a:ext>
          </a:extLst>
        </xdr:cNvPr>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40977</xdr:rowOff>
    </xdr:from>
    <xdr:to>
      <xdr:col>85</xdr:col>
      <xdr:colOff>127000</xdr:colOff>
      <xdr:row>39</xdr:row>
      <xdr:rowOff>84335</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5481300" y="6727527"/>
          <a:ext cx="8382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a:extLst>
            <a:ext uri="{FF2B5EF4-FFF2-40B4-BE49-F238E27FC236}">
              <a16:creationId xmlns:a16="http://schemas.microsoft.com/office/drawing/2014/main" xmlns="" id="{00000000-0008-0000-0600-000000020000}"/>
            </a:ext>
          </a:extLst>
        </xdr:cNvPr>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40977</xdr:rowOff>
    </xdr:from>
    <xdr:to>
      <xdr:col>81</xdr:col>
      <xdr:colOff>50800</xdr:colOff>
      <xdr:row>39</xdr:row>
      <xdr:rowOff>96549</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4592300" y="6727527"/>
          <a:ext cx="8890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96549</xdr:rowOff>
    </xdr:from>
    <xdr:to>
      <xdr:col>76</xdr:col>
      <xdr:colOff>114300</xdr:colOff>
      <xdr:row>39</xdr:row>
      <xdr:rowOff>98878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3703300" y="6783099"/>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115130</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468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104484</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579428" y="644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33535</xdr:rowOff>
    </xdr:from>
    <xdr:to>
      <xdr:col>85</xdr:col>
      <xdr:colOff>177800</xdr:colOff>
      <xdr:row>39</xdr:row>
      <xdr:rowOff>135135</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6268700" y="67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469744" cy="259045"/>
    <xdr:sp macro="" textlink="">
      <xdr:nvSpPr>
        <xdr:cNvPr id="531" name="災害復旧事業費該当値テキスト">
          <a:extLst>
            <a:ext uri="{FF2B5EF4-FFF2-40B4-BE49-F238E27FC236}">
              <a16:creationId xmlns:a16="http://schemas.microsoft.com/office/drawing/2014/main" xmlns="" id="{00000000-0008-0000-0600-000013020000}"/>
            </a:ext>
          </a:extLst>
        </xdr:cNvPr>
        <xdr:cNvSpPr txBox="1"/>
      </xdr:nvSpPr>
      <xdr:spPr>
        <a:xfrm>
          <a:off x="16370300" y="666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161627</xdr:rowOff>
    </xdr:from>
    <xdr:to>
      <xdr:col>81</xdr:col>
      <xdr:colOff>101600</xdr:colOff>
      <xdr:row>39</xdr:row>
      <xdr:rowOff>91777</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5430500" y="66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82904</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46428" y="676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45749</xdr:rowOff>
    </xdr:from>
    <xdr:to>
      <xdr:col>76</xdr:col>
      <xdr:colOff>165100</xdr:colOff>
      <xdr:row>39</xdr:row>
      <xdr:rowOff>147349</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4541500" y="67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138476</xdr:rowOff>
    </xdr:from>
    <xdr:ext cx="378565"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3017" y="6825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xmlns=""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xmlns=""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xmlns=""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xmlns=""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xmlns=""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a:extLst>
            <a:ext uri="{FF2B5EF4-FFF2-40B4-BE49-F238E27FC236}">
              <a16:creationId xmlns:a16="http://schemas.microsoft.com/office/drawing/2014/main" xmlns="" id="{00000000-0008-0000-0600-000065020000}"/>
            </a:ext>
          </a:extLst>
        </xdr:cNvPr>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a:extLst>
            <a:ext uri="{FF2B5EF4-FFF2-40B4-BE49-F238E27FC236}">
              <a16:creationId xmlns:a16="http://schemas.microsoft.com/office/drawing/2014/main" xmlns="" id="{00000000-0008-0000-0600-000067020000}"/>
            </a:ext>
          </a:extLst>
        </xdr:cNvPr>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158711</xdr:rowOff>
    </xdr:from>
    <xdr:to>
      <xdr:col>85</xdr:col>
      <xdr:colOff>127000</xdr:colOff>
      <xdr:row>76</xdr:row>
      <xdr:rowOff>130442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5481300" y="13017461"/>
          <a:ext cx="838200" cy="1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a:extLst>
            <a:ext uri="{FF2B5EF4-FFF2-40B4-BE49-F238E27FC236}">
              <a16:creationId xmlns:a16="http://schemas.microsoft.com/office/drawing/2014/main" xmlns="" id="{00000000-0008-0000-0600-00006A020000}"/>
            </a:ext>
          </a:extLst>
        </xdr:cNvPr>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a:extLst>
            <a:ext uri="{FF2B5EF4-FFF2-40B4-BE49-F238E27FC236}">
              <a16:creationId xmlns:a16="http://schemas.microsoft.com/office/drawing/2014/main" xmlns="" id="{00000000-0008-0000-0600-00006B020000}"/>
            </a:ext>
          </a:extLst>
        </xdr:cNvPr>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158711</xdr:rowOff>
    </xdr:from>
    <xdr:to>
      <xdr:col>81</xdr:col>
      <xdr:colOff>50800</xdr:colOff>
      <xdr:row>76</xdr:row>
      <xdr:rowOff>121831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4592300" y="13017461"/>
          <a:ext cx="889000" cy="1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121831</xdr:rowOff>
    </xdr:from>
    <xdr:to>
      <xdr:col>76</xdr:col>
      <xdr:colOff>114300</xdr:colOff>
      <xdr:row>77</xdr:row>
      <xdr:rowOff>69467</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3703300" y="13152031"/>
          <a:ext cx="889000" cy="1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69467</xdr:rowOff>
    </xdr:from>
    <xdr:to>
      <xdr:col>71</xdr:col>
      <xdr:colOff>177800</xdr:colOff>
      <xdr:row>77</xdr:row>
      <xdr:rowOff>99130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2814300" y="13271117"/>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79642</xdr:rowOff>
    </xdr:from>
    <xdr:to>
      <xdr:col>85</xdr:col>
      <xdr:colOff>177800</xdr:colOff>
      <xdr:row>77</xdr:row>
      <xdr:rowOff>9792</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6268700" y="131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58069</xdr:rowOff>
    </xdr:from>
    <xdr:ext cx="534377" cy="259045"/>
    <xdr:sp macro="" textlink="">
      <xdr:nvSpPr>
        <xdr:cNvPr id="637" name="公債費該当値テキスト">
          <a:extLst>
            <a:ext uri="{FF2B5EF4-FFF2-40B4-BE49-F238E27FC236}">
              <a16:creationId xmlns:a16="http://schemas.microsoft.com/office/drawing/2014/main" xmlns="" id="{00000000-0008-0000-0600-00007D020000}"/>
            </a:ext>
          </a:extLst>
        </xdr:cNvPr>
        <xdr:cNvSpPr txBox="1"/>
      </xdr:nvSpPr>
      <xdr:spPr>
        <a:xfrm>
          <a:off x="16370300" y="130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107912</xdr:rowOff>
    </xdr:from>
    <xdr:to>
      <xdr:col>81</xdr:col>
      <xdr:colOff>101600</xdr:colOff>
      <xdr:row>76</xdr:row>
      <xdr:rowOff>38063</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5430500" y="1296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54589</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14111" y="127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71031</xdr:rowOff>
    </xdr:from>
    <xdr:to>
      <xdr:col>76</xdr:col>
      <xdr:colOff>165100</xdr:colOff>
      <xdr:row>77</xdr:row>
      <xdr:rowOff>1181</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4541500" y="131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17708</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325111" y="128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18667</xdr:rowOff>
    </xdr:from>
    <xdr:to>
      <xdr:col>72</xdr:col>
      <xdr:colOff>38100</xdr:colOff>
      <xdr:row>77</xdr:row>
      <xdr:rowOff>120267</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3652500" y="132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111394</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33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48330</xdr:rowOff>
    </xdr:from>
    <xdr:to>
      <xdr:col>67</xdr:col>
      <xdr:colOff>101600</xdr:colOff>
      <xdr:row>77</xdr:row>
      <xdr:rowOff>149930</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2763500" y="132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141057</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33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a:extLst>
            <a:ext uri="{FF2B5EF4-FFF2-40B4-BE49-F238E27FC236}">
              <a16:creationId xmlns:a16="http://schemas.microsoft.com/office/drawing/2014/main" xmlns="" id="{00000000-0008-0000-0600-00009E020000}"/>
            </a:ext>
          </a:extLst>
        </xdr:cNvPr>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a:extLst>
            <a:ext uri="{FF2B5EF4-FFF2-40B4-BE49-F238E27FC236}">
              <a16:creationId xmlns:a16="http://schemas.microsoft.com/office/drawing/2014/main" xmlns="" id="{00000000-0008-0000-0600-0000A0020000}"/>
            </a:ext>
          </a:extLst>
        </xdr:cNvPr>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140123</xdr:rowOff>
    </xdr:from>
    <xdr:to>
      <xdr:col>85</xdr:col>
      <xdr:colOff>127000</xdr:colOff>
      <xdr:row>98</xdr:row>
      <xdr:rowOff>163685</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5481300" y="16942223"/>
          <a:ext cx="838200" cy="2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a:extLst>
            <a:ext uri="{FF2B5EF4-FFF2-40B4-BE49-F238E27FC236}">
              <a16:creationId xmlns:a16="http://schemas.microsoft.com/office/drawing/2014/main" xmlns="" id="{00000000-0008-0000-0600-0000A3020000}"/>
            </a:ext>
          </a:extLst>
        </xdr:cNvPr>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a:extLst>
            <a:ext uri="{FF2B5EF4-FFF2-40B4-BE49-F238E27FC236}">
              <a16:creationId xmlns:a16="http://schemas.microsoft.com/office/drawing/2014/main" xmlns="" id="{00000000-0008-0000-0600-0000A4020000}"/>
            </a:ext>
          </a:extLst>
        </xdr:cNvPr>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117187</xdr:rowOff>
    </xdr:from>
    <xdr:to>
      <xdr:col>81</xdr:col>
      <xdr:colOff>50800</xdr:colOff>
      <xdr:row>98</xdr:row>
      <xdr:rowOff>140123</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4592300" y="16919287"/>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117187</xdr:rowOff>
    </xdr:from>
    <xdr:to>
      <xdr:col>76</xdr:col>
      <xdr:colOff>114300</xdr:colOff>
      <xdr:row>98</xdr:row>
      <xdr:rowOff>146993</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3703300" y="16919287"/>
          <a:ext cx="889000" cy="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146993</xdr:rowOff>
    </xdr:from>
    <xdr:to>
      <xdr:col>71</xdr:col>
      <xdr:colOff>177800</xdr:colOff>
      <xdr:row>99</xdr:row>
      <xdr:rowOff>7429</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2814300" y="16949093"/>
          <a:ext cx="889000" cy="3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20016</xdr:rowOff>
    </xdr:from>
    <xdr:to>
      <xdr:col>72</xdr:col>
      <xdr:colOff>38100</xdr:colOff>
      <xdr:row>97</xdr:row>
      <xdr:rowOff>121616</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3652500" y="166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138143</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3436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25597</xdr:rowOff>
    </xdr:from>
    <xdr:to>
      <xdr:col>67</xdr:col>
      <xdr:colOff>101600</xdr:colOff>
      <xdr:row>98</xdr:row>
      <xdr:rowOff>127197</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2763500" y="168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143724</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547111" y="166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112885</xdr:rowOff>
    </xdr:from>
    <xdr:to>
      <xdr:col>85</xdr:col>
      <xdr:colOff>177800</xdr:colOff>
      <xdr:row>99</xdr:row>
      <xdr:rowOff>43035</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6268700" y="169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51387</xdr:rowOff>
    </xdr:from>
    <xdr:ext cx="534377" cy="259045"/>
    <xdr:sp macro="" textlink="">
      <xdr:nvSpPr>
        <xdr:cNvPr id="694" name="積立金該当値テキスト">
          <a:extLst>
            <a:ext uri="{FF2B5EF4-FFF2-40B4-BE49-F238E27FC236}">
              <a16:creationId xmlns:a16="http://schemas.microsoft.com/office/drawing/2014/main" xmlns="" id="{00000000-0008-0000-0600-0000B6020000}"/>
            </a:ext>
          </a:extLst>
        </xdr:cNvPr>
        <xdr:cNvSpPr txBox="1"/>
      </xdr:nvSpPr>
      <xdr:spPr>
        <a:xfrm>
          <a:off x="16370300" y="1685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89323</xdr:rowOff>
    </xdr:from>
    <xdr:to>
      <xdr:col>81</xdr:col>
      <xdr:colOff>101600</xdr:colOff>
      <xdr:row>99</xdr:row>
      <xdr:rowOff>19473</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5430500" y="168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10600</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14111" y="169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66387</xdr:rowOff>
    </xdr:from>
    <xdr:to>
      <xdr:col>76</xdr:col>
      <xdr:colOff>165100</xdr:colOff>
      <xdr:row>98</xdr:row>
      <xdr:rowOff>167987</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4541500" y="1686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159114</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325111" y="1696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96193</xdr:rowOff>
    </xdr:from>
    <xdr:to>
      <xdr:col>72</xdr:col>
      <xdr:colOff>38100</xdr:colOff>
      <xdr:row>99</xdr:row>
      <xdr:rowOff>26343</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3652500" y="168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17470</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36111" y="1699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128079</xdr:rowOff>
    </xdr:from>
    <xdr:to>
      <xdr:col>67</xdr:col>
      <xdr:colOff>101600</xdr:colOff>
      <xdr:row>99</xdr:row>
      <xdr:rowOff>58229</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2763500" y="169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49356</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79428" y="170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3955</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0434300" y="6519055"/>
          <a:ext cx="889000" cy="26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3955</xdr:rowOff>
    </xdr:from>
    <xdr:to>
      <xdr:col>107</xdr:col>
      <xdr:colOff>50800</xdr:colOff>
      <xdr:row>38</xdr:row>
      <xdr:rowOff>94307</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19545300" y="6519055"/>
          <a:ext cx="8890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92783</xdr:rowOff>
    </xdr:from>
    <xdr:to>
      <xdr:col>102</xdr:col>
      <xdr:colOff>114300</xdr:colOff>
      <xdr:row>38</xdr:row>
      <xdr:rowOff>94307</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660788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87376</xdr:rowOff>
    </xdr:from>
    <xdr:to>
      <xdr:col>102</xdr:col>
      <xdr:colOff>165100</xdr:colOff>
      <xdr:row>39</xdr:row>
      <xdr:rowOff>17526</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8653</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10428"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62339</xdr:rowOff>
    </xdr:from>
    <xdr:to>
      <xdr:col>98</xdr:col>
      <xdr:colOff>38100</xdr:colOff>
      <xdr:row>38</xdr:row>
      <xdr:rowOff>163939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155066</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21428" y="667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124605</xdr:rowOff>
    </xdr:from>
    <xdr:to>
      <xdr:col>107</xdr:col>
      <xdr:colOff>101600</xdr:colOff>
      <xdr:row>38</xdr:row>
      <xdr:rowOff>54755</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64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71282</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199428" y="624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43507</xdr:rowOff>
    </xdr:from>
    <xdr:to>
      <xdr:col>102</xdr:col>
      <xdr:colOff>165100</xdr:colOff>
      <xdr:row>38</xdr:row>
      <xdr:rowOff>145107</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65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161634</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10428" y="633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41983</xdr:rowOff>
    </xdr:from>
    <xdr:to>
      <xdr:col>98</xdr:col>
      <xdr:colOff>38100</xdr:colOff>
      <xdr:row>38</xdr:row>
      <xdr:rowOff>143583</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65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160110</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21428" y="633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xmlns=""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a:extLst>
            <a:ext uri="{FF2B5EF4-FFF2-40B4-BE49-F238E27FC236}">
              <a16:creationId xmlns:a16="http://schemas.microsoft.com/office/drawing/2014/main" xmlns="" id="{00000000-0008-0000-0600-000012030000}"/>
            </a:ext>
          </a:extLst>
        </xdr:cNvPr>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107993</xdr:rowOff>
    </xdr:from>
    <xdr:to>
      <xdr:col>116</xdr:col>
      <xdr:colOff>63500</xdr:colOff>
      <xdr:row>58</xdr:row>
      <xdr:rowOff>112245</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1323300" y="10052093"/>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a:extLst>
            <a:ext uri="{FF2B5EF4-FFF2-40B4-BE49-F238E27FC236}">
              <a16:creationId xmlns:a16="http://schemas.microsoft.com/office/drawing/2014/main" xmlns="" id="{00000000-0008-0000-0600-000015030000}"/>
            </a:ext>
          </a:extLst>
        </xdr:cNvPr>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107993</xdr:rowOff>
    </xdr:from>
    <xdr:to>
      <xdr:col>111</xdr:col>
      <xdr:colOff>177800</xdr:colOff>
      <xdr:row>58</xdr:row>
      <xdr:rowOff>108565</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0434300" y="1005209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108565</xdr:rowOff>
    </xdr:from>
    <xdr:to>
      <xdr:col>107</xdr:col>
      <xdr:colOff>50800</xdr:colOff>
      <xdr:row>58</xdr:row>
      <xdr:rowOff>112474</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19545300" y="10052665"/>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107673</xdr:rowOff>
    </xdr:from>
    <xdr:to>
      <xdr:col>102</xdr:col>
      <xdr:colOff>114300</xdr:colOff>
      <xdr:row>58</xdr:row>
      <xdr:rowOff>112474</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656300" y="1005177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10696</xdr:rowOff>
    </xdr:from>
    <xdr:to>
      <xdr:col>102</xdr:col>
      <xdr:colOff>165100</xdr:colOff>
      <xdr:row>58</xdr:row>
      <xdr:rowOff>112296</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9494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128823</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9576</xdr:rowOff>
    </xdr:from>
    <xdr:to>
      <xdr:col>98</xdr:col>
      <xdr:colOff>38100</xdr:colOff>
      <xdr:row>58</xdr:row>
      <xdr:rowOff>111176</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8605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127703</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8" y="972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61445</xdr:rowOff>
    </xdr:from>
    <xdr:to>
      <xdr:col>116</xdr:col>
      <xdr:colOff>114300</xdr:colOff>
      <xdr:row>58</xdr:row>
      <xdr:rowOff>163045</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2110700" y="100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147822</xdr:rowOff>
    </xdr:from>
    <xdr:ext cx="469744" cy="259045"/>
    <xdr:sp macro="" textlink="">
      <xdr:nvSpPr>
        <xdr:cNvPr id="808" name="貸付金該当値テキスト">
          <a:extLst>
            <a:ext uri="{FF2B5EF4-FFF2-40B4-BE49-F238E27FC236}">
              <a16:creationId xmlns:a16="http://schemas.microsoft.com/office/drawing/2014/main" xmlns="" id="{00000000-0008-0000-0600-000028030000}"/>
            </a:ext>
          </a:extLst>
        </xdr:cNvPr>
        <xdr:cNvSpPr txBox="1"/>
      </xdr:nvSpPr>
      <xdr:spPr>
        <a:xfrm>
          <a:off x="22212300" y="992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57193</xdr:rowOff>
    </xdr:from>
    <xdr:to>
      <xdr:col>112</xdr:col>
      <xdr:colOff>38100</xdr:colOff>
      <xdr:row>58</xdr:row>
      <xdr:rowOff>158793</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1272500" y="100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149920</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088428" y="1009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57765</xdr:rowOff>
    </xdr:from>
    <xdr:to>
      <xdr:col>107</xdr:col>
      <xdr:colOff>101600</xdr:colOff>
      <xdr:row>58</xdr:row>
      <xdr:rowOff>159365</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0383500" y="100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150492</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199428" y="1009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61674</xdr:rowOff>
    </xdr:from>
    <xdr:to>
      <xdr:col>102</xdr:col>
      <xdr:colOff>165100</xdr:colOff>
      <xdr:row>58</xdr:row>
      <xdr:rowOff>163274</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9494500" y="100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154401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10428" y="1009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56873</xdr:rowOff>
    </xdr:from>
    <xdr:to>
      <xdr:col>98</xdr:col>
      <xdr:colOff>38100</xdr:colOff>
      <xdr:row>58</xdr:row>
      <xdr:rowOff>158473</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8605500" y="100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149600</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21428" y="1009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63627</xdr:rowOff>
    </xdr:from>
    <xdr:to>
      <xdr:col>116</xdr:col>
      <xdr:colOff>63500</xdr:colOff>
      <xdr:row>78</xdr:row>
      <xdr:rowOff>95301</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1323300" y="13436727"/>
          <a:ext cx="8382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71082</xdr:rowOff>
    </xdr:from>
    <xdr:to>
      <xdr:col>111</xdr:col>
      <xdr:colOff>177800</xdr:colOff>
      <xdr:row>78</xdr:row>
      <xdr:rowOff>95301</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0434300" y="13444182"/>
          <a:ext cx="8890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71082</xdr:rowOff>
    </xdr:from>
    <xdr:to>
      <xdr:col>107</xdr:col>
      <xdr:colOff>50800</xdr:colOff>
      <xdr:row>78</xdr:row>
      <xdr:rowOff>114364</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19545300" y="13444182"/>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105842</xdr:rowOff>
    </xdr:from>
    <xdr:to>
      <xdr:col>102</xdr:col>
      <xdr:colOff>114300</xdr:colOff>
      <xdr:row>78</xdr:row>
      <xdr:rowOff>114364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8656300" y="13478942"/>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57904</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78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12827</xdr:rowOff>
    </xdr:from>
    <xdr:to>
      <xdr:col>116</xdr:col>
      <xdr:colOff>114300</xdr:colOff>
      <xdr:row>78</xdr:row>
      <xdr:rowOff>114427</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33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162704</xdr:rowOff>
    </xdr:from>
    <xdr:ext cx="534377"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33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44501</xdr:rowOff>
    </xdr:from>
    <xdr:to>
      <xdr:col>112</xdr:col>
      <xdr:colOff>38100</xdr:colOff>
      <xdr:row>78</xdr:row>
      <xdr:rowOff>146101</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34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137228</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56111" y="1351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20282</xdr:rowOff>
    </xdr:from>
    <xdr:to>
      <xdr:col>107</xdr:col>
      <xdr:colOff>101600</xdr:colOff>
      <xdr:row>78</xdr:row>
      <xdr:rowOff>121882</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33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113009</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67111" y="134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63564</xdr:rowOff>
    </xdr:from>
    <xdr:to>
      <xdr:col>102</xdr:col>
      <xdr:colOff>165100</xdr:colOff>
      <xdr:row>78</xdr:row>
      <xdr:rowOff>165164</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156291</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35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55042</xdr:rowOff>
    </xdr:from>
    <xdr:to>
      <xdr:col>98</xdr:col>
      <xdr:colOff>38100</xdr:colOff>
      <xdr:row>78</xdr:row>
      <xdr:rowOff>156642</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34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147769</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35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9" name="前年度繰上充用金最小値テキスト">
          <a:extLst>
            <a:ext uri="{FF2B5EF4-FFF2-40B4-BE49-F238E27FC236}">
              <a16:creationId xmlns:a16="http://schemas.microsoft.com/office/drawing/2014/main" xmlns="" id="{00000000-0008-0000-0600-000083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1" name="前年度繰上充用金最大値テキスト">
          <a:extLst>
            <a:ext uri="{FF2B5EF4-FFF2-40B4-BE49-F238E27FC236}">
              <a16:creationId xmlns:a16="http://schemas.microsoft.com/office/drawing/2014/main" xmlns="" id="{00000000-0008-0000-0600-000085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4" name="前年度繰上充用金平均値テキスト">
          <a:extLst>
            <a:ext uri="{FF2B5EF4-FFF2-40B4-BE49-F238E27FC236}">
              <a16:creationId xmlns:a16="http://schemas.microsoft.com/office/drawing/2014/main" xmlns="" id="{00000000-0008-0000-0600-000088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3" name="前年度繰上充用金該当値テキスト">
          <a:extLst>
            <a:ext uri="{FF2B5EF4-FFF2-40B4-BE49-F238E27FC236}">
              <a16:creationId xmlns:a16="http://schemas.microsoft.com/office/drawing/2014/main" xmlns="" id="{00000000-0008-0000-0600-00009B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合併以降集中的に整備を進めてきた普通建設事業はピークを越えたことで減少していく予定であるが、公債費のピークは平成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年度と見ている。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今後は公債費のピークに備え基金を充実させていく計画となっている。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少子高齢化の進展により扶助費が増加傾向にあるが、財政運営計画に基づく行財政改革により人件費、物件費は減少傾向にあり、今後も計画に基づいて見直しを進めていく。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11,475
11,337
55.90
5,786,623
5,528,072
244,467
3,755,442
8,040,642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8745</xdr:rowOff>
    </xdr:from>
    <xdr:to>
      <xdr:col>24</xdr:col>
      <xdr:colOff>63500</xdr:colOff>
      <xdr:row>37</xdr:row>
      <xdr:rowOff>27033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35239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121575</xdr:rowOff>
    </xdr:from>
    <xdr:to>
      <xdr:col>19</xdr:col>
      <xdr:colOff>177800</xdr:colOff>
      <xdr:row>37</xdr:row>
      <xdr:rowOff>27033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293775"/>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121575</xdr:rowOff>
    </xdr:from>
    <xdr:to>
      <xdr:col>15</xdr:col>
      <xdr:colOff>50800</xdr:colOff>
      <xdr:row>37</xdr:row>
      <xdr:rowOff>49893</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293775"/>
          <a:ext cx="889000" cy="9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49893</xdr:rowOff>
    </xdr:from>
    <xdr:to>
      <xdr:col>10</xdr:col>
      <xdr:colOff>114300</xdr:colOff>
      <xdr:row>37</xdr:row>
      <xdr:rowOff>58057</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3935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151837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169798</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129395</xdr:rowOff>
    </xdr:from>
    <xdr:to>
      <xdr:col>24</xdr:col>
      <xdr:colOff>114300</xdr:colOff>
      <xdr:row>37</xdr:row>
      <xdr:rowOff>59545</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152272</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15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147683</xdr:rowOff>
    </xdr:from>
    <xdr:to>
      <xdr:col>20</xdr:col>
      <xdr:colOff>38100</xdr:colOff>
      <xdr:row>37</xdr:row>
      <xdr:rowOff>77833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70775</xdr:rowOff>
    </xdr:from>
    <xdr:to>
      <xdr:col>15</xdr:col>
      <xdr:colOff>101600</xdr:colOff>
      <xdr:row>37</xdr:row>
      <xdr:rowOff>925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2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163502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3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170543</xdr:rowOff>
    </xdr:from>
    <xdr:to>
      <xdr:col>10</xdr:col>
      <xdr:colOff>165100</xdr:colOff>
      <xdr:row>37</xdr:row>
      <xdr:rowOff>100693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91820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7257</xdr:rowOff>
    </xdr:from>
    <xdr:to>
      <xdr:col>6</xdr:col>
      <xdr:colOff>38100</xdr:colOff>
      <xdr:row>37</xdr:row>
      <xdr:rowOff>108857</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3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99984</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44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95440</xdr:rowOff>
    </xdr:from>
    <xdr:to>
      <xdr:col>24</xdr:col>
      <xdr:colOff>63500</xdr:colOff>
      <xdr:row>57</xdr:row>
      <xdr:rowOff>103470</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868090"/>
          <a:ext cx="8382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79128</xdr:rowOff>
    </xdr:from>
    <xdr:to>
      <xdr:col>19</xdr:col>
      <xdr:colOff>177800</xdr:colOff>
      <xdr:row>57</xdr:row>
      <xdr:rowOff>103470</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9851778"/>
          <a:ext cx="8890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79128</xdr:rowOff>
    </xdr:from>
    <xdr:to>
      <xdr:col>15</xdr:col>
      <xdr:colOff>50800</xdr:colOff>
      <xdr:row>57</xdr:row>
      <xdr:rowOff>117588</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9851778"/>
          <a:ext cx="889000" cy="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117588</xdr:rowOff>
    </xdr:from>
    <xdr:to>
      <xdr:col>10</xdr:col>
      <xdr:colOff>114300</xdr:colOff>
      <xdr:row>57</xdr:row>
      <xdr:rowOff>123515</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9890238"/>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44640</xdr:rowOff>
    </xdr:from>
    <xdr:to>
      <xdr:col>24</xdr:col>
      <xdr:colOff>114300</xdr:colOff>
      <xdr:row>57</xdr:row>
      <xdr:rowOff>146240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8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67517</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66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52670</xdr:rowOff>
    </xdr:from>
    <xdr:to>
      <xdr:col>20</xdr:col>
      <xdr:colOff>38100</xdr:colOff>
      <xdr:row>57</xdr:row>
      <xdr:rowOff>154270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8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170797</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497795" y="960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28328</xdr:rowOff>
    </xdr:from>
    <xdr:to>
      <xdr:col>15</xdr:col>
      <xdr:colOff>101600</xdr:colOff>
      <xdr:row>57</xdr:row>
      <xdr:rowOff>129928</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8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121055</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08795" y="989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66788</xdr:rowOff>
    </xdr:from>
    <xdr:to>
      <xdr:col>10</xdr:col>
      <xdr:colOff>165100</xdr:colOff>
      <xdr:row>57</xdr:row>
      <xdr:rowOff>168388</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8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159515</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993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72715</xdr:rowOff>
    </xdr:from>
    <xdr:to>
      <xdr:col>6</xdr:col>
      <xdr:colOff>38100</xdr:colOff>
      <xdr:row>58</xdr:row>
      <xdr:rowOff>2865</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98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165442</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99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23420</xdr:rowOff>
    </xdr:from>
    <xdr:to>
      <xdr:col>24</xdr:col>
      <xdr:colOff>63500</xdr:colOff>
      <xdr:row>78</xdr:row>
      <xdr:rowOff>30662</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396520"/>
          <a:ext cx="8382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30662</xdr:rowOff>
    </xdr:from>
    <xdr:to>
      <xdr:col>19</xdr:col>
      <xdr:colOff>177800</xdr:colOff>
      <xdr:row>78</xdr:row>
      <xdr:rowOff>50921</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403762"/>
          <a:ext cx="889000" cy="2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50921</xdr:rowOff>
    </xdr:from>
    <xdr:to>
      <xdr:col>15</xdr:col>
      <xdr:colOff>50800</xdr:colOff>
      <xdr:row>78</xdr:row>
      <xdr:rowOff>59333</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424021"/>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59333</xdr:rowOff>
    </xdr:from>
    <xdr:to>
      <xdr:col>10</xdr:col>
      <xdr:colOff>114300</xdr:colOff>
      <xdr:row>78</xdr:row>
      <xdr:rowOff>86664</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432433"/>
          <a:ext cx="889000" cy="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78256</xdr:rowOff>
    </xdr:from>
    <xdr:to>
      <xdr:col>10</xdr:col>
      <xdr:colOff>165100</xdr:colOff>
      <xdr:row>78</xdr:row>
      <xdr:rowOff>8406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24933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05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130829</xdr:rowOff>
    </xdr:from>
    <xdr:to>
      <xdr:col>6</xdr:col>
      <xdr:colOff>38100</xdr:colOff>
      <xdr:row>78</xdr:row>
      <xdr:rowOff>60979</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77506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0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144070</xdr:rowOff>
    </xdr:from>
    <xdr:to>
      <xdr:col>24</xdr:col>
      <xdr:colOff>114300</xdr:colOff>
      <xdr:row>78</xdr:row>
      <xdr:rowOff>74220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3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122497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32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151312</xdr:rowOff>
    </xdr:from>
    <xdr:to>
      <xdr:col>20</xdr:col>
      <xdr:colOff>38100</xdr:colOff>
      <xdr:row>78</xdr:row>
      <xdr:rowOff>81462</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3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72589</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44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xdr:rowOff>
    </xdr:from>
    <xdr:to>
      <xdr:col>15</xdr:col>
      <xdr:colOff>101600</xdr:colOff>
      <xdr:row>78</xdr:row>
      <xdr:rowOff>101721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3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92848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4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8533</xdr:rowOff>
    </xdr:from>
    <xdr:to>
      <xdr:col>10</xdr:col>
      <xdr:colOff>165100</xdr:colOff>
      <xdr:row>78</xdr:row>
      <xdr:rowOff>110133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3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101260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7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35864</xdr:rowOff>
    </xdr:from>
    <xdr:to>
      <xdr:col>6</xdr:col>
      <xdr:colOff>38100</xdr:colOff>
      <xdr:row>78</xdr:row>
      <xdr:rowOff>137464</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128591</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50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120182</xdr:rowOff>
    </xdr:from>
    <xdr:to>
      <xdr:col>24</xdr:col>
      <xdr:colOff>63500</xdr:colOff>
      <xdr:row>96</xdr:row>
      <xdr:rowOff>133386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3797300" y="16579382"/>
          <a:ext cx="8382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111288</xdr:rowOff>
    </xdr:from>
    <xdr:to>
      <xdr:col>19</xdr:col>
      <xdr:colOff>177800</xdr:colOff>
      <xdr:row>96</xdr:row>
      <xdr:rowOff>133386</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2908300" y="1657048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111288</xdr:rowOff>
    </xdr:from>
    <xdr:to>
      <xdr:col>15</xdr:col>
      <xdr:colOff>50800</xdr:colOff>
      <xdr:row>96</xdr:row>
      <xdr:rowOff>121662</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019300" y="16570488"/>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121662</xdr:rowOff>
    </xdr:from>
    <xdr:to>
      <xdr:col>10</xdr:col>
      <xdr:colOff>114300</xdr:colOff>
      <xdr:row>96</xdr:row>
      <xdr:rowOff>131623</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1130300" y="16580862"/>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159646</xdr:rowOff>
    </xdr:from>
    <xdr:to>
      <xdr:col>10</xdr:col>
      <xdr:colOff>165100</xdr:colOff>
      <xdr:row>96</xdr:row>
      <xdr:rowOff>89796</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968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106323</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52111" y="162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30183</xdr:rowOff>
    </xdr:from>
    <xdr:to>
      <xdr:col>6</xdr:col>
      <xdr:colOff>38100</xdr:colOff>
      <xdr:row>96</xdr:row>
      <xdr:rowOff>131783</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079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148310</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63111" y="162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69382</xdr:rowOff>
    </xdr:from>
    <xdr:to>
      <xdr:col>24</xdr:col>
      <xdr:colOff>114300</xdr:colOff>
      <xdr:row>96</xdr:row>
      <xdr:rowOff>170982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4584700" y="165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47809</xdr:rowOff>
    </xdr:from>
    <xdr:ext cx="534377"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5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82586</xdr:rowOff>
    </xdr:from>
    <xdr:to>
      <xdr:col>20</xdr:col>
      <xdr:colOff>38100</xdr:colOff>
      <xdr:row>97</xdr:row>
      <xdr:rowOff>12736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3746500" y="165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3863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530111" y="166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60488</xdr:rowOff>
    </xdr:from>
    <xdr:to>
      <xdr:col>15</xdr:col>
      <xdr:colOff>101600</xdr:colOff>
      <xdr:row>96</xdr:row>
      <xdr:rowOff>162088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2857500" y="165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7165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1111" y="1629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70862</xdr:rowOff>
    </xdr:from>
    <xdr:to>
      <xdr:col>10</xdr:col>
      <xdr:colOff>165100</xdr:colOff>
      <xdr:row>97</xdr:row>
      <xdr:rowOff>1012</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968500" y="165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163589</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2111" y="166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80823</xdr:rowOff>
    </xdr:from>
    <xdr:to>
      <xdr:col>6</xdr:col>
      <xdr:colOff>38100</xdr:colOff>
      <xdr:row>97</xdr:row>
      <xdr:rowOff>10973</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079500" y="165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2100</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63111" y="166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35458</xdr:rowOff>
    </xdr:from>
    <xdr:to>
      <xdr:col>55</xdr:col>
      <xdr:colOff>0</xdr:colOff>
      <xdr:row>38</xdr:row>
      <xdr:rowOff>38659</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55055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27229</xdr:rowOff>
    </xdr:from>
    <xdr:to>
      <xdr:col>50</xdr:col>
      <xdr:colOff>114300</xdr:colOff>
      <xdr:row>38</xdr:row>
      <xdr:rowOff>35458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54232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21286</xdr:rowOff>
    </xdr:from>
    <xdr:to>
      <xdr:col>45</xdr:col>
      <xdr:colOff>177800</xdr:colOff>
      <xdr:row>38</xdr:row>
      <xdr:rowOff>27229</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53638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139243</xdr:rowOff>
    </xdr:from>
    <xdr:to>
      <xdr:col>41</xdr:col>
      <xdr:colOff>50800</xdr:colOff>
      <xdr:row>38</xdr:row>
      <xdr:rowOff>21286</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482893"/>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41808</xdr:rowOff>
    </xdr:from>
    <xdr:to>
      <xdr:col>41</xdr:col>
      <xdr:colOff>101600</xdr:colOff>
      <xdr:row>36</xdr:row>
      <xdr:rowOff>143408</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159935</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598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71984</xdr:rowOff>
    </xdr:from>
    <xdr:to>
      <xdr:col>36</xdr:col>
      <xdr:colOff>165100</xdr:colOff>
      <xdr:row>35</xdr:row>
      <xdr:rowOff>2134</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18661</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159309</xdr:rowOff>
    </xdr:from>
    <xdr:to>
      <xdr:col>55</xdr:col>
      <xdr:colOff>50800</xdr:colOff>
      <xdr:row>38</xdr:row>
      <xdr:rowOff>89459</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74236</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41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156108</xdr:rowOff>
    </xdr:from>
    <xdr:to>
      <xdr:col>50</xdr:col>
      <xdr:colOff>165100</xdr:colOff>
      <xdr:row>38</xdr:row>
      <xdr:rowOff>86258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77385</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147879</xdr:rowOff>
    </xdr:from>
    <xdr:to>
      <xdr:col>46</xdr:col>
      <xdr:colOff>38100</xdr:colOff>
      <xdr:row>38</xdr:row>
      <xdr:rowOff>78029</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141935</xdr:rowOff>
    </xdr:from>
    <xdr:to>
      <xdr:col>41</xdr:col>
      <xdr:colOff>101600</xdr:colOff>
      <xdr:row>38</xdr:row>
      <xdr:rowOff>72086</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63213</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72017" y="657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88443</xdr:rowOff>
    </xdr:from>
    <xdr:to>
      <xdr:col>36</xdr:col>
      <xdr:colOff>165100</xdr:colOff>
      <xdr:row>38</xdr:row>
      <xdr:rowOff>18593</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4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9720</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5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129522</xdr:rowOff>
    </xdr:from>
    <xdr:to>
      <xdr:col>55</xdr:col>
      <xdr:colOff>0</xdr:colOff>
      <xdr:row>57</xdr:row>
      <xdr:rowOff>144060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902172"/>
          <a:ext cx="8382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124978</xdr:rowOff>
    </xdr:from>
    <xdr:to>
      <xdr:col>50</xdr:col>
      <xdr:colOff>114300</xdr:colOff>
      <xdr:row>57</xdr:row>
      <xdr:rowOff>129522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9897628"/>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118960</xdr:rowOff>
    </xdr:from>
    <xdr:to>
      <xdr:col>45</xdr:col>
      <xdr:colOff>177800</xdr:colOff>
      <xdr:row>57</xdr:row>
      <xdr:rowOff>124978</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9891610"/>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118960</xdr:rowOff>
    </xdr:from>
    <xdr:to>
      <xdr:col>41</xdr:col>
      <xdr:colOff>50800</xdr:colOff>
      <xdr:row>57</xdr:row>
      <xdr:rowOff>122429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9891610"/>
          <a:ext cx="889000" cy="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93260</xdr:rowOff>
    </xdr:from>
    <xdr:to>
      <xdr:col>55</xdr:col>
      <xdr:colOff>50800</xdr:colOff>
      <xdr:row>58</xdr:row>
      <xdr:rowOff>23410</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8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8187</xdr:rowOff>
    </xdr:from>
    <xdr:ext cx="469744"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7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78722</xdr:rowOff>
    </xdr:from>
    <xdr:to>
      <xdr:col>50</xdr:col>
      <xdr:colOff>165100</xdr:colOff>
      <xdr:row>58</xdr:row>
      <xdr:rowOff>8872</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8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171449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9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74178</xdr:rowOff>
    </xdr:from>
    <xdr:to>
      <xdr:col>46</xdr:col>
      <xdr:colOff>38100</xdr:colOff>
      <xdr:row>58</xdr:row>
      <xdr:rowOff>4328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84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166905</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93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68160</xdr:rowOff>
    </xdr:from>
    <xdr:to>
      <xdr:col>41</xdr:col>
      <xdr:colOff>101600</xdr:colOff>
      <xdr:row>57</xdr:row>
      <xdr:rowOff>169760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8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160887</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93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71629</xdr:rowOff>
    </xdr:from>
    <xdr:to>
      <xdr:col>36</xdr:col>
      <xdr:colOff>165100</xdr:colOff>
      <xdr:row>58</xdr:row>
      <xdr:rowOff>1779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8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164356</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93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13588</xdr:rowOff>
    </xdr:from>
    <xdr:to>
      <xdr:col>55</xdr:col>
      <xdr:colOff>0</xdr:colOff>
      <xdr:row>78</xdr:row>
      <xdr:rowOff>120092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386688"/>
          <a:ext cx="838200" cy="10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86297</xdr:rowOff>
    </xdr:from>
    <xdr:to>
      <xdr:col>50</xdr:col>
      <xdr:colOff>114300</xdr:colOff>
      <xdr:row>78</xdr:row>
      <xdr:rowOff>120092</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459397"/>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71286</xdr:rowOff>
    </xdr:from>
    <xdr:to>
      <xdr:col>45</xdr:col>
      <xdr:colOff>177800</xdr:colOff>
      <xdr:row>78</xdr:row>
      <xdr:rowOff>86297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444386"/>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71286</xdr:rowOff>
    </xdr:from>
    <xdr:to>
      <xdr:col>41</xdr:col>
      <xdr:colOff>50800</xdr:colOff>
      <xdr:row>78</xdr:row>
      <xdr:rowOff>91376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444386"/>
          <a:ext cx="889000" cy="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134238</xdr:rowOff>
    </xdr:from>
    <xdr:to>
      <xdr:col>55</xdr:col>
      <xdr:colOff>50800</xdr:colOff>
      <xdr:row>78</xdr:row>
      <xdr:rowOff>64388</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3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112665</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1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69292</xdr:rowOff>
    </xdr:from>
    <xdr:to>
      <xdr:col>50</xdr:col>
      <xdr:colOff>165100</xdr:colOff>
      <xdr:row>78</xdr:row>
      <xdr:rowOff>170892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162019</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53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35497</xdr:rowOff>
    </xdr:from>
    <xdr:to>
      <xdr:col>46</xdr:col>
      <xdr:colOff>38100</xdr:colOff>
      <xdr:row>78</xdr:row>
      <xdr:rowOff>137097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128224</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50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20486</xdr:rowOff>
    </xdr:from>
    <xdr:to>
      <xdr:col>41</xdr:col>
      <xdr:colOff>101600</xdr:colOff>
      <xdr:row>78</xdr:row>
      <xdr:rowOff>122086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3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113213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4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40576</xdr:rowOff>
    </xdr:from>
    <xdr:to>
      <xdr:col>36</xdr:col>
      <xdr:colOff>165100</xdr:colOff>
      <xdr:row>78</xdr:row>
      <xdr:rowOff>142176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133303</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50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9179</xdr:rowOff>
    </xdr:from>
    <xdr:to>
      <xdr:col>55</xdr:col>
      <xdr:colOff>0</xdr:colOff>
      <xdr:row>98</xdr:row>
      <xdr:rowOff>11365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9639300" y="16811279"/>
          <a:ext cx="8382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9968</xdr:rowOff>
    </xdr:from>
    <xdr:to>
      <xdr:col>50</xdr:col>
      <xdr:colOff>114300</xdr:colOff>
      <xdr:row>98</xdr:row>
      <xdr:rowOff>11365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8750300" y="16812068"/>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7553</xdr:rowOff>
    </xdr:from>
    <xdr:to>
      <xdr:col>45</xdr:col>
      <xdr:colOff>177800</xdr:colOff>
      <xdr:row>98</xdr:row>
      <xdr:rowOff>9968</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7861300" y="16809653"/>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5705</xdr:rowOff>
    </xdr:from>
    <xdr:to>
      <xdr:col>41</xdr:col>
      <xdr:colOff>50800</xdr:colOff>
      <xdr:row>98</xdr:row>
      <xdr:rowOff>7553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6972300" y="16807805"/>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115356</xdr:rowOff>
    </xdr:from>
    <xdr:to>
      <xdr:col>41</xdr:col>
      <xdr:colOff>101600</xdr:colOff>
      <xdr:row>98</xdr:row>
      <xdr:rowOff>45506</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62033</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94111" y="165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114768</xdr:rowOff>
    </xdr:from>
    <xdr:to>
      <xdr:col>36</xdr:col>
      <xdr:colOff>165100</xdr:colOff>
      <xdr:row>98</xdr:row>
      <xdr:rowOff>44918</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7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61445</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705111" y="165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129829</xdr:rowOff>
    </xdr:from>
    <xdr:to>
      <xdr:col>55</xdr:col>
      <xdr:colOff>50800</xdr:colOff>
      <xdr:row>98</xdr:row>
      <xdr:rowOff>59979</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7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88400</xdr:rowOff>
    </xdr:from>
    <xdr:ext cx="534377"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71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132015</xdr:rowOff>
    </xdr:from>
    <xdr:to>
      <xdr:col>50</xdr:col>
      <xdr:colOff>165100</xdr:colOff>
      <xdr:row>98</xdr:row>
      <xdr:rowOff>62165</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7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53292</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8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130618</xdr:rowOff>
    </xdr:from>
    <xdr:to>
      <xdr:col>46</xdr:col>
      <xdr:colOff>38100</xdr:colOff>
      <xdr:row>98</xdr:row>
      <xdr:rowOff>60768</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7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51895</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83111" y="1685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128203</xdr:rowOff>
    </xdr:from>
    <xdr:to>
      <xdr:col>41</xdr:col>
      <xdr:colOff>101600</xdr:colOff>
      <xdr:row>98</xdr:row>
      <xdr:rowOff>58353</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75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49480</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8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126355</xdr:rowOff>
    </xdr:from>
    <xdr:to>
      <xdr:col>36</xdr:col>
      <xdr:colOff>165100</xdr:colOff>
      <xdr:row>98</xdr:row>
      <xdr:rowOff>56505</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7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47632</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8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11749</xdr:rowOff>
    </xdr:from>
    <xdr:to>
      <xdr:col>85</xdr:col>
      <xdr:colOff>127000</xdr:colOff>
      <xdr:row>37</xdr:row>
      <xdr:rowOff>23228</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5481300" y="6355399"/>
          <a:ext cx="8382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11749</xdr:rowOff>
    </xdr:from>
    <xdr:to>
      <xdr:col>81</xdr:col>
      <xdr:colOff>50800</xdr:colOff>
      <xdr:row>37</xdr:row>
      <xdr:rowOff>57959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355399"/>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57959</xdr:rowOff>
    </xdr:from>
    <xdr:to>
      <xdr:col>76</xdr:col>
      <xdr:colOff>114300</xdr:colOff>
      <xdr:row>37</xdr:row>
      <xdr:rowOff>60670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401609"/>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68393</xdr:rowOff>
    </xdr:from>
    <xdr:to>
      <xdr:col>71</xdr:col>
      <xdr:colOff>177800</xdr:colOff>
      <xdr:row>37</xdr:row>
      <xdr:rowOff>60670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814300" y="6240593"/>
          <a:ext cx="889000" cy="16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44721</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23175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143878</xdr:rowOff>
    </xdr:from>
    <xdr:to>
      <xdr:col>85</xdr:col>
      <xdr:colOff>177800</xdr:colOff>
      <xdr:row>37</xdr:row>
      <xdr:rowOff>74028</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3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122305</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132399</xdr:rowOff>
    </xdr:from>
    <xdr:to>
      <xdr:col>81</xdr:col>
      <xdr:colOff>101600</xdr:colOff>
      <xdr:row>37</xdr:row>
      <xdr:rowOff>62549</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3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79076</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0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7159</xdr:rowOff>
    </xdr:from>
    <xdr:to>
      <xdr:col>76</xdr:col>
      <xdr:colOff>165100</xdr:colOff>
      <xdr:row>37</xdr:row>
      <xdr:rowOff>108759</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3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99886</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4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9870</xdr:rowOff>
    </xdr:from>
    <xdr:to>
      <xdr:col>72</xdr:col>
      <xdr:colOff>38100</xdr:colOff>
      <xdr:row>37</xdr:row>
      <xdr:rowOff>111470</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3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102597</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4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17593</xdr:rowOff>
    </xdr:from>
    <xdr:to>
      <xdr:col>67</xdr:col>
      <xdr:colOff>101600</xdr:colOff>
      <xdr:row>36</xdr:row>
      <xdr:rowOff>119193</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1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135720</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596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160477</xdr:rowOff>
    </xdr:from>
    <xdr:to>
      <xdr:col>85</xdr:col>
      <xdr:colOff>127000</xdr:colOff>
      <xdr:row>57</xdr:row>
      <xdr:rowOff>117907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5481300" y="9761677"/>
          <a:ext cx="838200" cy="1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117907</xdr:rowOff>
    </xdr:from>
    <xdr:to>
      <xdr:col>81</xdr:col>
      <xdr:colOff>50800</xdr:colOff>
      <xdr:row>57</xdr:row>
      <xdr:rowOff>153759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890557"/>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153759</xdr:rowOff>
    </xdr:from>
    <xdr:to>
      <xdr:col>76</xdr:col>
      <xdr:colOff>114300</xdr:colOff>
      <xdr:row>58</xdr:row>
      <xdr:rowOff>36055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926409"/>
          <a:ext cx="8890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121958</xdr:rowOff>
    </xdr:from>
    <xdr:to>
      <xdr:col>71</xdr:col>
      <xdr:colOff>177800</xdr:colOff>
      <xdr:row>58</xdr:row>
      <xdr:rowOff>36055</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814300" y="9723158"/>
          <a:ext cx="889000" cy="25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100609</xdr:rowOff>
    </xdr:from>
    <xdr:to>
      <xdr:col>72</xdr:col>
      <xdr:colOff>38100</xdr:colOff>
      <xdr:row>57</xdr:row>
      <xdr:rowOff>30759</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47286</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155219</xdr:rowOff>
    </xdr:from>
    <xdr:to>
      <xdr:col>67</xdr:col>
      <xdr:colOff>101600</xdr:colOff>
      <xdr:row>57</xdr:row>
      <xdr:rowOff>85369</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76496</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8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109677</xdr:rowOff>
    </xdr:from>
    <xdr:to>
      <xdr:col>85</xdr:col>
      <xdr:colOff>177800</xdr:colOff>
      <xdr:row>57</xdr:row>
      <xdr:rowOff>39827</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7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132554</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5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67107</xdr:rowOff>
    </xdr:from>
    <xdr:to>
      <xdr:col>81</xdr:col>
      <xdr:colOff>101600</xdr:colOff>
      <xdr:row>57</xdr:row>
      <xdr:rowOff>168707</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8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159834</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93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102959</xdr:rowOff>
    </xdr:from>
    <xdr:to>
      <xdr:col>76</xdr:col>
      <xdr:colOff>165100</xdr:colOff>
      <xdr:row>58</xdr:row>
      <xdr:rowOff>33109</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8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24236</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9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156705</xdr:rowOff>
    </xdr:from>
    <xdr:to>
      <xdr:col>72</xdr:col>
      <xdr:colOff>38100</xdr:colOff>
      <xdr:row>58</xdr:row>
      <xdr:rowOff>86855</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9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77982</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1002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71158</xdr:rowOff>
    </xdr:from>
    <xdr:to>
      <xdr:col>67</xdr:col>
      <xdr:colOff>101600</xdr:colOff>
      <xdr:row>57</xdr:row>
      <xdr:rowOff>1308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6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17835</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4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40977</xdr:rowOff>
    </xdr:from>
    <xdr:to>
      <xdr:col>85</xdr:col>
      <xdr:colOff>127000</xdr:colOff>
      <xdr:row>79</xdr:row>
      <xdr:rowOff>84336</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5481300" y="13585527"/>
          <a:ext cx="8382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40977</xdr:rowOff>
    </xdr:from>
    <xdr:to>
      <xdr:col>81</xdr:col>
      <xdr:colOff>50800</xdr:colOff>
      <xdr:row>79</xdr:row>
      <xdr:rowOff>96549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4592300" y="13585527"/>
          <a:ext cx="8890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96549</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3703300" y="13641099"/>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115130</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468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104483</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579428" y="133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33536</xdr:rowOff>
    </xdr:from>
    <xdr:to>
      <xdr:col>85</xdr:col>
      <xdr:colOff>177800</xdr:colOff>
      <xdr:row>79</xdr:row>
      <xdr:rowOff>135136</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6268700" y="13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145531</xdr:rowOff>
    </xdr:from>
    <xdr:ext cx="469744"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351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161627</xdr:rowOff>
    </xdr:from>
    <xdr:to>
      <xdr:col>81</xdr:col>
      <xdr:colOff>101600</xdr:colOff>
      <xdr:row>79</xdr:row>
      <xdr:rowOff>91777</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5430500" y="135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82904</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62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45749</xdr:rowOff>
    </xdr:from>
    <xdr:to>
      <xdr:col>76</xdr:col>
      <xdr:colOff>165100</xdr:colOff>
      <xdr:row>79</xdr:row>
      <xdr:rowOff>147349</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4541500" y="135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138476</xdr:rowOff>
    </xdr:from>
    <xdr:ext cx="378565"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3017" y="1368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158711</xdr:rowOff>
    </xdr:from>
    <xdr:to>
      <xdr:col>85</xdr:col>
      <xdr:colOff>127000</xdr:colOff>
      <xdr:row>96</xdr:row>
      <xdr:rowOff>130442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5481300" y="16446461"/>
          <a:ext cx="838200" cy="1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158711</xdr:rowOff>
    </xdr:from>
    <xdr:to>
      <xdr:col>81</xdr:col>
      <xdr:colOff>50800</xdr:colOff>
      <xdr:row>96</xdr:row>
      <xdr:rowOff>121831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4592300" y="16446461"/>
          <a:ext cx="889000" cy="1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121831</xdr:rowOff>
    </xdr:from>
    <xdr:to>
      <xdr:col>76</xdr:col>
      <xdr:colOff>114300</xdr:colOff>
      <xdr:row>97</xdr:row>
      <xdr:rowOff>69467</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3703300" y="16581031"/>
          <a:ext cx="889000" cy="1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69467</xdr:rowOff>
    </xdr:from>
    <xdr:to>
      <xdr:col>71</xdr:col>
      <xdr:colOff>177800</xdr:colOff>
      <xdr:row>97</xdr:row>
      <xdr:rowOff>99130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2814300" y="16700117"/>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79642</xdr:rowOff>
    </xdr:from>
    <xdr:to>
      <xdr:col>85</xdr:col>
      <xdr:colOff>177800</xdr:colOff>
      <xdr:row>97</xdr:row>
      <xdr:rowOff>9792</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5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58069</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5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107911</xdr:rowOff>
    </xdr:from>
    <xdr:to>
      <xdr:col>81</xdr:col>
      <xdr:colOff>101600</xdr:colOff>
      <xdr:row>96</xdr:row>
      <xdr:rowOff>38061</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3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54588</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1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71031</xdr:rowOff>
    </xdr:from>
    <xdr:to>
      <xdr:col>76</xdr:col>
      <xdr:colOff>165100</xdr:colOff>
      <xdr:row>97</xdr:row>
      <xdr:rowOff>1181</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5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17708</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3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18667</xdr:rowOff>
    </xdr:from>
    <xdr:to>
      <xdr:col>72</xdr:col>
      <xdr:colOff>38100</xdr:colOff>
      <xdr:row>97</xdr:row>
      <xdr:rowOff>120267</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6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111394</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74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48330</xdr:rowOff>
    </xdr:from>
    <xdr:to>
      <xdr:col>67</xdr:col>
      <xdr:colOff>101600</xdr:colOff>
      <xdr:row>97</xdr:row>
      <xdr:rowOff>149930</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6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141057</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7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a:extLst>
            <a:ext uri="{FF2B5EF4-FFF2-40B4-BE49-F238E27FC236}">
              <a16:creationId xmlns:a16="http://schemas.microsoft.com/office/drawing/2014/main" xmlns="" id="{00000000-0008-0000-0700-0000E7020000}"/>
            </a:ext>
          </a:extLst>
        </xdr:cNvPr>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a:extLst>
            <a:ext uri="{FF2B5EF4-FFF2-40B4-BE49-F238E27FC236}">
              <a16:creationId xmlns:a16="http://schemas.microsoft.com/office/drawing/2014/main" xmlns="" id="{00000000-0008-0000-0700-0000E9020000}"/>
            </a:ext>
          </a:extLst>
        </xdr:cNvPr>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a:extLst>
            <a:ext uri="{FF2B5EF4-FFF2-40B4-BE49-F238E27FC236}">
              <a16:creationId xmlns:a16="http://schemas.microsoft.com/office/drawing/2014/main" xmlns="" id="{00000000-0008-0000-0700-0000EC020000}"/>
            </a:ext>
          </a:extLst>
        </xdr:cNvPr>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157807</xdr:rowOff>
    </xdr:from>
    <xdr:to>
      <xdr:col>102</xdr:col>
      <xdr:colOff>165100</xdr:colOff>
      <xdr:row>39</xdr:row>
      <xdr:rowOff>87957</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9494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104484</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6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137233</xdr:rowOff>
    </xdr:from>
    <xdr:to>
      <xdr:col>98</xdr:col>
      <xdr:colOff>38100</xdr:colOff>
      <xdr:row>37</xdr:row>
      <xdr:rowOff>67383</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8605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83910</xdr:rowOff>
    </xdr:from>
    <xdr:ext cx="469744"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21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a:extLst>
            <a:ext uri="{FF2B5EF4-FFF2-40B4-BE49-F238E27FC236}">
              <a16:creationId xmlns:a16="http://schemas.microsoft.com/office/drawing/2014/main" xmlns="" id="{00000000-0008-0000-0700-0000FF020000}"/>
            </a:ext>
          </a:extLst>
        </xdr:cNvPr>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0" name="前年度繰上充用金最小値テキスト">
          <a:extLst>
            <a:ext uri="{FF2B5EF4-FFF2-40B4-BE49-F238E27FC236}">
              <a16:creationId xmlns:a16="http://schemas.microsoft.com/office/drawing/2014/main" xmlns="" id="{00000000-0008-0000-0700-000020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2" name="前年度繰上充用金最大値テキスト">
          <a:extLst>
            <a:ext uri="{FF2B5EF4-FFF2-40B4-BE49-F238E27FC236}">
              <a16:creationId xmlns:a16="http://schemas.microsoft.com/office/drawing/2014/main" xmlns="" id="{00000000-0008-0000-0700-000022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前年度繰上充用金平均値テキスト">
          <a:extLst>
            <a:ext uri="{FF2B5EF4-FFF2-40B4-BE49-F238E27FC236}">
              <a16:creationId xmlns:a16="http://schemas.microsoft.com/office/drawing/2014/main" xmlns="" id="{00000000-0008-0000-0700-000025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4" name="前年度繰上充用金該当値テキスト">
          <a:extLst>
            <a:ext uri="{FF2B5EF4-FFF2-40B4-BE49-F238E27FC236}">
              <a16:creationId xmlns:a16="http://schemas.microsoft.com/office/drawing/2014/main" xmlns="" id="{00000000-0008-0000-0700-00003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合併以降集中的に取り組んできた基盤整備がピークを越えたことから、土木費、農林水産業費は減っていく予定であるが、公債費は平成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年度のピークに向けて増加傾向となり、それ以降は減っていく予定である。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少子化に対応するため、定住支援、子育て支援、教育環境の充実に力を入れていく必要があることから、総務費、民生費、教育費は増加傾向となっていくと考えている。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行政コストの削減に努めてきていることから実質収支はプラスを維持しているが、平成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年度と行ってきた繰上げ償還等を平成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年度に行わなかったことから実質単年度収支は下がっている。</a:t>
          </a:r>
        </a:p>
        <a:p>
          <a:r>
            <a:rPr kumimoji="1" lang="ja-JP" altLang="en-US" sz="1400">
              <a:latin typeface="ＭＳ ゴシック" pitchFamily="49" charset="-128"/>
              <a:ea typeface="ＭＳ ゴシック" pitchFamily="49" charset="-128"/>
            </a:rPr>
            <a:t>　引き続き、財政運営計画による集中的な行財政改革に取り組み、実質単年度収支をプラスで維持できるよう取り組んでいく。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後期高齢者医療特別会計で実質収支額が前年を下回ったが、その他の会計全般で改善が図られたため標準財政規模比が増加という結果となった。</a:t>
          </a:r>
        </a:p>
        <a:p>
          <a:r>
            <a:rPr kumimoji="1" lang="ja-JP" altLang="en-US" sz="1400">
              <a:latin typeface="ＭＳ ゴシック" pitchFamily="49" charset="-128"/>
              <a:ea typeface="ＭＳ ゴシック" pitchFamily="49" charset="-128"/>
            </a:rPr>
            <a:t>　今後も引き続き経常経費の削減に取り組み、さらなる健全な財政運営に向け取り組んでいく。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5786623</v>
      </c>
      <c r="BO4" s="410"/>
      <c r="BP4" s="410"/>
      <c r="BQ4" s="410"/>
      <c r="BR4" s="410"/>
      <c r="BS4" s="410"/>
      <c r="BT4" s="410"/>
      <c r="BU4" s="411"/>
      <c r="BV4" s="409">
        <v>5810398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6.5</v>
      </c>
      <c r="CU4" s="416"/>
      <c r="CV4" s="416"/>
      <c r="CW4" s="416"/>
      <c r="CX4" s="416"/>
      <c r="CY4" s="416"/>
      <c r="CZ4" s="416"/>
      <c r="DA4" s="417"/>
      <c r="DB4" s="415">
        <v>5.2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5528072</v>
      </c>
      <c r="BO5" s="447"/>
      <c r="BP5" s="447"/>
      <c r="BQ5" s="447"/>
      <c r="BR5" s="447"/>
      <c r="BS5" s="447"/>
      <c r="BT5" s="447"/>
      <c r="BU5" s="448"/>
      <c r="BV5" s="446">
        <v>5587769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86</v>
      </c>
      <c r="CU5" s="444"/>
      <c r="CV5" s="444"/>
      <c r="CW5" s="444"/>
      <c r="CX5" s="444"/>
      <c r="CY5" s="444"/>
      <c r="CZ5" s="444"/>
      <c r="DA5" s="445"/>
      <c r="DB5" s="443">
        <v>86.6</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258551</v>
      </c>
      <c r="BO6" s="447"/>
      <c r="BP6" s="447"/>
      <c r="BQ6" s="447"/>
      <c r="BR6" s="447"/>
      <c r="BS6" s="447"/>
      <c r="BT6" s="447"/>
      <c r="BU6" s="448"/>
      <c r="BV6" s="446">
        <v>222629</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91.1</v>
      </c>
      <c r="CU6" s="484"/>
      <c r="CV6" s="484"/>
      <c r="CW6" s="484"/>
      <c r="CX6" s="484"/>
      <c r="CY6" s="484"/>
      <c r="CZ6" s="484"/>
      <c r="DA6" s="485"/>
      <c r="DB6" s="483">
        <v>91.7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14084</v>
      </c>
      <c r="BO7" s="447"/>
      <c r="BP7" s="447"/>
      <c r="BQ7" s="447"/>
      <c r="BR7" s="447"/>
      <c r="BS7" s="447"/>
      <c r="BT7" s="447"/>
      <c r="BU7" s="448"/>
      <c r="BV7" s="446">
        <v>24590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3755442</v>
      </c>
      <c r="CU7" s="447"/>
      <c r="CV7" s="447"/>
      <c r="CW7" s="447"/>
      <c r="CX7" s="447"/>
      <c r="CY7" s="447"/>
      <c r="CZ7" s="447"/>
      <c r="DA7" s="448"/>
      <c r="DB7" s="446">
        <v>3792584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244467</v>
      </c>
      <c r="BO8" s="447"/>
      <c r="BP8" s="447"/>
      <c r="BQ8" s="447"/>
      <c r="BR8" s="447"/>
      <c r="BS8" s="447"/>
      <c r="BT8" s="447"/>
      <c r="BU8" s="448"/>
      <c r="BV8" s="446">
        <v>198039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0.45</v>
      </c>
      <c r="CU8" s="487"/>
      <c r="CV8" s="487"/>
      <c r="CW8" s="487"/>
      <c r="CX8" s="487"/>
      <c r="CY8" s="487"/>
      <c r="CZ8" s="487"/>
      <c r="DA8" s="488"/>
      <c r="DB8" s="486">
        <v>0.48</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11492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46428</v>
      </c>
      <c r="BO9" s="447"/>
      <c r="BP9" s="447"/>
      <c r="BQ9" s="447"/>
      <c r="BR9" s="447"/>
      <c r="BS9" s="447"/>
      <c r="BT9" s="447"/>
      <c r="BU9" s="448"/>
      <c r="BV9" s="446">
        <v>-1796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v>
      </c>
      <c r="CU9" s="444"/>
      <c r="CV9" s="444"/>
      <c r="CW9" s="444"/>
      <c r="CX9" s="444"/>
      <c r="CY9" s="444"/>
      <c r="CZ9" s="444"/>
      <c r="DA9" s="445"/>
      <c r="DB9" s="443">
        <v>19.2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12418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109</v>
      </c>
      <c r="AV10" s="479"/>
      <c r="AW10" s="479"/>
      <c r="AX10" s="479"/>
      <c r="AY10" s="480" t="s">
        <v>114</v>
      </c>
      <c r="AZ10" s="481"/>
      <c r="BA10" s="481"/>
      <c r="BB10" s="481"/>
      <c r="BC10" s="481"/>
      <c r="BD10" s="481"/>
      <c r="BE10" s="481"/>
      <c r="BF10" s="481"/>
      <c r="BG10" s="481"/>
      <c r="BH10" s="481"/>
      <c r="BI10" s="481"/>
      <c r="BJ10" s="481"/>
      <c r="BK10" s="481"/>
      <c r="BL10" s="481"/>
      <c r="BM10" s="482"/>
      <c r="BN10" s="446">
        <v>107</v>
      </c>
      <c r="BO10" s="447"/>
      <c r="BP10" s="447"/>
      <c r="BQ10" s="447"/>
      <c r="BR10" s="447"/>
      <c r="BS10" s="447"/>
      <c r="BT10" s="447"/>
      <c r="BU10" s="448"/>
      <c r="BV10" s="446">
        <v>53247</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235580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11475</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109</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40733</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11337</v>
      </c>
      <c r="S13" s="528"/>
      <c r="T13" s="528"/>
      <c r="U13" s="528"/>
      <c r="V13" s="529"/>
      <c r="W13" s="462" t="s">
        <v>132</v>
      </c>
      <c r="X13" s="463"/>
      <c r="Y13" s="463"/>
      <c r="Z13" s="463"/>
      <c r="AA13" s="463"/>
      <c r="AB13" s="453"/>
      <c r="AC13" s="497">
        <v>216</v>
      </c>
      <c r="AD13" s="498"/>
      <c r="AE13" s="498"/>
      <c r="AF13" s="498"/>
      <c r="AG13" s="537"/>
      <c r="AH13" s="497">
        <v>218</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46535</v>
      </c>
      <c r="BO13" s="447"/>
      <c r="BP13" s="447"/>
      <c r="BQ13" s="447"/>
      <c r="BR13" s="447"/>
      <c r="BS13" s="447"/>
      <c r="BT13" s="447"/>
      <c r="BU13" s="448"/>
      <c r="BV13" s="446">
        <v>246298</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4.5</v>
      </c>
      <c r="CU13" s="444"/>
      <c r="CV13" s="444"/>
      <c r="CW13" s="444"/>
      <c r="CX13" s="444"/>
      <c r="CY13" s="444"/>
      <c r="CZ13" s="444"/>
      <c r="DA13" s="445"/>
      <c r="DB13" s="443">
        <v>4.0999999999999996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11640</v>
      </c>
      <c r="S14" s="528"/>
      <c r="T14" s="528"/>
      <c r="U14" s="528"/>
      <c r="V14" s="529"/>
      <c r="W14" s="436"/>
      <c r="X14" s="437"/>
      <c r="Y14" s="437"/>
      <c r="Z14" s="437"/>
      <c r="AA14" s="437"/>
      <c r="AB14" s="426"/>
      <c r="AC14" s="530">
        <v>3.7</v>
      </c>
      <c r="AD14" s="531"/>
      <c r="AE14" s="531"/>
      <c r="AF14" s="531"/>
      <c r="AG14" s="532"/>
      <c r="AH14" s="530">
        <v>3.4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55.9</v>
      </c>
      <c r="CU14" s="542"/>
      <c r="CV14" s="542"/>
      <c r="CW14" s="542"/>
      <c r="CX14" s="542"/>
      <c r="CY14" s="542"/>
      <c r="CZ14" s="542"/>
      <c r="DA14" s="543"/>
      <c r="DB14" s="541">
        <v>57.9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11516</v>
      </c>
      <c r="S15" s="528"/>
      <c r="T15" s="528"/>
      <c r="U15" s="528"/>
      <c r="V15" s="529"/>
      <c r="W15" s="462" t="s">
        <v>140</v>
      </c>
      <c r="X15" s="463"/>
      <c r="Y15" s="463"/>
      <c r="Z15" s="463"/>
      <c r="AA15" s="463"/>
      <c r="AB15" s="453"/>
      <c r="AC15" s="497">
        <v>2159</v>
      </c>
      <c r="AD15" s="498"/>
      <c r="AE15" s="498"/>
      <c r="AF15" s="498"/>
      <c r="AG15" s="537"/>
      <c r="AH15" s="497">
        <v>2417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1334946</v>
      </c>
      <c r="BO15" s="410"/>
      <c r="BP15" s="410"/>
      <c r="BQ15" s="410"/>
      <c r="BR15" s="410"/>
      <c r="BS15" s="410"/>
      <c r="BT15" s="410"/>
      <c r="BU15" s="411"/>
      <c r="BV15" s="409">
        <v>1345110</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36.799999999999997</v>
      </c>
      <c r="AD16" s="531"/>
      <c r="AE16" s="531"/>
      <c r="AF16" s="531"/>
      <c r="AG16" s="532"/>
      <c r="AH16" s="530">
        <v>38.1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3025231</v>
      </c>
      <c r="BO16" s="447"/>
      <c r="BP16" s="447"/>
      <c r="BQ16" s="447"/>
      <c r="BR16" s="447"/>
      <c r="BS16" s="447"/>
      <c r="BT16" s="447"/>
      <c r="BU16" s="448"/>
      <c r="BV16" s="446">
        <v>2987955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3486</v>
      </c>
      <c r="AD17" s="498"/>
      <c r="AE17" s="498"/>
      <c r="AF17" s="498"/>
      <c r="AG17" s="537"/>
      <c r="AH17" s="497">
        <v>3708</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1691299</v>
      </c>
      <c r="BO17" s="447"/>
      <c r="BP17" s="447"/>
      <c r="BQ17" s="447"/>
      <c r="BR17" s="447"/>
      <c r="BS17" s="447"/>
      <c r="BT17" s="447"/>
      <c r="BU17" s="448"/>
      <c r="BV17" s="446">
        <v>1701443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55.9</v>
      </c>
      <c r="M18" s="559"/>
      <c r="N18" s="559"/>
      <c r="O18" s="559"/>
      <c r="P18" s="559"/>
      <c r="Q18" s="559"/>
      <c r="R18" s="560"/>
      <c r="S18" s="560"/>
      <c r="T18" s="560"/>
      <c r="U18" s="560"/>
      <c r="V18" s="561"/>
      <c r="W18" s="464"/>
      <c r="X18" s="465"/>
      <c r="Y18" s="465"/>
      <c r="Z18" s="465"/>
      <c r="AA18" s="465"/>
      <c r="AB18" s="456"/>
      <c r="AC18" s="562">
        <v>59.5</v>
      </c>
      <c r="AD18" s="563"/>
      <c r="AE18" s="563"/>
      <c r="AF18" s="563"/>
      <c r="AG18" s="564"/>
      <c r="AH18" s="562">
        <v>58.5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3318040</v>
      </c>
      <c r="BO18" s="447"/>
      <c r="BP18" s="447"/>
      <c r="BQ18" s="447"/>
      <c r="BR18" s="447"/>
      <c r="BS18" s="447"/>
      <c r="BT18" s="447"/>
      <c r="BU18" s="448"/>
      <c r="BV18" s="446">
        <v>3294434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206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4294965</v>
      </c>
      <c r="BO19" s="447"/>
      <c r="BP19" s="447"/>
      <c r="BQ19" s="447"/>
      <c r="BR19" s="447"/>
      <c r="BS19" s="447"/>
      <c r="BT19" s="447"/>
      <c r="BU19" s="448"/>
      <c r="BV19" s="446">
        <v>4546790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4199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8040642</v>
      </c>
      <c r="BO23" s="447"/>
      <c r="BP23" s="447"/>
      <c r="BQ23" s="447"/>
      <c r="BR23" s="447"/>
      <c r="BS23" s="447"/>
      <c r="BT23" s="447"/>
      <c r="BU23" s="448"/>
      <c r="BV23" s="446">
        <v>7974260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5993</v>
      </c>
      <c r="R24" s="498"/>
      <c r="S24" s="498"/>
      <c r="T24" s="498"/>
      <c r="U24" s="498"/>
      <c r="V24" s="537"/>
      <c r="W24" s="596"/>
      <c r="X24" s="584"/>
      <c r="Y24" s="585"/>
      <c r="Z24" s="496" t="s">
        <v>164</v>
      </c>
      <c r="AA24" s="476"/>
      <c r="AB24" s="476"/>
      <c r="AC24" s="476"/>
      <c r="AD24" s="476"/>
      <c r="AE24" s="476"/>
      <c r="AF24" s="476"/>
      <c r="AG24" s="477"/>
      <c r="AH24" s="497">
        <v>103</v>
      </c>
      <c r="AI24" s="498"/>
      <c r="AJ24" s="498"/>
      <c r="AK24" s="498"/>
      <c r="AL24" s="537"/>
      <c r="AM24" s="497">
        <v>332587</v>
      </c>
      <c r="AN24" s="498"/>
      <c r="AO24" s="498"/>
      <c r="AP24" s="498"/>
      <c r="AQ24" s="498"/>
      <c r="AR24" s="537"/>
      <c r="AS24" s="497">
        <v>3229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2242669</v>
      </c>
      <c r="BO24" s="447"/>
      <c r="BP24" s="447"/>
      <c r="BQ24" s="447"/>
      <c r="BR24" s="447"/>
      <c r="BS24" s="447"/>
      <c r="BT24" s="447"/>
      <c r="BU24" s="448"/>
      <c r="BV24" s="446">
        <v>2381265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5558</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72368</v>
      </c>
      <c r="BO25" s="410"/>
      <c r="BP25" s="410"/>
      <c r="BQ25" s="410"/>
      <c r="BR25" s="410"/>
      <c r="BS25" s="410"/>
      <c r="BT25" s="410"/>
      <c r="BU25" s="411"/>
      <c r="BV25" s="409">
        <v>82288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5140</v>
      </c>
      <c r="R26" s="498"/>
      <c r="S26" s="498"/>
      <c r="T26" s="498"/>
      <c r="U26" s="498"/>
      <c r="V26" s="537"/>
      <c r="W26" s="596"/>
      <c r="X26" s="584"/>
      <c r="Y26" s="585"/>
      <c r="Z26" s="496" t="s">
        <v>171</v>
      </c>
      <c r="AA26" s="606"/>
      <c r="AB26" s="606"/>
      <c r="AC26" s="606"/>
      <c r="AD26" s="606"/>
      <c r="AE26" s="606"/>
      <c r="AF26" s="606"/>
      <c r="AG26" s="607"/>
      <c r="AH26" s="497" t="s">
        <v>168</v>
      </c>
      <c r="AI26" s="498"/>
      <c r="AJ26" s="498"/>
      <c r="AK26" s="498"/>
      <c r="AL26" s="537"/>
      <c r="AM26" s="497" t="s">
        <v>123</v>
      </c>
      <c r="AN26" s="498"/>
      <c r="AO26" s="498"/>
      <c r="AP26" s="498"/>
      <c r="AQ26" s="498"/>
      <c r="AR26" s="537"/>
      <c r="AS26" s="497" t="s">
        <v>168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2860</v>
      </c>
      <c r="R27" s="498"/>
      <c r="S27" s="498"/>
      <c r="T27" s="498"/>
      <c r="U27" s="498"/>
      <c r="V27" s="537"/>
      <c r="W27" s="596"/>
      <c r="X27" s="584"/>
      <c r="Y27" s="585"/>
      <c r="Z27" s="496" t="s">
        <v>174</v>
      </c>
      <c r="AA27" s="476"/>
      <c r="AB27" s="476"/>
      <c r="AC27" s="476"/>
      <c r="AD27" s="476"/>
      <c r="AE27" s="476"/>
      <c r="AF27" s="476"/>
      <c r="AG27" s="477"/>
      <c r="AH27" s="497">
        <v>3</v>
      </c>
      <c r="AI27" s="498"/>
      <c r="AJ27" s="498"/>
      <c r="AK27" s="498"/>
      <c r="AL27" s="537"/>
      <c r="AM27" s="497">
        <v>12051</v>
      </c>
      <c r="AN27" s="498"/>
      <c r="AO27" s="498"/>
      <c r="AP27" s="498"/>
      <c r="AQ27" s="498"/>
      <c r="AR27" s="537"/>
      <c r="AS27" s="497">
        <v>4017</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100000</v>
      </c>
      <c r="BO27" s="620"/>
      <c r="BP27" s="620"/>
      <c r="BQ27" s="620"/>
      <c r="BR27" s="620"/>
      <c r="BS27" s="620"/>
      <c r="BT27" s="620"/>
      <c r="BU27" s="621"/>
      <c r="BV27" s="619">
        <v>100000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2220</v>
      </c>
      <c r="R28" s="498"/>
      <c r="S28" s="498"/>
      <c r="T28" s="498"/>
      <c r="U28" s="498"/>
      <c r="V28" s="537"/>
      <c r="W28" s="596"/>
      <c r="X28" s="584"/>
      <c r="Y28" s="585"/>
      <c r="Z28" s="496" t="s">
        <v>177</v>
      </c>
      <c r="AA28" s="476"/>
      <c r="AB28" s="476"/>
      <c r="AC28" s="476"/>
      <c r="AD28" s="476"/>
      <c r="AE28" s="476"/>
      <c r="AF28" s="476"/>
      <c r="AG28" s="477"/>
      <c r="AH28" s="497" t="s">
        <v>168</v>
      </c>
      <c r="AI28" s="498"/>
      <c r="AJ28" s="498"/>
      <c r="AK28" s="498"/>
      <c r="AL28" s="537"/>
      <c r="AM28" s="497" t="s">
        <v>168</v>
      </c>
      <c r="AN28" s="498"/>
      <c r="AO28" s="498"/>
      <c r="AP28" s="498"/>
      <c r="AQ28" s="498"/>
      <c r="AR28" s="537"/>
      <c r="AS28" s="497" t="s">
        <v>168</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480377</v>
      </c>
      <c r="BO28" s="410"/>
      <c r="BP28" s="410"/>
      <c r="BQ28" s="410"/>
      <c r="BR28" s="410"/>
      <c r="BS28" s="410"/>
      <c r="BT28" s="410"/>
      <c r="BU28" s="411"/>
      <c r="BV28" s="409">
        <v>480270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10</v>
      </c>
      <c r="M29" s="498"/>
      <c r="N29" s="498"/>
      <c r="O29" s="498"/>
      <c r="P29" s="537"/>
      <c r="Q29" s="497">
        <v>2010</v>
      </c>
      <c r="R29" s="498"/>
      <c r="S29" s="498"/>
      <c r="T29" s="498"/>
      <c r="U29" s="498"/>
      <c r="V29" s="537"/>
      <c r="W29" s="597"/>
      <c r="X29" s="598"/>
      <c r="Y29" s="599"/>
      <c r="Z29" s="496" t="s">
        <v>180</v>
      </c>
      <c r="AA29" s="476"/>
      <c r="AB29" s="476"/>
      <c r="AC29" s="476"/>
      <c r="AD29" s="476"/>
      <c r="AE29" s="476"/>
      <c r="AF29" s="476"/>
      <c r="AG29" s="477"/>
      <c r="AH29" s="497">
        <v>106</v>
      </c>
      <c r="AI29" s="498"/>
      <c r="AJ29" s="498"/>
      <c r="AK29" s="498"/>
      <c r="AL29" s="537"/>
      <c r="AM29" s="497">
        <v>344638</v>
      </c>
      <c r="AN29" s="498"/>
      <c r="AO29" s="498"/>
      <c r="AP29" s="498"/>
      <c r="AQ29" s="498"/>
      <c r="AR29" s="537"/>
      <c r="AS29" s="497">
        <v>3251</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291412</v>
      </c>
      <c r="BO29" s="447"/>
      <c r="BP29" s="447"/>
      <c r="BQ29" s="447"/>
      <c r="BR29" s="447"/>
      <c r="BS29" s="447"/>
      <c r="BT29" s="447"/>
      <c r="BU29" s="448"/>
      <c r="BV29" s="446">
        <v>162153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1472436</v>
      </c>
      <c r="BO30" s="620"/>
      <c r="BP30" s="620"/>
      <c r="BQ30" s="620"/>
      <c r="BR30" s="620"/>
      <c r="BS30" s="620"/>
      <c r="BT30" s="620"/>
      <c r="BU30" s="621"/>
      <c r="BV30" s="619">
        <v>1462431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浄化槽設置管理事業特別会計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埼玉県市町村総合事務組合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関口茂八奨学事業特別会計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埼玉県市町村総合事務組合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埼玉県後期高齢者医療広域連合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埼玉県後期高齢者医療広域連合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彩の国さいたま人づくり広域連合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比企広域市町村圏組合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比企広域市町村圏組合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比企広域市町村圏組合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比企広域市町村圏組合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小川地区衛生組合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OCGm5GdwzMkbvGcXu3dsE74D8omICM9C9H7WtC3zKZ6MrB3gFAQflXbPSMjg8llYH0/8t/6QskU5GS7Lj3WBug==" saltValue="T2XDugoucT7+CejLft1g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C39" sqref="C39:E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24" t="s">
        <v>546</v>
      </c>
      <c r="D34" s="1224"/>
      <c r="E34" s="1225"/>
      <c r="F34" s="32">
        <v>7.06</v>
      </c>
      <c r="G34" s="33">
        <v>5.83</v>
      </c>
      <c r="H34" s="33">
        <v>7.27</v>
      </c>
      <c r="I34" s="33">
        <v>7.94</v>
      </c>
      <c r="J34" s="34">
        <v>8.83</v>
      </c>
      <c r="K34" s="22"/>
      <c r="L34" s="22"/>
      <c r="M34" s="22"/>
      <c r="N34" s="22"/>
      <c r="O34" s="22"/>
      <c r="P34" s="22"/>
    </row>
    <row r="35" spans="1:16" ht="39" customHeight="1">
      <c r="A35" s="22"/>
      <c r="B35" s="35"/>
      <c r="C35" s="1218" t="s">
        <v>547</v>
      </c>
      <c r="D35" s="1219"/>
      <c r="E35" s="1220"/>
      <c r="F35" s="36">
        <v>7.28</v>
      </c>
      <c r="G35" s="37">
        <v>4.2699999999999996</v>
      </c>
      <c r="H35" s="37">
        <v>5.2</v>
      </c>
      <c r="I35" s="37">
        <v>5.22</v>
      </c>
      <c r="J35" s="38">
        <v>6.5</v>
      </c>
      <c r="K35" s="22"/>
      <c r="L35" s="22"/>
      <c r="M35" s="22"/>
      <c r="N35" s="22"/>
      <c r="O35" s="22"/>
      <c r="P35" s="22"/>
    </row>
    <row r="36" spans="1:16" ht="39" customHeight="1">
      <c r="A36" s="22"/>
      <c r="B36" s="35"/>
      <c r="C36" s="1218" t="s">
        <v>548</v>
      </c>
      <c r="D36" s="1219"/>
      <c r="E36" s="1220"/>
      <c r="F36" s="36">
        <v>3.67</v>
      </c>
      <c r="G36" s="37">
        <v>2.82</v>
      </c>
      <c r="H36" s="37">
        <v>2.37</v>
      </c>
      <c r="I36" s="37">
        <v>2.66</v>
      </c>
      <c r="J36" s="38">
        <v>3.24</v>
      </c>
      <c r="K36" s="22"/>
      <c r="L36" s="22"/>
      <c r="M36" s="22"/>
      <c r="N36" s="22"/>
      <c r="O36" s="22"/>
      <c r="P36" s="22"/>
    </row>
    <row r="37" spans="1:16" ht="39" customHeight="1">
      <c r="A37" s="22"/>
      <c r="B37" s="35"/>
      <c r="C37" s="1218" t="s">
        <v>549</v>
      </c>
      <c r="D37" s="1219"/>
      <c r="E37" s="1220"/>
      <c r="F37" s="36">
        <v>0.7</v>
      </c>
      <c r="G37" s="37">
        <v>0.81</v>
      </c>
      <c r="H37" s="37">
        <v>1.63</v>
      </c>
      <c r="I37" s="37">
        <v>0.97</v>
      </c>
      <c r="J37" s="38">
        <v>1.01</v>
      </c>
      <c r="K37" s="22"/>
      <c r="L37" s="22"/>
      <c r="M37" s="22"/>
      <c r="N37" s="22"/>
      <c r="O37" s="22"/>
      <c r="P37" s="22"/>
    </row>
    <row r="38" spans="1:16" ht="39" customHeight="1">
      <c r="A38" s="22"/>
      <c r="B38" s="35"/>
      <c r="C38" s="1218" t="s">
        <v>550</v>
      </c>
      <c r="D38" s="1219"/>
      <c r="E38" s="1220"/>
      <c r="F38" s="36">
        <v>0.02</v>
      </c>
      <c r="G38" s="37">
        <v>0.06</v>
      </c>
      <c r="H38" s="37">
        <v>7.0000000000000007E-2</v>
      </c>
      <c r="I38" s="37">
        <v>7.0000000000000007E-2</v>
      </c>
      <c r="J38" s="38">
        <v>0.08</v>
      </c>
      <c r="K38" s="22"/>
      <c r="L38" s="22"/>
      <c r="M38" s="22"/>
      <c r="N38" s="22"/>
      <c r="O38" s="22"/>
      <c r="P38" s="22"/>
    </row>
    <row r="39" spans="1:16" ht="39" customHeight="1">
      <c r="A39" s="22"/>
      <c r="B39" s="35"/>
      <c r="C39" s="1218" t="s">
        <v>551</v>
      </c>
      <c r="D39" s="1219"/>
      <c r="E39" s="1220"/>
      <c r="F39" s="36">
        <v>0.1</v>
      </c>
      <c r="G39" s="37">
        <v>0.06</v>
      </c>
      <c r="H39" s="37">
        <v>0.05</v>
      </c>
      <c r="I39" s="37">
        <v>0.05</v>
      </c>
      <c r="J39" s="38">
        <v>0.04</v>
      </c>
      <c r="K39" s="22"/>
      <c r="L39" s="22"/>
      <c r="M39" s="22"/>
      <c r="N39" s="22"/>
      <c r="O39" s="22"/>
      <c r="P39" s="22"/>
    </row>
    <row r="40" spans="1:16" ht="39" customHeight="1">
      <c r="A40" s="22"/>
      <c r="B40" s="35"/>
      <c r="C40" s="1218" t="s">
        <v>552</v>
      </c>
      <c r="D40" s="1219"/>
      <c r="E40" s="1220"/>
      <c r="F40" s="36">
        <v>0</v>
      </c>
      <c r="G40" s="37">
        <v>0.02</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553</v>
      </c>
      <c r="D42" s="1219"/>
      <c r="E42" s="1220"/>
      <c r="F42" s="36" t="s">
        <v>498</v>
      </c>
      <c r="G42" s="37" t="s">
        <v>498</v>
      </c>
      <c r="H42" s="37" t="s">
        <v>498</v>
      </c>
      <c r="I42" s="37" t="s">
        <v>498</v>
      </c>
      <c r="J42" s="38" t="s">
        <v>498</v>
      </c>
      <c r="K42" s="22"/>
      <c r="L42" s="22"/>
      <c r="M42" s="22"/>
      <c r="N42" s="22"/>
      <c r="O42" s="22"/>
      <c r="P42" s="22"/>
    </row>
    <row r="43" spans="1:16" ht="39" customHeight="1" thickBot="1">
      <c r="A43" s="22"/>
      <c r="B43" s="40"/>
      <c r="C43" s="1221" t="s">
        <v>554</v>
      </c>
      <c r="D43" s="1222"/>
      <c r="E43" s="1223"/>
      <c r="F43" s="41" t="s">
        <v>498</v>
      </c>
      <c r="G43" s="42" t="s">
        <v>498</v>
      </c>
      <c r="H43" s="42" t="s">
        <v>498</v>
      </c>
      <c r="I43" s="42" t="s">
        <v>498</v>
      </c>
      <c r="J43" s="43" t="s">
        <v>498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ws0PqQ6ztg8ACRNLezMdx7xPzl9NOqQ0bQuYL77/6HaVDEsfgH8Z0C9ks/Dz5ObN2V32dFNVWme0D3fS+0tHg==" saltValue="M274o7UxLBSxgaGJ8Vd6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34" t="s">
        <v>11</v>
      </c>
      <c r="C45" s="1235"/>
      <c r="D45" s="58"/>
      <c r="E45" s="1240" t="s">
        <v>12</v>
      </c>
      <c r="F45" s="1240"/>
      <c r="G45" s="1240"/>
      <c r="H45" s="1240"/>
      <c r="I45" s="1240"/>
      <c r="J45" s="1241"/>
      <c r="K45" s="59">
        <v>464</v>
      </c>
      <c r="L45" s="60">
        <v>503</v>
      </c>
      <c r="M45" s="60">
        <v>565</v>
      </c>
      <c r="N45" s="60">
        <v>637</v>
      </c>
      <c r="O45" s="61">
        <v>645</v>
      </c>
      <c r="P45" s="48"/>
      <c r="Q45" s="48"/>
      <c r="R45" s="48"/>
      <c r="S45" s="48"/>
      <c r="T45" s="48"/>
      <c r="U45" s="48"/>
    </row>
    <row r="46" spans="1:21" ht="30.75" customHeight="1">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c r="A48" s="48"/>
      <c r="B48" s="1236"/>
      <c r="C48" s="1237"/>
      <c r="D48" s="62"/>
      <c r="E48" s="1228" t="s">
        <v>15</v>
      </c>
      <c r="F48" s="1228"/>
      <c r="G48" s="1228"/>
      <c r="H48" s="1228"/>
      <c r="I48" s="1228"/>
      <c r="J48" s="1229"/>
      <c r="K48" s="63">
        <v>25</v>
      </c>
      <c r="L48" s="64">
        <v>24</v>
      </c>
      <c r="M48" s="64">
        <v>28</v>
      </c>
      <c r="N48" s="64">
        <v>28</v>
      </c>
      <c r="O48" s="65">
        <v>29</v>
      </c>
      <c r="P48" s="48"/>
      <c r="Q48" s="48"/>
      <c r="R48" s="48"/>
      <c r="S48" s="48"/>
      <c r="T48" s="48"/>
      <c r="U48" s="48"/>
    </row>
    <row r="49" spans="1:21" ht="30.75" customHeight="1">
      <c r="A49" s="48"/>
      <c r="B49" s="1236"/>
      <c r="C49" s="1237"/>
      <c r="D49" s="62"/>
      <c r="E49" s="1228" t="s">
        <v>16</v>
      </c>
      <c r="F49" s="1228"/>
      <c r="G49" s="1228"/>
      <c r="H49" s="1228"/>
      <c r="I49" s="1228"/>
      <c r="J49" s="1229"/>
      <c r="K49" s="63">
        <v>21</v>
      </c>
      <c r="L49" s="64">
        <v>21</v>
      </c>
      <c r="M49" s="64">
        <v>19</v>
      </c>
      <c r="N49" s="64">
        <v>19</v>
      </c>
      <c r="O49" s="65">
        <v>18</v>
      </c>
      <c r="P49" s="48"/>
      <c r="Q49" s="48"/>
      <c r="R49" s="48"/>
      <c r="S49" s="48"/>
      <c r="T49" s="48"/>
      <c r="U49" s="48"/>
    </row>
    <row r="50" spans="1:21" ht="30.75" customHeight="1">
      <c r="A50" s="48"/>
      <c r="B50" s="1236"/>
      <c r="C50" s="1237"/>
      <c r="D50" s="62"/>
      <c r="E50" s="1228" t="s">
        <v>17</v>
      </c>
      <c r="F50" s="1228"/>
      <c r="G50" s="1228"/>
      <c r="H50" s="1228"/>
      <c r="I50" s="1228"/>
      <c r="J50" s="1229"/>
      <c r="K50" s="63">
        <v>0</v>
      </c>
      <c r="L50" s="64">
        <v>1</v>
      </c>
      <c r="M50" s="64">
        <v>1</v>
      </c>
      <c r="N50" s="64">
        <v>1</v>
      </c>
      <c r="O50" s="65">
        <v>1</v>
      </c>
      <c r="P50" s="48"/>
      <c r="Q50" s="48"/>
      <c r="R50" s="48"/>
      <c r="S50" s="48"/>
      <c r="T50" s="48"/>
      <c r="U50" s="48"/>
    </row>
    <row r="51" spans="1:21" ht="30.75" customHeight="1">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c r="A52" s="48"/>
      <c r="B52" s="1226" t="s">
        <v>19</v>
      </c>
      <c r="C52" s="1227"/>
      <c r="D52" s="66"/>
      <c r="E52" s="1228" t="s">
        <v>20</v>
      </c>
      <c r="F52" s="1228"/>
      <c r="G52" s="1228"/>
      <c r="H52" s="1228"/>
      <c r="I52" s="1228"/>
      <c r="J52" s="1229"/>
      <c r="K52" s="63">
        <v>388</v>
      </c>
      <c r="L52" s="64">
        <v>444</v>
      </c>
      <c r="M52" s="64">
        <v>479</v>
      </c>
      <c r="N52" s="64">
        <v>518</v>
      </c>
      <c r="O52" s="65">
        <v>547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122</v>
      </c>
      <c r="L53" s="69">
        <v>105</v>
      </c>
      <c r="M53" s="69">
        <v>134</v>
      </c>
      <c r="N53" s="69">
        <v>167</v>
      </c>
      <c r="O53" s="70">
        <v>146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81id+LgNb9FbaQbLpDN3e/MSD8B8yJo7m0HJTwIk3tQnipujds2Ath4Y1uIFFLpN3cXTR1b6g5495Haq5MFA==" saltValue="d2rXb2ehflrM3o3EGh9Po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42" t="s">
        <v>24</v>
      </c>
      <c r="C41" s="1243"/>
      <c r="D41" s="81"/>
      <c r="E41" s="1248" t="s">
        <v>25</v>
      </c>
      <c r="F41" s="1248"/>
      <c r="G41" s="1248"/>
      <c r="H41" s="1249"/>
      <c r="I41" s="82">
        <v>7957</v>
      </c>
      <c r="J41" s="83">
        <v>8161</v>
      </c>
      <c r="K41" s="83">
        <v>8263</v>
      </c>
      <c r="L41" s="83">
        <v>7974</v>
      </c>
      <c r="M41" s="84">
        <v>8041</v>
      </c>
    </row>
    <row r="42" spans="2:13" ht="27.75" customHeight="1">
      <c r="B42" s="1244"/>
      <c r="C42" s="1245"/>
      <c r="D42" s="85"/>
      <c r="E42" s="1250" t="s">
        <v>26</v>
      </c>
      <c r="F42" s="1250"/>
      <c r="G42" s="1250"/>
      <c r="H42" s="1251"/>
      <c r="I42" s="86" t="s">
        <v>498</v>
      </c>
      <c r="J42" s="87" t="s">
        <v>498</v>
      </c>
      <c r="K42" s="87" t="s">
        <v>498</v>
      </c>
      <c r="L42" s="87" t="s">
        <v>498</v>
      </c>
      <c r="M42" s="88" t="s">
        <v>498</v>
      </c>
    </row>
    <row r="43" spans="2:13" ht="27.75" customHeight="1">
      <c r="B43" s="1244"/>
      <c r="C43" s="1245"/>
      <c r="D43" s="85"/>
      <c r="E43" s="1250" t="s">
        <v>27</v>
      </c>
      <c r="F43" s="1250"/>
      <c r="G43" s="1250"/>
      <c r="H43" s="1251"/>
      <c r="I43" s="86">
        <v>417</v>
      </c>
      <c r="J43" s="87">
        <v>422</v>
      </c>
      <c r="K43" s="87">
        <v>421</v>
      </c>
      <c r="L43" s="87">
        <v>403</v>
      </c>
      <c r="M43" s="88">
        <v>384</v>
      </c>
    </row>
    <row r="44" spans="2:13" ht="27.75" customHeight="1">
      <c r="B44" s="1244"/>
      <c r="C44" s="1245"/>
      <c r="D44" s="85"/>
      <c r="E44" s="1250" t="s">
        <v>28</v>
      </c>
      <c r="F44" s="1250"/>
      <c r="G44" s="1250"/>
      <c r="H44" s="1251"/>
      <c r="I44" s="86">
        <v>132</v>
      </c>
      <c r="J44" s="87">
        <v>150</v>
      </c>
      <c r="K44" s="87">
        <v>154</v>
      </c>
      <c r="L44" s="87">
        <v>156</v>
      </c>
      <c r="M44" s="88">
        <v>144</v>
      </c>
    </row>
    <row r="45" spans="2:13" ht="27.75" customHeight="1">
      <c r="B45" s="1244"/>
      <c r="C45" s="1245"/>
      <c r="D45" s="85"/>
      <c r="E45" s="1250" t="s">
        <v>29</v>
      </c>
      <c r="F45" s="1250"/>
      <c r="G45" s="1250"/>
      <c r="H45" s="1251"/>
      <c r="I45" s="86">
        <v>1650</v>
      </c>
      <c r="J45" s="87">
        <v>1558</v>
      </c>
      <c r="K45" s="87">
        <v>1467</v>
      </c>
      <c r="L45" s="87">
        <v>1450</v>
      </c>
      <c r="M45" s="88">
        <v>1476</v>
      </c>
    </row>
    <row r="46" spans="2:13" ht="27.75" customHeight="1">
      <c r="B46" s="1244"/>
      <c r="C46" s="1245"/>
      <c r="D46" s="89"/>
      <c r="E46" s="1250" t="s">
        <v>30</v>
      </c>
      <c r="F46" s="1250"/>
      <c r="G46" s="1250"/>
      <c r="H46" s="1251"/>
      <c r="I46" s="86" t="s">
        <v>498</v>
      </c>
      <c r="J46" s="87" t="s">
        <v>498</v>
      </c>
      <c r="K46" s="87" t="s">
        <v>498</v>
      </c>
      <c r="L46" s="87" t="s">
        <v>498</v>
      </c>
      <c r="M46" s="88" t="s">
        <v>498</v>
      </c>
    </row>
    <row r="47" spans="2:13" ht="27.75" customHeight="1">
      <c r="B47" s="1244"/>
      <c r="C47" s="1245"/>
      <c r="D47" s="90"/>
      <c r="E47" s="1252" t="s">
        <v>31</v>
      </c>
      <c r="F47" s="1253"/>
      <c r="G47" s="1253"/>
      <c r="H47" s="1254"/>
      <c r="I47" s="86" t="s">
        <v>498</v>
      </c>
      <c r="J47" s="87" t="s">
        <v>498</v>
      </c>
      <c r="K47" s="87" t="s">
        <v>498</v>
      </c>
      <c r="L47" s="87" t="s">
        <v>498</v>
      </c>
      <c r="M47" s="88" t="s">
        <v>498</v>
      </c>
    </row>
    <row r="48" spans="2:13" ht="27.75" customHeight="1">
      <c r="B48" s="1244"/>
      <c r="C48" s="1245"/>
      <c r="D48" s="85"/>
      <c r="E48" s="1250" t="s">
        <v>32</v>
      </c>
      <c r="F48" s="1250"/>
      <c r="G48" s="1250"/>
      <c r="H48" s="1251"/>
      <c r="I48" s="86" t="s">
        <v>498</v>
      </c>
      <c r="J48" s="87" t="s">
        <v>498</v>
      </c>
      <c r="K48" s="87" t="s">
        <v>498</v>
      </c>
      <c r="L48" s="87" t="s">
        <v>498</v>
      </c>
      <c r="M48" s="88" t="s">
        <v>498</v>
      </c>
    </row>
    <row r="49" spans="2:13" ht="27.75" customHeight="1">
      <c r="B49" s="1246"/>
      <c r="C49" s="1247"/>
      <c r="D49" s="85"/>
      <c r="E49" s="1250" t="s">
        <v>33</v>
      </c>
      <c r="F49" s="1250"/>
      <c r="G49" s="1250"/>
      <c r="H49" s="1251"/>
      <c r="I49" s="86" t="s">
        <v>498</v>
      </c>
      <c r="J49" s="87" t="s">
        <v>498</v>
      </c>
      <c r="K49" s="87" t="s">
        <v>498</v>
      </c>
      <c r="L49" s="87" t="s">
        <v>498</v>
      </c>
      <c r="M49" s="88" t="s">
        <v>498</v>
      </c>
    </row>
    <row r="50" spans="2:13" ht="27.75" customHeight="1">
      <c r="B50" s="1255" t="s">
        <v>34</v>
      </c>
      <c r="C50" s="1256"/>
      <c r="D50" s="91"/>
      <c r="E50" s="1250" t="s">
        <v>35</v>
      </c>
      <c r="F50" s="1250"/>
      <c r="G50" s="1250"/>
      <c r="H50" s="1251"/>
      <c r="I50" s="86">
        <v>1067</v>
      </c>
      <c r="J50" s="87">
        <v>1117</v>
      </c>
      <c r="K50" s="87">
        <v>1213</v>
      </c>
      <c r="L50" s="87">
        <v>1155</v>
      </c>
      <c r="M50" s="88">
        <v>1325</v>
      </c>
    </row>
    <row r="51" spans="2:13" ht="27.75" customHeight="1">
      <c r="B51" s="1244"/>
      <c r="C51" s="1245"/>
      <c r="D51" s="85"/>
      <c r="E51" s="1250" t="s">
        <v>36</v>
      </c>
      <c r="F51" s="1250"/>
      <c r="G51" s="1250"/>
      <c r="H51" s="1251"/>
      <c r="I51" s="86" t="s">
        <v>498</v>
      </c>
      <c r="J51" s="87" t="s">
        <v>498</v>
      </c>
      <c r="K51" s="87" t="s">
        <v>498</v>
      </c>
      <c r="L51" s="87" t="s">
        <v>498</v>
      </c>
      <c r="M51" s="88" t="s">
        <v>498</v>
      </c>
    </row>
    <row r="52" spans="2:13" ht="27.75" customHeight="1">
      <c r="B52" s="1246"/>
      <c r="C52" s="1247"/>
      <c r="D52" s="85"/>
      <c r="E52" s="1250" t="s">
        <v>37</v>
      </c>
      <c r="F52" s="1250"/>
      <c r="G52" s="1250"/>
      <c r="H52" s="1251"/>
      <c r="I52" s="86">
        <v>6585</v>
      </c>
      <c r="J52" s="87">
        <v>6786</v>
      </c>
      <c r="K52" s="87">
        <v>6939</v>
      </c>
      <c r="L52" s="87">
        <v>6929</v>
      </c>
      <c r="M52" s="88">
        <v>6926</v>
      </c>
    </row>
    <row r="53" spans="2:13" ht="27.75" customHeight="1" thickBot="1">
      <c r="B53" s="1257" t="s">
        <v>38</v>
      </c>
      <c r="C53" s="1258"/>
      <c r="D53" s="92"/>
      <c r="E53" s="1259" t="s">
        <v>39</v>
      </c>
      <c r="F53" s="1259"/>
      <c r="G53" s="1259"/>
      <c r="H53" s="1260"/>
      <c r="I53" s="93">
        <v>2504</v>
      </c>
      <c r="J53" s="94">
        <v>2388</v>
      </c>
      <c r="K53" s="94">
        <v>2153</v>
      </c>
      <c r="L53" s="94">
        <v>1898</v>
      </c>
      <c r="M53" s="95">
        <v>1795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HN/PNQ63T7VY3YY90MpZuKk8OEaDTbc3lDPvF0omcDv0M9FZGRAuuAdIRrfLojStxj0yxOhi8FAiklszFIPjQ==" saltValue="resGGG/RJeLCJqVgCjX4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H53" sqref="H5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542</v>
      </c>
      <c r="G54" s="104" t="s">
        <v>543</v>
      </c>
      <c r="H54" s="105" t="s">
        <v>544</v>
      </c>
    </row>
    <row r="55" spans="2:8" ht="52.5" customHeight="1">
      <c r="B55" s="106"/>
      <c r="C55" s="1269" t="s">
        <v>42</v>
      </c>
      <c r="D55" s="1269"/>
      <c r="E55" s="1270"/>
      <c r="F55" s="107">
        <v>468</v>
      </c>
      <c r="G55" s="107">
        <v>480</v>
      </c>
      <c r="H55" s="108">
        <v>480</v>
      </c>
    </row>
    <row r="56" spans="2:8" ht="52.5" customHeight="1">
      <c r="B56" s="109"/>
      <c r="C56" s="1271" t="s">
        <v>43</v>
      </c>
      <c r="D56" s="1271"/>
      <c r="E56" s="1272"/>
      <c r="F56" s="110">
        <v>247</v>
      </c>
      <c r="G56" s="110">
        <v>162</v>
      </c>
      <c r="H56" s="111">
        <v>291</v>
      </c>
    </row>
    <row r="57" spans="2:8" ht="53.25" customHeight="1">
      <c r="B57" s="109"/>
      <c r="C57" s="1273" t="s">
        <v>44</v>
      </c>
      <c r="D57" s="1273"/>
      <c r="E57" s="1274"/>
      <c r="F57" s="112">
        <v>1452</v>
      </c>
      <c r="G57" s="112">
        <v>1462</v>
      </c>
      <c r="H57" s="113">
        <v>1472</v>
      </c>
    </row>
    <row r="58" spans="2:8" ht="45.75" customHeight="1">
      <c r="B58" s="114"/>
      <c r="C58" s="1261" t="s">
        <v>555</v>
      </c>
      <c r="D58" s="1262"/>
      <c r="E58" s="1263"/>
      <c r="F58" s="115">
        <v>1097</v>
      </c>
      <c r="G58" s="115">
        <v>1098</v>
      </c>
      <c r="H58" s="116">
        <v>1099</v>
      </c>
    </row>
    <row r="59" spans="2:8" ht="45.75" customHeight="1">
      <c r="B59" s="114"/>
      <c r="C59" s="1261" t="s">
        <v>556</v>
      </c>
      <c r="D59" s="1262"/>
      <c r="E59" s="1263"/>
      <c r="F59" s="115">
        <v>205</v>
      </c>
      <c r="G59" s="115">
        <v>211</v>
      </c>
      <c r="H59" s="116">
        <v>219</v>
      </c>
    </row>
    <row r="60" spans="2:8" ht="45.75" customHeight="1">
      <c r="B60" s="114"/>
      <c r="C60" s="1261" t="s">
        <v>557</v>
      </c>
      <c r="D60" s="1262"/>
      <c r="E60" s="1263"/>
      <c r="F60" s="115">
        <v>88</v>
      </c>
      <c r="G60" s="115">
        <v>82</v>
      </c>
      <c r="H60" s="116">
        <v>77</v>
      </c>
    </row>
    <row r="61" spans="2:8" ht="45.75" customHeight="1">
      <c r="B61" s="114"/>
      <c r="C61" s="1261" t="s">
        <v>558</v>
      </c>
      <c r="D61" s="1262"/>
      <c r="E61" s="1263"/>
      <c r="F61" s="115">
        <v>26</v>
      </c>
      <c r="G61" s="115">
        <v>34</v>
      </c>
      <c r="H61" s="116">
        <v>38</v>
      </c>
    </row>
    <row r="62" spans="2:8" ht="45.75" customHeight="1" thickBot="1">
      <c r="B62" s="117"/>
      <c r="C62" s="1264" t="s">
        <v>559</v>
      </c>
      <c r="D62" s="1265"/>
      <c r="E62" s="1266"/>
      <c r="F62" s="118">
        <v>24</v>
      </c>
      <c r="G62" s="118">
        <v>24</v>
      </c>
      <c r="H62" s="119">
        <v>24</v>
      </c>
    </row>
    <row r="63" spans="2:8" ht="52.5" customHeight="1" thickBot="1">
      <c r="B63" s="120"/>
      <c r="C63" s="1267" t="s">
        <v>45</v>
      </c>
      <c r="D63" s="1267"/>
      <c r="E63" s="1268"/>
      <c r="F63" s="121">
        <v>2167</v>
      </c>
      <c r="G63" s="121">
        <v>2105</v>
      </c>
      <c r="H63" s="122">
        <v>2244</v>
      </c>
    </row>
    <row r="64" spans="2:8" ht="15" customHeight="1"/>
    <row r="65" ht="0" hidden="1" customHeight="1"/>
    <row r="66" ht="0" hidden="1" customHeight="1"/>
  </sheetData>
  <sheetProtection algorithmName="SHA-512" hashValue="6yAki0EiWglnggPuRJabWNTguxwEFY+UkYnHxPqczD7cbQWiYgYM74TpGzbp4MZ6HG2RGOGjLrL8kAe4tQFMAg==" saltValue="7E33R4Esa0IDJ023RmIV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578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579</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540</v>
      </c>
      <c r="BQ50" s="1280"/>
      <c r="BR50" s="1280"/>
      <c r="BS50" s="1280"/>
      <c r="BT50" s="1280"/>
      <c r="BU50" s="1280"/>
      <c r="BV50" s="1280"/>
      <c r="BW50" s="1280"/>
      <c r="BX50" s="1280" t="s">
        <v>541</v>
      </c>
      <c r="BY50" s="1280"/>
      <c r="BZ50" s="1280"/>
      <c r="CA50" s="1280"/>
      <c r="CB50" s="1280"/>
      <c r="CC50" s="1280"/>
      <c r="CD50" s="1280"/>
      <c r="CE50" s="1280"/>
      <c r="CF50" s="1280" t="s">
        <v>542</v>
      </c>
      <c r="CG50" s="1280"/>
      <c r="CH50" s="1280"/>
      <c r="CI50" s="1280"/>
      <c r="CJ50" s="1280"/>
      <c r="CK50" s="1280"/>
      <c r="CL50" s="1280"/>
      <c r="CM50" s="1280"/>
      <c r="CN50" s="1280" t="s">
        <v>543</v>
      </c>
      <c r="CO50" s="1280"/>
      <c r="CP50" s="1280"/>
      <c r="CQ50" s="1280"/>
      <c r="CR50" s="1280"/>
      <c r="CS50" s="1280"/>
      <c r="CT50" s="1280"/>
      <c r="CU50" s="1280"/>
      <c r="CV50" s="1280" t="s">
        <v>544</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580</v>
      </c>
      <c r="AO51" s="1278"/>
      <c r="AP51" s="1278"/>
      <c r="AQ51" s="1278"/>
      <c r="AR51" s="1278"/>
      <c r="AS51" s="1278"/>
      <c r="AT51" s="1278"/>
      <c r="AU51" s="1278"/>
      <c r="AV51" s="1278"/>
      <c r="AW51" s="1278"/>
      <c r="AX51" s="1278"/>
      <c r="AY51" s="1278"/>
      <c r="AZ51" s="1278"/>
      <c r="BA51" s="1278"/>
      <c r="BB51" s="1278" t="s">
        <v>581</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64</v>
      </c>
      <c r="CG51" s="1275"/>
      <c r="CH51" s="1275"/>
      <c r="CI51" s="1275"/>
      <c r="CJ51" s="1275"/>
      <c r="CK51" s="1275"/>
      <c r="CL51" s="1275"/>
      <c r="CM51" s="1275"/>
      <c r="CN51" s="1275">
        <v>57.9</v>
      </c>
      <c r="CO51" s="1275"/>
      <c r="CP51" s="1275"/>
      <c r="CQ51" s="1275"/>
      <c r="CR51" s="1275"/>
      <c r="CS51" s="1275"/>
      <c r="CT51" s="1275"/>
      <c r="CU51" s="1275"/>
      <c r="CV51" s="1275">
        <v>55.9</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582</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44.5</v>
      </c>
      <c r="CG53" s="1275"/>
      <c r="CH53" s="1275"/>
      <c r="CI53" s="1275"/>
      <c r="CJ53" s="1275"/>
      <c r="CK53" s="1275"/>
      <c r="CL53" s="1275"/>
      <c r="CM53" s="1275"/>
      <c r="CN53" s="1275">
        <v>46.1</v>
      </c>
      <c r="CO53" s="1275"/>
      <c r="CP53" s="1275"/>
      <c r="CQ53" s="1275"/>
      <c r="CR53" s="1275"/>
      <c r="CS53" s="1275"/>
      <c r="CT53" s="1275"/>
      <c r="CU53" s="1275"/>
      <c r="CV53" s="1275">
        <v>47.5</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583</v>
      </c>
      <c r="AO55" s="1280"/>
      <c r="AP55" s="1280"/>
      <c r="AQ55" s="1280"/>
      <c r="AR55" s="1280"/>
      <c r="AS55" s="1280"/>
      <c r="AT55" s="1280"/>
      <c r="AU55" s="1280"/>
      <c r="AV55" s="1280"/>
      <c r="AW55" s="1280"/>
      <c r="AX55" s="1280"/>
      <c r="AY55" s="1280"/>
      <c r="AZ55" s="1280"/>
      <c r="BA55" s="1280"/>
      <c r="BB55" s="1278" t="s">
        <v>581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20.2</v>
      </c>
      <c r="CG55" s="1275"/>
      <c r="CH55" s="1275"/>
      <c r="CI55" s="1275"/>
      <c r="CJ55" s="1275"/>
      <c r="CK55" s="1275"/>
      <c r="CL55" s="1275"/>
      <c r="CM55" s="1275"/>
      <c r="CN55" s="1275">
        <v>38.5</v>
      </c>
      <c r="CO55" s="1275"/>
      <c r="CP55" s="1275"/>
      <c r="CQ55" s="1275"/>
      <c r="CR55" s="1275"/>
      <c r="CS55" s="1275"/>
      <c r="CT55" s="1275"/>
      <c r="CU55" s="1275"/>
      <c r="CV55" s="1275">
        <v>32.799999999999997</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582</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55.8</v>
      </c>
      <c r="CG57" s="1275"/>
      <c r="CH57" s="1275"/>
      <c r="CI57" s="1275"/>
      <c r="CJ57" s="1275"/>
      <c r="CK57" s="1275"/>
      <c r="CL57" s="1275"/>
      <c r="CM57" s="1275"/>
      <c r="CN57" s="1275">
        <v>57.6</v>
      </c>
      <c r="CO57" s="1275"/>
      <c r="CP57" s="1275"/>
      <c r="CQ57" s="1275"/>
      <c r="CR57" s="1275"/>
      <c r="CS57" s="1275"/>
      <c r="CT57" s="1275"/>
      <c r="CU57" s="1275"/>
      <c r="CV57" s="1275">
        <v>59.3</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579</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540</v>
      </c>
      <c r="BQ72" s="1280"/>
      <c r="BR72" s="1280"/>
      <c r="BS72" s="1280"/>
      <c r="BT72" s="1280"/>
      <c r="BU72" s="1280"/>
      <c r="BV72" s="1280"/>
      <c r="BW72" s="1280"/>
      <c r="BX72" s="1280" t="s">
        <v>541</v>
      </c>
      <c r="BY72" s="1280"/>
      <c r="BZ72" s="1280"/>
      <c r="CA72" s="1280"/>
      <c r="CB72" s="1280"/>
      <c r="CC72" s="1280"/>
      <c r="CD72" s="1280"/>
      <c r="CE72" s="1280"/>
      <c r="CF72" s="1280" t="s">
        <v>542</v>
      </c>
      <c r="CG72" s="1280"/>
      <c r="CH72" s="1280"/>
      <c r="CI72" s="1280"/>
      <c r="CJ72" s="1280"/>
      <c r="CK72" s="1280"/>
      <c r="CL72" s="1280"/>
      <c r="CM72" s="1280"/>
      <c r="CN72" s="1280" t="s">
        <v>543</v>
      </c>
      <c r="CO72" s="1280"/>
      <c r="CP72" s="1280"/>
      <c r="CQ72" s="1280"/>
      <c r="CR72" s="1280"/>
      <c r="CS72" s="1280"/>
      <c r="CT72" s="1280"/>
      <c r="CU72" s="1280"/>
      <c r="CV72" s="1280" t="s">
        <v>544</v>
      </c>
      <c r="CW72" s="1280"/>
      <c r="CX72" s="1280"/>
      <c r="CY72" s="1280"/>
      <c r="CZ72" s="1280"/>
      <c r="DA72" s="1280"/>
      <c r="DB72" s="1280"/>
      <c r="DC72" s="1280"/>
    </row>
    <row r="73" spans="2:107">
      <c r="B73" s="374"/>
      <c r="G73" s="1283"/>
      <c r="H73" s="1283"/>
      <c r="I73" s="1283"/>
      <c r="J73" s="1283"/>
      <c r="K73" s="1279"/>
      <c r="L73" s="1279"/>
      <c r="M73" s="1279"/>
      <c r="N73" s="1279"/>
      <c r="AM73" s="383"/>
      <c r="AN73" s="1278" t="s">
        <v>580</v>
      </c>
      <c r="AO73" s="1278"/>
      <c r="AP73" s="1278"/>
      <c r="AQ73" s="1278"/>
      <c r="AR73" s="1278"/>
      <c r="AS73" s="1278"/>
      <c r="AT73" s="1278"/>
      <c r="AU73" s="1278"/>
      <c r="AV73" s="1278"/>
      <c r="AW73" s="1278"/>
      <c r="AX73" s="1278"/>
      <c r="AY73" s="1278"/>
      <c r="AZ73" s="1278"/>
      <c r="BA73" s="1278"/>
      <c r="BB73" s="1278" t="s">
        <v>581</v>
      </c>
      <c r="BC73" s="1278"/>
      <c r="BD73" s="1278"/>
      <c r="BE73" s="1278"/>
      <c r="BF73" s="1278"/>
      <c r="BG73" s="1278"/>
      <c r="BH73" s="1278"/>
      <c r="BI73" s="1278"/>
      <c r="BJ73" s="1278"/>
      <c r="BK73" s="1278"/>
      <c r="BL73" s="1278"/>
      <c r="BM73" s="1278"/>
      <c r="BN73" s="1278"/>
      <c r="BO73" s="1278"/>
      <c r="BP73" s="1275">
        <v>77.2</v>
      </c>
      <c r="BQ73" s="1275"/>
      <c r="BR73" s="1275"/>
      <c r="BS73" s="1275"/>
      <c r="BT73" s="1275"/>
      <c r="BU73" s="1275"/>
      <c r="BV73" s="1275"/>
      <c r="BW73" s="1275"/>
      <c r="BX73" s="1275">
        <v>74.099999999999994</v>
      </c>
      <c r="BY73" s="1275"/>
      <c r="BZ73" s="1275"/>
      <c r="CA73" s="1275"/>
      <c r="CB73" s="1275"/>
      <c r="CC73" s="1275"/>
      <c r="CD73" s="1275"/>
      <c r="CE73" s="1275"/>
      <c r="CF73" s="1275">
        <v>64</v>
      </c>
      <c r="CG73" s="1275"/>
      <c r="CH73" s="1275"/>
      <c r="CI73" s="1275"/>
      <c r="CJ73" s="1275"/>
      <c r="CK73" s="1275"/>
      <c r="CL73" s="1275"/>
      <c r="CM73" s="1275"/>
      <c r="CN73" s="1275">
        <v>57.9</v>
      </c>
      <c r="CO73" s="1275"/>
      <c r="CP73" s="1275"/>
      <c r="CQ73" s="1275"/>
      <c r="CR73" s="1275"/>
      <c r="CS73" s="1275"/>
      <c r="CT73" s="1275"/>
      <c r="CU73" s="1275"/>
      <c r="CV73" s="1275">
        <v>55.9</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586</v>
      </c>
      <c r="BC75" s="1278"/>
      <c r="BD75" s="1278"/>
      <c r="BE75" s="1278"/>
      <c r="BF75" s="1278"/>
      <c r="BG75" s="1278"/>
      <c r="BH75" s="1278"/>
      <c r="BI75" s="1278"/>
      <c r="BJ75" s="1278"/>
      <c r="BK75" s="1278"/>
      <c r="BL75" s="1278"/>
      <c r="BM75" s="1278"/>
      <c r="BN75" s="1278"/>
      <c r="BO75" s="1278"/>
      <c r="BP75" s="1275">
        <v>3</v>
      </c>
      <c r="BQ75" s="1275"/>
      <c r="BR75" s="1275"/>
      <c r="BS75" s="1275"/>
      <c r="BT75" s="1275"/>
      <c r="BU75" s="1275"/>
      <c r="BV75" s="1275"/>
      <c r="BW75" s="1275"/>
      <c r="BX75" s="1275">
        <v>3.2</v>
      </c>
      <c r="BY75" s="1275"/>
      <c r="BZ75" s="1275"/>
      <c r="CA75" s="1275"/>
      <c r="CB75" s="1275"/>
      <c r="CC75" s="1275"/>
      <c r="CD75" s="1275"/>
      <c r="CE75" s="1275"/>
      <c r="CF75" s="1275">
        <v>3.6</v>
      </c>
      <c r="CG75" s="1275"/>
      <c r="CH75" s="1275"/>
      <c r="CI75" s="1275"/>
      <c r="CJ75" s="1275"/>
      <c r="CK75" s="1275"/>
      <c r="CL75" s="1275"/>
      <c r="CM75" s="1275"/>
      <c r="CN75" s="1275">
        <v>4.0999999999999996</v>
      </c>
      <c r="CO75" s="1275"/>
      <c r="CP75" s="1275"/>
      <c r="CQ75" s="1275"/>
      <c r="CR75" s="1275"/>
      <c r="CS75" s="1275"/>
      <c r="CT75" s="1275"/>
      <c r="CU75" s="1275"/>
      <c r="CV75" s="1275">
        <v>4.5</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583</v>
      </c>
      <c r="AO77" s="1280"/>
      <c r="AP77" s="1280"/>
      <c r="AQ77" s="1280"/>
      <c r="AR77" s="1280"/>
      <c r="AS77" s="1280"/>
      <c r="AT77" s="1280"/>
      <c r="AU77" s="1280"/>
      <c r="AV77" s="1280"/>
      <c r="AW77" s="1280"/>
      <c r="AX77" s="1280"/>
      <c r="AY77" s="1280"/>
      <c r="AZ77" s="1280"/>
      <c r="BA77" s="1280"/>
      <c r="BB77" s="1278" t="s">
        <v>581</v>
      </c>
      <c r="BC77" s="1278"/>
      <c r="BD77" s="1278"/>
      <c r="BE77" s="1278"/>
      <c r="BF77" s="1278"/>
      <c r="BG77" s="1278"/>
      <c r="BH77" s="1278"/>
      <c r="BI77" s="1278"/>
      <c r="BJ77" s="1278"/>
      <c r="BK77" s="1278"/>
      <c r="BL77" s="1278"/>
      <c r="BM77" s="1278"/>
      <c r="BN77" s="1278"/>
      <c r="BO77" s="1278"/>
      <c r="BP77" s="1275">
        <v>18.899999999999999</v>
      </c>
      <c r="BQ77" s="1275"/>
      <c r="BR77" s="1275"/>
      <c r="BS77" s="1275"/>
      <c r="BT77" s="1275"/>
      <c r="BU77" s="1275"/>
      <c r="BV77" s="1275"/>
      <c r="BW77" s="1275"/>
      <c r="BX77" s="1275">
        <v>10.199999999999999</v>
      </c>
      <c r="BY77" s="1275"/>
      <c r="BZ77" s="1275"/>
      <c r="CA77" s="1275"/>
      <c r="CB77" s="1275"/>
      <c r="CC77" s="1275"/>
      <c r="CD77" s="1275"/>
      <c r="CE77" s="1275"/>
      <c r="CF77" s="1275">
        <v>20.2</v>
      </c>
      <c r="CG77" s="1275"/>
      <c r="CH77" s="1275"/>
      <c r="CI77" s="1275"/>
      <c r="CJ77" s="1275"/>
      <c r="CK77" s="1275"/>
      <c r="CL77" s="1275"/>
      <c r="CM77" s="1275"/>
      <c r="CN77" s="1275">
        <v>38.5</v>
      </c>
      <c r="CO77" s="1275"/>
      <c r="CP77" s="1275"/>
      <c r="CQ77" s="1275"/>
      <c r="CR77" s="1275"/>
      <c r="CS77" s="1275"/>
      <c r="CT77" s="1275"/>
      <c r="CU77" s="1275"/>
      <c r="CV77" s="1275">
        <v>32.799999999999997</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586</v>
      </c>
      <c r="BC79" s="1278"/>
      <c r="BD79" s="1278"/>
      <c r="BE79" s="1278"/>
      <c r="BF79" s="1278"/>
      <c r="BG79" s="1278"/>
      <c r="BH79" s="1278"/>
      <c r="BI79" s="1278"/>
      <c r="BJ79" s="1278"/>
      <c r="BK79" s="1278"/>
      <c r="BL79" s="1278"/>
      <c r="BM79" s="1278"/>
      <c r="BN79" s="1278"/>
      <c r="BO79" s="1278"/>
      <c r="BP79" s="1275">
        <v>10.1</v>
      </c>
      <c r="BQ79" s="1275"/>
      <c r="BR79" s="1275"/>
      <c r="BS79" s="1275"/>
      <c r="BT79" s="1275"/>
      <c r="BU79" s="1275"/>
      <c r="BV79" s="1275"/>
      <c r="BW79" s="1275"/>
      <c r="BX79" s="1275">
        <v>9.1</v>
      </c>
      <c r="BY79" s="1275"/>
      <c r="BZ79" s="1275"/>
      <c r="CA79" s="1275"/>
      <c r="CB79" s="1275"/>
      <c r="CC79" s="1275"/>
      <c r="CD79" s="1275"/>
      <c r="CE79" s="1275"/>
      <c r="CF79" s="1275">
        <v>9.3000000000000007</v>
      </c>
      <c r="CG79" s="1275"/>
      <c r="CH79" s="1275"/>
      <c r="CI79" s="1275"/>
      <c r="CJ79" s="1275"/>
      <c r="CK79" s="1275"/>
      <c r="CL79" s="1275"/>
      <c r="CM79" s="1275"/>
      <c r="CN79" s="1275">
        <v>9.1999999999999993</v>
      </c>
      <c r="CO79" s="1275"/>
      <c r="CP79" s="1275"/>
      <c r="CQ79" s="1275"/>
      <c r="CR79" s="1275"/>
      <c r="CS79" s="1275"/>
      <c r="CT79" s="1275"/>
      <c r="CU79" s="1275"/>
      <c r="CV79" s="1275">
        <v>9.1</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S3TjyDr5+0Ff6WKN0tFhC+n0hhTwRmkekyeZacxXWasN8Bz5GafLjefbypjDvgGQvIm+nJZYlqlCjzZlC3RYA==" saltValue="DOoTFR1YZoA9jBm8RjJV7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zwU3dxUemXiigpkx50mWstHjaPdhRLmV/v+NKMjiF59mlHxB37ihUCJeLSpxoH+8mR4tzl93tes1xfiALkLRw==" saltValue="dfdWYhV1HV7FFrD8G/s6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Z/xq/408UUHud46LGSs+N4ih4dE9mw1J19PPz/6hAh7En+Psn/TRnmqSS6gYjsfIF88mUFxLx5SdOB7cgIvlg==" saltValue="APrMTfQBlnHC7bOXnEff1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71067</v>
      </c>
      <c r="E3" s="141"/>
      <c r="F3" s="142">
        <v>82748</v>
      </c>
      <c r="G3" s="143"/>
      <c r="H3" s="144"/>
    </row>
    <row r="4" spans="1:8">
      <c r="A4" s="145"/>
      <c r="B4" s="146"/>
      <c r="C4" s="147"/>
      <c r="D4" s="148">
        <v>58696</v>
      </c>
      <c r="E4" s="149"/>
      <c r="F4" s="150">
        <v>44732</v>
      </c>
      <c r="G4" s="151"/>
      <c r="H4" s="152"/>
    </row>
    <row r="5" spans="1:8">
      <c r="A5" s="133" t="s">
        <v>532</v>
      </c>
      <c r="B5" s="138"/>
      <c r="C5" s="139"/>
      <c r="D5" s="140">
        <v>31448</v>
      </c>
      <c r="E5" s="141"/>
      <c r="F5" s="142">
        <v>91837</v>
      </c>
      <c r="G5" s="143"/>
      <c r="H5" s="144"/>
    </row>
    <row r="6" spans="1:8">
      <c r="A6" s="145"/>
      <c r="B6" s="146"/>
      <c r="C6" s="147"/>
      <c r="D6" s="148">
        <v>30413</v>
      </c>
      <c r="E6" s="149"/>
      <c r="F6" s="150">
        <v>54439</v>
      </c>
      <c r="G6" s="151"/>
      <c r="H6" s="152"/>
    </row>
    <row r="7" spans="1:8">
      <c r="A7" s="133" t="s">
        <v>533</v>
      </c>
      <c r="B7" s="138"/>
      <c r="C7" s="139"/>
      <c r="D7" s="140">
        <v>42733</v>
      </c>
      <c r="E7" s="141"/>
      <c r="F7" s="142">
        <v>106092</v>
      </c>
      <c r="G7" s="143"/>
      <c r="H7" s="144"/>
    </row>
    <row r="8" spans="1:8">
      <c r="A8" s="145"/>
      <c r="B8" s="146"/>
      <c r="C8" s="147"/>
      <c r="D8" s="148">
        <v>34072</v>
      </c>
      <c r="E8" s="149"/>
      <c r="F8" s="150">
        <v>44299</v>
      </c>
      <c r="G8" s="151"/>
      <c r="H8" s="152"/>
    </row>
    <row r="9" spans="1:8">
      <c r="A9" s="133" t="s">
        <v>534</v>
      </c>
      <c r="B9" s="138"/>
      <c r="C9" s="139"/>
      <c r="D9" s="140">
        <v>43705</v>
      </c>
      <c r="E9" s="141"/>
      <c r="F9" s="142">
        <v>78903</v>
      </c>
      <c r="G9" s="143"/>
      <c r="H9" s="144"/>
    </row>
    <row r="10" spans="1:8">
      <c r="A10" s="145"/>
      <c r="B10" s="146"/>
      <c r="C10" s="147"/>
      <c r="D10" s="148">
        <v>33085</v>
      </c>
      <c r="E10" s="149"/>
      <c r="F10" s="150">
        <v>49201</v>
      </c>
      <c r="G10" s="151"/>
      <c r="H10" s="152"/>
    </row>
    <row r="11" spans="1:8">
      <c r="A11" s="133" t="s">
        <v>535</v>
      </c>
      <c r="B11" s="138"/>
      <c r="C11" s="139"/>
      <c r="D11" s="140">
        <v>71833</v>
      </c>
      <c r="E11" s="141"/>
      <c r="F11" s="142">
        <v>82993</v>
      </c>
      <c r="G11" s="143"/>
      <c r="H11" s="144"/>
    </row>
    <row r="12" spans="1:8">
      <c r="A12" s="145"/>
      <c r="B12" s="146"/>
      <c r="C12" s="153"/>
      <c r="D12" s="148">
        <v>57922</v>
      </c>
      <c r="E12" s="149"/>
      <c r="F12" s="150">
        <v>46787</v>
      </c>
      <c r="G12" s="151"/>
      <c r="H12" s="152"/>
    </row>
    <row r="13" spans="1:8">
      <c r="A13" s="133"/>
      <c r="B13" s="138"/>
      <c r="C13" s="154"/>
      <c r="D13" s="155">
        <v>52157</v>
      </c>
      <c r="E13" s="156"/>
      <c r="F13" s="157">
        <v>88515</v>
      </c>
      <c r="G13" s="158"/>
      <c r="H13" s="144"/>
    </row>
    <row r="14" spans="1:8">
      <c r="A14" s="145"/>
      <c r="B14" s="146"/>
      <c r="C14" s="147"/>
      <c r="D14" s="148">
        <v>42838</v>
      </c>
      <c r="E14" s="149"/>
      <c r="F14" s="150">
        <v>47892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7.29</v>
      </c>
      <c r="C19" s="159">
        <f>ROUND(VALUE(SUBSTITUTE(実質収支比率等に係る経年分析!G$48,"▲","-")),2)</f>
        <v>4.3</v>
      </c>
      <c r="D19" s="159">
        <f>ROUND(VALUE(SUBSTITUTE(実質収支比率等に係る経年分析!H$48,"▲","-")),2)</f>
        <v>5.2</v>
      </c>
      <c r="E19" s="159">
        <f>ROUND(VALUE(SUBSTITUTE(実質収支比率等に係る経年分析!I$48,"▲","-")),2)</f>
        <v>5.22</v>
      </c>
      <c r="F19" s="159">
        <f>ROUND(VALUE(SUBSTITUTE(実質収支比率等に係る経年分析!J$48,"▲","-")),2)</f>
        <v>6.51</v>
      </c>
    </row>
    <row r="20" spans="1:11">
      <c r="A20" s="159" t="s">
        <v>49</v>
      </c>
      <c r="B20" s="159">
        <f>ROUND(VALUE(SUBSTITUTE(実質収支比率等に係る経年分析!F$47,"▲","-")),2)</f>
        <v>8.44</v>
      </c>
      <c r="C20" s="159">
        <f>ROUND(VALUE(SUBSTITUTE(実質収支比率等に係る経年分析!G$47,"▲","-")),2)</f>
        <v>10.199999999999999</v>
      </c>
      <c r="D20" s="159">
        <f>ROUND(VALUE(SUBSTITUTE(実質収支比率等に係る経年分析!H$47,"▲","-")),2)</f>
        <v>12.18</v>
      </c>
      <c r="E20" s="159">
        <f>ROUND(VALUE(SUBSTITUTE(実質収支比率等に係る経年分析!I$47,"▲","-")),2)</f>
        <v>12.66</v>
      </c>
      <c r="F20" s="159">
        <f>ROUND(VALUE(SUBSTITUTE(実質収支比率等に係る経年分析!J$47,"▲","-")),2)</f>
        <v>12.79</v>
      </c>
    </row>
    <row r="21" spans="1:11">
      <c r="A21" s="159" t="s">
        <v>50</v>
      </c>
      <c r="B21" s="159">
        <f>IF(ISNUMBER(VALUE(SUBSTITUTE(実質収支比率等に係る経年分析!F$49,"▲","-"))),ROUND(VALUE(SUBSTITUTE(実質収支比率等に係る経年分析!F$49,"▲","-")),2),NA())</f>
        <v>1.41</v>
      </c>
      <c r="C21" s="159">
        <f>IF(ISNUMBER(VALUE(SUBSTITUTE(実質収支比率等に係る経年分析!G$49,"▲","-"))),ROUND(VALUE(SUBSTITUTE(実質収支比率等に係る経年分析!G$49,"▲","-")),2),NA())</f>
        <v>-1.0900000000000001</v>
      </c>
      <c r="D21" s="159">
        <f>IF(ISNUMBER(VALUE(SUBSTITUTE(実質収支比率等に係る経年分析!H$49,"▲","-"))),ROUND(VALUE(SUBSTITUTE(実質収支比率等に係る経年分析!H$49,"▲","-")),2),NA())</f>
        <v>6.54</v>
      </c>
      <c r="E21" s="159">
        <f>IF(ISNUMBER(VALUE(SUBSTITUTE(実質収支比率等に係る経年分析!I$49,"▲","-"))),ROUND(VALUE(SUBSTITUTE(実質収支比率等に係る経年分析!I$49,"▲","-")),2),NA())</f>
        <v>6.49</v>
      </c>
      <c r="F21" s="159">
        <f>IF(ISNUMBER(VALUE(SUBSTITUTE(実質収支比率等に係る経年分析!J$49,"▲","-"))),ROUND(VALUE(SUBSTITUTE(実質収支比率等に係る経年分析!J$49,"▲","-")),2),NA())</f>
        <v>1.24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関口茂八奨学事業特別会計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浄化槽設置管理事業特別会計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4.2699999999999996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7.27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8.83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388</v>
      </c>
      <c r="E42" s="161"/>
      <c r="F42" s="161"/>
      <c r="G42" s="161">
        <f>'実質公債費比率（分子）の構造'!L$52</f>
        <v>444</v>
      </c>
      <c r="H42" s="161"/>
      <c r="I42" s="161"/>
      <c r="J42" s="161">
        <f>'実質公債費比率（分子）の構造'!M$52</f>
        <v>479</v>
      </c>
      <c r="K42" s="161"/>
      <c r="L42" s="161"/>
      <c r="M42" s="161">
        <f>'実質公債費比率（分子）の構造'!N$52</f>
        <v>518</v>
      </c>
      <c r="N42" s="161"/>
      <c r="O42" s="161"/>
      <c r="P42" s="161">
        <f>'実質公債費比率（分子）の構造'!O$52</f>
        <v>547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60</v>
      </c>
      <c r="B45" s="161">
        <f>'実質公債費比率（分子）の構造'!K$49</f>
        <v>21</v>
      </c>
      <c r="C45" s="161"/>
      <c r="D45" s="161"/>
      <c r="E45" s="161">
        <f>'実質公債費比率（分子）の構造'!L$49</f>
        <v>21</v>
      </c>
      <c r="F45" s="161"/>
      <c r="G45" s="161"/>
      <c r="H45" s="161">
        <f>'実質公債費比率（分子）の構造'!M$49</f>
        <v>19</v>
      </c>
      <c r="I45" s="161"/>
      <c r="J45" s="161"/>
      <c r="K45" s="161">
        <f>'実質公債費比率（分子）の構造'!N$49</f>
        <v>19</v>
      </c>
      <c r="L45" s="161"/>
      <c r="M45" s="161"/>
      <c r="N45" s="161">
        <f>'実質公債費比率（分子）の構造'!O$49</f>
        <v>18</v>
      </c>
      <c r="O45" s="161"/>
      <c r="P45" s="161"/>
    </row>
    <row r="46" spans="1:16">
      <c r="A46" s="161" t="s">
        <v>61</v>
      </c>
      <c r="B46" s="161">
        <f>'実質公債費比率（分子）の構造'!K$48</f>
        <v>25</v>
      </c>
      <c r="C46" s="161"/>
      <c r="D46" s="161"/>
      <c r="E46" s="161">
        <f>'実質公債費比率（分子）の構造'!L$48</f>
        <v>24</v>
      </c>
      <c r="F46" s="161"/>
      <c r="G46" s="161"/>
      <c r="H46" s="161">
        <f>'実質公債費比率（分子）の構造'!M$48</f>
        <v>28</v>
      </c>
      <c r="I46" s="161"/>
      <c r="J46" s="161"/>
      <c r="K46" s="161">
        <f>'実質公債費比率（分子）の構造'!N$48</f>
        <v>28</v>
      </c>
      <c r="L46" s="161"/>
      <c r="M46" s="161"/>
      <c r="N46" s="161">
        <f>'実質公債費比率（分子）の構造'!O$48</f>
        <v>29</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464</v>
      </c>
      <c r="C49" s="161"/>
      <c r="D49" s="161"/>
      <c r="E49" s="161">
        <f>'実質公債費比率（分子）の構造'!L$45</f>
        <v>503</v>
      </c>
      <c r="F49" s="161"/>
      <c r="G49" s="161"/>
      <c r="H49" s="161">
        <f>'実質公債費比率（分子）の構造'!M$45</f>
        <v>565</v>
      </c>
      <c r="I49" s="161"/>
      <c r="J49" s="161"/>
      <c r="K49" s="161">
        <f>'実質公債費比率（分子）の構造'!N$45</f>
        <v>637</v>
      </c>
      <c r="L49" s="161"/>
      <c r="M49" s="161"/>
      <c r="N49" s="161">
        <f>'実質公債費比率（分子）の構造'!O$45</f>
        <v>645</v>
      </c>
      <c r="O49" s="161"/>
      <c r="P49" s="161"/>
    </row>
    <row r="50" spans="1:16">
      <c r="A50" s="161" t="s">
        <v>64</v>
      </c>
      <c r="B50" s="161" t="e">
        <f>NA()</f>
        <v>#N/A</v>
      </c>
      <c r="C50" s="161">
        <f>IF(ISNUMBER('実質公債費比率（分子）の構造'!K$53),'実質公債費比率（分子）の構造'!K$53,NA())</f>
        <v>122</v>
      </c>
      <c r="D50" s="161" t="e">
        <f>NA()</f>
        <v>#N/A</v>
      </c>
      <c r="E50" s="161" t="e">
        <f>NA()</f>
        <v>#N/A</v>
      </c>
      <c r="F50" s="161">
        <f>IF(ISNUMBER('実質公債費比率（分子）の構造'!L$53),'実質公債費比率（分子）の構造'!L$53,NA())</f>
        <v>105</v>
      </c>
      <c r="G50" s="161" t="e">
        <f>NA()</f>
        <v>#N/A</v>
      </c>
      <c r="H50" s="161" t="e">
        <f>NA()</f>
        <v>#N/A</v>
      </c>
      <c r="I50" s="161">
        <f>IF(ISNUMBER('実質公債費比率（分子）の構造'!M$53),'実質公債費比率（分子）の構造'!M$53,NA())</f>
        <v>134</v>
      </c>
      <c r="J50" s="161" t="e">
        <f>NA()</f>
        <v>#N/A</v>
      </c>
      <c r="K50" s="161" t="e">
        <f>NA()</f>
        <v>#N/A</v>
      </c>
      <c r="L50" s="161">
        <f>IF(ISNUMBER('実質公債費比率（分子）の構造'!N$53),'実質公債費比率（分子）の構造'!N$53,NA())</f>
        <v>167</v>
      </c>
      <c r="M50" s="161" t="e">
        <f>NA()</f>
        <v>#N/A</v>
      </c>
      <c r="N50" s="161" t="e">
        <f>NA()</f>
        <v>#N/A</v>
      </c>
      <c r="O50" s="161">
        <f>IF(ISNUMBER('実質公債費比率（分子）の構造'!O$53),'実質公債費比率（分子）の構造'!O$53,NA())</f>
        <v>146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6585</v>
      </c>
      <c r="E56" s="160"/>
      <c r="F56" s="160"/>
      <c r="G56" s="160">
        <f>'将来負担比率（分子）の構造'!J$52</f>
        <v>6786</v>
      </c>
      <c r="H56" s="160"/>
      <c r="I56" s="160"/>
      <c r="J56" s="160">
        <f>'将来負担比率（分子）の構造'!K$52</f>
        <v>6939</v>
      </c>
      <c r="K56" s="160"/>
      <c r="L56" s="160"/>
      <c r="M56" s="160">
        <f>'将来負担比率（分子）の構造'!L$52</f>
        <v>6929</v>
      </c>
      <c r="N56" s="160"/>
      <c r="O56" s="160"/>
      <c r="P56" s="160">
        <f>'将来負担比率（分子）の構造'!M$52</f>
        <v>6926</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1067</v>
      </c>
      <c r="E58" s="160"/>
      <c r="F58" s="160"/>
      <c r="G58" s="160">
        <f>'将来負担比率（分子）の構造'!J$50</f>
        <v>1117</v>
      </c>
      <c r="H58" s="160"/>
      <c r="I58" s="160"/>
      <c r="J58" s="160">
        <f>'将来負担比率（分子）の構造'!K$50</f>
        <v>1213</v>
      </c>
      <c r="K58" s="160"/>
      <c r="L58" s="160"/>
      <c r="M58" s="160">
        <f>'将来負担比率（分子）の構造'!L$50</f>
        <v>1155</v>
      </c>
      <c r="N58" s="160"/>
      <c r="O58" s="160"/>
      <c r="P58" s="160">
        <f>'将来負担比率（分子）の構造'!M$50</f>
        <v>1325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1650</v>
      </c>
      <c r="C62" s="160"/>
      <c r="D62" s="160"/>
      <c r="E62" s="160">
        <f>'将来負担比率（分子）の構造'!J$45</f>
        <v>1558</v>
      </c>
      <c r="F62" s="160"/>
      <c r="G62" s="160"/>
      <c r="H62" s="160">
        <f>'将来負担比率（分子）の構造'!K$45</f>
        <v>1467</v>
      </c>
      <c r="I62" s="160"/>
      <c r="J62" s="160"/>
      <c r="K62" s="160">
        <f>'将来負担比率（分子）の構造'!L$45</f>
        <v>1450</v>
      </c>
      <c r="L62" s="160"/>
      <c r="M62" s="160"/>
      <c r="N62" s="160">
        <f>'将来負担比率（分子）の構造'!M$45</f>
        <v>1476</v>
      </c>
      <c r="O62" s="160"/>
      <c r="P62" s="160"/>
    </row>
    <row r="63" spans="1:16">
      <c r="A63" s="160" t="s">
        <v>28</v>
      </c>
      <c r="B63" s="160">
        <f>'将来負担比率（分子）の構造'!I$44</f>
        <v>132</v>
      </c>
      <c r="C63" s="160"/>
      <c r="D63" s="160"/>
      <c r="E63" s="160">
        <f>'将来負担比率（分子）の構造'!J$44</f>
        <v>150</v>
      </c>
      <c r="F63" s="160"/>
      <c r="G63" s="160"/>
      <c r="H63" s="160">
        <f>'将来負担比率（分子）の構造'!K$44</f>
        <v>154</v>
      </c>
      <c r="I63" s="160"/>
      <c r="J63" s="160"/>
      <c r="K63" s="160">
        <f>'将来負担比率（分子）の構造'!L$44</f>
        <v>156</v>
      </c>
      <c r="L63" s="160"/>
      <c r="M63" s="160"/>
      <c r="N63" s="160">
        <f>'将来負担比率（分子）の構造'!M$44</f>
        <v>144</v>
      </c>
      <c r="O63" s="160"/>
      <c r="P63" s="160"/>
    </row>
    <row r="64" spans="1:16">
      <c r="A64" s="160" t="s">
        <v>27</v>
      </c>
      <c r="B64" s="160">
        <f>'将来負担比率（分子）の構造'!I$43</f>
        <v>417</v>
      </c>
      <c r="C64" s="160"/>
      <c r="D64" s="160"/>
      <c r="E64" s="160">
        <f>'将来負担比率（分子）の構造'!J$43</f>
        <v>422</v>
      </c>
      <c r="F64" s="160"/>
      <c r="G64" s="160"/>
      <c r="H64" s="160">
        <f>'将来負担比率（分子）の構造'!K$43</f>
        <v>421</v>
      </c>
      <c r="I64" s="160"/>
      <c r="J64" s="160"/>
      <c r="K64" s="160">
        <f>'将来負担比率（分子）の構造'!L$43</f>
        <v>403</v>
      </c>
      <c r="L64" s="160"/>
      <c r="M64" s="160"/>
      <c r="N64" s="160">
        <f>'将来負担比率（分子）の構造'!M$43</f>
        <v>384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7957</v>
      </c>
      <c r="C66" s="160"/>
      <c r="D66" s="160"/>
      <c r="E66" s="160">
        <f>'将来負担比率（分子）の構造'!J$41</f>
        <v>8161</v>
      </c>
      <c r="F66" s="160"/>
      <c r="G66" s="160"/>
      <c r="H66" s="160">
        <f>'将来負担比率（分子）の構造'!K$41</f>
        <v>8263</v>
      </c>
      <c r="I66" s="160"/>
      <c r="J66" s="160"/>
      <c r="K66" s="160">
        <f>'将来負担比率（分子）の構造'!L$41</f>
        <v>7974</v>
      </c>
      <c r="L66" s="160"/>
      <c r="M66" s="160"/>
      <c r="N66" s="160">
        <f>'将来負担比率（分子）の構造'!M$41</f>
        <v>8041</v>
      </c>
      <c r="O66" s="160"/>
      <c r="P66" s="160"/>
    </row>
    <row r="67" spans="1:16">
      <c r="A67" s="160" t="s">
        <v>68</v>
      </c>
      <c r="B67" s="160" t="e">
        <f>NA()</f>
        <v>#N/A</v>
      </c>
      <c r="C67" s="160">
        <f>IF(ISNUMBER('将来負担比率（分子）の構造'!I$53), IF('将来負担比率（分子）の構造'!I$53 &lt; 0, 0, '将来負担比率（分子）の構造'!I$53), NA())</f>
        <v>2504</v>
      </c>
      <c r="D67" s="160" t="e">
        <f>NA()</f>
        <v>#N/A</v>
      </c>
      <c r="E67" s="160" t="e">
        <f>NA()</f>
        <v>#N/A</v>
      </c>
      <c r="F67" s="160">
        <f>IF(ISNUMBER('将来負担比率（分子）の構造'!J$53), IF('将来負担比率（分子）の構造'!J$53 &lt; 0, 0, '将来負担比率（分子）の構造'!J$53), NA())</f>
        <v>2388</v>
      </c>
      <c r="G67" s="160" t="e">
        <f>NA()</f>
        <v>#N/A</v>
      </c>
      <c r="H67" s="160" t="e">
        <f>NA()</f>
        <v>#N/A</v>
      </c>
      <c r="I67" s="160">
        <f>IF(ISNUMBER('将来負担比率（分子）の構造'!K$53), IF('将来負担比率（分子）の構造'!K$53 &lt; 0, 0, '将来負担比率（分子）の構造'!K$53), NA())</f>
        <v>2153</v>
      </c>
      <c r="J67" s="160" t="e">
        <f>NA()</f>
        <v>#N/A</v>
      </c>
      <c r="K67" s="160" t="e">
        <f>NA()</f>
        <v>#N/A</v>
      </c>
      <c r="L67" s="160">
        <f>IF(ISNUMBER('将来負担比率（分子）の構造'!L$53), IF('将来負担比率（分子）の構造'!L$53 &lt; 0, 0, '将来負担比率（分子）の構造'!L$53), NA())</f>
        <v>1898</v>
      </c>
      <c r="M67" s="160" t="e">
        <f>NA()</f>
        <v>#N/A</v>
      </c>
      <c r="N67" s="160" t="e">
        <f>NA()</f>
        <v>#N/A</v>
      </c>
      <c r="O67" s="160">
        <f>IF(ISNUMBER('将来負担比率（分子）の構造'!M$53), IF('将来負担比率（分子）の構造'!M$53 &lt; 0, 0, '将来負担比率（分子）の構造'!M$53), NA())</f>
        <v>1795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468</v>
      </c>
      <c r="C72" s="164">
        <f>基金残高に係る経年分析!G55</f>
        <v>480</v>
      </c>
      <c r="D72" s="164">
        <f>基金残高に係る経年分析!H55</f>
        <v>480</v>
      </c>
    </row>
    <row r="73" spans="1:16">
      <c r="A73" s="163" t="s">
        <v>71</v>
      </c>
      <c r="B73" s="164">
        <f>基金残高に係る経年分析!F56</f>
        <v>247</v>
      </c>
      <c r="C73" s="164">
        <f>基金残高に係る経年分析!G56</f>
        <v>162</v>
      </c>
      <c r="D73" s="164">
        <f>基金残高に係る経年分析!H56</f>
        <v>291</v>
      </c>
    </row>
    <row r="74" spans="1:16">
      <c r="A74" s="163" t="s">
        <v>72</v>
      </c>
      <c r="B74" s="164">
        <f>基金残高に係る経年分析!F57</f>
        <v>1452</v>
      </c>
      <c r="C74" s="164">
        <f>基金残高に係る経年分析!G57</f>
        <v>1462</v>
      </c>
      <c r="D74" s="164">
        <f>基金残高に係る経年分析!H57</f>
        <v>1472</v>
      </c>
    </row>
  </sheetData>
  <sheetProtection algorithmName="SHA-512" hashValue="El4qvJl8QgrH1SaKEZktmrvz+pvZYVJxxMfK1eRyiVmV3/TVh1vznN9PxUJxm7Hjd7g5VKMzyCYmthPlXIEZaQ==" saltValue="kqfcOr1MXpkDj7GhaOtX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1417504</v>
      </c>
      <c r="S5" s="649"/>
      <c r="T5" s="649"/>
      <c r="U5" s="649"/>
      <c r="V5" s="649"/>
      <c r="W5" s="649"/>
      <c r="X5" s="649"/>
      <c r="Y5" s="650"/>
      <c r="Z5" s="651">
        <v>24.5</v>
      </c>
      <c r="AA5" s="651"/>
      <c r="AB5" s="651"/>
      <c r="AC5" s="651"/>
      <c r="AD5" s="652">
        <v>1417504</v>
      </c>
      <c r="AE5" s="652"/>
      <c r="AF5" s="652"/>
      <c r="AG5" s="652"/>
      <c r="AH5" s="652"/>
      <c r="AI5" s="652"/>
      <c r="AJ5" s="652"/>
      <c r="AK5" s="652"/>
      <c r="AL5" s="653">
        <v>38.9</v>
      </c>
      <c r="AM5" s="654"/>
      <c r="AN5" s="654"/>
      <c r="AO5" s="655"/>
      <c r="AP5" s="645" t="s">
        <v>219</v>
      </c>
      <c r="AQ5" s="646"/>
      <c r="AR5" s="646"/>
      <c r="AS5" s="646"/>
      <c r="AT5" s="646"/>
      <c r="AU5" s="646"/>
      <c r="AV5" s="646"/>
      <c r="AW5" s="646"/>
      <c r="AX5" s="646"/>
      <c r="AY5" s="646"/>
      <c r="AZ5" s="646"/>
      <c r="BA5" s="646"/>
      <c r="BB5" s="646"/>
      <c r="BC5" s="646"/>
      <c r="BD5" s="646"/>
      <c r="BE5" s="646"/>
      <c r="BF5" s="647"/>
      <c r="BG5" s="659">
        <v>1417504</v>
      </c>
      <c r="BH5" s="660"/>
      <c r="BI5" s="660"/>
      <c r="BJ5" s="660"/>
      <c r="BK5" s="660"/>
      <c r="BL5" s="660"/>
      <c r="BM5" s="660"/>
      <c r="BN5" s="661"/>
      <c r="BO5" s="662">
        <v>100</v>
      </c>
      <c r="BP5" s="662"/>
      <c r="BQ5" s="662"/>
      <c r="BR5" s="662"/>
      <c r="BS5" s="663" t="s">
        <v>220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212</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66679</v>
      </c>
      <c r="S6" s="660"/>
      <c r="T6" s="660"/>
      <c r="U6" s="660"/>
      <c r="V6" s="660"/>
      <c r="W6" s="660"/>
      <c r="X6" s="660"/>
      <c r="Y6" s="661"/>
      <c r="Z6" s="662">
        <v>1.2</v>
      </c>
      <c r="AA6" s="662"/>
      <c r="AB6" s="662"/>
      <c r="AC6" s="662"/>
      <c r="AD6" s="663">
        <v>66679</v>
      </c>
      <c r="AE6" s="663"/>
      <c r="AF6" s="663"/>
      <c r="AG6" s="663"/>
      <c r="AH6" s="663"/>
      <c r="AI6" s="663"/>
      <c r="AJ6" s="663"/>
      <c r="AK6" s="663"/>
      <c r="AL6" s="664">
        <v>1.8</v>
      </c>
      <c r="AM6" s="665"/>
      <c r="AN6" s="665"/>
      <c r="AO6" s="666"/>
      <c r="AP6" s="656" t="s">
        <v>225</v>
      </c>
      <c r="AQ6" s="657"/>
      <c r="AR6" s="657"/>
      <c r="AS6" s="657"/>
      <c r="AT6" s="657"/>
      <c r="AU6" s="657"/>
      <c r="AV6" s="657"/>
      <c r="AW6" s="657"/>
      <c r="AX6" s="657"/>
      <c r="AY6" s="657"/>
      <c r="AZ6" s="657"/>
      <c r="BA6" s="657"/>
      <c r="BB6" s="657"/>
      <c r="BC6" s="657"/>
      <c r="BD6" s="657"/>
      <c r="BE6" s="657"/>
      <c r="BF6" s="658"/>
      <c r="BG6" s="659">
        <v>1417504</v>
      </c>
      <c r="BH6" s="660"/>
      <c r="BI6" s="660"/>
      <c r="BJ6" s="660"/>
      <c r="BK6" s="660"/>
      <c r="BL6" s="660"/>
      <c r="BM6" s="660"/>
      <c r="BN6" s="661"/>
      <c r="BO6" s="662">
        <v>100</v>
      </c>
      <c r="BP6" s="662"/>
      <c r="BQ6" s="662"/>
      <c r="BR6" s="662"/>
      <c r="BS6" s="663" t="s">
        <v>226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76328</v>
      </c>
      <c r="CS6" s="660"/>
      <c r="CT6" s="660"/>
      <c r="CU6" s="660"/>
      <c r="CV6" s="660"/>
      <c r="CW6" s="660"/>
      <c r="CX6" s="660"/>
      <c r="CY6" s="661"/>
      <c r="CZ6" s="653">
        <v>1.4</v>
      </c>
      <c r="DA6" s="654"/>
      <c r="DB6" s="654"/>
      <c r="DC6" s="673"/>
      <c r="DD6" s="668" t="s">
        <v>226</v>
      </c>
      <c r="DE6" s="660"/>
      <c r="DF6" s="660"/>
      <c r="DG6" s="660"/>
      <c r="DH6" s="660"/>
      <c r="DI6" s="660"/>
      <c r="DJ6" s="660"/>
      <c r="DK6" s="660"/>
      <c r="DL6" s="660"/>
      <c r="DM6" s="660"/>
      <c r="DN6" s="660"/>
      <c r="DO6" s="660"/>
      <c r="DP6" s="661"/>
      <c r="DQ6" s="668">
        <v>76328</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1840</v>
      </c>
      <c r="S7" s="660"/>
      <c r="T7" s="660"/>
      <c r="U7" s="660"/>
      <c r="V7" s="660"/>
      <c r="W7" s="660"/>
      <c r="X7" s="660"/>
      <c r="Y7" s="661"/>
      <c r="Z7" s="662">
        <v>0</v>
      </c>
      <c r="AA7" s="662"/>
      <c r="AB7" s="662"/>
      <c r="AC7" s="662"/>
      <c r="AD7" s="663">
        <v>1840</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627296</v>
      </c>
      <c r="BH7" s="660"/>
      <c r="BI7" s="660"/>
      <c r="BJ7" s="660"/>
      <c r="BK7" s="660"/>
      <c r="BL7" s="660"/>
      <c r="BM7" s="660"/>
      <c r="BN7" s="661"/>
      <c r="BO7" s="662">
        <v>44.3</v>
      </c>
      <c r="BP7" s="662"/>
      <c r="BQ7" s="662"/>
      <c r="BR7" s="662"/>
      <c r="BS7" s="663" t="s">
        <v>226</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1216959</v>
      </c>
      <c r="CS7" s="660"/>
      <c r="CT7" s="660"/>
      <c r="CU7" s="660"/>
      <c r="CV7" s="660"/>
      <c r="CW7" s="660"/>
      <c r="CX7" s="660"/>
      <c r="CY7" s="661"/>
      <c r="CZ7" s="662">
        <v>22</v>
      </c>
      <c r="DA7" s="662"/>
      <c r="DB7" s="662"/>
      <c r="DC7" s="662"/>
      <c r="DD7" s="668">
        <v>268708</v>
      </c>
      <c r="DE7" s="660"/>
      <c r="DF7" s="660"/>
      <c r="DG7" s="660"/>
      <c r="DH7" s="660"/>
      <c r="DI7" s="660"/>
      <c r="DJ7" s="660"/>
      <c r="DK7" s="660"/>
      <c r="DL7" s="660"/>
      <c r="DM7" s="660"/>
      <c r="DN7" s="660"/>
      <c r="DO7" s="660"/>
      <c r="DP7" s="661"/>
      <c r="DQ7" s="668">
        <v>900468</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6300</v>
      </c>
      <c r="S8" s="660"/>
      <c r="T8" s="660"/>
      <c r="U8" s="660"/>
      <c r="V8" s="660"/>
      <c r="W8" s="660"/>
      <c r="X8" s="660"/>
      <c r="Y8" s="661"/>
      <c r="Z8" s="662">
        <v>0.1</v>
      </c>
      <c r="AA8" s="662"/>
      <c r="AB8" s="662"/>
      <c r="AC8" s="662"/>
      <c r="AD8" s="663">
        <v>6300</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21715</v>
      </c>
      <c r="BH8" s="660"/>
      <c r="BI8" s="660"/>
      <c r="BJ8" s="660"/>
      <c r="BK8" s="660"/>
      <c r="BL8" s="660"/>
      <c r="BM8" s="660"/>
      <c r="BN8" s="661"/>
      <c r="BO8" s="662">
        <v>1.5</v>
      </c>
      <c r="BP8" s="662"/>
      <c r="BQ8" s="662"/>
      <c r="BR8" s="662"/>
      <c r="BS8" s="668" t="s">
        <v>226</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1439346</v>
      </c>
      <c r="CS8" s="660"/>
      <c r="CT8" s="660"/>
      <c r="CU8" s="660"/>
      <c r="CV8" s="660"/>
      <c r="CW8" s="660"/>
      <c r="CX8" s="660"/>
      <c r="CY8" s="661"/>
      <c r="CZ8" s="662">
        <v>26</v>
      </c>
      <c r="DA8" s="662"/>
      <c r="DB8" s="662"/>
      <c r="DC8" s="662"/>
      <c r="DD8" s="668">
        <v>4071</v>
      </c>
      <c r="DE8" s="660"/>
      <c r="DF8" s="660"/>
      <c r="DG8" s="660"/>
      <c r="DH8" s="660"/>
      <c r="DI8" s="660"/>
      <c r="DJ8" s="660"/>
      <c r="DK8" s="660"/>
      <c r="DL8" s="660"/>
      <c r="DM8" s="660"/>
      <c r="DN8" s="660"/>
      <c r="DO8" s="660"/>
      <c r="DP8" s="661"/>
      <c r="DQ8" s="668">
        <v>835117</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6856</v>
      </c>
      <c r="S9" s="660"/>
      <c r="T9" s="660"/>
      <c r="U9" s="660"/>
      <c r="V9" s="660"/>
      <c r="W9" s="660"/>
      <c r="X9" s="660"/>
      <c r="Y9" s="661"/>
      <c r="Z9" s="662">
        <v>0.1</v>
      </c>
      <c r="AA9" s="662"/>
      <c r="AB9" s="662"/>
      <c r="AC9" s="662"/>
      <c r="AD9" s="663">
        <v>6856</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499860</v>
      </c>
      <c r="BH9" s="660"/>
      <c r="BI9" s="660"/>
      <c r="BJ9" s="660"/>
      <c r="BK9" s="660"/>
      <c r="BL9" s="660"/>
      <c r="BM9" s="660"/>
      <c r="BN9" s="661"/>
      <c r="BO9" s="662">
        <v>35.299999999999997</v>
      </c>
      <c r="BP9" s="662"/>
      <c r="BQ9" s="662"/>
      <c r="BR9" s="662"/>
      <c r="BS9" s="668" t="s">
        <v>226</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519742</v>
      </c>
      <c r="CS9" s="660"/>
      <c r="CT9" s="660"/>
      <c r="CU9" s="660"/>
      <c r="CV9" s="660"/>
      <c r="CW9" s="660"/>
      <c r="CX9" s="660"/>
      <c r="CY9" s="661"/>
      <c r="CZ9" s="662">
        <v>9.4</v>
      </c>
      <c r="DA9" s="662"/>
      <c r="DB9" s="662"/>
      <c r="DC9" s="662"/>
      <c r="DD9" s="668">
        <v>359</v>
      </c>
      <c r="DE9" s="660"/>
      <c r="DF9" s="660"/>
      <c r="DG9" s="660"/>
      <c r="DH9" s="660"/>
      <c r="DI9" s="660"/>
      <c r="DJ9" s="660"/>
      <c r="DK9" s="660"/>
      <c r="DL9" s="660"/>
      <c r="DM9" s="660"/>
      <c r="DN9" s="660"/>
      <c r="DO9" s="660"/>
      <c r="DP9" s="661"/>
      <c r="DQ9" s="668">
        <v>510221</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226</v>
      </c>
      <c r="AA10" s="662"/>
      <c r="AB10" s="662"/>
      <c r="AC10" s="662"/>
      <c r="AD10" s="663" t="s">
        <v>226</v>
      </c>
      <c r="AE10" s="663"/>
      <c r="AF10" s="663"/>
      <c r="AG10" s="663"/>
      <c r="AH10" s="663"/>
      <c r="AI10" s="663"/>
      <c r="AJ10" s="663"/>
      <c r="AK10" s="663"/>
      <c r="AL10" s="664" t="s">
        <v>226</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33547</v>
      </c>
      <c r="BH10" s="660"/>
      <c r="BI10" s="660"/>
      <c r="BJ10" s="660"/>
      <c r="BK10" s="660"/>
      <c r="BL10" s="660"/>
      <c r="BM10" s="660"/>
      <c r="BN10" s="661"/>
      <c r="BO10" s="662">
        <v>2.4</v>
      </c>
      <c r="BP10" s="662"/>
      <c r="BQ10" s="662"/>
      <c r="BR10" s="662"/>
      <c r="BS10" s="668" t="s">
        <v>226</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2541</v>
      </c>
      <c r="CS10" s="660"/>
      <c r="CT10" s="660"/>
      <c r="CU10" s="660"/>
      <c r="CV10" s="660"/>
      <c r="CW10" s="660"/>
      <c r="CX10" s="660"/>
      <c r="CY10" s="661"/>
      <c r="CZ10" s="662">
        <v>0</v>
      </c>
      <c r="DA10" s="662"/>
      <c r="DB10" s="662"/>
      <c r="DC10" s="662"/>
      <c r="DD10" s="668" t="s">
        <v>226</v>
      </c>
      <c r="DE10" s="660"/>
      <c r="DF10" s="660"/>
      <c r="DG10" s="660"/>
      <c r="DH10" s="660"/>
      <c r="DI10" s="660"/>
      <c r="DJ10" s="660"/>
      <c r="DK10" s="660"/>
      <c r="DL10" s="660"/>
      <c r="DM10" s="660"/>
      <c r="DN10" s="660"/>
      <c r="DO10" s="660"/>
      <c r="DP10" s="661"/>
      <c r="DQ10" s="668">
        <v>2537</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226</v>
      </c>
      <c r="AA11" s="662"/>
      <c r="AB11" s="662"/>
      <c r="AC11" s="662"/>
      <c r="AD11" s="663" t="s">
        <v>226</v>
      </c>
      <c r="AE11" s="663"/>
      <c r="AF11" s="663"/>
      <c r="AG11" s="663"/>
      <c r="AH11" s="663"/>
      <c r="AI11" s="663"/>
      <c r="AJ11" s="663"/>
      <c r="AK11" s="663"/>
      <c r="AL11" s="664" t="s">
        <v>226</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72174</v>
      </c>
      <c r="BH11" s="660"/>
      <c r="BI11" s="660"/>
      <c r="BJ11" s="660"/>
      <c r="BK11" s="660"/>
      <c r="BL11" s="660"/>
      <c r="BM11" s="660"/>
      <c r="BN11" s="661"/>
      <c r="BO11" s="662">
        <v>5.0999999999999996</v>
      </c>
      <c r="BP11" s="662"/>
      <c r="BQ11" s="662"/>
      <c r="BR11" s="662"/>
      <c r="BS11" s="668" t="s">
        <v>226</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105999</v>
      </c>
      <c r="CS11" s="660"/>
      <c r="CT11" s="660"/>
      <c r="CU11" s="660"/>
      <c r="CV11" s="660"/>
      <c r="CW11" s="660"/>
      <c r="CX11" s="660"/>
      <c r="CY11" s="661"/>
      <c r="CZ11" s="662">
        <v>1.9</v>
      </c>
      <c r="DA11" s="662"/>
      <c r="DB11" s="662"/>
      <c r="DC11" s="662"/>
      <c r="DD11" s="668">
        <v>2834</v>
      </c>
      <c r="DE11" s="660"/>
      <c r="DF11" s="660"/>
      <c r="DG11" s="660"/>
      <c r="DH11" s="660"/>
      <c r="DI11" s="660"/>
      <c r="DJ11" s="660"/>
      <c r="DK11" s="660"/>
      <c r="DL11" s="660"/>
      <c r="DM11" s="660"/>
      <c r="DN11" s="660"/>
      <c r="DO11" s="660"/>
      <c r="DP11" s="661"/>
      <c r="DQ11" s="668">
        <v>87383</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188869</v>
      </c>
      <c r="S12" s="660"/>
      <c r="T12" s="660"/>
      <c r="U12" s="660"/>
      <c r="V12" s="660"/>
      <c r="W12" s="660"/>
      <c r="X12" s="660"/>
      <c r="Y12" s="661"/>
      <c r="Z12" s="662">
        <v>3.3</v>
      </c>
      <c r="AA12" s="662"/>
      <c r="AB12" s="662"/>
      <c r="AC12" s="662"/>
      <c r="AD12" s="663">
        <v>188869</v>
      </c>
      <c r="AE12" s="663"/>
      <c r="AF12" s="663"/>
      <c r="AG12" s="663"/>
      <c r="AH12" s="663"/>
      <c r="AI12" s="663"/>
      <c r="AJ12" s="663"/>
      <c r="AK12" s="663"/>
      <c r="AL12" s="664">
        <v>5.2</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679403</v>
      </c>
      <c r="BH12" s="660"/>
      <c r="BI12" s="660"/>
      <c r="BJ12" s="660"/>
      <c r="BK12" s="660"/>
      <c r="BL12" s="660"/>
      <c r="BM12" s="660"/>
      <c r="BN12" s="661"/>
      <c r="BO12" s="662">
        <v>47.9</v>
      </c>
      <c r="BP12" s="662"/>
      <c r="BQ12" s="662"/>
      <c r="BR12" s="662"/>
      <c r="BS12" s="668" t="s">
        <v>226</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182794</v>
      </c>
      <c r="CS12" s="660"/>
      <c r="CT12" s="660"/>
      <c r="CU12" s="660"/>
      <c r="CV12" s="660"/>
      <c r="CW12" s="660"/>
      <c r="CX12" s="660"/>
      <c r="CY12" s="661"/>
      <c r="CZ12" s="662">
        <v>3.3</v>
      </c>
      <c r="DA12" s="662"/>
      <c r="DB12" s="662"/>
      <c r="DC12" s="662"/>
      <c r="DD12" s="668">
        <v>102905</v>
      </c>
      <c r="DE12" s="660"/>
      <c r="DF12" s="660"/>
      <c r="DG12" s="660"/>
      <c r="DH12" s="660"/>
      <c r="DI12" s="660"/>
      <c r="DJ12" s="660"/>
      <c r="DK12" s="660"/>
      <c r="DL12" s="660"/>
      <c r="DM12" s="660"/>
      <c r="DN12" s="660"/>
      <c r="DO12" s="660"/>
      <c r="DP12" s="661"/>
      <c r="DQ12" s="668">
        <v>83275</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58243</v>
      </c>
      <c r="S13" s="660"/>
      <c r="T13" s="660"/>
      <c r="U13" s="660"/>
      <c r="V13" s="660"/>
      <c r="W13" s="660"/>
      <c r="X13" s="660"/>
      <c r="Y13" s="661"/>
      <c r="Z13" s="662">
        <v>1</v>
      </c>
      <c r="AA13" s="662"/>
      <c r="AB13" s="662"/>
      <c r="AC13" s="662"/>
      <c r="AD13" s="663">
        <v>58243</v>
      </c>
      <c r="AE13" s="663"/>
      <c r="AF13" s="663"/>
      <c r="AG13" s="663"/>
      <c r="AH13" s="663"/>
      <c r="AI13" s="663"/>
      <c r="AJ13" s="663"/>
      <c r="AK13" s="663"/>
      <c r="AL13" s="664">
        <v>1.6</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678598</v>
      </c>
      <c r="BH13" s="660"/>
      <c r="BI13" s="660"/>
      <c r="BJ13" s="660"/>
      <c r="BK13" s="660"/>
      <c r="BL13" s="660"/>
      <c r="BM13" s="660"/>
      <c r="BN13" s="661"/>
      <c r="BO13" s="662">
        <v>47.9</v>
      </c>
      <c r="BP13" s="662"/>
      <c r="BQ13" s="662"/>
      <c r="BR13" s="662"/>
      <c r="BS13" s="668" t="s">
        <v>226</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325678</v>
      </c>
      <c r="CS13" s="660"/>
      <c r="CT13" s="660"/>
      <c r="CU13" s="660"/>
      <c r="CV13" s="660"/>
      <c r="CW13" s="660"/>
      <c r="CX13" s="660"/>
      <c r="CY13" s="661"/>
      <c r="CZ13" s="662">
        <v>5.9</v>
      </c>
      <c r="DA13" s="662"/>
      <c r="DB13" s="662"/>
      <c r="DC13" s="662"/>
      <c r="DD13" s="668">
        <v>224412</v>
      </c>
      <c r="DE13" s="660"/>
      <c r="DF13" s="660"/>
      <c r="DG13" s="660"/>
      <c r="DH13" s="660"/>
      <c r="DI13" s="660"/>
      <c r="DJ13" s="660"/>
      <c r="DK13" s="660"/>
      <c r="DL13" s="660"/>
      <c r="DM13" s="660"/>
      <c r="DN13" s="660"/>
      <c r="DO13" s="660"/>
      <c r="DP13" s="661"/>
      <c r="DQ13" s="668">
        <v>140840</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226</v>
      </c>
      <c r="AA14" s="662"/>
      <c r="AB14" s="662"/>
      <c r="AC14" s="662"/>
      <c r="AD14" s="663" t="s">
        <v>226</v>
      </c>
      <c r="AE14" s="663"/>
      <c r="AF14" s="663"/>
      <c r="AG14" s="663"/>
      <c r="AH14" s="663"/>
      <c r="AI14" s="663"/>
      <c r="AJ14" s="663"/>
      <c r="AK14" s="663"/>
      <c r="AL14" s="664" t="s">
        <v>226</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38686</v>
      </c>
      <c r="BH14" s="660"/>
      <c r="BI14" s="660"/>
      <c r="BJ14" s="660"/>
      <c r="BK14" s="660"/>
      <c r="BL14" s="660"/>
      <c r="BM14" s="660"/>
      <c r="BN14" s="661"/>
      <c r="BO14" s="662">
        <v>2.7</v>
      </c>
      <c r="BP14" s="662"/>
      <c r="BQ14" s="662"/>
      <c r="BR14" s="662"/>
      <c r="BS14" s="668" t="s">
        <v>226</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294140</v>
      </c>
      <c r="CS14" s="660"/>
      <c r="CT14" s="660"/>
      <c r="CU14" s="660"/>
      <c r="CV14" s="660"/>
      <c r="CW14" s="660"/>
      <c r="CX14" s="660"/>
      <c r="CY14" s="661"/>
      <c r="CZ14" s="662">
        <v>5.3</v>
      </c>
      <c r="DA14" s="662"/>
      <c r="DB14" s="662"/>
      <c r="DC14" s="662"/>
      <c r="DD14" s="668" t="s">
        <v>226</v>
      </c>
      <c r="DE14" s="660"/>
      <c r="DF14" s="660"/>
      <c r="DG14" s="660"/>
      <c r="DH14" s="660"/>
      <c r="DI14" s="660"/>
      <c r="DJ14" s="660"/>
      <c r="DK14" s="660"/>
      <c r="DL14" s="660"/>
      <c r="DM14" s="660"/>
      <c r="DN14" s="660"/>
      <c r="DO14" s="660"/>
      <c r="DP14" s="661"/>
      <c r="DQ14" s="668">
        <v>294140</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27624</v>
      </c>
      <c r="S15" s="660"/>
      <c r="T15" s="660"/>
      <c r="U15" s="660"/>
      <c r="V15" s="660"/>
      <c r="W15" s="660"/>
      <c r="X15" s="660"/>
      <c r="Y15" s="661"/>
      <c r="Z15" s="662">
        <v>0.5</v>
      </c>
      <c r="AA15" s="662"/>
      <c r="AB15" s="662"/>
      <c r="AC15" s="662"/>
      <c r="AD15" s="663">
        <v>27624</v>
      </c>
      <c r="AE15" s="663"/>
      <c r="AF15" s="663"/>
      <c r="AG15" s="663"/>
      <c r="AH15" s="663"/>
      <c r="AI15" s="663"/>
      <c r="AJ15" s="663"/>
      <c r="AK15" s="663"/>
      <c r="AL15" s="664">
        <v>0.8</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72119</v>
      </c>
      <c r="BH15" s="660"/>
      <c r="BI15" s="660"/>
      <c r="BJ15" s="660"/>
      <c r="BK15" s="660"/>
      <c r="BL15" s="660"/>
      <c r="BM15" s="660"/>
      <c r="BN15" s="661"/>
      <c r="BO15" s="662">
        <v>5.0999999999999996</v>
      </c>
      <c r="BP15" s="662"/>
      <c r="BQ15" s="662"/>
      <c r="BR15" s="662"/>
      <c r="BS15" s="668" t="s">
        <v>226</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704152</v>
      </c>
      <c r="CS15" s="660"/>
      <c r="CT15" s="660"/>
      <c r="CU15" s="660"/>
      <c r="CV15" s="660"/>
      <c r="CW15" s="660"/>
      <c r="CX15" s="660"/>
      <c r="CY15" s="661"/>
      <c r="CZ15" s="662">
        <v>12.7</v>
      </c>
      <c r="DA15" s="662"/>
      <c r="DB15" s="662"/>
      <c r="DC15" s="662"/>
      <c r="DD15" s="668">
        <v>220993</v>
      </c>
      <c r="DE15" s="660"/>
      <c r="DF15" s="660"/>
      <c r="DG15" s="660"/>
      <c r="DH15" s="660"/>
      <c r="DI15" s="660"/>
      <c r="DJ15" s="660"/>
      <c r="DK15" s="660"/>
      <c r="DL15" s="660"/>
      <c r="DM15" s="660"/>
      <c r="DN15" s="660"/>
      <c r="DO15" s="660"/>
      <c r="DP15" s="661"/>
      <c r="DQ15" s="668">
        <v>451370</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226</v>
      </c>
      <c r="AA16" s="662"/>
      <c r="AB16" s="662"/>
      <c r="AC16" s="662"/>
      <c r="AD16" s="663" t="s">
        <v>226</v>
      </c>
      <c r="AE16" s="663"/>
      <c r="AF16" s="663"/>
      <c r="AG16" s="663"/>
      <c r="AH16" s="663"/>
      <c r="AI16" s="663"/>
      <c r="AJ16" s="663"/>
      <c r="AK16" s="663"/>
      <c r="AL16" s="664" t="s">
        <v>226</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226</v>
      </c>
      <c r="BP16" s="662"/>
      <c r="BQ16" s="662"/>
      <c r="BR16" s="662"/>
      <c r="BS16" s="668" t="s">
        <v>226</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15331</v>
      </c>
      <c r="CS16" s="660"/>
      <c r="CT16" s="660"/>
      <c r="CU16" s="660"/>
      <c r="CV16" s="660"/>
      <c r="CW16" s="660"/>
      <c r="CX16" s="660"/>
      <c r="CY16" s="661"/>
      <c r="CZ16" s="662">
        <v>0.3</v>
      </c>
      <c r="DA16" s="662"/>
      <c r="DB16" s="662"/>
      <c r="DC16" s="662"/>
      <c r="DD16" s="668" t="s">
        <v>226</v>
      </c>
      <c r="DE16" s="660"/>
      <c r="DF16" s="660"/>
      <c r="DG16" s="660"/>
      <c r="DH16" s="660"/>
      <c r="DI16" s="660"/>
      <c r="DJ16" s="660"/>
      <c r="DK16" s="660"/>
      <c r="DL16" s="660"/>
      <c r="DM16" s="660"/>
      <c r="DN16" s="660"/>
      <c r="DO16" s="660"/>
      <c r="DP16" s="661"/>
      <c r="DQ16" s="668">
        <v>9673</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2954</v>
      </c>
      <c r="S17" s="660"/>
      <c r="T17" s="660"/>
      <c r="U17" s="660"/>
      <c r="V17" s="660"/>
      <c r="W17" s="660"/>
      <c r="X17" s="660"/>
      <c r="Y17" s="661"/>
      <c r="Z17" s="662">
        <v>0.1</v>
      </c>
      <c r="AA17" s="662"/>
      <c r="AB17" s="662"/>
      <c r="AC17" s="662"/>
      <c r="AD17" s="663">
        <v>2954</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226</v>
      </c>
      <c r="BP17" s="662"/>
      <c r="BQ17" s="662"/>
      <c r="BR17" s="662"/>
      <c r="BS17" s="668" t="s">
        <v>226</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645062</v>
      </c>
      <c r="CS17" s="660"/>
      <c r="CT17" s="660"/>
      <c r="CU17" s="660"/>
      <c r="CV17" s="660"/>
      <c r="CW17" s="660"/>
      <c r="CX17" s="660"/>
      <c r="CY17" s="661"/>
      <c r="CZ17" s="662">
        <v>11.7</v>
      </c>
      <c r="DA17" s="662"/>
      <c r="DB17" s="662"/>
      <c r="DC17" s="662"/>
      <c r="DD17" s="668" t="s">
        <v>226</v>
      </c>
      <c r="DE17" s="660"/>
      <c r="DF17" s="660"/>
      <c r="DG17" s="660"/>
      <c r="DH17" s="660"/>
      <c r="DI17" s="660"/>
      <c r="DJ17" s="660"/>
      <c r="DK17" s="660"/>
      <c r="DL17" s="660"/>
      <c r="DM17" s="660"/>
      <c r="DN17" s="660"/>
      <c r="DO17" s="660"/>
      <c r="DP17" s="661"/>
      <c r="DQ17" s="668">
        <v>645062</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2019828</v>
      </c>
      <c r="S18" s="660"/>
      <c r="T18" s="660"/>
      <c r="U18" s="660"/>
      <c r="V18" s="660"/>
      <c r="W18" s="660"/>
      <c r="X18" s="660"/>
      <c r="Y18" s="661"/>
      <c r="Z18" s="662">
        <v>34.9</v>
      </c>
      <c r="AA18" s="662"/>
      <c r="AB18" s="662"/>
      <c r="AC18" s="662"/>
      <c r="AD18" s="663">
        <v>1850545</v>
      </c>
      <c r="AE18" s="663"/>
      <c r="AF18" s="663"/>
      <c r="AG18" s="663"/>
      <c r="AH18" s="663"/>
      <c r="AI18" s="663"/>
      <c r="AJ18" s="663"/>
      <c r="AK18" s="663"/>
      <c r="AL18" s="664">
        <v>50.8</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226</v>
      </c>
      <c r="BH18" s="660"/>
      <c r="BI18" s="660"/>
      <c r="BJ18" s="660"/>
      <c r="BK18" s="660"/>
      <c r="BL18" s="660"/>
      <c r="BM18" s="660"/>
      <c r="BN18" s="661"/>
      <c r="BO18" s="662" t="s">
        <v>226</v>
      </c>
      <c r="BP18" s="662"/>
      <c r="BQ18" s="662"/>
      <c r="BR18" s="662"/>
      <c r="BS18" s="668" t="s">
        <v>226</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226</v>
      </c>
      <c r="DA18" s="662"/>
      <c r="DB18" s="662"/>
      <c r="DC18" s="662"/>
      <c r="DD18" s="668" t="s">
        <v>226</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1850545</v>
      </c>
      <c r="S19" s="660"/>
      <c r="T19" s="660"/>
      <c r="U19" s="660"/>
      <c r="V19" s="660"/>
      <c r="W19" s="660"/>
      <c r="X19" s="660"/>
      <c r="Y19" s="661"/>
      <c r="Z19" s="662">
        <v>32</v>
      </c>
      <c r="AA19" s="662"/>
      <c r="AB19" s="662"/>
      <c r="AC19" s="662"/>
      <c r="AD19" s="663">
        <v>1850545</v>
      </c>
      <c r="AE19" s="663"/>
      <c r="AF19" s="663"/>
      <c r="AG19" s="663"/>
      <c r="AH19" s="663"/>
      <c r="AI19" s="663"/>
      <c r="AJ19" s="663"/>
      <c r="AK19" s="663"/>
      <c r="AL19" s="664">
        <v>50.8</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226</v>
      </c>
      <c r="BH19" s="660"/>
      <c r="BI19" s="660"/>
      <c r="BJ19" s="660"/>
      <c r="BK19" s="660"/>
      <c r="BL19" s="660"/>
      <c r="BM19" s="660"/>
      <c r="BN19" s="661"/>
      <c r="BO19" s="662" t="s">
        <v>226</v>
      </c>
      <c r="BP19" s="662"/>
      <c r="BQ19" s="662"/>
      <c r="BR19" s="662"/>
      <c r="BS19" s="668" t="s">
        <v>226</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226</v>
      </c>
      <c r="CS19" s="660"/>
      <c r="CT19" s="660"/>
      <c r="CU19" s="660"/>
      <c r="CV19" s="660"/>
      <c r="CW19" s="660"/>
      <c r="CX19" s="660"/>
      <c r="CY19" s="661"/>
      <c r="CZ19" s="662" t="s">
        <v>226</v>
      </c>
      <c r="DA19" s="662"/>
      <c r="DB19" s="662"/>
      <c r="DC19" s="662"/>
      <c r="DD19" s="668" t="s">
        <v>226</v>
      </c>
      <c r="DE19" s="660"/>
      <c r="DF19" s="660"/>
      <c r="DG19" s="660"/>
      <c r="DH19" s="660"/>
      <c r="DI19" s="660"/>
      <c r="DJ19" s="660"/>
      <c r="DK19" s="660"/>
      <c r="DL19" s="660"/>
      <c r="DM19" s="660"/>
      <c r="DN19" s="660"/>
      <c r="DO19" s="660"/>
      <c r="DP19" s="661"/>
      <c r="DQ19" s="668" t="s">
        <v>226</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169283</v>
      </c>
      <c r="S20" s="660"/>
      <c r="T20" s="660"/>
      <c r="U20" s="660"/>
      <c r="V20" s="660"/>
      <c r="W20" s="660"/>
      <c r="X20" s="660"/>
      <c r="Y20" s="661"/>
      <c r="Z20" s="662">
        <v>2.9</v>
      </c>
      <c r="AA20" s="662"/>
      <c r="AB20" s="662"/>
      <c r="AC20" s="662"/>
      <c r="AD20" s="663" t="s">
        <v>226</v>
      </c>
      <c r="AE20" s="663"/>
      <c r="AF20" s="663"/>
      <c r="AG20" s="663"/>
      <c r="AH20" s="663"/>
      <c r="AI20" s="663"/>
      <c r="AJ20" s="663"/>
      <c r="AK20" s="663"/>
      <c r="AL20" s="664" t="s">
        <v>226</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226</v>
      </c>
      <c r="BH20" s="660"/>
      <c r="BI20" s="660"/>
      <c r="BJ20" s="660"/>
      <c r="BK20" s="660"/>
      <c r="BL20" s="660"/>
      <c r="BM20" s="660"/>
      <c r="BN20" s="661"/>
      <c r="BO20" s="662" t="s">
        <v>226</v>
      </c>
      <c r="BP20" s="662"/>
      <c r="BQ20" s="662"/>
      <c r="BR20" s="662"/>
      <c r="BS20" s="668" t="s">
        <v>226</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5528072</v>
      </c>
      <c r="CS20" s="660"/>
      <c r="CT20" s="660"/>
      <c r="CU20" s="660"/>
      <c r="CV20" s="660"/>
      <c r="CW20" s="660"/>
      <c r="CX20" s="660"/>
      <c r="CY20" s="661"/>
      <c r="CZ20" s="662">
        <v>100</v>
      </c>
      <c r="DA20" s="662"/>
      <c r="DB20" s="662"/>
      <c r="DC20" s="662"/>
      <c r="DD20" s="668">
        <v>824282</v>
      </c>
      <c r="DE20" s="660"/>
      <c r="DF20" s="660"/>
      <c r="DG20" s="660"/>
      <c r="DH20" s="660"/>
      <c r="DI20" s="660"/>
      <c r="DJ20" s="660"/>
      <c r="DK20" s="660"/>
      <c r="DL20" s="660"/>
      <c r="DM20" s="660"/>
      <c r="DN20" s="660"/>
      <c r="DO20" s="660"/>
      <c r="DP20" s="661"/>
      <c r="DQ20" s="668">
        <v>4036414</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226</v>
      </c>
      <c r="AA21" s="662"/>
      <c r="AB21" s="662"/>
      <c r="AC21" s="662"/>
      <c r="AD21" s="663" t="s">
        <v>226</v>
      </c>
      <c r="AE21" s="663"/>
      <c r="AF21" s="663"/>
      <c r="AG21" s="663"/>
      <c r="AH21" s="663"/>
      <c r="AI21" s="663"/>
      <c r="AJ21" s="663"/>
      <c r="AK21" s="663"/>
      <c r="AL21" s="664" t="s">
        <v>226</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226</v>
      </c>
      <c r="BH21" s="660"/>
      <c r="BI21" s="660"/>
      <c r="BJ21" s="660"/>
      <c r="BK21" s="660"/>
      <c r="BL21" s="660"/>
      <c r="BM21" s="660"/>
      <c r="BN21" s="661"/>
      <c r="BO21" s="662" t="s">
        <v>226</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3796697</v>
      </c>
      <c r="S22" s="660"/>
      <c r="T22" s="660"/>
      <c r="U22" s="660"/>
      <c r="V22" s="660"/>
      <c r="W22" s="660"/>
      <c r="X22" s="660"/>
      <c r="Y22" s="661"/>
      <c r="Z22" s="662">
        <v>65.599999999999994</v>
      </c>
      <c r="AA22" s="662"/>
      <c r="AB22" s="662"/>
      <c r="AC22" s="662"/>
      <c r="AD22" s="663">
        <v>3627414</v>
      </c>
      <c r="AE22" s="663"/>
      <c r="AF22" s="663"/>
      <c r="AG22" s="663"/>
      <c r="AH22" s="663"/>
      <c r="AI22" s="663"/>
      <c r="AJ22" s="663"/>
      <c r="AK22" s="663"/>
      <c r="AL22" s="664">
        <v>99.5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226</v>
      </c>
      <c r="BP22" s="662"/>
      <c r="BQ22" s="662"/>
      <c r="BR22" s="662"/>
      <c r="BS22" s="668" t="s">
        <v>226</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1893</v>
      </c>
      <c r="S23" s="660"/>
      <c r="T23" s="660"/>
      <c r="U23" s="660"/>
      <c r="V23" s="660"/>
      <c r="W23" s="660"/>
      <c r="X23" s="660"/>
      <c r="Y23" s="661"/>
      <c r="Z23" s="662">
        <v>0</v>
      </c>
      <c r="AA23" s="662"/>
      <c r="AB23" s="662"/>
      <c r="AC23" s="662"/>
      <c r="AD23" s="663">
        <v>1893</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226</v>
      </c>
      <c r="BH23" s="660"/>
      <c r="BI23" s="660"/>
      <c r="BJ23" s="660"/>
      <c r="BK23" s="660"/>
      <c r="BL23" s="660"/>
      <c r="BM23" s="660"/>
      <c r="BN23" s="661"/>
      <c r="BO23" s="662" t="s">
        <v>226</v>
      </c>
      <c r="BP23" s="662"/>
      <c r="BQ23" s="662"/>
      <c r="BR23" s="662"/>
      <c r="BS23" s="668" t="s">
        <v>226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28032</v>
      </c>
      <c r="S24" s="660"/>
      <c r="T24" s="660"/>
      <c r="U24" s="660"/>
      <c r="V24" s="660"/>
      <c r="W24" s="660"/>
      <c r="X24" s="660"/>
      <c r="Y24" s="661"/>
      <c r="Z24" s="662">
        <v>0.5</v>
      </c>
      <c r="AA24" s="662"/>
      <c r="AB24" s="662"/>
      <c r="AC24" s="662"/>
      <c r="AD24" s="663" t="s">
        <v>226</v>
      </c>
      <c r="AE24" s="663"/>
      <c r="AF24" s="663"/>
      <c r="AG24" s="663"/>
      <c r="AH24" s="663"/>
      <c r="AI24" s="663"/>
      <c r="AJ24" s="663"/>
      <c r="AK24" s="663"/>
      <c r="AL24" s="664" t="s">
        <v>226</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226</v>
      </c>
      <c r="BP24" s="662"/>
      <c r="BQ24" s="662"/>
      <c r="BR24" s="662"/>
      <c r="BS24" s="668" t="s">
        <v>226</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2308690</v>
      </c>
      <c r="CS24" s="649"/>
      <c r="CT24" s="649"/>
      <c r="CU24" s="649"/>
      <c r="CV24" s="649"/>
      <c r="CW24" s="649"/>
      <c r="CX24" s="649"/>
      <c r="CY24" s="650"/>
      <c r="CZ24" s="653">
        <v>41.8</v>
      </c>
      <c r="DA24" s="654"/>
      <c r="DB24" s="654"/>
      <c r="DC24" s="673"/>
      <c r="DD24" s="692">
        <v>1815558</v>
      </c>
      <c r="DE24" s="649"/>
      <c r="DF24" s="649"/>
      <c r="DG24" s="649"/>
      <c r="DH24" s="649"/>
      <c r="DI24" s="649"/>
      <c r="DJ24" s="649"/>
      <c r="DK24" s="650"/>
      <c r="DL24" s="692">
        <v>1803398</v>
      </c>
      <c r="DM24" s="649"/>
      <c r="DN24" s="649"/>
      <c r="DO24" s="649"/>
      <c r="DP24" s="649"/>
      <c r="DQ24" s="649"/>
      <c r="DR24" s="649"/>
      <c r="DS24" s="649"/>
      <c r="DT24" s="649"/>
      <c r="DU24" s="649"/>
      <c r="DV24" s="650"/>
      <c r="DW24" s="653">
        <v>46.7</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32510</v>
      </c>
      <c r="S25" s="660"/>
      <c r="T25" s="660"/>
      <c r="U25" s="660"/>
      <c r="V25" s="660"/>
      <c r="W25" s="660"/>
      <c r="X25" s="660"/>
      <c r="Y25" s="661"/>
      <c r="Z25" s="662">
        <v>0.6</v>
      </c>
      <c r="AA25" s="662"/>
      <c r="AB25" s="662"/>
      <c r="AC25" s="662"/>
      <c r="AD25" s="663">
        <v>91</v>
      </c>
      <c r="AE25" s="663"/>
      <c r="AF25" s="663"/>
      <c r="AG25" s="663"/>
      <c r="AH25" s="663"/>
      <c r="AI25" s="663"/>
      <c r="AJ25" s="663"/>
      <c r="AK25" s="663"/>
      <c r="AL25" s="664">
        <v>0</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226</v>
      </c>
      <c r="BP25" s="662"/>
      <c r="BQ25" s="662"/>
      <c r="BR25" s="662"/>
      <c r="BS25" s="668" t="s">
        <v>226</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986386</v>
      </c>
      <c r="CS25" s="695"/>
      <c r="CT25" s="695"/>
      <c r="CU25" s="695"/>
      <c r="CV25" s="695"/>
      <c r="CW25" s="695"/>
      <c r="CX25" s="695"/>
      <c r="CY25" s="696"/>
      <c r="CZ25" s="664">
        <v>17.8</v>
      </c>
      <c r="DA25" s="693"/>
      <c r="DB25" s="693"/>
      <c r="DC25" s="697"/>
      <c r="DD25" s="668">
        <v>934311</v>
      </c>
      <c r="DE25" s="695"/>
      <c r="DF25" s="695"/>
      <c r="DG25" s="695"/>
      <c r="DH25" s="695"/>
      <c r="DI25" s="695"/>
      <c r="DJ25" s="695"/>
      <c r="DK25" s="696"/>
      <c r="DL25" s="668">
        <v>931331</v>
      </c>
      <c r="DM25" s="695"/>
      <c r="DN25" s="695"/>
      <c r="DO25" s="695"/>
      <c r="DP25" s="695"/>
      <c r="DQ25" s="695"/>
      <c r="DR25" s="695"/>
      <c r="DS25" s="695"/>
      <c r="DT25" s="695"/>
      <c r="DU25" s="695"/>
      <c r="DV25" s="696"/>
      <c r="DW25" s="664">
        <v>24.1</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5938</v>
      </c>
      <c r="S26" s="660"/>
      <c r="T26" s="660"/>
      <c r="U26" s="660"/>
      <c r="V26" s="660"/>
      <c r="W26" s="660"/>
      <c r="X26" s="660"/>
      <c r="Y26" s="661"/>
      <c r="Z26" s="662">
        <v>0.1</v>
      </c>
      <c r="AA26" s="662"/>
      <c r="AB26" s="662"/>
      <c r="AC26" s="662"/>
      <c r="AD26" s="663" t="s">
        <v>226</v>
      </c>
      <c r="AE26" s="663"/>
      <c r="AF26" s="663"/>
      <c r="AG26" s="663"/>
      <c r="AH26" s="663"/>
      <c r="AI26" s="663"/>
      <c r="AJ26" s="663"/>
      <c r="AK26" s="663"/>
      <c r="AL26" s="664" t="s">
        <v>226</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226</v>
      </c>
      <c r="BP26" s="662"/>
      <c r="BQ26" s="662"/>
      <c r="BR26" s="662"/>
      <c r="BS26" s="668" t="s">
        <v>226</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636278</v>
      </c>
      <c r="CS26" s="660"/>
      <c r="CT26" s="660"/>
      <c r="CU26" s="660"/>
      <c r="CV26" s="660"/>
      <c r="CW26" s="660"/>
      <c r="CX26" s="660"/>
      <c r="CY26" s="661"/>
      <c r="CZ26" s="664">
        <v>11.5</v>
      </c>
      <c r="DA26" s="693"/>
      <c r="DB26" s="693"/>
      <c r="DC26" s="697"/>
      <c r="DD26" s="668">
        <v>586655</v>
      </c>
      <c r="DE26" s="660"/>
      <c r="DF26" s="660"/>
      <c r="DG26" s="660"/>
      <c r="DH26" s="660"/>
      <c r="DI26" s="660"/>
      <c r="DJ26" s="660"/>
      <c r="DK26" s="661"/>
      <c r="DL26" s="668" t="s">
        <v>226</v>
      </c>
      <c r="DM26" s="660"/>
      <c r="DN26" s="660"/>
      <c r="DO26" s="660"/>
      <c r="DP26" s="660"/>
      <c r="DQ26" s="660"/>
      <c r="DR26" s="660"/>
      <c r="DS26" s="660"/>
      <c r="DT26" s="660"/>
      <c r="DU26" s="660"/>
      <c r="DV26" s="661"/>
      <c r="DW26" s="664" t="s">
        <v>226</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447401</v>
      </c>
      <c r="S27" s="660"/>
      <c r="T27" s="660"/>
      <c r="U27" s="660"/>
      <c r="V27" s="660"/>
      <c r="W27" s="660"/>
      <c r="X27" s="660"/>
      <c r="Y27" s="661"/>
      <c r="Z27" s="662">
        <v>7.7</v>
      </c>
      <c r="AA27" s="662"/>
      <c r="AB27" s="662"/>
      <c r="AC27" s="662"/>
      <c r="AD27" s="663" t="s">
        <v>226</v>
      </c>
      <c r="AE27" s="663"/>
      <c r="AF27" s="663"/>
      <c r="AG27" s="663"/>
      <c r="AH27" s="663"/>
      <c r="AI27" s="663"/>
      <c r="AJ27" s="663"/>
      <c r="AK27" s="663"/>
      <c r="AL27" s="664" t="s">
        <v>226</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1417504</v>
      </c>
      <c r="BH27" s="660"/>
      <c r="BI27" s="660"/>
      <c r="BJ27" s="660"/>
      <c r="BK27" s="660"/>
      <c r="BL27" s="660"/>
      <c r="BM27" s="660"/>
      <c r="BN27" s="661"/>
      <c r="BO27" s="662">
        <v>100</v>
      </c>
      <c r="BP27" s="662"/>
      <c r="BQ27" s="662"/>
      <c r="BR27" s="662"/>
      <c r="BS27" s="668" t="s">
        <v>226</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677242</v>
      </c>
      <c r="CS27" s="695"/>
      <c r="CT27" s="695"/>
      <c r="CU27" s="695"/>
      <c r="CV27" s="695"/>
      <c r="CW27" s="695"/>
      <c r="CX27" s="695"/>
      <c r="CY27" s="696"/>
      <c r="CZ27" s="664">
        <v>12.3</v>
      </c>
      <c r="DA27" s="693"/>
      <c r="DB27" s="693"/>
      <c r="DC27" s="697"/>
      <c r="DD27" s="668">
        <v>236185</v>
      </c>
      <c r="DE27" s="695"/>
      <c r="DF27" s="695"/>
      <c r="DG27" s="695"/>
      <c r="DH27" s="695"/>
      <c r="DI27" s="695"/>
      <c r="DJ27" s="695"/>
      <c r="DK27" s="696"/>
      <c r="DL27" s="668">
        <v>227005</v>
      </c>
      <c r="DM27" s="695"/>
      <c r="DN27" s="695"/>
      <c r="DO27" s="695"/>
      <c r="DP27" s="695"/>
      <c r="DQ27" s="695"/>
      <c r="DR27" s="695"/>
      <c r="DS27" s="695"/>
      <c r="DT27" s="695"/>
      <c r="DU27" s="695"/>
      <c r="DV27" s="696"/>
      <c r="DW27" s="664">
        <v>5.9</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226</v>
      </c>
      <c r="AA28" s="662"/>
      <c r="AB28" s="662"/>
      <c r="AC28" s="662"/>
      <c r="AD28" s="663" t="s">
        <v>226</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645062</v>
      </c>
      <c r="CS28" s="660"/>
      <c r="CT28" s="660"/>
      <c r="CU28" s="660"/>
      <c r="CV28" s="660"/>
      <c r="CW28" s="660"/>
      <c r="CX28" s="660"/>
      <c r="CY28" s="661"/>
      <c r="CZ28" s="664">
        <v>11.7</v>
      </c>
      <c r="DA28" s="693"/>
      <c r="DB28" s="693"/>
      <c r="DC28" s="697"/>
      <c r="DD28" s="668">
        <v>645062</v>
      </c>
      <c r="DE28" s="660"/>
      <c r="DF28" s="660"/>
      <c r="DG28" s="660"/>
      <c r="DH28" s="660"/>
      <c r="DI28" s="660"/>
      <c r="DJ28" s="660"/>
      <c r="DK28" s="661"/>
      <c r="DL28" s="668">
        <v>645062</v>
      </c>
      <c r="DM28" s="660"/>
      <c r="DN28" s="660"/>
      <c r="DO28" s="660"/>
      <c r="DP28" s="660"/>
      <c r="DQ28" s="660"/>
      <c r="DR28" s="660"/>
      <c r="DS28" s="660"/>
      <c r="DT28" s="660"/>
      <c r="DU28" s="660"/>
      <c r="DV28" s="661"/>
      <c r="DW28" s="664">
        <v>16.7</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327739</v>
      </c>
      <c r="S29" s="660"/>
      <c r="T29" s="660"/>
      <c r="U29" s="660"/>
      <c r="V29" s="660"/>
      <c r="W29" s="660"/>
      <c r="X29" s="660"/>
      <c r="Y29" s="661"/>
      <c r="Z29" s="662">
        <v>5.7</v>
      </c>
      <c r="AA29" s="662"/>
      <c r="AB29" s="662"/>
      <c r="AC29" s="662"/>
      <c r="AD29" s="663" t="s">
        <v>226</v>
      </c>
      <c r="AE29" s="663"/>
      <c r="AF29" s="663"/>
      <c r="AG29" s="663"/>
      <c r="AH29" s="663"/>
      <c r="AI29" s="663"/>
      <c r="AJ29" s="663"/>
      <c r="AK29" s="663"/>
      <c r="AL29" s="664" t="s">
        <v>226</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645062</v>
      </c>
      <c r="CS29" s="695"/>
      <c r="CT29" s="695"/>
      <c r="CU29" s="695"/>
      <c r="CV29" s="695"/>
      <c r="CW29" s="695"/>
      <c r="CX29" s="695"/>
      <c r="CY29" s="696"/>
      <c r="CZ29" s="664">
        <v>11.7</v>
      </c>
      <c r="DA29" s="693"/>
      <c r="DB29" s="693"/>
      <c r="DC29" s="697"/>
      <c r="DD29" s="668">
        <v>645062</v>
      </c>
      <c r="DE29" s="695"/>
      <c r="DF29" s="695"/>
      <c r="DG29" s="695"/>
      <c r="DH29" s="695"/>
      <c r="DI29" s="695"/>
      <c r="DJ29" s="695"/>
      <c r="DK29" s="696"/>
      <c r="DL29" s="668">
        <v>645062</v>
      </c>
      <c r="DM29" s="695"/>
      <c r="DN29" s="695"/>
      <c r="DO29" s="695"/>
      <c r="DP29" s="695"/>
      <c r="DQ29" s="695"/>
      <c r="DR29" s="695"/>
      <c r="DS29" s="695"/>
      <c r="DT29" s="695"/>
      <c r="DU29" s="695"/>
      <c r="DV29" s="696"/>
      <c r="DW29" s="664">
        <v>16.7</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45723</v>
      </c>
      <c r="S30" s="660"/>
      <c r="T30" s="660"/>
      <c r="U30" s="660"/>
      <c r="V30" s="660"/>
      <c r="W30" s="660"/>
      <c r="X30" s="660"/>
      <c r="Y30" s="661"/>
      <c r="Z30" s="662">
        <v>0.8</v>
      </c>
      <c r="AA30" s="662"/>
      <c r="AB30" s="662"/>
      <c r="AC30" s="662"/>
      <c r="AD30" s="663">
        <v>14625</v>
      </c>
      <c r="AE30" s="663"/>
      <c r="AF30" s="663"/>
      <c r="AG30" s="663"/>
      <c r="AH30" s="663"/>
      <c r="AI30" s="663"/>
      <c r="AJ30" s="663"/>
      <c r="AK30" s="663"/>
      <c r="AL30" s="664">
        <v>0.4</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99.7</v>
      </c>
      <c r="BH30" s="720"/>
      <c r="BI30" s="720"/>
      <c r="BJ30" s="720"/>
      <c r="BK30" s="720"/>
      <c r="BL30" s="720"/>
      <c r="BM30" s="654">
        <v>97</v>
      </c>
      <c r="BN30" s="720"/>
      <c r="BO30" s="720"/>
      <c r="BP30" s="720"/>
      <c r="BQ30" s="721"/>
      <c r="BR30" s="719">
        <v>99.1</v>
      </c>
      <c r="BS30" s="720"/>
      <c r="BT30" s="720"/>
      <c r="BU30" s="720"/>
      <c r="BV30" s="720"/>
      <c r="BW30" s="720"/>
      <c r="BX30" s="654">
        <v>94.1</v>
      </c>
      <c r="BY30" s="720"/>
      <c r="BZ30" s="720"/>
      <c r="CA30" s="720"/>
      <c r="CB30" s="721"/>
      <c r="CD30" s="724"/>
      <c r="CE30" s="725"/>
      <c r="CF30" s="674" t="s">
        <v>304</v>
      </c>
      <c r="CG30" s="675"/>
      <c r="CH30" s="675"/>
      <c r="CI30" s="675"/>
      <c r="CJ30" s="675"/>
      <c r="CK30" s="675"/>
      <c r="CL30" s="675"/>
      <c r="CM30" s="675"/>
      <c r="CN30" s="675"/>
      <c r="CO30" s="675"/>
      <c r="CP30" s="675"/>
      <c r="CQ30" s="676"/>
      <c r="CR30" s="659">
        <v>589916</v>
      </c>
      <c r="CS30" s="660"/>
      <c r="CT30" s="660"/>
      <c r="CU30" s="660"/>
      <c r="CV30" s="660"/>
      <c r="CW30" s="660"/>
      <c r="CX30" s="660"/>
      <c r="CY30" s="661"/>
      <c r="CZ30" s="664">
        <v>10.7</v>
      </c>
      <c r="DA30" s="693"/>
      <c r="DB30" s="693"/>
      <c r="DC30" s="697"/>
      <c r="DD30" s="668">
        <v>589916</v>
      </c>
      <c r="DE30" s="660"/>
      <c r="DF30" s="660"/>
      <c r="DG30" s="660"/>
      <c r="DH30" s="660"/>
      <c r="DI30" s="660"/>
      <c r="DJ30" s="660"/>
      <c r="DK30" s="661"/>
      <c r="DL30" s="668">
        <v>589916</v>
      </c>
      <c r="DM30" s="660"/>
      <c r="DN30" s="660"/>
      <c r="DO30" s="660"/>
      <c r="DP30" s="660"/>
      <c r="DQ30" s="660"/>
      <c r="DR30" s="660"/>
      <c r="DS30" s="660"/>
      <c r="DT30" s="660"/>
      <c r="DU30" s="660"/>
      <c r="DV30" s="661"/>
      <c r="DW30" s="664">
        <v>15.3</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96281</v>
      </c>
      <c r="S31" s="660"/>
      <c r="T31" s="660"/>
      <c r="U31" s="660"/>
      <c r="V31" s="660"/>
      <c r="W31" s="660"/>
      <c r="X31" s="660"/>
      <c r="Y31" s="661"/>
      <c r="Z31" s="662">
        <v>1.7</v>
      </c>
      <c r="AA31" s="662"/>
      <c r="AB31" s="662"/>
      <c r="AC31" s="662"/>
      <c r="AD31" s="663" t="s">
        <v>226</v>
      </c>
      <c r="AE31" s="663"/>
      <c r="AF31" s="663"/>
      <c r="AG31" s="663"/>
      <c r="AH31" s="663"/>
      <c r="AI31" s="663"/>
      <c r="AJ31" s="663"/>
      <c r="AK31" s="663"/>
      <c r="AL31" s="664" t="s">
        <v>226</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99.8</v>
      </c>
      <c r="BH31" s="695"/>
      <c r="BI31" s="695"/>
      <c r="BJ31" s="695"/>
      <c r="BK31" s="695"/>
      <c r="BL31" s="695"/>
      <c r="BM31" s="665">
        <v>98</v>
      </c>
      <c r="BN31" s="717"/>
      <c r="BO31" s="717"/>
      <c r="BP31" s="717"/>
      <c r="BQ31" s="718"/>
      <c r="BR31" s="716">
        <v>99.1</v>
      </c>
      <c r="BS31" s="695"/>
      <c r="BT31" s="695"/>
      <c r="BU31" s="695"/>
      <c r="BV31" s="695"/>
      <c r="BW31" s="695"/>
      <c r="BX31" s="665">
        <v>95.8</v>
      </c>
      <c r="BY31" s="717"/>
      <c r="BZ31" s="717"/>
      <c r="CA31" s="717"/>
      <c r="CB31" s="718"/>
      <c r="CD31" s="724"/>
      <c r="CE31" s="725"/>
      <c r="CF31" s="674" t="s">
        <v>308</v>
      </c>
      <c r="CG31" s="675"/>
      <c r="CH31" s="675"/>
      <c r="CI31" s="675"/>
      <c r="CJ31" s="675"/>
      <c r="CK31" s="675"/>
      <c r="CL31" s="675"/>
      <c r="CM31" s="675"/>
      <c r="CN31" s="675"/>
      <c r="CO31" s="675"/>
      <c r="CP31" s="675"/>
      <c r="CQ31" s="676"/>
      <c r="CR31" s="659">
        <v>55146</v>
      </c>
      <c r="CS31" s="695"/>
      <c r="CT31" s="695"/>
      <c r="CU31" s="695"/>
      <c r="CV31" s="695"/>
      <c r="CW31" s="695"/>
      <c r="CX31" s="695"/>
      <c r="CY31" s="696"/>
      <c r="CZ31" s="664">
        <v>1</v>
      </c>
      <c r="DA31" s="693"/>
      <c r="DB31" s="693"/>
      <c r="DC31" s="697"/>
      <c r="DD31" s="668">
        <v>55146</v>
      </c>
      <c r="DE31" s="695"/>
      <c r="DF31" s="695"/>
      <c r="DG31" s="695"/>
      <c r="DH31" s="695"/>
      <c r="DI31" s="695"/>
      <c r="DJ31" s="695"/>
      <c r="DK31" s="696"/>
      <c r="DL31" s="668">
        <v>55146</v>
      </c>
      <c r="DM31" s="695"/>
      <c r="DN31" s="695"/>
      <c r="DO31" s="695"/>
      <c r="DP31" s="695"/>
      <c r="DQ31" s="695"/>
      <c r="DR31" s="695"/>
      <c r="DS31" s="695"/>
      <c r="DT31" s="695"/>
      <c r="DU31" s="695"/>
      <c r="DV31" s="696"/>
      <c r="DW31" s="664">
        <v>1.4</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25053</v>
      </c>
      <c r="S32" s="660"/>
      <c r="T32" s="660"/>
      <c r="U32" s="660"/>
      <c r="V32" s="660"/>
      <c r="W32" s="660"/>
      <c r="X32" s="660"/>
      <c r="Y32" s="661"/>
      <c r="Z32" s="662">
        <v>0.4</v>
      </c>
      <c r="AA32" s="662"/>
      <c r="AB32" s="662"/>
      <c r="AC32" s="662"/>
      <c r="AD32" s="663" t="s">
        <v>122</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99.6</v>
      </c>
      <c r="BH32" s="729"/>
      <c r="BI32" s="729"/>
      <c r="BJ32" s="729"/>
      <c r="BK32" s="729"/>
      <c r="BL32" s="729"/>
      <c r="BM32" s="730">
        <v>95.9</v>
      </c>
      <c r="BN32" s="729"/>
      <c r="BO32" s="729"/>
      <c r="BP32" s="729"/>
      <c r="BQ32" s="731"/>
      <c r="BR32" s="728">
        <v>99</v>
      </c>
      <c r="BS32" s="729"/>
      <c r="BT32" s="729"/>
      <c r="BU32" s="729"/>
      <c r="BV32" s="729"/>
      <c r="BW32" s="729"/>
      <c r="BX32" s="730">
        <v>92</v>
      </c>
      <c r="BY32" s="729"/>
      <c r="BZ32" s="729"/>
      <c r="CA32" s="729"/>
      <c r="CB32" s="731"/>
      <c r="CD32" s="726"/>
      <c r="CE32" s="727"/>
      <c r="CF32" s="674" t="s">
        <v>311</v>
      </c>
      <c r="CG32" s="675"/>
      <c r="CH32" s="675"/>
      <c r="CI32" s="675"/>
      <c r="CJ32" s="675"/>
      <c r="CK32" s="675"/>
      <c r="CL32" s="675"/>
      <c r="CM32" s="675"/>
      <c r="CN32" s="675"/>
      <c r="CO32" s="675"/>
      <c r="CP32" s="675"/>
      <c r="CQ32" s="676"/>
      <c r="CR32" s="659" t="s">
        <v>226</v>
      </c>
      <c r="CS32" s="660"/>
      <c r="CT32" s="660"/>
      <c r="CU32" s="660"/>
      <c r="CV32" s="660"/>
      <c r="CW32" s="660"/>
      <c r="CX32" s="660"/>
      <c r="CY32" s="661"/>
      <c r="CZ32" s="664" t="s">
        <v>226</v>
      </c>
      <c r="DA32" s="693"/>
      <c r="DB32" s="693"/>
      <c r="DC32" s="697"/>
      <c r="DD32" s="668" t="s">
        <v>226</v>
      </c>
      <c r="DE32" s="660"/>
      <c r="DF32" s="660"/>
      <c r="DG32" s="660"/>
      <c r="DH32" s="660"/>
      <c r="DI32" s="660"/>
      <c r="DJ32" s="660"/>
      <c r="DK32" s="661"/>
      <c r="DL32" s="668" t="s">
        <v>226</v>
      </c>
      <c r="DM32" s="660"/>
      <c r="DN32" s="660"/>
      <c r="DO32" s="660"/>
      <c r="DP32" s="660"/>
      <c r="DQ32" s="660"/>
      <c r="DR32" s="660"/>
      <c r="DS32" s="660"/>
      <c r="DT32" s="660"/>
      <c r="DU32" s="660"/>
      <c r="DV32" s="661"/>
      <c r="DW32" s="664" t="s">
        <v>226</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222629</v>
      </c>
      <c r="S33" s="660"/>
      <c r="T33" s="660"/>
      <c r="U33" s="660"/>
      <c r="V33" s="660"/>
      <c r="W33" s="660"/>
      <c r="X33" s="660"/>
      <c r="Y33" s="661"/>
      <c r="Z33" s="662">
        <v>3.8</v>
      </c>
      <c r="AA33" s="662"/>
      <c r="AB33" s="662"/>
      <c r="AC33" s="662"/>
      <c r="AD33" s="663" t="s">
        <v>226</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2379769</v>
      </c>
      <c r="CS33" s="695"/>
      <c r="CT33" s="695"/>
      <c r="CU33" s="695"/>
      <c r="CV33" s="695"/>
      <c r="CW33" s="695"/>
      <c r="CX33" s="695"/>
      <c r="CY33" s="696"/>
      <c r="CZ33" s="664">
        <v>43</v>
      </c>
      <c r="DA33" s="693"/>
      <c r="DB33" s="693"/>
      <c r="DC33" s="697"/>
      <c r="DD33" s="668">
        <v>2050668</v>
      </c>
      <c r="DE33" s="695"/>
      <c r="DF33" s="695"/>
      <c r="DG33" s="695"/>
      <c r="DH33" s="695"/>
      <c r="DI33" s="695"/>
      <c r="DJ33" s="695"/>
      <c r="DK33" s="696"/>
      <c r="DL33" s="668">
        <v>1514642</v>
      </c>
      <c r="DM33" s="695"/>
      <c r="DN33" s="695"/>
      <c r="DO33" s="695"/>
      <c r="DP33" s="695"/>
      <c r="DQ33" s="695"/>
      <c r="DR33" s="695"/>
      <c r="DS33" s="695"/>
      <c r="DT33" s="695"/>
      <c r="DU33" s="695"/>
      <c r="DV33" s="696"/>
      <c r="DW33" s="664">
        <v>39.299999999999997</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100429</v>
      </c>
      <c r="S34" s="660"/>
      <c r="T34" s="660"/>
      <c r="U34" s="660"/>
      <c r="V34" s="660"/>
      <c r="W34" s="660"/>
      <c r="X34" s="660"/>
      <c r="Y34" s="661"/>
      <c r="Z34" s="662">
        <v>1.7</v>
      </c>
      <c r="AA34" s="662"/>
      <c r="AB34" s="662"/>
      <c r="AC34" s="662"/>
      <c r="AD34" s="663" t="s">
        <v>226</v>
      </c>
      <c r="AE34" s="663"/>
      <c r="AF34" s="663"/>
      <c r="AG34" s="663"/>
      <c r="AH34" s="663"/>
      <c r="AI34" s="663"/>
      <c r="AJ34" s="663"/>
      <c r="AK34" s="663"/>
      <c r="AL34" s="664" t="s">
        <v>226</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915523</v>
      </c>
      <c r="CS34" s="660"/>
      <c r="CT34" s="660"/>
      <c r="CU34" s="660"/>
      <c r="CV34" s="660"/>
      <c r="CW34" s="660"/>
      <c r="CX34" s="660"/>
      <c r="CY34" s="661"/>
      <c r="CZ34" s="664">
        <v>16.600000000000001</v>
      </c>
      <c r="DA34" s="693"/>
      <c r="DB34" s="693"/>
      <c r="DC34" s="697"/>
      <c r="DD34" s="668">
        <v>758646</v>
      </c>
      <c r="DE34" s="660"/>
      <c r="DF34" s="660"/>
      <c r="DG34" s="660"/>
      <c r="DH34" s="660"/>
      <c r="DI34" s="660"/>
      <c r="DJ34" s="660"/>
      <c r="DK34" s="661"/>
      <c r="DL34" s="668">
        <v>573278</v>
      </c>
      <c r="DM34" s="660"/>
      <c r="DN34" s="660"/>
      <c r="DO34" s="660"/>
      <c r="DP34" s="660"/>
      <c r="DQ34" s="660"/>
      <c r="DR34" s="660"/>
      <c r="DS34" s="660"/>
      <c r="DT34" s="660"/>
      <c r="DU34" s="660"/>
      <c r="DV34" s="661"/>
      <c r="DW34" s="664">
        <v>14.9</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656298</v>
      </c>
      <c r="S35" s="660"/>
      <c r="T35" s="660"/>
      <c r="U35" s="660"/>
      <c r="V35" s="660"/>
      <c r="W35" s="660"/>
      <c r="X35" s="660"/>
      <c r="Y35" s="661"/>
      <c r="Z35" s="662">
        <v>11.3</v>
      </c>
      <c r="AA35" s="662"/>
      <c r="AB35" s="662"/>
      <c r="AC35" s="662"/>
      <c r="AD35" s="663" t="s">
        <v>226</v>
      </c>
      <c r="AE35" s="663"/>
      <c r="AF35" s="663"/>
      <c r="AG35" s="663"/>
      <c r="AH35" s="663"/>
      <c r="AI35" s="663"/>
      <c r="AJ35" s="663"/>
      <c r="AK35" s="663"/>
      <c r="AL35" s="664" t="s">
        <v>226</v>
      </c>
      <c r="AM35" s="665"/>
      <c r="AN35" s="665"/>
      <c r="AO35" s="666"/>
      <c r="AP35" s="214"/>
      <c r="AQ35" s="732" t="s">
        <v>319</v>
      </c>
      <c r="AR35" s="733"/>
      <c r="AS35" s="733"/>
      <c r="AT35" s="733"/>
      <c r="AU35" s="733"/>
      <c r="AV35" s="733"/>
      <c r="AW35" s="733"/>
      <c r="AX35" s="733"/>
      <c r="AY35" s="734"/>
      <c r="AZ35" s="648">
        <v>555148</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121753</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32848</v>
      </c>
      <c r="CS35" s="695"/>
      <c r="CT35" s="695"/>
      <c r="CU35" s="695"/>
      <c r="CV35" s="695"/>
      <c r="CW35" s="695"/>
      <c r="CX35" s="695"/>
      <c r="CY35" s="696"/>
      <c r="CZ35" s="664">
        <v>0.6</v>
      </c>
      <c r="DA35" s="693"/>
      <c r="DB35" s="693"/>
      <c r="DC35" s="697"/>
      <c r="DD35" s="668">
        <v>32848</v>
      </c>
      <c r="DE35" s="695"/>
      <c r="DF35" s="695"/>
      <c r="DG35" s="695"/>
      <c r="DH35" s="695"/>
      <c r="DI35" s="695"/>
      <c r="DJ35" s="695"/>
      <c r="DK35" s="696"/>
      <c r="DL35" s="668">
        <v>32848</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226</v>
      </c>
      <c r="S36" s="660"/>
      <c r="T36" s="660"/>
      <c r="U36" s="660"/>
      <c r="V36" s="660"/>
      <c r="W36" s="660"/>
      <c r="X36" s="660"/>
      <c r="Y36" s="661"/>
      <c r="Z36" s="662" t="s">
        <v>226</v>
      </c>
      <c r="AA36" s="662"/>
      <c r="AB36" s="662"/>
      <c r="AC36" s="662"/>
      <c r="AD36" s="663" t="s">
        <v>226</v>
      </c>
      <c r="AE36" s="663"/>
      <c r="AF36" s="663"/>
      <c r="AG36" s="663"/>
      <c r="AH36" s="663"/>
      <c r="AI36" s="663"/>
      <c r="AJ36" s="663"/>
      <c r="AK36" s="663"/>
      <c r="AL36" s="664" t="s">
        <v>226</v>
      </c>
      <c r="AM36" s="665"/>
      <c r="AN36" s="665"/>
      <c r="AO36" s="666"/>
      <c r="AQ36" s="736" t="s">
        <v>323</v>
      </c>
      <c r="AR36" s="737"/>
      <c r="AS36" s="737"/>
      <c r="AT36" s="737"/>
      <c r="AU36" s="737"/>
      <c r="AV36" s="737"/>
      <c r="AW36" s="737"/>
      <c r="AX36" s="737"/>
      <c r="AY36" s="738"/>
      <c r="AZ36" s="659">
        <v>73316</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104928</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778520</v>
      </c>
      <c r="CS36" s="660"/>
      <c r="CT36" s="660"/>
      <c r="CU36" s="660"/>
      <c r="CV36" s="660"/>
      <c r="CW36" s="660"/>
      <c r="CX36" s="660"/>
      <c r="CY36" s="661"/>
      <c r="CZ36" s="664">
        <v>14.1</v>
      </c>
      <c r="DA36" s="693"/>
      <c r="DB36" s="693"/>
      <c r="DC36" s="697"/>
      <c r="DD36" s="668">
        <v>723047</v>
      </c>
      <c r="DE36" s="660"/>
      <c r="DF36" s="660"/>
      <c r="DG36" s="660"/>
      <c r="DH36" s="660"/>
      <c r="DI36" s="660"/>
      <c r="DJ36" s="660"/>
      <c r="DK36" s="661"/>
      <c r="DL36" s="668">
        <v>529853</v>
      </c>
      <c r="DM36" s="660"/>
      <c r="DN36" s="660"/>
      <c r="DO36" s="660"/>
      <c r="DP36" s="660"/>
      <c r="DQ36" s="660"/>
      <c r="DR36" s="660"/>
      <c r="DS36" s="660"/>
      <c r="DT36" s="660"/>
      <c r="DU36" s="660"/>
      <c r="DV36" s="661"/>
      <c r="DW36" s="664">
        <v>13.7</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213598</v>
      </c>
      <c r="S37" s="660"/>
      <c r="T37" s="660"/>
      <c r="U37" s="660"/>
      <c r="V37" s="660"/>
      <c r="W37" s="660"/>
      <c r="X37" s="660"/>
      <c r="Y37" s="661"/>
      <c r="Z37" s="662">
        <v>3.7</v>
      </c>
      <c r="AA37" s="662"/>
      <c r="AB37" s="662"/>
      <c r="AC37" s="662"/>
      <c r="AD37" s="663" t="s">
        <v>226</v>
      </c>
      <c r="AE37" s="663"/>
      <c r="AF37" s="663"/>
      <c r="AG37" s="663"/>
      <c r="AH37" s="663"/>
      <c r="AI37" s="663"/>
      <c r="AJ37" s="663"/>
      <c r="AK37" s="663"/>
      <c r="AL37" s="664" t="s">
        <v>226</v>
      </c>
      <c r="AM37" s="665"/>
      <c r="AN37" s="665"/>
      <c r="AO37" s="666"/>
      <c r="AQ37" s="736" t="s">
        <v>327</v>
      </c>
      <c r="AR37" s="737"/>
      <c r="AS37" s="737"/>
      <c r="AT37" s="737"/>
      <c r="AU37" s="737"/>
      <c r="AV37" s="737"/>
      <c r="AW37" s="737"/>
      <c r="AX37" s="737"/>
      <c r="AY37" s="738"/>
      <c r="AZ37" s="659">
        <v>39645</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2025</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463261</v>
      </c>
      <c r="CS37" s="695"/>
      <c r="CT37" s="695"/>
      <c r="CU37" s="695"/>
      <c r="CV37" s="695"/>
      <c r="CW37" s="695"/>
      <c r="CX37" s="695"/>
      <c r="CY37" s="696"/>
      <c r="CZ37" s="664">
        <v>8.4</v>
      </c>
      <c r="DA37" s="693"/>
      <c r="DB37" s="693"/>
      <c r="DC37" s="697"/>
      <c r="DD37" s="668">
        <v>463261</v>
      </c>
      <c r="DE37" s="695"/>
      <c r="DF37" s="695"/>
      <c r="DG37" s="695"/>
      <c r="DH37" s="695"/>
      <c r="DI37" s="695"/>
      <c r="DJ37" s="695"/>
      <c r="DK37" s="696"/>
      <c r="DL37" s="668">
        <v>367447</v>
      </c>
      <c r="DM37" s="695"/>
      <c r="DN37" s="695"/>
      <c r="DO37" s="695"/>
      <c r="DP37" s="695"/>
      <c r="DQ37" s="695"/>
      <c r="DR37" s="695"/>
      <c r="DS37" s="695"/>
      <c r="DT37" s="695"/>
      <c r="DU37" s="695"/>
      <c r="DV37" s="696"/>
      <c r="DW37" s="664">
        <v>9.5</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5786623</v>
      </c>
      <c r="S38" s="740"/>
      <c r="T38" s="740"/>
      <c r="U38" s="740"/>
      <c r="V38" s="740"/>
      <c r="W38" s="740"/>
      <c r="X38" s="740"/>
      <c r="Y38" s="741"/>
      <c r="Z38" s="742">
        <v>100</v>
      </c>
      <c r="AA38" s="742"/>
      <c r="AB38" s="742"/>
      <c r="AC38" s="742"/>
      <c r="AD38" s="743">
        <v>3644023</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122</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3323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481832</v>
      </c>
      <c r="CS38" s="660"/>
      <c r="CT38" s="660"/>
      <c r="CU38" s="660"/>
      <c r="CV38" s="660"/>
      <c r="CW38" s="660"/>
      <c r="CX38" s="660"/>
      <c r="CY38" s="661"/>
      <c r="CZ38" s="664">
        <v>8.6999999999999993</v>
      </c>
      <c r="DA38" s="693"/>
      <c r="DB38" s="693"/>
      <c r="DC38" s="697"/>
      <c r="DD38" s="668">
        <v>407940</v>
      </c>
      <c r="DE38" s="660"/>
      <c r="DF38" s="660"/>
      <c r="DG38" s="660"/>
      <c r="DH38" s="660"/>
      <c r="DI38" s="660"/>
      <c r="DJ38" s="660"/>
      <c r="DK38" s="661"/>
      <c r="DL38" s="668">
        <v>378663</v>
      </c>
      <c r="DM38" s="660"/>
      <c r="DN38" s="660"/>
      <c r="DO38" s="660"/>
      <c r="DP38" s="660"/>
      <c r="DQ38" s="660"/>
      <c r="DR38" s="660"/>
      <c r="DS38" s="660"/>
      <c r="DT38" s="660"/>
      <c r="DU38" s="660"/>
      <c r="DV38" s="661"/>
      <c r="DW38" s="664">
        <v>9.8000000000000007</v>
      </c>
      <c r="DX38" s="693"/>
      <c r="DY38" s="693"/>
      <c r="DZ38" s="693"/>
      <c r="EA38" s="693"/>
      <c r="EB38" s="693"/>
      <c r="EC38" s="694"/>
    </row>
    <row r="39" spans="2:133" ht="11.25" customHeight="1">
      <c r="AQ39" s="736" t="s">
        <v>334</v>
      </c>
      <c r="AR39" s="737"/>
      <c r="AS39" s="737"/>
      <c r="AT39" s="737"/>
      <c r="AU39" s="737"/>
      <c r="AV39" s="737"/>
      <c r="AW39" s="737"/>
      <c r="AX39" s="737"/>
      <c r="AY39" s="738"/>
      <c r="AZ39" s="659" t="s">
        <v>220</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85</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157266</v>
      </c>
      <c r="CS39" s="695"/>
      <c r="CT39" s="695"/>
      <c r="CU39" s="695"/>
      <c r="CV39" s="695"/>
      <c r="CW39" s="695"/>
      <c r="CX39" s="695"/>
      <c r="CY39" s="696"/>
      <c r="CZ39" s="664">
        <v>2.8</v>
      </c>
      <c r="DA39" s="693"/>
      <c r="DB39" s="693"/>
      <c r="DC39" s="697"/>
      <c r="DD39" s="668">
        <v>128187</v>
      </c>
      <c r="DE39" s="695"/>
      <c r="DF39" s="695"/>
      <c r="DG39" s="695"/>
      <c r="DH39" s="695"/>
      <c r="DI39" s="695"/>
      <c r="DJ39" s="695"/>
      <c r="DK39" s="696"/>
      <c r="DL39" s="668" t="s">
        <v>220</v>
      </c>
      <c r="DM39" s="695"/>
      <c r="DN39" s="695"/>
      <c r="DO39" s="695"/>
      <c r="DP39" s="695"/>
      <c r="DQ39" s="695"/>
      <c r="DR39" s="695"/>
      <c r="DS39" s="695"/>
      <c r="DT39" s="695"/>
      <c r="DU39" s="695"/>
      <c r="DV39" s="696"/>
      <c r="DW39" s="664" t="s">
        <v>220</v>
      </c>
      <c r="DX39" s="693"/>
      <c r="DY39" s="693"/>
      <c r="DZ39" s="693"/>
      <c r="EA39" s="693"/>
      <c r="EB39" s="693"/>
      <c r="EC39" s="694"/>
    </row>
    <row r="40" spans="2:133" ht="11.25" customHeight="1">
      <c r="AQ40" s="736" t="s">
        <v>338</v>
      </c>
      <c r="AR40" s="737"/>
      <c r="AS40" s="737"/>
      <c r="AT40" s="737"/>
      <c r="AU40" s="737"/>
      <c r="AV40" s="737"/>
      <c r="AW40" s="737"/>
      <c r="AX40" s="737"/>
      <c r="AY40" s="738"/>
      <c r="AZ40" s="659">
        <v>95025</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139</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13780</v>
      </c>
      <c r="CS40" s="660"/>
      <c r="CT40" s="660"/>
      <c r="CU40" s="660"/>
      <c r="CV40" s="660"/>
      <c r="CW40" s="660"/>
      <c r="CX40" s="660"/>
      <c r="CY40" s="661"/>
      <c r="CZ40" s="664">
        <v>0.2</v>
      </c>
      <c r="DA40" s="693"/>
      <c r="DB40" s="693"/>
      <c r="DC40" s="697"/>
      <c r="DD40" s="668" t="s">
        <v>122</v>
      </c>
      <c r="DE40" s="660"/>
      <c r="DF40" s="660"/>
      <c r="DG40" s="660"/>
      <c r="DH40" s="660"/>
      <c r="DI40" s="660"/>
      <c r="DJ40" s="660"/>
      <c r="DK40" s="661"/>
      <c r="DL40" s="668" t="s">
        <v>220</v>
      </c>
      <c r="DM40" s="660"/>
      <c r="DN40" s="660"/>
      <c r="DO40" s="660"/>
      <c r="DP40" s="660"/>
      <c r="DQ40" s="660"/>
      <c r="DR40" s="660"/>
      <c r="DS40" s="660"/>
      <c r="DT40" s="660"/>
      <c r="DU40" s="660"/>
      <c r="DV40" s="661"/>
      <c r="DW40" s="664" t="s">
        <v>220</v>
      </c>
      <c r="DX40" s="693"/>
      <c r="DY40" s="693"/>
      <c r="DZ40" s="693"/>
      <c r="EA40" s="693"/>
      <c r="EB40" s="693"/>
      <c r="EC40" s="694"/>
    </row>
    <row r="41" spans="2:133" ht="11.25" customHeight="1">
      <c r="AQ41" s="746" t="s">
        <v>341</v>
      </c>
      <c r="AR41" s="747"/>
      <c r="AS41" s="747"/>
      <c r="AT41" s="747"/>
      <c r="AU41" s="747"/>
      <c r="AV41" s="747"/>
      <c r="AW41" s="747"/>
      <c r="AX41" s="747"/>
      <c r="AY41" s="748"/>
      <c r="AZ41" s="739">
        <v>347162</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343</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220</v>
      </c>
      <c r="CS41" s="695"/>
      <c r="CT41" s="695"/>
      <c r="CU41" s="695"/>
      <c r="CV41" s="695"/>
      <c r="CW41" s="695"/>
      <c r="CX41" s="695"/>
      <c r="CY41" s="696"/>
      <c r="CZ41" s="664" t="s">
        <v>220</v>
      </c>
      <c r="DA41" s="693"/>
      <c r="DB41" s="693"/>
      <c r="DC41" s="697"/>
      <c r="DD41" s="668" t="s">
        <v>220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839613</v>
      </c>
      <c r="CS42" s="660"/>
      <c r="CT42" s="660"/>
      <c r="CU42" s="660"/>
      <c r="CV42" s="660"/>
      <c r="CW42" s="660"/>
      <c r="CX42" s="660"/>
      <c r="CY42" s="661"/>
      <c r="CZ42" s="664">
        <v>15.2</v>
      </c>
      <c r="DA42" s="665"/>
      <c r="DB42" s="665"/>
      <c r="DC42" s="760"/>
      <c r="DD42" s="668">
        <v>170188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21053</v>
      </c>
      <c r="CS43" s="695"/>
      <c r="CT43" s="695"/>
      <c r="CU43" s="695"/>
      <c r="CV43" s="695"/>
      <c r="CW43" s="695"/>
      <c r="CX43" s="695"/>
      <c r="CY43" s="696"/>
      <c r="CZ43" s="664">
        <v>0.4</v>
      </c>
      <c r="DA43" s="693"/>
      <c r="DB43" s="693"/>
      <c r="DC43" s="697"/>
      <c r="DD43" s="668">
        <v>21053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824282</v>
      </c>
      <c r="CS44" s="660"/>
      <c r="CT44" s="660"/>
      <c r="CU44" s="660"/>
      <c r="CV44" s="660"/>
      <c r="CW44" s="660"/>
      <c r="CX44" s="660"/>
      <c r="CY44" s="661"/>
      <c r="CZ44" s="664">
        <v>14.9</v>
      </c>
      <c r="DA44" s="665"/>
      <c r="DB44" s="665"/>
      <c r="DC44" s="760"/>
      <c r="DD44" s="668">
        <v>160515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157379</v>
      </c>
      <c r="CS45" s="695"/>
      <c r="CT45" s="695"/>
      <c r="CU45" s="695"/>
      <c r="CV45" s="695"/>
      <c r="CW45" s="695"/>
      <c r="CX45" s="695"/>
      <c r="CY45" s="696"/>
      <c r="CZ45" s="664">
        <v>2.8</v>
      </c>
      <c r="DA45" s="693"/>
      <c r="DB45" s="693"/>
      <c r="DC45" s="697"/>
      <c r="DD45" s="668">
        <v>27797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664657</v>
      </c>
      <c r="CS46" s="660"/>
      <c r="CT46" s="660"/>
      <c r="CU46" s="660"/>
      <c r="CV46" s="660"/>
      <c r="CW46" s="660"/>
      <c r="CX46" s="660"/>
      <c r="CY46" s="661"/>
      <c r="CZ46" s="664">
        <v>12</v>
      </c>
      <c r="DA46" s="665"/>
      <c r="DB46" s="665"/>
      <c r="DC46" s="760"/>
      <c r="DD46" s="668">
        <v>132572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15331</v>
      </c>
      <c r="CS47" s="695"/>
      <c r="CT47" s="695"/>
      <c r="CU47" s="695"/>
      <c r="CV47" s="695"/>
      <c r="CW47" s="695"/>
      <c r="CX47" s="695"/>
      <c r="CY47" s="696"/>
      <c r="CZ47" s="664">
        <v>0.3</v>
      </c>
      <c r="DA47" s="693"/>
      <c r="DB47" s="693"/>
      <c r="DC47" s="697"/>
      <c r="DD47" s="668">
        <v>9673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220</v>
      </c>
      <c r="DA48" s="665"/>
      <c r="DB48" s="665"/>
      <c r="DC48" s="760"/>
      <c r="DD48" s="668" t="s">
        <v>220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5528072</v>
      </c>
      <c r="CS49" s="729"/>
      <c r="CT49" s="729"/>
      <c r="CU49" s="729"/>
      <c r="CV49" s="729"/>
      <c r="CW49" s="729"/>
      <c r="CX49" s="729"/>
      <c r="CY49" s="761"/>
      <c r="CZ49" s="744">
        <v>100</v>
      </c>
      <c r="DA49" s="762"/>
      <c r="DB49" s="762"/>
      <c r="DC49" s="763"/>
      <c r="DD49" s="764">
        <v>4036414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kKBadpFOG8jzXjX/KViKXy1qwdrxcUWwbRZbmGQluxFywUUGBACK42n9cUv/fu2I9K94yLGXqGeErv+G7K2Q+A==" saltValue="yOpYrvoWaFUV3+dKzT7AO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95" sqref="AU9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5763</v>
      </c>
      <c r="R7" s="795"/>
      <c r="S7" s="795"/>
      <c r="T7" s="795"/>
      <c r="U7" s="795"/>
      <c r="V7" s="795">
        <v>5505</v>
      </c>
      <c r="W7" s="795"/>
      <c r="X7" s="795"/>
      <c r="Y7" s="795"/>
      <c r="Z7" s="795"/>
      <c r="AA7" s="795">
        <v>259</v>
      </c>
      <c r="AB7" s="795"/>
      <c r="AC7" s="795"/>
      <c r="AD7" s="795"/>
      <c r="AE7" s="796"/>
      <c r="AF7" s="797">
        <v>244</v>
      </c>
      <c r="AG7" s="798"/>
      <c r="AH7" s="798"/>
      <c r="AI7" s="798"/>
      <c r="AJ7" s="799"/>
      <c r="AK7" s="834">
        <v>11</v>
      </c>
      <c r="AL7" s="835"/>
      <c r="AM7" s="835"/>
      <c r="AN7" s="835"/>
      <c r="AO7" s="835"/>
      <c r="AP7" s="835">
        <v>8041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23</v>
      </c>
      <c r="R8" s="819"/>
      <c r="S8" s="819"/>
      <c r="T8" s="819"/>
      <c r="U8" s="819"/>
      <c r="V8" s="819">
        <v>23</v>
      </c>
      <c r="W8" s="819"/>
      <c r="X8" s="819"/>
      <c r="Y8" s="819"/>
      <c r="Z8" s="819"/>
      <c r="AA8" s="819">
        <v>0</v>
      </c>
      <c r="AB8" s="819"/>
      <c r="AC8" s="819"/>
      <c r="AD8" s="819"/>
      <c r="AE8" s="820"/>
      <c r="AF8" s="821" t="s">
        <v>122</v>
      </c>
      <c r="AG8" s="822"/>
      <c r="AH8" s="822"/>
      <c r="AI8" s="822"/>
      <c r="AJ8" s="823"/>
      <c r="AK8" s="824">
        <v>14</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5787</v>
      </c>
      <c r="R23" s="854"/>
      <c r="S23" s="854"/>
      <c r="T23" s="854"/>
      <c r="U23" s="854"/>
      <c r="V23" s="854">
        <v>5528</v>
      </c>
      <c r="W23" s="854"/>
      <c r="X23" s="854"/>
      <c r="Y23" s="854"/>
      <c r="Z23" s="854"/>
      <c r="AA23" s="854">
        <v>259</v>
      </c>
      <c r="AB23" s="854"/>
      <c r="AC23" s="854"/>
      <c r="AD23" s="854"/>
      <c r="AE23" s="855"/>
      <c r="AF23" s="856">
        <v>244</v>
      </c>
      <c r="AG23" s="854"/>
      <c r="AH23" s="854"/>
      <c r="AI23" s="854"/>
      <c r="AJ23" s="857"/>
      <c r="AK23" s="858"/>
      <c r="AL23" s="859"/>
      <c r="AM23" s="859"/>
      <c r="AN23" s="859"/>
      <c r="AO23" s="859"/>
      <c r="AP23" s="854">
        <v>8041</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1908</v>
      </c>
      <c r="R28" s="883"/>
      <c r="S28" s="883"/>
      <c r="T28" s="883"/>
      <c r="U28" s="883"/>
      <c r="V28" s="883">
        <v>1786</v>
      </c>
      <c r="W28" s="883"/>
      <c r="X28" s="883"/>
      <c r="Y28" s="883"/>
      <c r="Z28" s="883"/>
      <c r="AA28" s="883">
        <v>122</v>
      </c>
      <c r="AB28" s="883"/>
      <c r="AC28" s="883"/>
      <c r="AD28" s="883"/>
      <c r="AE28" s="884"/>
      <c r="AF28" s="885">
        <v>122</v>
      </c>
      <c r="AG28" s="883"/>
      <c r="AH28" s="883"/>
      <c r="AI28" s="883"/>
      <c r="AJ28" s="886"/>
      <c r="AK28" s="887">
        <v>77</v>
      </c>
      <c r="AL28" s="878"/>
      <c r="AM28" s="878"/>
      <c r="AN28" s="878"/>
      <c r="AO28" s="878"/>
      <c r="AP28" s="878" t="s">
        <v>572</v>
      </c>
      <c r="AQ28" s="878"/>
      <c r="AR28" s="878"/>
      <c r="AS28" s="878"/>
      <c r="AT28" s="878"/>
      <c r="AU28" s="878" t="s">
        <v>572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1079</v>
      </c>
      <c r="R29" s="819"/>
      <c r="S29" s="819"/>
      <c r="T29" s="819"/>
      <c r="U29" s="819"/>
      <c r="V29" s="819">
        <v>1041</v>
      </c>
      <c r="W29" s="819"/>
      <c r="X29" s="819"/>
      <c r="Y29" s="819"/>
      <c r="Z29" s="819"/>
      <c r="AA29" s="819">
        <v>38</v>
      </c>
      <c r="AB29" s="819"/>
      <c r="AC29" s="819"/>
      <c r="AD29" s="819"/>
      <c r="AE29" s="820"/>
      <c r="AF29" s="821">
        <v>38</v>
      </c>
      <c r="AG29" s="822"/>
      <c r="AH29" s="822"/>
      <c r="AI29" s="822"/>
      <c r="AJ29" s="823"/>
      <c r="AK29" s="890">
        <v>150</v>
      </c>
      <c r="AL29" s="891"/>
      <c r="AM29" s="891"/>
      <c r="AN29" s="891"/>
      <c r="AO29" s="891"/>
      <c r="AP29" s="891" t="s">
        <v>572</v>
      </c>
      <c r="AQ29" s="891"/>
      <c r="AR29" s="891"/>
      <c r="AS29" s="891"/>
      <c r="AT29" s="891"/>
      <c r="AU29" s="891" t="s">
        <v>572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126</v>
      </c>
      <c r="R30" s="819"/>
      <c r="S30" s="819"/>
      <c r="T30" s="819"/>
      <c r="U30" s="819"/>
      <c r="V30" s="819">
        <v>124</v>
      </c>
      <c r="W30" s="819"/>
      <c r="X30" s="819"/>
      <c r="Y30" s="819"/>
      <c r="Z30" s="819"/>
      <c r="AA30" s="819">
        <v>2</v>
      </c>
      <c r="AB30" s="819"/>
      <c r="AC30" s="819"/>
      <c r="AD30" s="819"/>
      <c r="AE30" s="820"/>
      <c r="AF30" s="821">
        <v>2</v>
      </c>
      <c r="AG30" s="822"/>
      <c r="AH30" s="822"/>
      <c r="AI30" s="822"/>
      <c r="AJ30" s="823"/>
      <c r="AK30" s="890">
        <v>31</v>
      </c>
      <c r="AL30" s="891"/>
      <c r="AM30" s="891"/>
      <c r="AN30" s="891"/>
      <c r="AO30" s="891"/>
      <c r="AP30" s="891" t="s">
        <v>572</v>
      </c>
      <c r="AQ30" s="891"/>
      <c r="AR30" s="891"/>
      <c r="AS30" s="891"/>
      <c r="AT30" s="891"/>
      <c r="AU30" s="891" t="s">
        <v>572</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319</v>
      </c>
      <c r="R31" s="819"/>
      <c r="S31" s="819"/>
      <c r="T31" s="819"/>
      <c r="U31" s="819"/>
      <c r="V31" s="819">
        <v>302</v>
      </c>
      <c r="W31" s="819"/>
      <c r="X31" s="819"/>
      <c r="Y31" s="819"/>
      <c r="Z31" s="819"/>
      <c r="AA31" s="819">
        <v>17</v>
      </c>
      <c r="AB31" s="819"/>
      <c r="AC31" s="819"/>
      <c r="AD31" s="819"/>
      <c r="AE31" s="820"/>
      <c r="AF31" s="821">
        <v>332</v>
      </c>
      <c r="AG31" s="822"/>
      <c r="AH31" s="822"/>
      <c r="AI31" s="822"/>
      <c r="AJ31" s="823"/>
      <c r="AK31" s="890">
        <v>73</v>
      </c>
      <c r="AL31" s="891"/>
      <c r="AM31" s="891"/>
      <c r="AN31" s="891"/>
      <c r="AO31" s="891"/>
      <c r="AP31" s="891">
        <v>728</v>
      </c>
      <c r="AQ31" s="891"/>
      <c r="AR31" s="891"/>
      <c r="AS31" s="891"/>
      <c r="AT31" s="891"/>
      <c r="AU31" s="891">
        <v>205</v>
      </c>
      <c r="AV31" s="891"/>
      <c r="AW31" s="891"/>
      <c r="AX31" s="891"/>
      <c r="AY31" s="891"/>
      <c r="AZ31" s="892"/>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145</v>
      </c>
      <c r="R32" s="819"/>
      <c r="S32" s="819"/>
      <c r="T32" s="819"/>
      <c r="U32" s="819"/>
      <c r="V32" s="819">
        <v>142</v>
      </c>
      <c r="W32" s="819"/>
      <c r="X32" s="819"/>
      <c r="Y32" s="819"/>
      <c r="Z32" s="819"/>
      <c r="AA32" s="819">
        <v>3</v>
      </c>
      <c r="AB32" s="819"/>
      <c r="AC32" s="819"/>
      <c r="AD32" s="819"/>
      <c r="AE32" s="820"/>
      <c r="AF32" s="821">
        <v>3</v>
      </c>
      <c r="AG32" s="822"/>
      <c r="AH32" s="822"/>
      <c r="AI32" s="822"/>
      <c r="AJ32" s="823"/>
      <c r="AK32" s="890">
        <v>40</v>
      </c>
      <c r="AL32" s="891"/>
      <c r="AM32" s="891"/>
      <c r="AN32" s="891"/>
      <c r="AO32" s="891"/>
      <c r="AP32" s="891">
        <v>421</v>
      </c>
      <c r="AQ32" s="891"/>
      <c r="AR32" s="891"/>
      <c r="AS32" s="891"/>
      <c r="AT32" s="891"/>
      <c r="AU32" s="891">
        <v>179</v>
      </c>
      <c r="AV32" s="891"/>
      <c r="AW32" s="891"/>
      <c r="AX32" s="891"/>
      <c r="AY32" s="891"/>
      <c r="AZ32" s="892"/>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496</v>
      </c>
      <c r="AG63" s="902"/>
      <c r="AH63" s="902"/>
      <c r="AI63" s="902"/>
      <c r="AJ63" s="903"/>
      <c r="AK63" s="904"/>
      <c r="AL63" s="899"/>
      <c r="AM63" s="899"/>
      <c r="AN63" s="899"/>
      <c r="AO63" s="899"/>
      <c r="AP63" s="902">
        <v>1149</v>
      </c>
      <c r="AQ63" s="902"/>
      <c r="AR63" s="902"/>
      <c r="AS63" s="902"/>
      <c r="AT63" s="902"/>
      <c r="AU63" s="902">
        <v>384</v>
      </c>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404</v>
      </c>
      <c r="AB66" s="778"/>
      <c r="AC66" s="778"/>
      <c r="AD66" s="778"/>
      <c r="AE66" s="779"/>
      <c r="AF66" s="912" t="s">
        <v>387</v>
      </c>
      <c r="AG66" s="873"/>
      <c r="AH66" s="873"/>
      <c r="AI66" s="873"/>
      <c r="AJ66" s="913"/>
      <c r="AK66" s="777" t="s">
        <v>405</v>
      </c>
      <c r="AL66" s="801"/>
      <c r="AM66" s="801"/>
      <c r="AN66" s="801"/>
      <c r="AO66" s="802"/>
      <c r="AP66" s="777" t="s">
        <v>389</v>
      </c>
      <c r="AQ66" s="778"/>
      <c r="AR66" s="778"/>
      <c r="AS66" s="778"/>
      <c r="AT66" s="779"/>
      <c r="AU66" s="777" t="s">
        <v>406</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560</v>
      </c>
      <c r="C68" s="930"/>
      <c r="D68" s="930"/>
      <c r="E68" s="930"/>
      <c r="F68" s="930"/>
      <c r="G68" s="930"/>
      <c r="H68" s="930"/>
      <c r="I68" s="930"/>
      <c r="J68" s="930"/>
      <c r="K68" s="930"/>
      <c r="L68" s="930"/>
      <c r="M68" s="930"/>
      <c r="N68" s="930"/>
      <c r="O68" s="930"/>
      <c r="P68" s="931"/>
      <c r="Q68" s="932">
        <v>26393</v>
      </c>
      <c r="R68" s="926"/>
      <c r="S68" s="926"/>
      <c r="T68" s="926"/>
      <c r="U68" s="926"/>
      <c r="V68" s="926">
        <v>25068</v>
      </c>
      <c r="W68" s="926"/>
      <c r="X68" s="926"/>
      <c r="Y68" s="926"/>
      <c r="Z68" s="926"/>
      <c r="AA68" s="926">
        <v>1325</v>
      </c>
      <c r="AB68" s="926"/>
      <c r="AC68" s="926"/>
      <c r="AD68" s="926"/>
      <c r="AE68" s="926"/>
      <c r="AF68" s="926">
        <v>1325</v>
      </c>
      <c r="AG68" s="926"/>
      <c r="AH68" s="926"/>
      <c r="AI68" s="926"/>
      <c r="AJ68" s="926"/>
      <c r="AK68" s="926">
        <v>22</v>
      </c>
      <c r="AL68" s="926"/>
      <c r="AM68" s="926"/>
      <c r="AN68" s="926"/>
      <c r="AO68" s="926"/>
      <c r="AP68" s="926" t="s">
        <v>571</v>
      </c>
      <c r="AQ68" s="926"/>
      <c r="AR68" s="926"/>
      <c r="AS68" s="926"/>
      <c r="AT68" s="926"/>
      <c r="AU68" s="926" t="s">
        <v>571</v>
      </c>
      <c r="AV68" s="926"/>
      <c r="AW68" s="926"/>
      <c r="AX68" s="926"/>
      <c r="AY68" s="926"/>
      <c r="AZ68" s="927" t="s">
        <v>561</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560</v>
      </c>
      <c r="C69" s="934"/>
      <c r="D69" s="934"/>
      <c r="E69" s="934"/>
      <c r="F69" s="934"/>
      <c r="G69" s="934"/>
      <c r="H69" s="934"/>
      <c r="I69" s="934"/>
      <c r="J69" s="934"/>
      <c r="K69" s="934"/>
      <c r="L69" s="934"/>
      <c r="M69" s="934"/>
      <c r="N69" s="934"/>
      <c r="O69" s="934"/>
      <c r="P69" s="935"/>
      <c r="Q69" s="936">
        <v>382</v>
      </c>
      <c r="R69" s="891"/>
      <c r="S69" s="891"/>
      <c r="T69" s="891"/>
      <c r="U69" s="891"/>
      <c r="V69" s="891">
        <v>136</v>
      </c>
      <c r="W69" s="891"/>
      <c r="X69" s="891"/>
      <c r="Y69" s="891"/>
      <c r="Z69" s="891"/>
      <c r="AA69" s="891">
        <v>246</v>
      </c>
      <c r="AB69" s="891"/>
      <c r="AC69" s="891"/>
      <c r="AD69" s="891"/>
      <c r="AE69" s="891"/>
      <c r="AF69" s="891">
        <v>246</v>
      </c>
      <c r="AG69" s="891"/>
      <c r="AH69" s="891"/>
      <c r="AI69" s="891"/>
      <c r="AJ69" s="891"/>
      <c r="AK69" s="891" t="s">
        <v>571</v>
      </c>
      <c r="AL69" s="891"/>
      <c r="AM69" s="891"/>
      <c r="AN69" s="891"/>
      <c r="AO69" s="891"/>
      <c r="AP69" s="891" t="s">
        <v>571</v>
      </c>
      <c r="AQ69" s="891"/>
      <c r="AR69" s="891"/>
      <c r="AS69" s="891"/>
      <c r="AT69" s="891"/>
      <c r="AU69" s="891" t="s">
        <v>571</v>
      </c>
      <c r="AV69" s="891"/>
      <c r="AW69" s="891"/>
      <c r="AX69" s="891"/>
      <c r="AY69" s="891"/>
      <c r="AZ69" s="937" t="s">
        <v>573</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562</v>
      </c>
      <c r="C70" s="934"/>
      <c r="D70" s="934"/>
      <c r="E70" s="934"/>
      <c r="F70" s="934"/>
      <c r="G70" s="934"/>
      <c r="H70" s="934"/>
      <c r="I70" s="934"/>
      <c r="J70" s="934"/>
      <c r="K70" s="934"/>
      <c r="L70" s="934"/>
      <c r="M70" s="934"/>
      <c r="N70" s="934"/>
      <c r="O70" s="934"/>
      <c r="P70" s="935"/>
      <c r="Q70" s="936">
        <v>1644</v>
      </c>
      <c r="R70" s="891"/>
      <c r="S70" s="891"/>
      <c r="T70" s="891"/>
      <c r="U70" s="891"/>
      <c r="V70" s="891">
        <v>1624</v>
      </c>
      <c r="W70" s="891"/>
      <c r="X70" s="891"/>
      <c r="Y70" s="891"/>
      <c r="Z70" s="891"/>
      <c r="AA70" s="891">
        <v>20</v>
      </c>
      <c r="AB70" s="891"/>
      <c r="AC70" s="891"/>
      <c r="AD70" s="891"/>
      <c r="AE70" s="891"/>
      <c r="AF70" s="891">
        <v>20</v>
      </c>
      <c r="AG70" s="891"/>
      <c r="AH70" s="891"/>
      <c r="AI70" s="891"/>
      <c r="AJ70" s="891"/>
      <c r="AK70" s="891" t="s">
        <v>571</v>
      </c>
      <c r="AL70" s="891"/>
      <c r="AM70" s="891"/>
      <c r="AN70" s="891"/>
      <c r="AO70" s="891"/>
      <c r="AP70" s="891" t="s">
        <v>571</v>
      </c>
      <c r="AQ70" s="891"/>
      <c r="AR70" s="891"/>
      <c r="AS70" s="891"/>
      <c r="AT70" s="891"/>
      <c r="AU70" s="891" t="s">
        <v>571</v>
      </c>
      <c r="AV70" s="891"/>
      <c r="AW70" s="891"/>
      <c r="AX70" s="891"/>
      <c r="AY70" s="891"/>
      <c r="AZ70" s="937" t="s">
        <v>561</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562</v>
      </c>
      <c r="C71" s="934"/>
      <c r="D71" s="934"/>
      <c r="E71" s="934"/>
      <c r="F71" s="934"/>
      <c r="G71" s="934"/>
      <c r="H71" s="934"/>
      <c r="I71" s="934"/>
      <c r="J71" s="934"/>
      <c r="K71" s="934"/>
      <c r="L71" s="934"/>
      <c r="M71" s="934"/>
      <c r="N71" s="934"/>
      <c r="O71" s="934"/>
      <c r="P71" s="935"/>
      <c r="Q71" s="936">
        <v>693386</v>
      </c>
      <c r="R71" s="891"/>
      <c r="S71" s="891"/>
      <c r="T71" s="891"/>
      <c r="U71" s="891"/>
      <c r="V71" s="891">
        <v>677426</v>
      </c>
      <c r="W71" s="891"/>
      <c r="X71" s="891"/>
      <c r="Y71" s="891"/>
      <c r="Z71" s="891"/>
      <c r="AA71" s="891">
        <v>15960</v>
      </c>
      <c r="AB71" s="891"/>
      <c r="AC71" s="891"/>
      <c r="AD71" s="891"/>
      <c r="AE71" s="891"/>
      <c r="AF71" s="891">
        <v>15960</v>
      </c>
      <c r="AG71" s="891"/>
      <c r="AH71" s="891"/>
      <c r="AI71" s="891"/>
      <c r="AJ71" s="891"/>
      <c r="AK71" s="891">
        <v>7105</v>
      </c>
      <c r="AL71" s="891"/>
      <c r="AM71" s="891"/>
      <c r="AN71" s="891"/>
      <c r="AO71" s="891"/>
      <c r="AP71" s="891" t="s">
        <v>571</v>
      </c>
      <c r="AQ71" s="891"/>
      <c r="AR71" s="891"/>
      <c r="AS71" s="891"/>
      <c r="AT71" s="891"/>
      <c r="AU71" s="891" t="s">
        <v>571</v>
      </c>
      <c r="AV71" s="891"/>
      <c r="AW71" s="891"/>
      <c r="AX71" s="891"/>
      <c r="AY71" s="891"/>
      <c r="AZ71" s="937" t="s">
        <v>574</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563</v>
      </c>
      <c r="C72" s="934"/>
      <c r="D72" s="934"/>
      <c r="E72" s="934"/>
      <c r="F72" s="934"/>
      <c r="G72" s="934"/>
      <c r="H72" s="934"/>
      <c r="I72" s="934"/>
      <c r="J72" s="934"/>
      <c r="K72" s="934"/>
      <c r="L72" s="934"/>
      <c r="M72" s="934"/>
      <c r="N72" s="934"/>
      <c r="O72" s="934"/>
      <c r="P72" s="935"/>
      <c r="Q72" s="936">
        <v>423</v>
      </c>
      <c r="R72" s="891"/>
      <c r="S72" s="891"/>
      <c r="T72" s="891"/>
      <c r="U72" s="891"/>
      <c r="V72" s="891">
        <v>410</v>
      </c>
      <c r="W72" s="891"/>
      <c r="X72" s="891"/>
      <c r="Y72" s="891"/>
      <c r="Z72" s="891"/>
      <c r="AA72" s="891">
        <v>12</v>
      </c>
      <c r="AB72" s="891"/>
      <c r="AC72" s="891"/>
      <c r="AD72" s="891"/>
      <c r="AE72" s="891"/>
      <c r="AF72" s="891">
        <v>12</v>
      </c>
      <c r="AG72" s="891"/>
      <c r="AH72" s="891"/>
      <c r="AI72" s="891"/>
      <c r="AJ72" s="891"/>
      <c r="AK72" s="891">
        <v>49</v>
      </c>
      <c r="AL72" s="891"/>
      <c r="AM72" s="891"/>
      <c r="AN72" s="891"/>
      <c r="AO72" s="891"/>
      <c r="AP72" s="891" t="s">
        <v>571</v>
      </c>
      <c r="AQ72" s="891"/>
      <c r="AR72" s="891"/>
      <c r="AS72" s="891"/>
      <c r="AT72" s="891"/>
      <c r="AU72" s="891" t="s">
        <v>571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564</v>
      </c>
      <c r="C73" s="934"/>
      <c r="D73" s="934"/>
      <c r="E73" s="934"/>
      <c r="F73" s="934"/>
      <c r="G73" s="934"/>
      <c r="H73" s="934"/>
      <c r="I73" s="934"/>
      <c r="J73" s="934"/>
      <c r="K73" s="934"/>
      <c r="L73" s="934"/>
      <c r="M73" s="934"/>
      <c r="N73" s="934"/>
      <c r="O73" s="934"/>
      <c r="P73" s="935"/>
      <c r="Q73" s="936">
        <v>79</v>
      </c>
      <c r="R73" s="891"/>
      <c r="S73" s="891"/>
      <c r="T73" s="891"/>
      <c r="U73" s="891"/>
      <c r="V73" s="891">
        <v>72</v>
      </c>
      <c r="W73" s="891"/>
      <c r="X73" s="891"/>
      <c r="Y73" s="891"/>
      <c r="Z73" s="891"/>
      <c r="AA73" s="891">
        <v>6</v>
      </c>
      <c r="AB73" s="891"/>
      <c r="AC73" s="891"/>
      <c r="AD73" s="891"/>
      <c r="AE73" s="891"/>
      <c r="AF73" s="891">
        <v>6</v>
      </c>
      <c r="AG73" s="891"/>
      <c r="AH73" s="891"/>
      <c r="AI73" s="891"/>
      <c r="AJ73" s="891"/>
      <c r="AK73" s="891" t="s">
        <v>569</v>
      </c>
      <c r="AL73" s="891"/>
      <c r="AM73" s="891"/>
      <c r="AN73" s="891"/>
      <c r="AO73" s="891"/>
      <c r="AP73" s="891" t="s">
        <v>569</v>
      </c>
      <c r="AQ73" s="891"/>
      <c r="AR73" s="891"/>
      <c r="AS73" s="891"/>
      <c r="AT73" s="891"/>
      <c r="AU73" s="891" t="s">
        <v>569</v>
      </c>
      <c r="AV73" s="891"/>
      <c r="AW73" s="891"/>
      <c r="AX73" s="891"/>
      <c r="AY73" s="891"/>
      <c r="AZ73" s="937" t="s">
        <v>561</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564</v>
      </c>
      <c r="C74" s="934"/>
      <c r="D74" s="934"/>
      <c r="E74" s="934"/>
      <c r="F74" s="934"/>
      <c r="G74" s="934"/>
      <c r="H74" s="934"/>
      <c r="I74" s="934"/>
      <c r="J74" s="934"/>
      <c r="K74" s="934"/>
      <c r="L74" s="934"/>
      <c r="M74" s="934"/>
      <c r="N74" s="934"/>
      <c r="O74" s="934"/>
      <c r="P74" s="935"/>
      <c r="Q74" s="936">
        <v>3312</v>
      </c>
      <c r="R74" s="891"/>
      <c r="S74" s="891"/>
      <c r="T74" s="891"/>
      <c r="U74" s="891"/>
      <c r="V74" s="891">
        <v>3152</v>
      </c>
      <c r="W74" s="891"/>
      <c r="X74" s="891"/>
      <c r="Y74" s="891"/>
      <c r="Z74" s="891"/>
      <c r="AA74" s="891">
        <v>160</v>
      </c>
      <c r="AB74" s="891"/>
      <c r="AC74" s="891"/>
      <c r="AD74" s="891"/>
      <c r="AE74" s="891"/>
      <c r="AF74" s="891">
        <v>160</v>
      </c>
      <c r="AG74" s="891"/>
      <c r="AH74" s="891"/>
      <c r="AI74" s="891"/>
      <c r="AJ74" s="891"/>
      <c r="AK74" s="891" t="s">
        <v>569</v>
      </c>
      <c r="AL74" s="891"/>
      <c r="AM74" s="891"/>
      <c r="AN74" s="891"/>
      <c r="AO74" s="891"/>
      <c r="AP74" s="891">
        <v>1371</v>
      </c>
      <c r="AQ74" s="891"/>
      <c r="AR74" s="891"/>
      <c r="AS74" s="891"/>
      <c r="AT74" s="891"/>
      <c r="AU74" s="891">
        <v>145</v>
      </c>
      <c r="AV74" s="891"/>
      <c r="AW74" s="891"/>
      <c r="AX74" s="891"/>
      <c r="AY74" s="891"/>
      <c r="AZ74" s="937" t="s">
        <v>565</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564</v>
      </c>
      <c r="C75" s="934"/>
      <c r="D75" s="934"/>
      <c r="E75" s="934"/>
      <c r="F75" s="934"/>
      <c r="G75" s="934"/>
      <c r="H75" s="934"/>
      <c r="I75" s="934"/>
      <c r="J75" s="934"/>
      <c r="K75" s="934"/>
      <c r="L75" s="934"/>
      <c r="M75" s="934"/>
      <c r="N75" s="934"/>
      <c r="O75" s="934"/>
      <c r="P75" s="935"/>
      <c r="Q75" s="939">
        <v>185</v>
      </c>
      <c r="R75" s="940"/>
      <c r="S75" s="940"/>
      <c r="T75" s="940"/>
      <c r="U75" s="890"/>
      <c r="V75" s="941">
        <v>170</v>
      </c>
      <c r="W75" s="940"/>
      <c r="X75" s="940"/>
      <c r="Y75" s="940"/>
      <c r="Z75" s="890"/>
      <c r="AA75" s="941">
        <v>15</v>
      </c>
      <c r="AB75" s="940"/>
      <c r="AC75" s="940"/>
      <c r="AD75" s="940"/>
      <c r="AE75" s="890"/>
      <c r="AF75" s="941">
        <v>15</v>
      </c>
      <c r="AG75" s="940"/>
      <c r="AH75" s="940"/>
      <c r="AI75" s="940"/>
      <c r="AJ75" s="890"/>
      <c r="AK75" s="941" t="s">
        <v>569</v>
      </c>
      <c r="AL75" s="940"/>
      <c r="AM75" s="940"/>
      <c r="AN75" s="940"/>
      <c r="AO75" s="890"/>
      <c r="AP75" s="941" t="s">
        <v>569</v>
      </c>
      <c r="AQ75" s="940"/>
      <c r="AR75" s="940"/>
      <c r="AS75" s="940"/>
      <c r="AT75" s="890"/>
      <c r="AU75" s="941" t="s">
        <v>569</v>
      </c>
      <c r="AV75" s="940"/>
      <c r="AW75" s="940"/>
      <c r="AX75" s="940"/>
      <c r="AY75" s="890"/>
      <c r="AZ75" s="937" t="s">
        <v>566</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564</v>
      </c>
      <c r="C76" s="934"/>
      <c r="D76" s="934"/>
      <c r="E76" s="934"/>
      <c r="F76" s="934"/>
      <c r="G76" s="934"/>
      <c r="H76" s="934"/>
      <c r="I76" s="934"/>
      <c r="J76" s="934"/>
      <c r="K76" s="934"/>
      <c r="L76" s="934"/>
      <c r="M76" s="934"/>
      <c r="N76" s="934"/>
      <c r="O76" s="934"/>
      <c r="P76" s="935"/>
      <c r="Q76" s="939">
        <v>74</v>
      </c>
      <c r="R76" s="940"/>
      <c r="S76" s="940"/>
      <c r="T76" s="940"/>
      <c r="U76" s="890"/>
      <c r="V76" s="941">
        <v>61</v>
      </c>
      <c r="W76" s="940"/>
      <c r="X76" s="940"/>
      <c r="Y76" s="940"/>
      <c r="Z76" s="890"/>
      <c r="AA76" s="941">
        <v>13</v>
      </c>
      <c r="AB76" s="940"/>
      <c r="AC76" s="940"/>
      <c r="AD76" s="940"/>
      <c r="AE76" s="890"/>
      <c r="AF76" s="941">
        <v>13</v>
      </c>
      <c r="AG76" s="940"/>
      <c r="AH76" s="940"/>
      <c r="AI76" s="940"/>
      <c r="AJ76" s="890"/>
      <c r="AK76" s="941" t="s">
        <v>569</v>
      </c>
      <c r="AL76" s="940"/>
      <c r="AM76" s="940"/>
      <c r="AN76" s="940"/>
      <c r="AO76" s="890"/>
      <c r="AP76" s="941" t="s">
        <v>569</v>
      </c>
      <c r="AQ76" s="940"/>
      <c r="AR76" s="940"/>
      <c r="AS76" s="940"/>
      <c r="AT76" s="890"/>
      <c r="AU76" s="941" t="s">
        <v>569</v>
      </c>
      <c r="AV76" s="940"/>
      <c r="AW76" s="940"/>
      <c r="AX76" s="940"/>
      <c r="AY76" s="890"/>
      <c r="AZ76" s="937" t="s">
        <v>567</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568</v>
      </c>
      <c r="C77" s="934"/>
      <c r="D77" s="934"/>
      <c r="E77" s="934"/>
      <c r="F77" s="934"/>
      <c r="G77" s="934"/>
      <c r="H77" s="934"/>
      <c r="I77" s="934"/>
      <c r="J77" s="934"/>
      <c r="K77" s="934"/>
      <c r="L77" s="934"/>
      <c r="M77" s="934"/>
      <c r="N77" s="934"/>
      <c r="O77" s="934"/>
      <c r="P77" s="935"/>
      <c r="Q77" s="939">
        <v>1701</v>
      </c>
      <c r="R77" s="940"/>
      <c r="S77" s="940"/>
      <c r="T77" s="940"/>
      <c r="U77" s="890"/>
      <c r="V77" s="941">
        <v>1616</v>
      </c>
      <c r="W77" s="940"/>
      <c r="X77" s="940"/>
      <c r="Y77" s="940"/>
      <c r="Z77" s="890"/>
      <c r="AA77" s="941">
        <v>84</v>
      </c>
      <c r="AB77" s="940"/>
      <c r="AC77" s="940"/>
      <c r="AD77" s="940"/>
      <c r="AE77" s="890"/>
      <c r="AF77" s="941">
        <v>84</v>
      </c>
      <c r="AG77" s="940"/>
      <c r="AH77" s="940"/>
      <c r="AI77" s="940"/>
      <c r="AJ77" s="890"/>
      <c r="AK77" s="941">
        <v>452</v>
      </c>
      <c r="AL77" s="940"/>
      <c r="AM77" s="940"/>
      <c r="AN77" s="940"/>
      <c r="AO77" s="890"/>
      <c r="AP77" s="941" t="s">
        <v>571</v>
      </c>
      <c r="AQ77" s="940"/>
      <c r="AR77" s="940"/>
      <c r="AS77" s="940"/>
      <c r="AT77" s="890"/>
      <c r="AU77" s="941" t="s">
        <v>571</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570</v>
      </c>
      <c r="C78" s="934"/>
      <c r="D78" s="934"/>
      <c r="E78" s="934"/>
      <c r="F78" s="934"/>
      <c r="G78" s="934"/>
      <c r="H78" s="934"/>
      <c r="I78" s="934"/>
      <c r="J78" s="934"/>
      <c r="K78" s="934"/>
      <c r="L78" s="934"/>
      <c r="M78" s="934"/>
      <c r="N78" s="934"/>
      <c r="O78" s="934"/>
      <c r="P78" s="935"/>
      <c r="Q78" s="936">
        <v>561</v>
      </c>
      <c r="R78" s="891"/>
      <c r="S78" s="891"/>
      <c r="T78" s="891"/>
      <c r="U78" s="891"/>
      <c r="V78" s="891">
        <v>506</v>
      </c>
      <c r="W78" s="891"/>
      <c r="X78" s="891"/>
      <c r="Y78" s="891"/>
      <c r="Z78" s="891"/>
      <c r="AA78" s="891">
        <v>55</v>
      </c>
      <c r="AB78" s="891"/>
      <c r="AC78" s="891"/>
      <c r="AD78" s="891"/>
      <c r="AE78" s="891"/>
      <c r="AF78" s="891">
        <v>55</v>
      </c>
      <c r="AG78" s="891"/>
      <c r="AH78" s="891"/>
      <c r="AI78" s="891"/>
      <c r="AJ78" s="891"/>
      <c r="AK78" s="891">
        <v>49</v>
      </c>
      <c r="AL78" s="891"/>
      <c r="AM78" s="891"/>
      <c r="AN78" s="891"/>
      <c r="AO78" s="891"/>
      <c r="AP78" s="891" t="s">
        <v>571</v>
      </c>
      <c r="AQ78" s="891"/>
      <c r="AR78" s="891"/>
      <c r="AS78" s="891"/>
      <c r="AT78" s="891"/>
      <c r="AU78" s="891" t="s">
        <v>571</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17896</v>
      </c>
      <c r="AG88" s="902"/>
      <c r="AH88" s="902"/>
      <c r="AI88" s="902"/>
      <c r="AJ88" s="902"/>
      <c r="AK88" s="899"/>
      <c r="AL88" s="899"/>
      <c r="AM88" s="899"/>
      <c r="AN88" s="899"/>
      <c r="AO88" s="899"/>
      <c r="AP88" s="902">
        <v>1371</v>
      </c>
      <c r="AQ88" s="902"/>
      <c r="AR88" s="902"/>
      <c r="AS88" s="902"/>
      <c r="AT88" s="902"/>
      <c r="AU88" s="902">
        <v>145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298</v>
      </c>
      <c r="AG109" s="955"/>
      <c r="AH109" s="955"/>
      <c r="AI109" s="955"/>
      <c r="AJ109" s="956"/>
      <c r="AK109" s="954" t="s">
        <v>297</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298</v>
      </c>
      <c r="BW109" s="955"/>
      <c r="BX109" s="955"/>
      <c r="BY109" s="955"/>
      <c r="BZ109" s="956"/>
      <c r="CA109" s="954" t="s">
        <v>297</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298</v>
      </c>
      <c r="DM109" s="955"/>
      <c r="DN109" s="955"/>
      <c r="DO109" s="955"/>
      <c r="DP109" s="956"/>
      <c r="DQ109" s="954" t="s">
        <v>297</v>
      </c>
      <c r="DR109" s="955"/>
      <c r="DS109" s="955"/>
      <c r="DT109" s="955"/>
      <c r="DU109" s="956"/>
      <c r="DV109" s="954" t="s">
        <v>417</v>
      </c>
      <c r="DW109" s="955"/>
      <c r="DX109" s="955"/>
      <c r="DY109" s="955"/>
      <c r="DZ109" s="957"/>
    </row>
    <row r="110" spans="1:131" s="226" customFormat="1" ht="26.25" customHeight="1">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565138</v>
      </c>
      <c r="AB110" s="962"/>
      <c r="AC110" s="962"/>
      <c r="AD110" s="962"/>
      <c r="AE110" s="963"/>
      <c r="AF110" s="964">
        <v>637475</v>
      </c>
      <c r="AG110" s="962"/>
      <c r="AH110" s="962"/>
      <c r="AI110" s="962"/>
      <c r="AJ110" s="963"/>
      <c r="AK110" s="964">
        <v>645062</v>
      </c>
      <c r="AL110" s="962"/>
      <c r="AM110" s="962"/>
      <c r="AN110" s="962"/>
      <c r="AO110" s="963"/>
      <c r="AP110" s="965">
        <v>20.100000000000001</v>
      </c>
      <c r="AQ110" s="966"/>
      <c r="AR110" s="966"/>
      <c r="AS110" s="966"/>
      <c r="AT110" s="967"/>
      <c r="AU110" s="968" t="s">
        <v>66</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8262791</v>
      </c>
      <c r="BR110" s="997"/>
      <c r="BS110" s="997"/>
      <c r="BT110" s="997"/>
      <c r="BU110" s="997"/>
      <c r="BV110" s="997">
        <v>7974261</v>
      </c>
      <c r="BW110" s="997"/>
      <c r="BX110" s="997"/>
      <c r="BY110" s="997"/>
      <c r="BZ110" s="997"/>
      <c r="CA110" s="997">
        <v>8040642</v>
      </c>
      <c r="CB110" s="997"/>
      <c r="CC110" s="997"/>
      <c r="CD110" s="997"/>
      <c r="CE110" s="997"/>
      <c r="CF110" s="1011">
        <v>250.6</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401</v>
      </c>
      <c r="DH110" s="997"/>
      <c r="DI110" s="997"/>
      <c r="DJ110" s="997"/>
      <c r="DK110" s="997"/>
      <c r="DL110" s="997" t="s">
        <v>401</v>
      </c>
      <c r="DM110" s="997"/>
      <c r="DN110" s="997"/>
      <c r="DO110" s="997"/>
      <c r="DP110" s="997"/>
      <c r="DQ110" s="997" t="s">
        <v>401</v>
      </c>
      <c r="DR110" s="997"/>
      <c r="DS110" s="997"/>
      <c r="DT110" s="997"/>
      <c r="DU110" s="997"/>
      <c r="DV110" s="998" t="s">
        <v>401</v>
      </c>
      <c r="DW110" s="998"/>
      <c r="DX110" s="998"/>
      <c r="DY110" s="998"/>
      <c r="DZ110" s="999"/>
    </row>
    <row r="111" spans="1:131" s="226" customFormat="1" ht="26.25" customHeight="1">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122</v>
      </c>
      <c r="AG111" s="1004"/>
      <c r="AH111" s="1004"/>
      <c r="AI111" s="1004"/>
      <c r="AJ111" s="1005"/>
      <c r="AK111" s="1006" t="s">
        <v>122</v>
      </c>
      <c r="AL111" s="1004"/>
      <c r="AM111" s="1004"/>
      <c r="AN111" s="1004"/>
      <c r="AO111" s="1005"/>
      <c r="AP111" s="1007" t="s">
        <v>401</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t="s">
        <v>401</v>
      </c>
      <c r="BR111" s="990"/>
      <c r="BS111" s="990"/>
      <c r="BT111" s="990"/>
      <c r="BU111" s="990"/>
      <c r="BV111" s="990" t="s">
        <v>401</v>
      </c>
      <c r="BW111" s="990"/>
      <c r="BX111" s="990"/>
      <c r="BY111" s="990"/>
      <c r="BZ111" s="990"/>
      <c r="CA111" s="990" t="s">
        <v>401</v>
      </c>
      <c r="CB111" s="990"/>
      <c r="CC111" s="990"/>
      <c r="CD111" s="990"/>
      <c r="CE111" s="990"/>
      <c r="CF111" s="984" t="s">
        <v>401</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426</v>
      </c>
      <c r="DM111" s="990"/>
      <c r="DN111" s="990"/>
      <c r="DO111" s="990"/>
      <c r="DP111" s="990"/>
      <c r="DQ111" s="990" t="s">
        <v>401</v>
      </c>
      <c r="DR111" s="990"/>
      <c r="DS111" s="990"/>
      <c r="DT111" s="990"/>
      <c r="DU111" s="990"/>
      <c r="DV111" s="991" t="s">
        <v>122</v>
      </c>
      <c r="DW111" s="991"/>
      <c r="DX111" s="991"/>
      <c r="DY111" s="991"/>
      <c r="DZ111" s="992"/>
    </row>
    <row r="112" spans="1:131" s="226" customFormat="1" ht="26.25" customHeight="1">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401</v>
      </c>
      <c r="AL112" s="1029"/>
      <c r="AM112" s="1029"/>
      <c r="AN112" s="1029"/>
      <c r="AO112" s="1030"/>
      <c r="AP112" s="1032" t="s">
        <v>122</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420679</v>
      </c>
      <c r="BR112" s="990"/>
      <c r="BS112" s="990"/>
      <c r="BT112" s="990"/>
      <c r="BU112" s="990"/>
      <c r="BV112" s="990">
        <v>403282</v>
      </c>
      <c r="BW112" s="990"/>
      <c r="BX112" s="990"/>
      <c r="BY112" s="990"/>
      <c r="BZ112" s="990"/>
      <c r="CA112" s="990">
        <v>384330</v>
      </c>
      <c r="CB112" s="990"/>
      <c r="CC112" s="990"/>
      <c r="CD112" s="990"/>
      <c r="CE112" s="990"/>
      <c r="CF112" s="984">
        <v>12</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426</v>
      </c>
      <c r="DH112" s="990"/>
      <c r="DI112" s="990"/>
      <c r="DJ112" s="990"/>
      <c r="DK112" s="990"/>
      <c r="DL112" s="990" t="s">
        <v>122</v>
      </c>
      <c r="DM112" s="990"/>
      <c r="DN112" s="990"/>
      <c r="DO112" s="990"/>
      <c r="DP112" s="990"/>
      <c r="DQ112" s="990" t="s">
        <v>401</v>
      </c>
      <c r="DR112" s="990"/>
      <c r="DS112" s="990"/>
      <c r="DT112" s="990"/>
      <c r="DU112" s="990"/>
      <c r="DV112" s="991" t="s">
        <v>401</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28164</v>
      </c>
      <c r="AB113" s="1004"/>
      <c r="AC113" s="1004"/>
      <c r="AD113" s="1004"/>
      <c r="AE113" s="1005"/>
      <c r="AF113" s="1006">
        <v>27889</v>
      </c>
      <c r="AG113" s="1004"/>
      <c r="AH113" s="1004"/>
      <c r="AI113" s="1004"/>
      <c r="AJ113" s="1005"/>
      <c r="AK113" s="1006">
        <v>28897</v>
      </c>
      <c r="AL113" s="1004"/>
      <c r="AM113" s="1004"/>
      <c r="AN113" s="1004"/>
      <c r="AO113" s="1005"/>
      <c r="AP113" s="1007">
        <v>0.9</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154015</v>
      </c>
      <c r="BR113" s="990"/>
      <c r="BS113" s="990"/>
      <c r="BT113" s="990"/>
      <c r="BU113" s="990"/>
      <c r="BV113" s="990">
        <v>155814</v>
      </c>
      <c r="BW113" s="990"/>
      <c r="BX113" s="990"/>
      <c r="BY113" s="990"/>
      <c r="BZ113" s="990"/>
      <c r="CA113" s="990">
        <v>144313</v>
      </c>
      <c r="CB113" s="990"/>
      <c r="CC113" s="990"/>
      <c r="CD113" s="990"/>
      <c r="CE113" s="990"/>
      <c r="CF113" s="984">
        <v>4.5</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401</v>
      </c>
      <c r="DM113" s="1029"/>
      <c r="DN113" s="1029"/>
      <c r="DO113" s="1029"/>
      <c r="DP113" s="1030"/>
      <c r="DQ113" s="1031" t="s">
        <v>401</v>
      </c>
      <c r="DR113" s="1029"/>
      <c r="DS113" s="1029"/>
      <c r="DT113" s="1029"/>
      <c r="DU113" s="1030"/>
      <c r="DV113" s="1032" t="s">
        <v>122</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18907</v>
      </c>
      <c r="AB114" s="1029"/>
      <c r="AC114" s="1029"/>
      <c r="AD114" s="1029"/>
      <c r="AE114" s="1030"/>
      <c r="AF114" s="1031">
        <v>19441</v>
      </c>
      <c r="AG114" s="1029"/>
      <c r="AH114" s="1029"/>
      <c r="AI114" s="1029"/>
      <c r="AJ114" s="1030"/>
      <c r="AK114" s="1031">
        <v>18356</v>
      </c>
      <c r="AL114" s="1029"/>
      <c r="AM114" s="1029"/>
      <c r="AN114" s="1029"/>
      <c r="AO114" s="1030"/>
      <c r="AP114" s="1032">
        <v>0.6</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1467308</v>
      </c>
      <c r="BR114" s="990"/>
      <c r="BS114" s="990"/>
      <c r="BT114" s="990"/>
      <c r="BU114" s="990"/>
      <c r="BV114" s="990">
        <v>1449547</v>
      </c>
      <c r="BW114" s="990"/>
      <c r="BX114" s="990"/>
      <c r="BY114" s="990"/>
      <c r="BZ114" s="990"/>
      <c r="CA114" s="990">
        <v>1476493</v>
      </c>
      <c r="CB114" s="990"/>
      <c r="CC114" s="990"/>
      <c r="CD114" s="990"/>
      <c r="CE114" s="990"/>
      <c r="CF114" s="984">
        <v>46</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401</v>
      </c>
      <c r="DH114" s="1029"/>
      <c r="DI114" s="1029"/>
      <c r="DJ114" s="1029"/>
      <c r="DK114" s="1030"/>
      <c r="DL114" s="1031" t="s">
        <v>122</v>
      </c>
      <c r="DM114" s="1029"/>
      <c r="DN114" s="1029"/>
      <c r="DO114" s="1029"/>
      <c r="DP114" s="1030"/>
      <c r="DQ114" s="1031" t="s">
        <v>401</v>
      </c>
      <c r="DR114" s="1029"/>
      <c r="DS114" s="1029"/>
      <c r="DT114" s="1029"/>
      <c r="DU114" s="1030"/>
      <c r="DV114" s="1032" t="s">
        <v>401</v>
      </c>
      <c r="DW114" s="1033"/>
      <c r="DX114" s="1033"/>
      <c r="DY114" s="1033"/>
      <c r="DZ114" s="1034"/>
    </row>
    <row r="115" spans="1:130" s="226" customFormat="1" ht="26.25" customHeight="1">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719</v>
      </c>
      <c r="AB115" s="1004"/>
      <c r="AC115" s="1004"/>
      <c r="AD115" s="1004"/>
      <c r="AE115" s="1005"/>
      <c r="AF115" s="1006">
        <v>819</v>
      </c>
      <c r="AG115" s="1004"/>
      <c r="AH115" s="1004"/>
      <c r="AI115" s="1004"/>
      <c r="AJ115" s="1005"/>
      <c r="AK115" s="1006">
        <v>914</v>
      </c>
      <c r="AL115" s="1004"/>
      <c r="AM115" s="1004"/>
      <c r="AN115" s="1004"/>
      <c r="AO115" s="1005"/>
      <c r="AP115" s="1007">
        <v>0</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401</v>
      </c>
      <c r="BR115" s="990"/>
      <c r="BS115" s="990"/>
      <c r="BT115" s="990"/>
      <c r="BU115" s="990"/>
      <c r="BV115" s="990" t="s">
        <v>426</v>
      </c>
      <c r="BW115" s="990"/>
      <c r="BX115" s="990"/>
      <c r="BY115" s="990"/>
      <c r="BZ115" s="990"/>
      <c r="CA115" s="990" t="s">
        <v>401</v>
      </c>
      <c r="CB115" s="990"/>
      <c r="CC115" s="990"/>
      <c r="CD115" s="990"/>
      <c r="CE115" s="990"/>
      <c r="CF115" s="984" t="s">
        <v>401</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401</v>
      </c>
      <c r="DM115" s="1029"/>
      <c r="DN115" s="1029"/>
      <c r="DO115" s="1029"/>
      <c r="DP115" s="1030"/>
      <c r="DQ115" s="1031" t="s">
        <v>401</v>
      </c>
      <c r="DR115" s="1029"/>
      <c r="DS115" s="1029"/>
      <c r="DT115" s="1029"/>
      <c r="DU115" s="1030"/>
      <c r="DV115" s="1032" t="s">
        <v>401</v>
      </c>
      <c r="DW115" s="1033"/>
      <c r="DX115" s="1033"/>
      <c r="DY115" s="1033"/>
      <c r="DZ115" s="1034"/>
    </row>
    <row r="116" spans="1:130" s="226" customFormat="1" ht="26.25" customHeight="1">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426</v>
      </c>
      <c r="AB116" s="1029"/>
      <c r="AC116" s="1029"/>
      <c r="AD116" s="1029"/>
      <c r="AE116" s="1030"/>
      <c r="AF116" s="1031" t="s">
        <v>122</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401</v>
      </c>
      <c r="BR116" s="990"/>
      <c r="BS116" s="990"/>
      <c r="BT116" s="990"/>
      <c r="BU116" s="990"/>
      <c r="BV116" s="990" t="s">
        <v>426</v>
      </c>
      <c r="BW116" s="990"/>
      <c r="BX116" s="990"/>
      <c r="BY116" s="990"/>
      <c r="BZ116" s="990"/>
      <c r="CA116" s="990" t="s">
        <v>401</v>
      </c>
      <c r="CB116" s="990"/>
      <c r="CC116" s="990"/>
      <c r="CD116" s="990"/>
      <c r="CE116" s="990"/>
      <c r="CF116" s="984" t="s">
        <v>401</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401</v>
      </c>
      <c r="DH116" s="1029"/>
      <c r="DI116" s="1029"/>
      <c r="DJ116" s="1029"/>
      <c r="DK116" s="1030"/>
      <c r="DL116" s="1031" t="s">
        <v>426</v>
      </c>
      <c r="DM116" s="1029"/>
      <c r="DN116" s="1029"/>
      <c r="DO116" s="1029"/>
      <c r="DP116" s="1030"/>
      <c r="DQ116" s="1031" t="s">
        <v>122</v>
      </c>
      <c r="DR116" s="1029"/>
      <c r="DS116" s="1029"/>
      <c r="DT116" s="1029"/>
      <c r="DU116" s="1030"/>
      <c r="DV116" s="1032" t="s">
        <v>426</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612928</v>
      </c>
      <c r="AB117" s="1047"/>
      <c r="AC117" s="1047"/>
      <c r="AD117" s="1047"/>
      <c r="AE117" s="1048"/>
      <c r="AF117" s="1049">
        <v>685624</v>
      </c>
      <c r="AG117" s="1047"/>
      <c r="AH117" s="1047"/>
      <c r="AI117" s="1047"/>
      <c r="AJ117" s="1048"/>
      <c r="AK117" s="1049">
        <v>693229</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426</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298</v>
      </c>
      <c r="AG118" s="955"/>
      <c r="AH118" s="955"/>
      <c r="AI118" s="955"/>
      <c r="AJ118" s="956"/>
      <c r="AK118" s="954" t="s">
        <v>297</v>
      </c>
      <c r="AL118" s="955"/>
      <c r="AM118" s="955"/>
      <c r="AN118" s="955"/>
      <c r="AO118" s="956"/>
      <c r="AP118" s="1041" t="s">
        <v>417</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401</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401</v>
      </c>
      <c r="DH118" s="1029"/>
      <c r="DI118" s="1029"/>
      <c r="DJ118" s="1029"/>
      <c r="DK118" s="1030"/>
      <c r="DL118" s="1031" t="s">
        <v>426</v>
      </c>
      <c r="DM118" s="1029"/>
      <c r="DN118" s="1029"/>
      <c r="DO118" s="1029"/>
      <c r="DP118" s="1030"/>
      <c r="DQ118" s="1031" t="s">
        <v>122</v>
      </c>
      <c r="DR118" s="1029"/>
      <c r="DS118" s="1029"/>
      <c r="DT118" s="1029"/>
      <c r="DU118" s="1030"/>
      <c r="DV118" s="1032" t="s">
        <v>401</v>
      </c>
      <c r="DW118" s="1033"/>
      <c r="DX118" s="1033"/>
      <c r="DY118" s="1033"/>
      <c r="DZ118" s="1034"/>
    </row>
    <row r="119" spans="1:130" s="226" customFormat="1" ht="26.25" customHeight="1">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426</v>
      </c>
      <c r="AG119" s="962"/>
      <c r="AH119" s="962"/>
      <c r="AI119" s="962"/>
      <c r="AJ119" s="963"/>
      <c r="AK119" s="964" t="s">
        <v>122</v>
      </c>
      <c r="AL119" s="962"/>
      <c r="AM119" s="962"/>
      <c r="AN119" s="962"/>
      <c r="AO119" s="963"/>
      <c r="AP119" s="965" t="s">
        <v>401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448</v>
      </c>
      <c r="BP119" s="1076"/>
      <c r="BQ119" s="1067">
        <v>10304793</v>
      </c>
      <c r="BR119" s="1068"/>
      <c r="BS119" s="1068"/>
      <c r="BT119" s="1068"/>
      <c r="BU119" s="1068"/>
      <c r="BV119" s="1068">
        <v>9982904</v>
      </c>
      <c r="BW119" s="1068"/>
      <c r="BX119" s="1068"/>
      <c r="BY119" s="1068"/>
      <c r="BZ119" s="1068"/>
      <c r="CA119" s="1068">
        <v>10045778</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426</v>
      </c>
      <c r="DM119" s="1054"/>
      <c r="DN119" s="1054"/>
      <c r="DO119" s="1054"/>
      <c r="DP119" s="1055"/>
      <c r="DQ119" s="1053" t="s">
        <v>401</v>
      </c>
      <c r="DR119" s="1054"/>
      <c r="DS119" s="1054"/>
      <c r="DT119" s="1054"/>
      <c r="DU119" s="1055"/>
      <c r="DV119" s="1056" t="s">
        <v>122</v>
      </c>
      <c r="DW119" s="1057"/>
      <c r="DX119" s="1057"/>
      <c r="DY119" s="1057"/>
      <c r="DZ119" s="1058"/>
    </row>
    <row r="120" spans="1:130" s="226" customFormat="1" ht="26.25" customHeight="1">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401</v>
      </c>
      <c r="AL120" s="1029"/>
      <c r="AM120" s="1029"/>
      <c r="AN120" s="1029"/>
      <c r="AO120" s="1030"/>
      <c r="AP120" s="1032" t="s">
        <v>122</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1212650</v>
      </c>
      <c r="BR120" s="997"/>
      <c r="BS120" s="997"/>
      <c r="BT120" s="997"/>
      <c r="BU120" s="997"/>
      <c r="BV120" s="997">
        <v>1155337</v>
      </c>
      <c r="BW120" s="997"/>
      <c r="BX120" s="997"/>
      <c r="BY120" s="997"/>
      <c r="BZ120" s="997"/>
      <c r="CA120" s="997">
        <v>1324669</v>
      </c>
      <c r="CB120" s="997"/>
      <c r="CC120" s="997"/>
      <c r="CD120" s="997"/>
      <c r="CE120" s="997"/>
      <c r="CF120" s="1011">
        <v>41.3</v>
      </c>
      <c r="CG120" s="1012"/>
      <c r="CH120" s="1012"/>
      <c r="CI120" s="1012"/>
      <c r="CJ120" s="1012"/>
      <c r="CK120" s="1077" t="s">
        <v>452</v>
      </c>
      <c r="CL120" s="1078"/>
      <c r="CM120" s="1078"/>
      <c r="CN120" s="1078"/>
      <c r="CO120" s="1079"/>
      <c r="CP120" s="1085" t="s">
        <v>395</v>
      </c>
      <c r="CQ120" s="1086"/>
      <c r="CR120" s="1086"/>
      <c r="CS120" s="1086"/>
      <c r="CT120" s="1086"/>
      <c r="CU120" s="1086"/>
      <c r="CV120" s="1086"/>
      <c r="CW120" s="1086"/>
      <c r="CX120" s="1086"/>
      <c r="CY120" s="1086"/>
      <c r="CZ120" s="1086"/>
      <c r="DA120" s="1086"/>
      <c r="DB120" s="1086"/>
      <c r="DC120" s="1086"/>
      <c r="DD120" s="1086"/>
      <c r="DE120" s="1086"/>
      <c r="DF120" s="1087"/>
      <c r="DG120" s="996">
        <v>214529</v>
      </c>
      <c r="DH120" s="997"/>
      <c r="DI120" s="997"/>
      <c r="DJ120" s="997"/>
      <c r="DK120" s="997"/>
      <c r="DL120" s="997">
        <v>200162</v>
      </c>
      <c r="DM120" s="997"/>
      <c r="DN120" s="997"/>
      <c r="DO120" s="997"/>
      <c r="DP120" s="997"/>
      <c r="DQ120" s="997">
        <v>205323</v>
      </c>
      <c r="DR120" s="997"/>
      <c r="DS120" s="997"/>
      <c r="DT120" s="997"/>
      <c r="DU120" s="997"/>
      <c r="DV120" s="998">
        <v>6.4</v>
      </c>
      <c r="DW120" s="998"/>
      <c r="DX120" s="998"/>
      <c r="DY120" s="998"/>
      <c r="DZ120" s="999"/>
    </row>
    <row r="121" spans="1:130" s="226" customFormat="1" ht="26.25" customHeight="1">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t="s">
        <v>401</v>
      </c>
      <c r="BR121" s="990"/>
      <c r="BS121" s="990"/>
      <c r="BT121" s="990"/>
      <c r="BU121" s="990"/>
      <c r="BV121" s="990" t="s">
        <v>122</v>
      </c>
      <c r="BW121" s="990"/>
      <c r="BX121" s="990"/>
      <c r="BY121" s="990"/>
      <c r="BZ121" s="990"/>
      <c r="CA121" s="990" t="s">
        <v>122</v>
      </c>
      <c r="CB121" s="990"/>
      <c r="CC121" s="990"/>
      <c r="CD121" s="990"/>
      <c r="CE121" s="990"/>
      <c r="CF121" s="984" t="s">
        <v>122</v>
      </c>
      <c r="CG121" s="985"/>
      <c r="CH121" s="985"/>
      <c r="CI121" s="985"/>
      <c r="CJ121" s="985"/>
      <c r="CK121" s="1080"/>
      <c r="CL121" s="1081"/>
      <c r="CM121" s="1081"/>
      <c r="CN121" s="1081"/>
      <c r="CO121" s="1082"/>
      <c r="CP121" s="1090" t="s">
        <v>455</v>
      </c>
      <c r="CQ121" s="1091"/>
      <c r="CR121" s="1091"/>
      <c r="CS121" s="1091"/>
      <c r="CT121" s="1091"/>
      <c r="CU121" s="1091"/>
      <c r="CV121" s="1091"/>
      <c r="CW121" s="1091"/>
      <c r="CX121" s="1091"/>
      <c r="CY121" s="1091"/>
      <c r="CZ121" s="1091"/>
      <c r="DA121" s="1091"/>
      <c r="DB121" s="1091"/>
      <c r="DC121" s="1091"/>
      <c r="DD121" s="1091"/>
      <c r="DE121" s="1091"/>
      <c r="DF121" s="1092"/>
      <c r="DG121" s="989">
        <v>206150</v>
      </c>
      <c r="DH121" s="990"/>
      <c r="DI121" s="990"/>
      <c r="DJ121" s="990"/>
      <c r="DK121" s="990"/>
      <c r="DL121" s="990">
        <v>203120</v>
      </c>
      <c r="DM121" s="990"/>
      <c r="DN121" s="990"/>
      <c r="DO121" s="990"/>
      <c r="DP121" s="990"/>
      <c r="DQ121" s="990">
        <v>179007</v>
      </c>
      <c r="DR121" s="990"/>
      <c r="DS121" s="990"/>
      <c r="DT121" s="990"/>
      <c r="DU121" s="990"/>
      <c r="DV121" s="991">
        <v>5.6</v>
      </c>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426</v>
      </c>
      <c r="AB122" s="1029"/>
      <c r="AC122" s="1029"/>
      <c r="AD122" s="1029"/>
      <c r="AE122" s="1030"/>
      <c r="AF122" s="1031" t="s">
        <v>401</v>
      </c>
      <c r="AG122" s="1029"/>
      <c r="AH122" s="1029"/>
      <c r="AI122" s="1029"/>
      <c r="AJ122" s="1030"/>
      <c r="AK122" s="1031" t="s">
        <v>401</v>
      </c>
      <c r="AL122" s="1029"/>
      <c r="AM122" s="1029"/>
      <c r="AN122" s="1029"/>
      <c r="AO122" s="1030"/>
      <c r="AP122" s="1032" t="s">
        <v>401</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6939259</v>
      </c>
      <c r="BR122" s="1068"/>
      <c r="BS122" s="1068"/>
      <c r="BT122" s="1068"/>
      <c r="BU122" s="1068"/>
      <c r="BV122" s="1068">
        <v>6929377</v>
      </c>
      <c r="BW122" s="1068"/>
      <c r="BX122" s="1068"/>
      <c r="BY122" s="1068"/>
      <c r="BZ122" s="1068"/>
      <c r="CA122" s="1068">
        <v>6925844</v>
      </c>
      <c r="CB122" s="1068"/>
      <c r="CC122" s="1068"/>
      <c r="CD122" s="1068"/>
      <c r="CE122" s="1068"/>
      <c r="CF122" s="1088">
        <v>215.9</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426</v>
      </c>
      <c r="AL123" s="1029"/>
      <c r="AM123" s="1029"/>
      <c r="AN123" s="1029"/>
      <c r="AO123" s="1030"/>
      <c r="AP123" s="1032" t="s">
        <v>122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457</v>
      </c>
      <c r="BP123" s="1076"/>
      <c r="BQ123" s="1135">
        <v>8151909</v>
      </c>
      <c r="BR123" s="1136"/>
      <c r="BS123" s="1136"/>
      <c r="BT123" s="1136"/>
      <c r="BU123" s="1136"/>
      <c r="BV123" s="1136">
        <v>8084714</v>
      </c>
      <c r="BW123" s="1136"/>
      <c r="BX123" s="1136"/>
      <c r="BY123" s="1136"/>
      <c r="BZ123" s="1136"/>
      <c r="CA123" s="1136">
        <v>8250513</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401</v>
      </c>
      <c r="AB124" s="1029"/>
      <c r="AC124" s="1029"/>
      <c r="AD124" s="1029"/>
      <c r="AE124" s="1030"/>
      <c r="AF124" s="1031" t="s">
        <v>401</v>
      </c>
      <c r="AG124" s="1029"/>
      <c r="AH124" s="1029"/>
      <c r="AI124" s="1029"/>
      <c r="AJ124" s="1030"/>
      <c r="AK124" s="1031" t="s">
        <v>401</v>
      </c>
      <c r="AL124" s="1029"/>
      <c r="AM124" s="1029"/>
      <c r="AN124" s="1029"/>
      <c r="AO124" s="1030"/>
      <c r="AP124" s="1032" t="s">
        <v>122</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64</v>
      </c>
      <c r="BR124" s="1098"/>
      <c r="BS124" s="1098"/>
      <c r="BT124" s="1098"/>
      <c r="BU124" s="1098"/>
      <c r="BV124" s="1098">
        <v>57.9</v>
      </c>
      <c r="BW124" s="1098"/>
      <c r="BX124" s="1098"/>
      <c r="BY124" s="1098"/>
      <c r="BZ124" s="1098"/>
      <c r="CA124" s="1098">
        <v>55.9</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t="s">
        <v>460</v>
      </c>
      <c r="DH124" s="1054"/>
      <c r="DI124" s="1054"/>
      <c r="DJ124" s="1054"/>
      <c r="DK124" s="1055"/>
      <c r="DL124" s="1053" t="s">
        <v>460</v>
      </c>
      <c r="DM124" s="1054"/>
      <c r="DN124" s="1054"/>
      <c r="DO124" s="1054"/>
      <c r="DP124" s="1055"/>
      <c r="DQ124" s="1053" t="s">
        <v>460</v>
      </c>
      <c r="DR124" s="1054"/>
      <c r="DS124" s="1054"/>
      <c r="DT124" s="1054"/>
      <c r="DU124" s="1055"/>
      <c r="DV124" s="1056" t="s">
        <v>460</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460</v>
      </c>
      <c r="AB125" s="1029"/>
      <c r="AC125" s="1029"/>
      <c r="AD125" s="1029"/>
      <c r="AE125" s="1030"/>
      <c r="AF125" s="1031" t="s">
        <v>460</v>
      </c>
      <c r="AG125" s="1029"/>
      <c r="AH125" s="1029"/>
      <c r="AI125" s="1029"/>
      <c r="AJ125" s="1030"/>
      <c r="AK125" s="1031" t="s">
        <v>460</v>
      </c>
      <c r="AL125" s="1029"/>
      <c r="AM125" s="1029"/>
      <c r="AN125" s="1029"/>
      <c r="AO125" s="1030"/>
      <c r="AP125" s="1032" t="s">
        <v>460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460</v>
      </c>
      <c r="DH125" s="997"/>
      <c r="DI125" s="997"/>
      <c r="DJ125" s="997"/>
      <c r="DK125" s="997"/>
      <c r="DL125" s="997" t="s">
        <v>460</v>
      </c>
      <c r="DM125" s="997"/>
      <c r="DN125" s="997"/>
      <c r="DO125" s="997"/>
      <c r="DP125" s="997"/>
      <c r="DQ125" s="997" t="s">
        <v>460</v>
      </c>
      <c r="DR125" s="997"/>
      <c r="DS125" s="997"/>
      <c r="DT125" s="997"/>
      <c r="DU125" s="997"/>
      <c r="DV125" s="998" t="s">
        <v>460</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460</v>
      </c>
      <c r="AB126" s="1029"/>
      <c r="AC126" s="1029"/>
      <c r="AD126" s="1029"/>
      <c r="AE126" s="1030"/>
      <c r="AF126" s="1031" t="s">
        <v>460</v>
      </c>
      <c r="AG126" s="1029"/>
      <c r="AH126" s="1029"/>
      <c r="AI126" s="1029"/>
      <c r="AJ126" s="1030"/>
      <c r="AK126" s="1031" t="s">
        <v>460</v>
      </c>
      <c r="AL126" s="1029"/>
      <c r="AM126" s="1029"/>
      <c r="AN126" s="1029"/>
      <c r="AO126" s="1030"/>
      <c r="AP126" s="1032" t="s">
        <v>460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460</v>
      </c>
      <c r="DH126" s="990"/>
      <c r="DI126" s="990"/>
      <c r="DJ126" s="990"/>
      <c r="DK126" s="990"/>
      <c r="DL126" s="990" t="s">
        <v>460</v>
      </c>
      <c r="DM126" s="990"/>
      <c r="DN126" s="990"/>
      <c r="DO126" s="990"/>
      <c r="DP126" s="990"/>
      <c r="DQ126" s="990" t="s">
        <v>460</v>
      </c>
      <c r="DR126" s="990"/>
      <c r="DS126" s="990"/>
      <c r="DT126" s="990"/>
      <c r="DU126" s="990"/>
      <c r="DV126" s="991" t="s">
        <v>460</v>
      </c>
      <c r="DW126" s="991"/>
      <c r="DX126" s="991"/>
      <c r="DY126" s="991"/>
      <c r="DZ126" s="992"/>
    </row>
    <row r="127" spans="1:130" s="226" customFormat="1" ht="26.25" customHeight="1">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719</v>
      </c>
      <c r="AB127" s="1029"/>
      <c r="AC127" s="1029"/>
      <c r="AD127" s="1029"/>
      <c r="AE127" s="1030"/>
      <c r="AF127" s="1031">
        <v>819</v>
      </c>
      <c r="AG127" s="1029"/>
      <c r="AH127" s="1029"/>
      <c r="AI127" s="1029"/>
      <c r="AJ127" s="1030"/>
      <c r="AK127" s="1031">
        <v>914</v>
      </c>
      <c r="AL127" s="1029"/>
      <c r="AM127" s="1029"/>
      <c r="AN127" s="1029"/>
      <c r="AO127" s="1030"/>
      <c r="AP127" s="1032">
        <v>0</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460</v>
      </c>
      <c r="DH127" s="990"/>
      <c r="DI127" s="990"/>
      <c r="DJ127" s="990"/>
      <c r="DK127" s="990"/>
      <c r="DL127" s="990" t="s">
        <v>460</v>
      </c>
      <c r="DM127" s="990"/>
      <c r="DN127" s="990"/>
      <c r="DO127" s="990"/>
      <c r="DP127" s="990"/>
      <c r="DQ127" s="990" t="s">
        <v>460</v>
      </c>
      <c r="DR127" s="990"/>
      <c r="DS127" s="990"/>
      <c r="DT127" s="990"/>
      <c r="DU127" s="990"/>
      <c r="DV127" s="991" t="s">
        <v>460</v>
      </c>
      <c r="DW127" s="991"/>
      <c r="DX127" s="991"/>
      <c r="DY127" s="991"/>
      <c r="DZ127" s="992"/>
    </row>
    <row r="128" spans="1:130" s="226" customFormat="1" ht="26.25" customHeight="1" thickBot="1">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t="s">
        <v>460</v>
      </c>
      <c r="AB128" s="1118"/>
      <c r="AC128" s="1118"/>
      <c r="AD128" s="1118"/>
      <c r="AE128" s="1119"/>
      <c r="AF128" s="1120" t="s">
        <v>460</v>
      </c>
      <c r="AG128" s="1118"/>
      <c r="AH128" s="1118"/>
      <c r="AI128" s="1118"/>
      <c r="AJ128" s="1119"/>
      <c r="AK128" s="1120" t="s">
        <v>460</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460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460</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3841936</v>
      </c>
      <c r="AB129" s="1029"/>
      <c r="AC129" s="1029"/>
      <c r="AD129" s="1029"/>
      <c r="AE129" s="1030"/>
      <c r="AF129" s="1031">
        <v>3792584</v>
      </c>
      <c r="AG129" s="1029"/>
      <c r="AH129" s="1029"/>
      <c r="AI129" s="1029"/>
      <c r="AJ129" s="1030"/>
      <c r="AK129" s="1031">
        <v>3755442</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476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478642</v>
      </c>
      <c r="AB130" s="1029"/>
      <c r="AC130" s="1029"/>
      <c r="AD130" s="1029"/>
      <c r="AE130" s="1030"/>
      <c r="AF130" s="1031">
        <v>518066</v>
      </c>
      <c r="AG130" s="1029"/>
      <c r="AH130" s="1029"/>
      <c r="AI130" s="1029"/>
      <c r="AJ130" s="1030"/>
      <c r="AK130" s="1031">
        <v>546923</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4.5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3363294</v>
      </c>
      <c r="AB131" s="1054"/>
      <c r="AC131" s="1054"/>
      <c r="AD131" s="1054"/>
      <c r="AE131" s="1055"/>
      <c r="AF131" s="1053">
        <v>3274518</v>
      </c>
      <c r="AG131" s="1054"/>
      <c r="AH131" s="1054"/>
      <c r="AI131" s="1054"/>
      <c r="AJ131" s="1055"/>
      <c r="AK131" s="1053">
        <v>3208519</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55.9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3.9926928780000002</v>
      </c>
      <c r="AB132" s="1170"/>
      <c r="AC132" s="1170"/>
      <c r="AD132" s="1170"/>
      <c r="AE132" s="1171"/>
      <c r="AF132" s="1172">
        <v>5.1170279110000001</v>
      </c>
      <c r="AG132" s="1170"/>
      <c r="AH132" s="1170"/>
      <c r="AI132" s="1170"/>
      <c r="AJ132" s="1171"/>
      <c r="AK132" s="1172">
        <v>4.5599231299999996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3.6</v>
      </c>
      <c r="AB133" s="1153"/>
      <c r="AC133" s="1153"/>
      <c r="AD133" s="1153"/>
      <c r="AE133" s="1154"/>
      <c r="AF133" s="1152">
        <v>4.0999999999999996</v>
      </c>
      <c r="AG133" s="1153"/>
      <c r="AH133" s="1153"/>
      <c r="AI133" s="1153"/>
      <c r="AJ133" s="1154"/>
      <c r="AK133" s="1152">
        <v>4.5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7RsfZ9WJcXc40qj4aLCZjZRieGy9B8iUh8ZFmHT9CMyAcxMvs2h1mDEEYZEKO1MvlRWStV105V30Wh2bgui4Q==" saltValue="Eqoyck4QsJMlndS6o9nf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 zoomScale="50" zoomScaleNormal="85" zoomScaleSheetLayoutView="50" workbookViewId="0">
      <selection activeCell="CR28" sqref="CR28"/>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2P1qEXUQGoMYKx55EqV8psr5kGfazEkv9+2+LleYjpWynElxtkOvmhPEbJXAKI8/BoHscUqUf6O1C4qCQxbbSA==" saltValue="lVer4KlQEBuOrUfkjft2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4" zoomScale="50" zoomScaleNormal="5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s+q4/rB8TOLYUWMzyFHe7uyGi5liemqEZYI4qx7cUEgyYL69/Ew5kTglfGp2RRQeyTWJP1fI2HQflmPM6Xnsw==" saltValue="9rHSBflYFOuKj9/wAZiHM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9" workbookViewId="0">
      <selection activeCell="A27" sqref="A27"/>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986386</v>
      </c>
      <c r="AP9" s="292">
        <v>85960</v>
      </c>
      <c r="AQ9" s="293">
        <v>86936</v>
      </c>
      <c r="AR9" s="294">
        <v>-1.1000000000000001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129838</v>
      </c>
      <c r="AP10" s="295">
        <v>11315</v>
      </c>
      <c r="AQ10" s="296">
        <v>8644</v>
      </c>
      <c r="AR10" s="297">
        <v>30.9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205986</v>
      </c>
      <c r="AP11" s="295">
        <v>17951</v>
      </c>
      <c r="AQ11" s="296">
        <v>14102</v>
      </c>
      <c r="AR11" s="297">
        <v>27.3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v>148</v>
      </c>
      <c r="AP12" s="295">
        <v>13</v>
      </c>
      <c r="AQ12" s="296">
        <v>665</v>
      </c>
      <c r="AR12" s="297">
        <v>-98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498</v>
      </c>
      <c r="AP13" s="295" t="s">
        <v>498</v>
      </c>
      <c r="AQ13" s="296" t="s">
        <v>498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38344</v>
      </c>
      <c r="AP14" s="295">
        <v>3342</v>
      </c>
      <c r="AQ14" s="296">
        <v>4315</v>
      </c>
      <c r="AR14" s="297">
        <v>-22.5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21053</v>
      </c>
      <c r="AP15" s="295">
        <v>1835</v>
      </c>
      <c r="AQ15" s="296">
        <v>2138</v>
      </c>
      <c r="AR15" s="297">
        <v>-14.2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-95599</v>
      </c>
      <c r="AP16" s="295">
        <v>-8331</v>
      </c>
      <c r="AQ16" s="296">
        <v>-8691</v>
      </c>
      <c r="AR16" s="297">
        <v>-4.0999999999999996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1286156</v>
      </c>
      <c r="AP17" s="295">
        <v>112083</v>
      </c>
      <c r="AQ17" s="296">
        <v>108111</v>
      </c>
      <c r="AR17" s="297">
        <v>3.7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9.24</v>
      </c>
      <c r="AP21" s="308">
        <v>10.32</v>
      </c>
      <c r="AQ21" s="309">
        <v>-1.08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99.5</v>
      </c>
      <c r="AP22" s="313">
        <v>96.5</v>
      </c>
      <c r="AQ22" s="314">
        <v>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645062</v>
      </c>
      <c r="AP32" s="322">
        <v>56215</v>
      </c>
      <c r="AQ32" s="323">
        <v>56558</v>
      </c>
      <c r="AR32" s="324">
        <v>-0.6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498</v>
      </c>
      <c r="AP34" s="322" t="s">
        <v>498</v>
      </c>
      <c r="AQ34" s="323">
        <v>4</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28897</v>
      </c>
      <c r="AP35" s="322">
        <v>2518</v>
      </c>
      <c r="AQ35" s="323">
        <v>21321</v>
      </c>
      <c r="AR35" s="324">
        <v>-88.2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18356</v>
      </c>
      <c r="AP36" s="322">
        <v>1600</v>
      </c>
      <c r="AQ36" s="323">
        <v>3744</v>
      </c>
      <c r="AR36" s="324">
        <v>-57.3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914</v>
      </c>
      <c r="AP37" s="322">
        <v>80</v>
      </c>
      <c r="AQ37" s="323">
        <v>1218</v>
      </c>
      <c r="AR37" s="324">
        <v>-93.4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498</v>
      </c>
      <c r="AP38" s="325" t="s">
        <v>498</v>
      </c>
      <c r="AQ38" s="326">
        <v>4</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t="s">
        <v>498</v>
      </c>
      <c r="AP39" s="322" t="s">
        <v>498</v>
      </c>
      <c r="AQ39" s="323">
        <v>-1519</v>
      </c>
      <c r="AR39" s="324" t="s">
        <v>498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-546923</v>
      </c>
      <c r="AP40" s="322">
        <v>-47662</v>
      </c>
      <c r="AQ40" s="323">
        <v>-54553</v>
      </c>
      <c r="AR40" s="324">
        <v>-12.6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146306</v>
      </c>
      <c r="AP41" s="322">
        <v>12750</v>
      </c>
      <c r="AQ41" s="323">
        <v>26777</v>
      </c>
      <c r="AR41" s="324">
        <v>-52.4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871422</v>
      </c>
      <c r="AN51" s="344">
        <v>71067</v>
      </c>
      <c r="AO51" s="345">
        <v>-12.3</v>
      </c>
      <c r="AP51" s="346">
        <v>82748</v>
      </c>
      <c r="AQ51" s="347">
        <v>24.4</v>
      </c>
      <c r="AR51" s="348">
        <v>-36.700000000000003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719734</v>
      </c>
      <c r="AN52" s="352">
        <v>58696</v>
      </c>
      <c r="AO52" s="353">
        <v>-4.5</v>
      </c>
      <c r="AP52" s="354">
        <v>44732</v>
      </c>
      <c r="AQ52" s="355">
        <v>22.5</v>
      </c>
      <c r="AR52" s="356">
        <v>-27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379322</v>
      </c>
      <c r="AN53" s="344">
        <v>31448</v>
      </c>
      <c r="AO53" s="345">
        <v>-55.7</v>
      </c>
      <c r="AP53" s="346">
        <v>91837</v>
      </c>
      <c r="AQ53" s="347">
        <v>11</v>
      </c>
      <c r="AR53" s="348">
        <v>-66.7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366842</v>
      </c>
      <c r="AN54" s="352">
        <v>30413</v>
      </c>
      <c r="AO54" s="353">
        <v>-48.2</v>
      </c>
      <c r="AP54" s="354">
        <v>54439</v>
      </c>
      <c r="AQ54" s="355">
        <v>21.7</v>
      </c>
      <c r="AR54" s="356">
        <v>-69.900000000000006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506428</v>
      </c>
      <c r="AN55" s="344">
        <v>42733</v>
      </c>
      <c r="AO55" s="345">
        <v>35.9</v>
      </c>
      <c r="AP55" s="346">
        <v>106092</v>
      </c>
      <c r="AQ55" s="347">
        <v>15.5</v>
      </c>
      <c r="AR55" s="348">
        <v>20.399999999999999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403792</v>
      </c>
      <c r="AN56" s="352">
        <v>34072</v>
      </c>
      <c r="AO56" s="353">
        <v>12</v>
      </c>
      <c r="AP56" s="354">
        <v>44299</v>
      </c>
      <c r="AQ56" s="355">
        <v>-18.600000000000001</v>
      </c>
      <c r="AR56" s="356">
        <v>30.6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508723</v>
      </c>
      <c r="AN57" s="344">
        <v>43705</v>
      </c>
      <c r="AO57" s="345">
        <v>2.2999999999999998</v>
      </c>
      <c r="AP57" s="346">
        <v>78903</v>
      </c>
      <c r="AQ57" s="347">
        <v>-25.6</v>
      </c>
      <c r="AR57" s="348">
        <v>27.9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385111</v>
      </c>
      <c r="AN58" s="352">
        <v>33085</v>
      </c>
      <c r="AO58" s="353">
        <v>-2.9</v>
      </c>
      <c r="AP58" s="354">
        <v>49201</v>
      </c>
      <c r="AQ58" s="355">
        <v>11.1</v>
      </c>
      <c r="AR58" s="356">
        <v>-14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824282</v>
      </c>
      <c r="AN59" s="344">
        <v>71833</v>
      </c>
      <c r="AO59" s="345">
        <v>64.400000000000006</v>
      </c>
      <c r="AP59" s="346">
        <v>82993</v>
      </c>
      <c r="AQ59" s="347">
        <v>5.2</v>
      </c>
      <c r="AR59" s="348">
        <v>59.2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664657</v>
      </c>
      <c r="AN60" s="352">
        <v>57922</v>
      </c>
      <c r="AO60" s="353">
        <v>75.099999999999994</v>
      </c>
      <c r="AP60" s="354">
        <v>46787</v>
      </c>
      <c r="AQ60" s="355">
        <v>-4.9000000000000004</v>
      </c>
      <c r="AR60" s="356">
        <v>80</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618035</v>
      </c>
      <c r="AN61" s="359">
        <v>52157</v>
      </c>
      <c r="AO61" s="360">
        <v>6.9</v>
      </c>
      <c r="AP61" s="361">
        <v>88515</v>
      </c>
      <c r="AQ61" s="362">
        <v>6.1</v>
      </c>
      <c r="AR61" s="348">
        <v>0.8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508027</v>
      </c>
      <c r="AN62" s="352">
        <v>42838</v>
      </c>
      <c r="AO62" s="353">
        <v>6.3</v>
      </c>
      <c r="AP62" s="354">
        <v>47892</v>
      </c>
      <c r="AQ62" s="355">
        <v>6.4</v>
      </c>
      <c r="AR62" s="356">
        <v>-0.1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tKxIMWDjsUO8W32JN5tKUbRmnM25n8JiJLDBJY1NzVyFymv/Kt/pt7NZvj5pStUI5imCzn9dscOEnekTljN/g==" saltValue="8frDvznTK7IZgScB5zN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3"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B22VovRLhCQy3KFo5vYHCdRr75BOXVrxHWwZOdNjtqLIs4/U5IlXxkPdEpYIDDtE9PmphxK4HheFh2fHYCvYg==" saltValue="ZJw4mwih/pvJIAZcddAmQ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6"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QpLG3SmpHwM17em/Y2DAzMm4+hvSCYyNPJrfVIaMRMT7L9Vedu42OgLszGrt3ghf5P91QQoLODg5l2IX2nKtQ==" saltValue="Y7NasyXlIkYDd31oaA/Xo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12" t="s">
        <v>3</v>
      </c>
      <c r="D47" s="1212"/>
      <c r="E47" s="1213"/>
      <c r="F47" s="11">
        <v>8.44</v>
      </c>
      <c r="G47" s="12">
        <v>10.199999999999999</v>
      </c>
      <c r="H47" s="12">
        <v>12.18</v>
      </c>
      <c r="I47" s="12">
        <v>12.66</v>
      </c>
      <c r="J47" s="13">
        <v>12.79</v>
      </c>
    </row>
    <row r="48" spans="2:10" ht="57.75" customHeight="1">
      <c r="B48" s="14"/>
      <c r="C48" s="1214" t="s">
        <v>4</v>
      </c>
      <c r="D48" s="1214"/>
      <c r="E48" s="1215"/>
      <c r="F48" s="15">
        <v>7.29</v>
      </c>
      <c r="G48" s="16">
        <v>4.3</v>
      </c>
      <c r="H48" s="16">
        <v>5.2</v>
      </c>
      <c r="I48" s="16">
        <v>5.22</v>
      </c>
      <c r="J48" s="17">
        <v>6.51</v>
      </c>
    </row>
    <row r="49" spans="2:10" ht="57.75" customHeight="1" thickBot="1">
      <c r="B49" s="18"/>
      <c r="C49" s="1216" t="s">
        <v>5</v>
      </c>
      <c r="D49" s="1216"/>
      <c r="E49" s="1217"/>
      <c r="F49" s="19">
        <v>1.41</v>
      </c>
      <c r="G49" s="20" t="s">
        <v>545</v>
      </c>
      <c r="H49" s="20">
        <v>6.54</v>
      </c>
      <c r="I49" s="20">
        <v>6.49</v>
      </c>
      <c r="J49" s="21">
        <v>1.24</v>
      </c>
    </row>
    <row r="50" spans="2:10" ht="13.5" customHeight="1"/>
    <row r="51" spans="2:10" ht="13.5" hidden="1" customHeight="1"/>
    <row r="52" spans="2:10" ht="13.5" hidden="1" customHeight="1"/>
    <row r="53" spans="2:10" ht="13.5" hidden="1" customHeight="1"/>
  </sheetData>
  <sheetProtection algorithmName="SHA-512" hashValue="0M8TI8EalHYCQig+uhZR6wOklUd0HuGUa6VDoF55Zs/zEx8DkD7khEEkhDDTB9lpqRQkKNmHJxNxmMyi8s7BYg==" saltValue="WphyusjtqAzePEOfWaT6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2019-03-13T02:37:31Z</cp:lastPrinted>
  <dcterms:created xsi:type="dcterms:W3CDTF">2019-02-14T02:08:30Z</dcterms:created>
  <dcterms:modified xsi:type="dcterms:W3CDTF">2019-10-25T07:04:40Z</dcterms:modified>
  <cp:category/>
</cp:coreProperties>
</file>