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<sst xmlns="http://schemas.openxmlformats.org/spreadsheetml/2006/main" count="1122" uniqueCount="597">
  <si>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</si>
  <si>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</si>
  <si>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</si>
  <si>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</si>
  <si>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</si>
  <si>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</si>
  <si>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</si>
  <si>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</si>
  <si>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</si>
  <si>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</si>
  <si>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</si>
  <si>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</si>
  <si>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</si>
  <si>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</si>
  <si>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</si>
  <si>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</si>
  <si>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</si>
  <si>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</si>
  <si>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</si>
  <si>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</si>
  <si>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</si>
  <si>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</si>
  <si>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</si>
  <si>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</si>
  <si>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</si>
  <si>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</si>
  <si>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</si>
  <si>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</si>
  <si>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</si>
  <si>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</si>
  <si>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</si>
  <si>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</si>
  <si>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</si>
  <si>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</si>
  <si>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</si>
  <si>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</si>
  <si>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</si>
  <si>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</si>
  <si>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</si>
  <si>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</si>
  <si>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</si>
  <si>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</si>
  <si>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</si>
  <si>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</si>
  <si>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</si>
  <si>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</si>
  <si>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</si>
  <si>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</si>
  <si>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</si>
  <si>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</si>
  <si>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</si>
  <si>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</si>
  <si>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</si>
  <si>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</si>
  <si>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</si>
  <si>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</si>
  <si>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</si>
  <si>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</si>
  <si>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</si>
  <si>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</si>
  <si>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</si>
  <si>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</si>
  <si>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</si>
  <si>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</si>
  <si>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</si>
  <si>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</si>
  <si>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</si>
  <si>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</si>
  <si>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</si>
  <si>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</si>
  <si>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</si>
  <si>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</si>
  <si>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</si>
  <si>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</si>
  <si>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</si>
  <si>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</si>
  <si>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</si>
  <si>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</si>
  <si>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</si>
  <si>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</si>
  <si>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</si>
  <si>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</si>
  <si>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</si>
  <si>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</si>
  <si>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</si>
  <si>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</si>
  <si>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</si>
  <si>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</si>
  <si>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</si>
  <si>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</si>
  <si>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</si>
  <si>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</si>
  <si>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行田市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</si>
  <si>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</si>
  <si>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</si>
  <si>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</si>
  <si>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</si>
  <si>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</si>
  <si>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</si>
  <si>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</si>
  <si>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</si>
  <si>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</si>
  <si>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</si>
  <si>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</si>
  <si>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</si>
  <si>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</si>
  <si>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</si>
  <si>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</si>
  <si>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</si>
  <si>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</si>
  <si>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</si>
  <si>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</si>
  <si>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</si>
  <si>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</si>
  <si>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</si>
  <si>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</si>
  <si>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</si>
  <si>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</si>
  <si>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</si>
  <si>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</si>
  <si>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</si>
  <si>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</si>
  <si>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</si>
  <si>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</si>
  <si>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</si>
  <si>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</si>
  <si>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</si>
  <si>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</si>
  <si>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</si>
  <si>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</si>
  <si>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</si>
  <si>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</si>
  <si>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</si>
  <si>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</si>
  <si>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</si>
  <si>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</si>
  <si>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</si>
  <si>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</si>
  <si>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</si>
  <si>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</si>
  <si>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</si>
  <si>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</si>
  <si>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</si>
  <si>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</si>
  <si>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</si>
  <si>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</si>
  <si>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</si>
  <si>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</si>
  <si>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</si>
  <si>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</si>
  <si>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</si>
  <si>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</si>
  <si>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</si>
  <si>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</si>
  <si>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</si>
  <si>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</si>
  <si>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</si>
  <si>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</si>
  <si>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</si>
  <si>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</si>
  <si>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</si>
  <si>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</si>
  <si>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</si>
  <si>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</si>
  <si>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</si>
  <si>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</si>
  <si>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</si>
  <si>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</si>
  <si>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</si>
  <si>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</si>
  <si>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</si>
  <si>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</si>
  <si>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</si>
  <si>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</si>
  <si>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</si>
  <si>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</si>
  <si>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</si>
  <si>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</si>
  <si>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</si>
  <si>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</si>
  <si>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</si>
  <si>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</si>
  <si>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</si>
  <si>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</si>
  <si>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</si>
  <si>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</si>
  <si>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</si>
  <si>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</si>
  <si>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</si>
  <si>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</si>
  <si>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</si>
  <si>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</si>
  <si>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</si>
  <si>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</si>
  <si>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</si>
  <si>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</si>
  <si>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</si>
  <si>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</si>
  <si>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</si>
  <si>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</si>
  <si>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</si>
  <si>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</si>
  <si>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</si>
  <si>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</si>
  <si>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</si>
  <si>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</si>
  <si>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</si>
  <si>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</si>
  <si>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</si>
  <si>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</si>
  <si>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</si>
  <si>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埼玉県行田市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</si>
  <si>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</si>
  <si>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</si>
  <si>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</si>
  <si>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</si>
  <si>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</si>
  <si>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</si>
  <si>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</si>
  <si>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</si>
  <si>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</si>
  <si>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</si>
  <si>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</si>
  <si>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</si>
  <si>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</si>
  <si>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</si>
  <si>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</si>
  <si>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</si>
  <si>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</si>
  <si>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</si>
  <si>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</si>
  <si>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</si>
  <si>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</si>
  <si>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</si>
  <si>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</si>
  <si>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</si>
  <si>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</si>
  <si>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</si>
  <si>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</si>
  <si>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</si>
  <si>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</si>
  <si>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</si>
  <si>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</si>
  <si>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</si>
  <si>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</si>
  <si>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</si>
  <si>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</si>
  <si>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</si>
  <si>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</si>
  <si>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</si>
  <si>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</si>
  <si>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</si>
  <si>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</si>
  <si>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</si>
  <si>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</si>
  <si>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</si>
  <si>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</si>
  <si>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</si>
  <si>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</si>
  <si>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</si>
  <si>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</si>
  <si>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</si>
  <si>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</si>
  <si>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</si>
  <si>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</si>
  <si>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</si>
  <si>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</si>
  <si>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</si>
  <si>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</si>
  <si>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</si>
  <si>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</si>
  <si>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</si>
  <si>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</si>
  <si>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</si>
  <si>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</si>
  <si>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</si>
  <si>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</si>
  <si>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</si>
  <si>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</si>
  <si>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</si>
  <si>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</si>
  <si>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</si>
  <si>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</si>
  <si>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</si>
  <si>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</si>
  <si>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</si>
  <si>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</si>
  <si>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</si>
  <si>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</si>
  <si>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</si>
  <si>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</si>
  <si>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</si>
  <si>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</si>
  <si>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</si>
  <si>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</si>
  <si>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</si>
  <si>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</si>
  <si>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</si>
  <si>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</si>
  <si>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</si>
  <si>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</si>
  <si>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</si>
  <si>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</si>
  <si>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</si>
  <si>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</si>
  <si>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</si>
  <si>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</si>
  <si>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</si>
  <si>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</si>
  <si>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</si>
  <si>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</si>
  <si>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</si>
  <si>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</si>
  <si>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</si>
  <si>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</si>
  <si>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</si>
  <si>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</si>
  <si>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</si>
  <si>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</si>
  <si>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</si>
  <si>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</si>
  <si>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</si>
  <si>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</si>
  <si>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</si>
  <si>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</si>
  <si>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</si>
  <si>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</si>
  <si>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</si>
  <si>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</si>
  <si>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</si>
  <si>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</si>
  <si>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</si>
  <si>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</si>
  <si>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</si>
  <si>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</si>
  <si>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</si>
  <si>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</si>
  <si>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</si>
  <si>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</si>
  <si>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</si>
  <si>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</si>
  <si>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</si>
  <si>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</si>
  <si>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</si>
  <si>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</si>
  <si>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</si>
  <si>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</si>
  <si>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</si>
  <si>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</si>
  <si>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</si>
  <si>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</si>
  <si>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</si>
  <si>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</si>
  <si>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</si>
  <si>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</si>
  <si>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</si>
  <si>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</si>
  <si>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</si>
  <si>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</si>
  <si>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</si>
  <si>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</si>
  <si>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</si>
  <si>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</si>
  <si>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埼玉県行田市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</si>
  <si>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</si>
  <si>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</si>
  <si>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</si>
  <si>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</si>
  <si>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</si>
  <si>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</si>
  <si>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</si>
  <si>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</si>
  <si>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</si>
  <si>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</si>
  <si>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</si>
  <si>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</si>
  <si>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</si>
  <si>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</si>
  <si>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</si>
  <si>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</si>
  <si>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</si>
  <si>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</si>
  <si>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</si>
  <si>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</si>
  <si>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</si>
  <si>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</si>
  <si>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</si>
  <si>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</si>
  <si>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</si>
  <si>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</si>
  <si>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</si>
  <si>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</si>
  <si>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</si>
  <si>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</si>
  <si>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</si>
  <si>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</si>
  <si>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</si>
  <si>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</si>
  <si>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交通災害共済事業費特別会計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</si>
  <si>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</si>
  <si>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</si>
  <si>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</si>
  <si>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</si>
  <si>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</si>
  <si>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</si>
  <si>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</si>
  <si>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</si>
  <si>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</si>
  <si>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</si>
  <si>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</si>
  <si>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</si>
  <si>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</si>
  <si>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</si>
  <si>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</si>
  <si>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</si>
  <si>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</si>
  <si>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</si>
  <si>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</si>
  <si>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</si>
  <si>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</si>
  <si>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</si>
  <si>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</si>
  <si>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</si>
  <si>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</si>
  <si>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</si>
  <si>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</si>
  <si>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</si>
  <si>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</si>
  <si>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</si>
  <si>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</si>
  <si>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</si>
  <si>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</si>
  <si>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</si>
  <si>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</si>
  <si>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</si>
  <si>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</si>
  <si>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</si>
  <si>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</si>
  <si>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</si>
  <si>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</si>
  <si>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</si>
  <si>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</si>
  <si>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</si>
  <si>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</si>
  <si>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</si>
  <si>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</si>
  <si>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</si>
  <si>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</si>
  <si>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</si>
  <si>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</si>
  <si>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</si>
  <si>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</si>
  <si>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</si>
  <si>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</si>
  <si>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</si>
  <si>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</si>
  <si>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</si>
  <si>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</si>
  <si>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</si>
  <si>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</si>
  <si>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</si>
  <si>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</si>
  <si>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</si>
  <si>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</si>
  <si>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介護保険事業費特別会計</t>
    <phoneticPr fontId="5"/>
  </si>
  <si>
    <t>(Ｆ)</t>
    <phoneticPr fontId="5"/>
  </si>
  <si>
    <t>後期高齢者医療事業費特別会計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</si>
  <si>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</si>
  <si>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</si>
  <si>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</si>
  <si>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</si>
  <si>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</si>
  <si>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</si>
  <si>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</si>
  <si>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</si>
  <si>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</si>
  <si>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</si>
  <si>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</si>
  <si>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</si>
  <si>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</si>
  <si>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</si>
  <si>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</si>
  <si>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</si>
  <si>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</si>
  <si>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</si>
  <si>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</si>
  <si>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</si>
  <si>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</si>
  <si>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</si>
  <si>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</si>
  <si>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</si>
  <si>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</si>
  <si>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</si>
  <si>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</si>
  <si>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</si>
  <si>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</si>
  <si>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</si>
  <si>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</si>
  <si>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</si>
  <si>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</si>
  <si>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</si>
  <si>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</si>
  <si>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</si>
  <si>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</si>
  <si>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</si>
  <si>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</si>
  <si>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</si>
  <si>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</si>
  <si>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</si>
  <si>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</si>
  <si>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</si>
  <si>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</si>
  <si>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</si>
  <si>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</si>
  <si>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</si>
  <si>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</si>
  <si>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</si>
  <si>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</si>
  <si>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</si>
  <si>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</si>
  <si>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</si>
  <si>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</si>
  <si>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</si>
  <si>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</si>
  <si>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</si>
  <si>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</si>
  <si>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</si>
  <si>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</si>
  <si>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</si>
  <si>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</si>
  <si>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</si>
  <si>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</si>
  <si>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</si>
  <si>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</si>
  <si>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</si>
  <si>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</si>
  <si>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</si>
  <si>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</si>
  <si>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</si>
  <si>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</si>
  <si>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</si>
  <si>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</si>
  <si>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</si>
  <si>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</si>
  <si>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</si>
  <si>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</si>
  <si>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</si>
  <si>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</si>
  <si>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</si>
  <si>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</si>
  <si>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</si>
  <si>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</si>
  <si>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1.23</t>
  </si>
  <si>
    <t>▲ 1.90</t>
  </si>
  <si>
    <t>水道事業会計</t>
  </si>
  <si>
    <t>一般会計</t>
  </si>
  <si>
    <t>国民健康保険事業費特別会計</t>
  </si>
  <si>
    <t>下水道事業費特別会計</t>
  </si>
  <si>
    <t>介護保険事業費特別会計</t>
  </si>
  <si>
    <t>後期高齢者医療事業費特別会計</t>
  </si>
  <si>
    <t>交通災害共済事業費特別会計</t>
  </si>
  <si>
    <t>その他会計（赤字）</t>
  </si>
  <si>
    <t>その他会計（黒字）</t>
  </si>
  <si>
    <t>-</t>
    <phoneticPr fontId="2"/>
  </si>
  <si>
    <t>-</t>
    <phoneticPr fontId="2"/>
  </si>
  <si>
    <t>-</t>
    <phoneticPr fontId="2"/>
  </si>
  <si>
    <t>鴻巣行田北本環境資源組合</t>
    <rPh sb="0" eb="2">
      <t>コウノス</t>
    </rPh>
    <rPh sb="2" eb="4">
      <t>ギョウダ</t>
    </rPh>
    <rPh sb="4" eb="6">
      <t>キタモト</t>
    </rPh>
    <rPh sb="6" eb="12">
      <t>カンキョウシゲンクミアイ</t>
    </rPh>
    <phoneticPr fontId="2"/>
  </si>
  <si>
    <t>妻沼南河原環境施設組合</t>
    <rPh sb="0" eb="2">
      <t>メヌマ</t>
    </rPh>
    <rPh sb="2" eb="3">
      <t>ミナミ</t>
    </rPh>
    <rPh sb="3" eb="5">
      <t>カワハラ</t>
    </rPh>
    <rPh sb="5" eb="7">
      <t>カンキョウ</t>
    </rPh>
    <rPh sb="7" eb="9">
      <t>シセツ</t>
    </rPh>
    <rPh sb="9" eb="11">
      <t>クミアイ</t>
    </rPh>
    <phoneticPr fontId="2"/>
  </si>
  <si>
    <t>埼玉県後期高齢者医療広域連合</t>
    <rPh sb="0" eb="3">
      <t>サイタマケン</t>
    </rPh>
    <rPh sb="3" eb="8">
      <t>コウキコウレイシャ</t>
    </rPh>
    <rPh sb="8" eb="10">
      <t>イリョウ</t>
    </rPh>
    <rPh sb="10" eb="14">
      <t>コウイキレンゴウ</t>
    </rPh>
    <phoneticPr fontId="2"/>
  </si>
  <si>
    <t>彩の国さいたま人づくり広域連合</t>
    <rPh sb="0" eb="1">
      <t>サイ</t>
    </rPh>
    <rPh sb="2" eb="3">
      <t>クニ</t>
    </rPh>
    <rPh sb="7" eb="8">
      <t>ヒト</t>
    </rPh>
    <rPh sb="11" eb="13">
      <t>コウイキ</t>
    </rPh>
    <rPh sb="13" eb="15">
      <t>レンゴウ</t>
    </rPh>
    <phoneticPr fontId="2"/>
  </si>
  <si>
    <t>荒川北縁水防事務組合</t>
    <rPh sb="0" eb="2">
      <t>アラカワ</t>
    </rPh>
    <rPh sb="2" eb="3">
      <t>キタ</t>
    </rPh>
    <rPh sb="3" eb="4">
      <t>ブチ</t>
    </rPh>
    <rPh sb="4" eb="6">
      <t>スイボウ</t>
    </rPh>
    <rPh sb="6" eb="8">
      <t>ジム</t>
    </rPh>
    <rPh sb="8" eb="10">
      <t>クミアイ</t>
    </rPh>
    <phoneticPr fontId="2"/>
  </si>
  <si>
    <t>一般会計</t>
    <rPh sb="0" eb="2">
      <t>イッパン</t>
    </rPh>
    <rPh sb="2" eb="4">
      <t>カイケイ</t>
    </rPh>
    <phoneticPr fontId="2"/>
  </si>
  <si>
    <t>特別会計</t>
    <rPh sb="0" eb="2">
      <t>トクベツ</t>
    </rPh>
    <rPh sb="2" eb="4">
      <t>カイケイ</t>
    </rPh>
    <phoneticPr fontId="2"/>
  </si>
  <si>
    <t>行田市産業・文化・スポーツいきいき財団</t>
    <rPh sb="0" eb="3">
      <t>ギョウダシ</t>
    </rPh>
    <rPh sb="3" eb="5">
      <t>サンギョウ</t>
    </rPh>
    <rPh sb="6" eb="8">
      <t>ブンカ</t>
    </rPh>
    <rPh sb="17" eb="19">
      <t>ザイダン</t>
    </rPh>
    <phoneticPr fontId="2"/>
  </si>
  <si>
    <t>行田市中小企業退職金共済会</t>
    <rPh sb="0" eb="3">
      <t>ギョウダシ</t>
    </rPh>
    <rPh sb="3" eb="5">
      <t>チュウショウ</t>
    </rPh>
    <rPh sb="5" eb="7">
      <t>キギョウ</t>
    </rPh>
    <rPh sb="7" eb="9">
      <t>タイショク</t>
    </rPh>
    <rPh sb="9" eb="10">
      <t>キン</t>
    </rPh>
    <rPh sb="10" eb="12">
      <t>キョウサイ</t>
    </rPh>
    <rPh sb="12" eb="13">
      <t>カイ</t>
    </rPh>
    <phoneticPr fontId="2"/>
  </si>
  <si>
    <t>行田市土地開発公社</t>
    <rPh sb="0" eb="3">
      <t>ギョウダシ</t>
    </rPh>
    <rPh sb="3" eb="5">
      <t>トチ</t>
    </rPh>
    <rPh sb="5" eb="7">
      <t>カイハツ</t>
    </rPh>
    <rPh sb="7" eb="9">
      <t>コウシャ</t>
    </rPh>
    <phoneticPr fontId="2"/>
  </si>
  <si>
    <t>-</t>
    <phoneticPr fontId="2"/>
  </si>
  <si>
    <t>地域振興基金</t>
    <rPh sb="0" eb="2">
      <t>チイキ</t>
    </rPh>
    <rPh sb="2" eb="4">
      <t>シンコウ</t>
    </rPh>
    <rPh sb="4" eb="6">
      <t>キキン</t>
    </rPh>
    <phoneticPr fontId="11"/>
  </si>
  <si>
    <t>職員退職手当基金</t>
    <rPh sb="0" eb="2">
      <t>ショクイン</t>
    </rPh>
    <rPh sb="2" eb="4">
      <t>タイショク</t>
    </rPh>
    <rPh sb="4" eb="6">
      <t>テアテ</t>
    </rPh>
    <rPh sb="6" eb="8">
      <t>キキン</t>
    </rPh>
    <phoneticPr fontId="11"/>
  </si>
  <si>
    <t>ごみ処理施設整備基金</t>
    <rPh sb="2" eb="4">
      <t>ショリ</t>
    </rPh>
    <rPh sb="4" eb="6">
      <t>シセツ</t>
    </rPh>
    <rPh sb="6" eb="8">
      <t>セイビ</t>
    </rPh>
    <rPh sb="8" eb="10">
      <t>キキン</t>
    </rPh>
    <phoneticPr fontId="11"/>
  </si>
  <si>
    <t>人材育成基金</t>
    <rPh sb="0" eb="2">
      <t>ジンザイ</t>
    </rPh>
    <rPh sb="2" eb="4">
      <t>イクセイ</t>
    </rPh>
    <rPh sb="4" eb="6">
      <t>キキン</t>
    </rPh>
    <phoneticPr fontId="11"/>
  </si>
  <si>
    <t>教育振興奨励基金</t>
    <rPh sb="0" eb="2">
      <t>キョウイク</t>
    </rPh>
    <rPh sb="2" eb="4">
      <t>シンコウ</t>
    </rPh>
    <rPh sb="4" eb="6">
      <t>ショウレイ</t>
    </rPh>
    <rPh sb="6" eb="8">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</si>
  <si>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</si>
  <si>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</si>
  <si>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</si>
  <si>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</si>
  <si>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</si>
  <si>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</si>
  <si>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</si>
  <si>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</si>
  <si>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</si>
  <si>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</si>
  <si>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</si>
  <si>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</si>
  <si>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左の組合せグラフでは、本市の指標も類似団体平均も左下方へ推移しているが、類似団体平均の推移と比べると、本市の推移は下方への急曲線を描いており、将来負担縮減の度合いが非常に大きくなっていることがわかる。
　フロー指標である実質公債費比率は平成25年度から平成28年度までは着実に低下していたものの、平成29年度は0.1ポイント上昇となったが、ストック指標である将来負担比率が大きく低下しているため、実質公債費比率の上昇は一時的なもので、中期的には比率の低下が見込まれるところである。ただし、長期的には、合併特例期間の終了の影響等により、将来負担比率が上昇に転じ、次いで実質公債費比率も上昇していく懸念もあり、合併特例期間中に可能な限り将来負担の低減に努めていく必要がある。</t>
    <rPh sb="1" eb="2">
      <t>ヒダリ</t>
    </rPh>
    <rPh sb="3" eb="5">
      <t>クミアワ</t>
    </rPh>
    <rPh sb="12" eb="14">
      <t>ホンシ</t>
    </rPh>
    <rPh sb="15" eb="17">
      <t>シヒョウ</t>
    </rPh>
    <rPh sb="18" eb="20">
      <t>ルイジ</t>
    </rPh>
    <rPh sb="20" eb="22">
      <t>ダンタイ</t>
    </rPh>
    <rPh sb="22" eb="24">
      <t>ヘイキン</t>
    </rPh>
    <rPh sb="25" eb="26">
      <t>ヒダリ</t>
    </rPh>
    <rPh sb="26" eb="28">
      <t>カホウ</t>
    </rPh>
    <rPh sb="29" eb="31">
      <t>スイイ</t>
    </rPh>
    <rPh sb="37" eb="39">
      <t>ルイジ</t>
    </rPh>
    <rPh sb="39" eb="41">
      <t>ダンタイ</t>
    </rPh>
    <rPh sb="41" eb="43">
      <t>ヘイキン</t>
    </rPh>
    <rPh sb="44" eb="46">
      <t>スイイ</t>
    </rPh>
    <rPh sb="47" eb="48">
      <t>クラ</t>
    </rPh>
    <rPh sb="52" eb="54">
      <t>ホンシ</t>
    </rPh>
    <rPh sb="55" eb="57">
      <t>スイイ</t>
    </rPh>
    <rPh sb="58" eb="60">
      <t>カホウ</t>
    </rPh>
    <rPh sb="62" eb="63">
      <t>キュウ</t>
    </rPh>
    <rPh sb="63" eb="65">
      <t>キョクセン</t>
    </rPh>
    <rPh sb="66" eb="67">
      <t>エガ</t>
    </rPh>
    <rPh sb="72" eb="74">
      <t>ショウライ</t>
    </rPh>
    <rPh sb="74" eb="76">
      <t>フタン</t>
    </rPh>
    <rPh sb="76" eb="78">
      <t>シュクゲン</t>
    </rPh>
    <rPh sb="79" eb="81">
      <t>ドア</t>
    </rPh>
    <rPh sb="83" eb="85">
      <t>ヒジョウ</t>
    </rPh>
    <rPh sb="86" eb="87">
      <t>オオ</t>
    </rPh>
    <rPh sb="119" eb="121">
      <t>ヘイセイ</t>
    </rPh>
    <rPh sb="123" eb="125">
      <t>ネンド</t>
    </rPh>
    <rPh sb="127" eb="129">
      <t>ヘイセイ</t>
    </rPh>
    <rPh sb="131" eb="133">
      <t>ネンド</t>
    </rPh>
    <rPh sb="136" eb="138">
      <t>チャクジツ</t>
    </rPh>
    <rPh sb="139" eb="141">
      <t>テイカ</t>
    </rPh>
    <rPh sb="149" eb="151">
      <t>ヘイセイ</t>
    </rPh>
    <rPh sb="153" eb="155">
      <t>ネンド</t>
    </rPh>
    <rPh sb="163" eb="165">
      <t>ジョウショウ</t>
    </rPh>
    <rPh sb="175" eb="177">
      <t>シヒョウ</t>
    </rPh>
    <rPh sb="187" eb="188">
      <t>オオ</t>
    </rPh>
    <rPh sb="190" eb="192">
      <t>テイカ</t>
    </rPh>
    <rPh sb="207" eb="209">
      <t>ジョウショウ</t>
    </rPh>
    <rPh sb="210" eb="213">
      <t>イチジテキ</t>
    </rPh>
    <rPh sb="218" eb="220">
      <t>チュウキ</t>
    </rPh>
    <rPh sb="220" eb="221">
      <t>テキ</t>
    </rPh>
    <rPh sb="223" eb="225">
      <t>ヒリツ</t>
    </rPh>
    <rPh sb="226" eb="228">
      <t>テイカ</t>
    </rPh>
    <rPh sb="229" eb="231">
      <t>ミコ</t>
    </rPh>
    <rPh sb="245" eb="248">
      <t>チョウキテキ</t>
    </rPh>
    <rPh sb="251" eb="253">
      <t>ガッペイ</t>
    </rPh>
    <rPh sb="253" eb="255">
      <t>トクレイ</t>
    </rPh>
    <rPh sb="255" eb="257">
      <t>キカン</t>
    </rPh>
    <rPh sb="258" eb="260">
      <t>シュウリョウ</t>
    </rPh>
    <rPh sb="261" eb="263">
      <t>エイキョウ</t>
    </rPh>
    <rPh sb="263" eb="264">
      <t>ナド</t>
    </rPh>
    <rPh sb="268" eb="270">
      <t>ショウライ</t>
    </rPh>
    <rPh sb="270" eb="272">
      <t>フタン</t>
    </rPh>
    <rPh sb="272" eb="274">
      <t>ヒリツ</t>
    </rPh>
    <rPh sb="275" eb="277">
      <t>ジョウショウ</t>
    </rPh>
    <rPh sb="278" eb="279">
      <t>テン</t>
    </rPh>
    <rPh sb="281" eb="282">
      <t>ツ</t>
    </rPh>
    <rPh sb="284" eb="286">
      <t>ジッシツ</t>
    </rPh>
    <rPh sb="286" eb="289">
      <t>コウサイヒ</t>
    </rPh>
    <rPh sb="289" eb="291">
      <t>ヒリツ</t>
    </rPh>
    <rPh sb="292" eb="294">
      <t>ジョウショウ</t>
    </rPh>
    <rPh sb="298" eb="300">
      <t>ケネン</t>
    </rPh>
    <rPh sb="310" eb="311">
      <t>チュウ</t>
    </rPh>
    <rPh sb="312" eb="314">
      <t>カノウ</t>
    </rPh>
    <rPh sb="315" eb="316">
      <t>カギ</t>
    </rPh>
    <rPh sb="317" eb="319">
      <t>ショウライ</t>
    </rPh>
    <rPh sb="319" eb="321">
      <t>フタン</t>
    </rPh>
    <rPh sb="322" eb="324">
      <t>テイゲン</t>
    </rPh>
    <rPh sb="325" eb="326">
      <t>ツト</t>
    </rPh>
    <rPh sb="330" eb="332">
      <t>ヒツヨウ</t>
    </rPh>
    <phoneticPr fontId="5"/>
  </si>
  <si>
    <t>実質公債費比率</t>
    <phoneticPr fontId="5"/>
  </si>
  <si>
    <t>　平成29年度の将来負担比率は19.9%と、平成28年度から5.5ポイント改善した一方、有形固定資産減価償却率は平成29年度では65.1%と1.2ポイントの上昇となった。
　これは、市債残高削減の取り組みを進める中、有形固定資産の新設や大規模な増改築を控え、既存施設の活用により財政負担を抑えてきたことを意味している。
　左の組合せグラフにおいては、類似団体平均よりも右肩下がりの傾斜が大きくなっており、老朽化の進捗度合いに比して将来負担比率の改善度合いが高くなっており、長期的な視点では類似団体よりも公債費等以外の負担に回すことができる財源を確保しやすい状況にあるため、施設の更新や老朽化対策への計画的な財源配分を進めていくことが重要となってくる。</t>
    <rPh sb="1" eb="3">
      <t>ヘイセイ</t>
    </rPh>
    <rPh sb="5" eb="7">
      <t>ネンド</t>
    </rPh>
    <rPh sb="37" eb="39">
      <t>カイゼン</t>
    </rPh>
    <rPh sb="41" eb="43">
      <t>イッポウ</t>
    </rPh>
    <rPh sb="91" eb="93">
      <t>シサイ</t>
    </rPh>
    <rPh sb="93" eb="95">
      <t>ザンダカ</t>
    </rPh>
    <rPh sb="95" eb="97">
      <t>サクゲン</t>
    </rPh>
    <rPh sb="98" eb="99">
      <t>ト</t>
    </rPh>
    <rPh sb="100" eb="101">
      <t>ク</t>
    </rPh>
    <rPh sb="103" eb="104">
      <t>スス</t>
    </rPh>
    <rPh sb="106" eb="107">
      <t>ナカ</t>
    </rPh>
    <rPh sb="108" eb="110">
      <t>ユウケイ</t>
    </rPh>
    <rPh sb="110" eb="112">
      <t>コテイ</t>
    </rPh>
    <rPh sb="112" eb="114">
      <t>シサン</t>
    </rPh>
    <rPh sb="115" eb="117">
      <t>シンセツ</t>
    </rPh>
    <rPh sb="118" eb="121">
      <t>ダイキボ</t>
    </rPh>
    <rPh sb="122" eb="125">
      <t>ゾウカイチク</t>
    </rPh>
    <rPh sb="161" eb="162">
      <t>ヒダリ</t>
    </rPh>
    <rPh sb="163" eb="164">
      <t>ク</t>
    </rPh>
    <rPh sb="164" eb="165">
      <t>ア</t>
    </rPh>
    <rPh sb="175" eb="177">
      <t>ルイジ</t>
    </rPh>
    <rPh sb="177" eb="179">
      <t>ダンタイ</t>
    </rPh>
    <rPh sb="179" eb="181">
      <t>ヘイキン</t>
    </rPh>
    <rPh sb="184" eb="186">
      <t>ミギカタ</t>
    </rPh>
    <rPh sb="186" eb="187">
      <t>サ</t>
    </rPh>
    <rPh sb="190" eb="192">
      <t>ケイシャ</t>
    </rPh>
    <rPh sb="193" eb="194">
      <t>オオ</t>
    </rPh>
    <rPh sb="202" eb="205">
      <t>ロウキュウカ</t>
    </rPh>
    <rPh sb="206" eb="208">
      <t>シンチョク</t>
    </rPh>
    <rPh sb="208" eb="210">
      <t>ドア</t>
    </rPh>
    <rPh sb="212" eb="213">
      <t>ヒ</t>
    </rPh>
    <rPh sb="215" eb="217">
      <t>ショウライ</t>
    </rPh>
    <rPh sb="217" eb="219">
      <t>フタン</t>
    </rPh>
    <rPh sb="219" eb="221">
      <t>ヒリツ</t>
    </rPh>
    <rPh sb="222" eb="224">
      <t>カイゼン</t>
    </rPh>
    <rPh sb="224" eb="226">
      <t>ドア</t>
    </rPh>
    <rPh sb="228" eb="229">
      <t>タカ</t>
    </rPh>
    <rPh sb="236" eb="239">
      <t>チョウキテキ</t>
    </rPh>
    <rPh sb="240" eb="242">
      <t>シテン</t>
    </rPh>
    <rPh sb="244" eb="246">
      <t>ルイジ</t>
    </rPh>
    <rPh sb="246" eb="248">
      <t>ダンタイ</t>
    </rPh>
    <rPh sb="251" eb="254">
      <t>コウサイヒ</t>
    </rPh>
    <rPh sb="254" eb="255">
      <t>ナド</t>
    </rPh>
    <rPh sb="255" eb="257">
      <t>イガイ</t>
    </rPh>
    <rPh sb="258" eb="260">
      <t>フタン</t>
    </rPh>
    <rPh sb="261" eb="262">
      <t>マワ</t>
    </rPh>
    <rPh sb="272" eb="274">
      <t>カクホ</t>
    </rPh>
    <rPh sb="278" eb="280">
      <t>ジョウキョウ</t>
    </rPh>
    <rPh sb="286" eb="288">
      <t>シセツ</t>
    </rPh>
    <rPh sb="289" eb="291">
      <t>コウシン</t>
    </rPh>
    <rPh sb="292" eb="295">
      <t>ロウキュウカ</t>
    </rPh>
    <rPh sb="295" eb="297">
      <t>タイサク</t>
    </rPh>
    <rPh sb="299" eb="302">
      <t>ケイカクテキ</t>
    </rPh>
    <rPh sb="303" eb="305">
      <t>ザイゲン</t>
    </rPh>
    <rPh sb="305" eb="307">
      <t>ハイブン</t>
    </rPh>
    <rPh sb="308" eb="309">
      <t>スス</t>
    </rPh>
    <rPh sb="316" eb="318">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</si>
</sst>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35BF-4359-B114-242BF0DEB9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43096</c:v>
                </c:pt>
                <c:pt idx="1">
                  <c:v>55492</c:v>
                </c:pt>
                <c:pt idx="2">
                  <c:v>33620</c:v>
                </c:pt>
                <c:pt idx="3">
                  <c:v>31566</c:v>
                </c:pt>
                <c:pt idx="4">
                  <c:v>30766</c:v>
                </c:pt>
              </c:numCache>
            </c:numRef>
          </c:val>
          <c:smooth val="0"/>
          <c:extLst xmlns:c16r2="http://schemas.microsoft.com/office/drawing/2015/06/chart">
            <c:ext xmlns:c16="http://schemas.microsoft.com/office/drawing/2014/chart" uri="{C3380CC4-5D6E-409C-BE32-E72D297353CC}">
              <c16:uniqueId val="{00000001-35BF-4359-B114-242BF0DEB9F9}"/>
            </c:ext>
          </c:extLst>
        </c:ser>
        <c:dLbls>
          <c:showLegendKey val="0"/>
          <c:showVal val="0"/>
          <c:showCatName val="0"/>
          <c:showSerName val="0"/>
          <c:showPercent val="0"/>
          <c:showBubbleSize val="0"/>
        </c:dLbls>
        <c:marker val="1"/>
        <c:smooth val="0"/>
        <c:axId val="147932288"/>
        <c:axId val="147934208"/>
      </c:lineChart>
      <c:catAx>
        <c:axId val="147932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934208"/>
        <c:crosses val="autoZero"/>
        <c:auto val="1"/>
        <c:lblAlgn val="ctr"/>
        <c:lblOffset val="100"/>
        <c:tickLblSkip val="1"/>
        <c:tickMarkSkip val="1"/>
        <c:noMultiLvlLbl val="0"/>
      </c:catAx>
      <c:valAx>
        <c:axId val="1479342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93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8.58</c:v>
                </c:pt>
                <c:pt idx="1">
                  <c:v>6.12</c:v>
                </c:pt>
                <c:pt idx="2">
                  <c:v>8.57</c:v>
                </c:pt>
                <c:pt idx="3">
                  <c:v>6.72</c:v>
                </c:pt>
                <c:pt idx="4">
                  <c:v>7.12</c:v>
                </c:pt>
              </c:numCache>
            </c:numRef>
          </c:val>
          <c:extLst xmlns:c16r2="http://schemas.microsoft.com/office/drawing/2015/06/chart">
            <c:ext xmlns:c16="http://schemas.microsoft.com/office/drawing/2014/chart" uri="{C3380CC4-5D6E-409C-BE32-E72D297353CC}">
              <c16:uniqueId val="{00000000-573C-4974-ACA9-9168A7A23B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9.27</c:v>
                </c:pt>
                <c:pt idx="1">
                  <c:v>10.46</c:v>
                </c:pt>
                <c:pt idx="2">
                  <c:v>10.81</c:v>
                </c:pt>
                <c:pt idx="3">
                  <c:v>10.89</c:v>
                </c:pt>
                <c:pt idx="4">
                  <c:v>10.93</c:v>
                </c:pt>
              </c:numCache>
            </c:numRef>
          </c:val>
          <c:extLst xmlns:c16r2="http://schemas.microsoft.com/office/drawing/2015/06/chart">
            <c:ext xmlns:c16="http://schemas.microsoft.com/office/drawing/2014/chart" uri="{C3380CC4-5D6E-409C-BE32-E72D297353CC}">
              <c16:uniqueId val="{00000001-573C-4974-ACA9-9168A7A23B51}"/>
            </c:ext>
          </c:extLst>
        </c:ser>
        <c:dLbls>
          <c:showLegendKey val="0"/>
          <c:showVal val="0"/>
          <c:showCatName val="0"/>
          <c:showSerName val="0"/>
          <c:showPercent val="0"/>
          <c:showBubbleSize val="0"/>
        </c:dLbls>
        <c:gapWidth val="250"/>
        <c:overlap val="100"/>
        <c:axId val="158272896"/>
        <c:axId val="158275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0.09</c:v>
                </c:pt>
                <c:pt idx="1">
                  <c:v>-1.23</c:v>
                </c:pt>
                <c:pt idx="2">
                  <c:v>3.2</c:v>
                </c:pt>
                <c:pt idx="3">
                  <c:v>-1.9</c:v>
                </c:pt>
                <c:pt idx="4">
                  <c:v>0.38</c:v>
                </c:pt>
              </c:numCache>
            </c:numRef>
          </c:val>
          <c:smooth val="0"/>
          <c:extLst xmlns:c16r2="http://schemas.microsoft.com/office/drawing/2015/06/chart">
            <c:ext xmlns:c16="http://schemas.microsoft.com/office/drawing/2014/chart" uri="{C3380CC4-5D6E-409C-BE32-E72D297353CC}">
              <c16:uniqueId val="{00000002-573C-4974-ACA9-9168A7A23B51}"/>
            </c:ext>
          </c:extLst>
        </c:ser>
        <c:dLbls>
          <c:showLegendKey val="0"/>
          <c:showVal val="0"/>
          <c:showCatName val="0"/>
          <c:showSerName val="0"/>
          <c:showPercent val="0"/>
          <c:showBubbleSize val="0"/>
        </c:dLbls>
        <c:marker val="1"/>
        <c:smooth val="0"/>
        <c:axId val="158272896"/>
        <c:axId val="158275072"/>
      </c:lineChart>
      <c:catAx>
        <c:axId val="1582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275072"/>
        <c:crosses val="autoZero"/>
        <c:auto val="1"/>
        <c:lblAlgn val="ctr"/>
        <c:lblOffset val="100"/>
        <c:tickLblSkip val="1"/>
        <c:tickMarkSkip val="1"/>
        <c:noMultiLvlLbl val="0"/>
      </c:catAx>
      <c:valAx>
        <c:axId val="15827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27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0.03</c:v>
                </c:pt>
                <c:pt idx="4">
                  <c:v>#N/A</c:v>
                </c:pt>
                <c:pt idx="5">
                  <c:v>0.01</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5C1-427C-9B81-A877CF6041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5C1-427C-9B81-A877CF6041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5C1-427C-9B81-A877CF60412D}"/>
            </c:ext>
          </c:extLst>
        </c:ser>
        <c:ser>
          <c:idx val="3"/>
          <c:order val="3"/>
          <c:tx>
            <c:strRef>
              <c:f>データシート!$A$30</c:f>
              <c:strCache>
                <c:ptCount val="1"/>
                <c:pt idx="0">
                  <c:v>交通災害共済事業費特別会計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0.06</c:v>
                </c:pt>
                <c:pt idx="4">
                  <c:v>#N/A</c:v>
                </c:pt>
                <c:pt idx="5">
                  <c:v>7.0000000000000007E-2</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3-E5C1-427C-9B81-A877CF60412D}"/>
            </c:ext>
          </c:extLst>
        </c:ser>
        <c:ser>
          <c:idx val="4"/>
          <c:order val="4"/>
          <c:tx>
            <c:strRef>
              <c:f>データシート!$A$31</c:f>
              <c:strCache>
                <c:ptCount val="1"/>
                <c:pt idx="0">
                  <c:v>後期高齢者医療事業費特別会計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0.19</c:v>
                </c:pt>
                <c:pt idx="4">
                  <c:v>#N/A</c:v>
                </c:pt>
                <c:pt idx="5">
                  <c:v>0.15</c:v>
                </c:pt>
                <c:pt idx="6">
                  <c:v>#N/A</c:v>
                </c:pt>
                <c:pt idx="7">
                  <c:v>0.19</c:v>
                </c:pt>
                <c:pt idx="8">
                  <c:v>#N/A</c:v>
                </c:pt>
                <c:pt idx="9">
                  <c:v>0.16</c:v>
                </c:pt>
              </c:numCache>
            </c:numRef>
          </c:val>
          <c:extLst xmlns:c16r2="http://schemas.microsoft.com/office/drawing/2015/06/chart">
            <c:ext xmlns:c16="http://schemas.microsoft.com/office/drawing/2014/chart" uri="{C3380CC4-5D6E-409C-BE32-E72D297353CC}">
              <c16:uniqueId val="{00000004-E5C1-427C-9B81-A877CF60412D}"/>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0.67</c:v>
                </c:pt>
                <c:pt idx="4">
                  <c:v>#N/A</c:v>
                </c:pt>
                <c:pt idx="5">
                  <c:v>0.82</c:v>
                </c:pt>
                <c:pt idx="6">
                  <c:v>#N/A</c:v>
                </c:pt>
                <c:pt idx="7">
                  <c:v>1.01</c:v>
                </c:pt>
                <c:pt idx="8">
                  <c:v>#N/A</c:v>
                </c:pt>
                <c:pt idx="9">
                  <c:v>0.91</c:v>
                </c:pt>
              </c:numCache>
            </c:numRef>
          </c:val>
          <c:extLst xmlns:c16r2="http://schemas.microsoft.com/office/drawing/2015/06/chart">
            <c:ext xmlns:c16="http://schemas.microsoft.com/office/drawing/2014/chart" uri="{C3380CC4-5D6E-409C-BE32-E72D297353CC}">
              <c16:uniqueId val="{00000005-E5C1-427C-9B81-A877CF60412D}"/>
            </c:ext>
          </c:extLst>
        </c:ser>
        <c:ser>
          <c:idx val="6"/>
          <c:order val="6"/>
          <c:tx>
            <c:strRef>
              <c:f>データシート!$A$33</c:f>
              <c:strCache>
                <c:ptCount val="1"/>
                <c:pt idx="0">
                  <c:v>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0.25</c:v>
                </c:pt>
                <c:pt idx="2">
                  <c:v>#N/A</c:v>
                </c:pt>
                <c:pt idx="3">
                  <c:v>0.52</c:v>
                </c:pt>
                <c:pt idx="4">
                  <c:v>#N/A</c:v>
                </c:pt>
                <c:pt idx="5">
                  <c:v>0.7</c:v>
                </c:pt>
                <c:pt idx="6">
                  <c:v>#N/A</c:v>
                </c:pt>
                <c:pt idx="7">
                  <c:v>1.1200000000000001</c:v>
                </c:pt>
                <c:pt idx="8">
                  <c:v>#N/A</c:v>
                </c:pt>
                <c:pt idx="9">
                  <c:v>0.97</c:v>
                </c:pt>
              </c:numCache>
            </c:numRef>
          </c:val>
          <c:extLst xmlns:c16r2="http://schemas.microsoft.com/office/drawing/2015/06/chart">
            <c:ext xmlns:c16="http://schemas.microsoft.com/office/drawing/2014/chart" uri="{C3380CC4-5D6E-409C-BE32-E72D297353CC}">
              <c16:uniqueId val="{00000006-E5C1-427C-9B81-A877CF60412D}"/>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1.95</c:v>
                </c:pt>
                <c:pt idx="2">
                  <c:v>#N/A</c:v>
                </c:pt>
                <c:pt idx="3">
                  <c:v>1.54</c:v>
                </c:pt>
                <c:pt idx="4">
                  <c:v>#N/A</c:v>
                </c:pt>
                <c:pt idx="5">
                  <c:v>0.47</c:v>
                </c:pt>
                <c:pt idx="6">
                  <c:v>#N/A</c:v>
                </c:pt>
                <c:pt idx="7">
                  <c:v>2.02</c:v>
                </c:pt>
                <c:pt idx="8">
                  <c:v>#N/A</c:v>
                </c:pt>
                <c:pt idx="9">
                  <c:v>2.91</c:v>
                </c:pt>
              </c:numCache>
            </c:numRef>
          </c:val>
          <c:extLst xmlns:c16r2="http://schemas.microsoft.com/office/drawing/2015/06/chart">
            <c:ext xmlns:c16="http://schemas.microsoft.com/office/drawing/2014/chart" uri="{C3380CC4-5D6E-409C-BE32-E72D297353CC}">
              <c16:uniqueId val="{00000007-E5C1-427C-9B81-A877CF6041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8.58</c:v>
                </c:pt>
                <c:pt idx="2">
                  <c:v>#N/A</c:v>
                </c:pt>
                <c:pt idx="3">
                  <c:v>6.12</c:v>
                </c:pt>
                <c:pt idx="4">
                  <c:v>#N/A</c:v>
                </c:pt>
                <c:pt idx="5">
                  <c:v>8.57</c:v>
                </c:pt>
                <c:pt idx="6">
                  <c:v>#N/A</c:v>
                </c:pt>
                <c:pt idx="7">
                  <c:v>6.72</c:v>
                </c:pt>
                <c:pt idx="8">
                  <c:v>#N/A</c:v>
                </c:pt>
                <c:pt idx="9">
                  <c:v>7.12</c:v>
                </c:pt>
              </c:numCache>
            </c:numRef>
          </c:val>
          <c:extLst xmlns:c16r2="http://schemas.microsoft.com/office/drawing/2015/06/chart">
            <c:ext xmlns:c16="http://schemas.microsoft.com/office/drawing/2014/chart" uri="{C3380CC4-5D6E-409C-BE32-E72D297353CC}">
              <c16:uniqueId val="{00000008-E5C1-427C-9B81-A877CF6041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11.16</c:v>
                </c:pt>
                <c:pt idx="2">
                  <c:v>#N/A</c:v>
                </c:pt>
                <c:pt idx="3">
                  <c:v>10.62</c:v>
                </c:pt>
                <c:pt idx="4">
                  <c:v>#N/A</c:v>
                </c:pt>
                <c:pt idx="5">
                  <c:v>11.17</c:v>
                </c:pt>
                <c:pt idx="6">
                  <c:v>#N/A</c:v>
                </c:pt>
                <c:pt idx="7">
                  <c:v>12.18</c:v>
                </c:pt>
                <c:pt idx="8">
                  <c:v>#N/A</c:v>
                </c:pt>
                <c:pt idx="9">
                  <c:v>14.81</c:v>
                </c:pt>
              </c:numCache>
            </c:numRef>
          </c:val>
          <c:extLst xmlns:c16r2="http://schemas.microsoft.com/office/drawing/2015/06/chart">
            <c:ext xmlns:c16="http://schemas.microsoft.com/office/drawing/2014/chart" uri="{C3380CC4-5D6E-409C-BE32-E72D297353CC}">
              <c16:uniqueId val="{00000009-E5C1-427C-9B81-A877CF60412D}"/>
            </c:ext>
          </c:extLst>
        </c:ser>
        <c:dLbls>
          <c:showLegendKey val="0"/>
          <c:showVal val="0"/>
          <c:showCatName val="0"/>
          <c:showSerName val="0"/>
          <c:showPercent val="0"/>
          <c:showBubbleSize val="0"/>
        </c:dLbls>
        <c:gapWidth val="150"/>
        <c:overlap val="100"/>
        <c:axId val="158684672"/>
        <c:axId val="158686208"/>
      </c:barChart>
      <c:catAx>
        <c:axId val="1586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686208"/>
        <c:crosses val="autoZero"/>
        <c:auto val="1"/>
        <c:lblAlgn val="ctr"/>
        <c:lblOffset val="100"/>
        <c:tickLblSkip val="1"/>
        <c:tickMarkSkip val="1"/>
        <c:noMultiLvlLbl val="0"/>
      </c:catAx>
      <c:valAx>
        <c:axId val="15868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68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2750</c:v>
                </c:pt>
                <c:pt idx="5">
                  <c:v>2925</c:v>
                </c:pt>
                <c:pt idx="8">
                  <c:v>2875</c:v>
                </c:pt>
                <c:pt idx="11">
                  <c:v>3020</c:v>
                </c:pt>
                <c:pt idx="14">
                  <c:v>3085</c:v>
                </c:pt>
              </c:numCache>
            </c:numRef>
          </c:val>
          <c:extLst xmlns:c16r2="http://schemas.microsoft.com/office/drawing/2015/06/chart">
            <c:ext xmlns:c16="http://schemas.microsoft.com/office/drawing/2014/chart" uri="{C3380CC4-5D6E-409C-BE32-E72D297353CC}">
              <c16:uniqueId val="{00000000-F1ED-449C-ABFC-737707980F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1ED-449C-ABFC-737707980F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16</c:v>
                </c:pt>
                <c:pt idx="6">
                  <c:v>13</c:v>
                </c:pt>
                <c:pt idx="9">
                  <c:v>8</c:v>
                </c:pt>
                <c:pt idx="12">
                  <c:v>4</c:v>
                </c:pt>
              </c:numCache>
            </c:numRef>
          </c:val>
          <c:extLst xmlns:c16r2="http://schemas.microsoft.com/office/drawing/2015/06/chart">
            <c:ext xmlns:c16="http://schemas.microsoft.com/office/drawing/2014/chart" uri="{C3380CC4-5D6E-409C-BE32-E72D297353CC}">
              <c16:uniqueId val="{00000002-F1ED-449C-ABFC-737707980F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1ED-449C-ABFC-737707980F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1042</c:v>
                </c:pt>
                <c:pt idx="3">
                  <c:v>981</c:v>
                </c:pt>
                <c:pt idx="6">
                  <c:v>858</c:v>
                </c:pt>
                <c:pt idx="9">
                  <c:v>957</c:v>
                </c:pt>
                <c:pt idx="12">
                  <c:v>894</c:v>
                </c:pt>
              </c:numCache>
            </c:numRef>
          </c:val>
          <c:extLst xmlns:c16r2="http://schemas.microsoft.com/office/drawing/2015/06/chart">
            <c:ext xmlns:c16="http://schemas.microsoft.com/office/drawing/2014/chart" uri="{C3380CC4-5D6E-409C-BE32-E72D297353CC}">
              <c16:uniqueId val="{00000004-F1ED-449C-ABFC-737707980F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ED-449C-ABFC-737707980F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1ED-449C-ABFC-737707980F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2409</c:v>
                </c:pt>
                <c:pt idx="3">
                  <c:v>2527</c:v>
                </c:pt>
                <c:pt idx="6">
                  <c:v>2617</c:v>
                </c:pt>
                <c:pt idx="9">
                  <c:v>2754</c:v>
                </c:pt>
                <c:pt idx="12">
                  <c:v>2824</c:v>
                </c:pt>
              </c:numCache>
            </c:numRef>
          </c:val>
          <c:extLst xmlns:c16r2="http://schemas.microsoft.com/office/drawing/2015/06/chart">
            <c:ext xmlns:c16="http://schemas.microsoft.com/office/drawing/2014/chart" uri="{C3380CC4-5D6E-409C-BE32-E72D297353CC}">
              <c16:uniqueId val="{00000007-F1ED-449C-ABFC-737707980F5B}"/>
            </c:ext>
          </c:extLst>
        </c:ser>
        <c:dLbls>
          <c:showLegendKey val="0"/>
          <c:showVal val="0"/>
          <c:showCatName val="0"/>
          <c:showSerName val="0"/>
          <c:showPercent val="0"/>
          <c:showBubbleSize val="0"/>
        </c:dLbls>
        <c:gapWidth val="100"/>
        <c:overlap val="100"/>
        <c:axId val="147767680"/>
        <c:axId val="147769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729</c:v>
                </c:pt>
                <c:pt idx="2">
                  <c:v>#N/A</c:v>
                </c:pt>
                <c:pt idx="3">
                  <c:v>#N/A</c:v>
                </c:pt>
                <c:pt idx="4">
                  <c:v>599</c:v>
                </c:pt>
                <c:pt idx="5">
                  <c:v>#N/A</c:v>
                </c:pt>
                <c:pt idx="6">
                  <c:v>#N/A</c:v>
                </c:pt>
                <c:pt idx="7">
                  <c:v>613</c:v>
                </c:pt>
                <c:pt idx="8">
                  <c:v>#N/A</c:v>
                </c:pt>
                <c:pt idx="9">
                  <c:v>#N/A</c:v>
                </c:pt>
                <c:pt idx="10">
                  <c:v>699</c:v>
                </c:pt>
                <c:pt idx="11">
                  <c:v>#N/A</c:v>
                </c:pt>
                <c:pt idx="12">
                  <c:v>#N/A</c:v>
                </c:pt>
                <c:pt idx="13">
                  <c:v>637</c:v>
                </c:pt>
                <c:pt idx="14">
                  <c:v>#N/A</c:v>
                </c:pt>
              </c:numCache>
            </c:numRef>
          </c:val>
          <c:smooth val="0"/>
          <c:extLst xmlns:c16r2="http://schemas.microsoft.com/office/drawing/2015/06/chart">
            <c:ext xmlns:c16="http://schemas.microsoft.com/office/drawing/2014/chart" uri="{C3380CC4-5D6E-409C-BE32-E72D297353CC}">
              <c16:uniqueId val="{00000008-F1ED-449C-ABFC-737707980F5B}"/>
            </c:ext>
          </c:extLst>
        </c:ser>
        <c:dLbls>
          <c:showLegendKey val="0"/>
          <c:showVal val="0"/>
          <c:showCatName val="0"/>
          <c:showSerName val="0"/>
          <c:showPercent val="0"/>
          <c:showBubbleSize val="0"/>
        </c:dLbls>
        <c:marker val="1"/>
        <c:smooth val="0"/>
        <c:axId val="147767680"/>
        <c:axId val="147769600"/>
      </c:lineChart>
      <c:catAx>
        <c:axId val="14776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769600"/>
        <c:crosses val="autoZero"/>
        <c:auto val="1"/>
        <c:lblAlgn val="ctr"/>
        <c:lblOffset val="100"/>
        <c:tickLblSkip val="1"/>
        <c:tickMarkSkip val="1"/>
        <c:noMultiLvlLbl val="0"/>
      </c:catAx>
      <c:valAx>
        <c:axId val="14776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76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26283</c:v>
                </c:pt>
                <c:pt idx="5">
                  <c:v>27644</c:v>
                </c:pt>
                <c:pt idx="8">
                  <c:v>28062</c:v>
                </c:pt>
                <c:pt idx="11">
                  <c:v>28001</c:v>
                </c:pt>
                <c:pt idx="14">
                  <c:v>27686</c:v>
                </c:pt>
              </c:numCache>
            </c:numRef>
          </c:val>
          <c:extLst xmlns:c16r2="http://schemas.microsoft.com/office/drawing/2015/06/chart">
            <c:ext xmlns:c16="http://schemas.microsoft.com/office/drawing/2014/chart" uri="{C3380CC4-5D6E-409C-BE32-E72D297353CC}">
              <c16:uniqueId val="{00000000-06C4-438B-A76F-72A8AA9389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5388</c:v>
                </c:pt>
                <c:pt idx="5">
                  <c:v>4937</c:v>
                </c:pt>
                <c:pt idx="8">
                  <c:v>4748</c:v>
                </c:pt>
                <c:pt idx="11">
                  <c:v>4961</c:v>
                </c:pt>
                <c:pt idx="14">
                  <c:v>5132</c:v>
                </c:pt>
              </c:numCache>
            </c:numRef>
          </c:val>
          <c:extLst xmlns:c16r2="http://schemas.microsoft.com/office/drawing/2015/06/chart">
            <c:ext xmlns:c16="http://schemas.microsoft.com/office/drawing/2014/chart" uri="{C3380CC4-5D6E-409C-BE32-E72D297353CC}">
              <c16:uniqueId val="{00000001-06C4-438B-A76F-72A8AA9389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3964</c:v>
                </c:pt>
                <c:pt idx="5">
                  <c:v>4179</c:v>
                </c:pt>
                <c:pt idx="8">
                  <c:v>4326</c:v>
                </c:pt>
                <c:pt idx="11">
                  <c:v>4518</c:v>
                </c:pt>
                <c:pt idx="14">
                  <c:v>4643</c:v>
                </c:pt>
              </c:numCache>
            </c:numRef>
          </c:val>
          <c:extLst xmlns:c16r2="http://schemas.microsoft.com/office/drawing/2015/06/chart">
            <c:ext xmlns:c16="http://schemas.microsoft.com/office/drawing/2014/chart" uri="{C3380CC4-5D6E-409C-BE32-E72D297353CC}">
              <c16:uniqueId val="{00000002-06C4-438B-A76F-72A8AA9389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6C4-438B-A76F-72A8AA9389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6C4-438B-A76F-72A8AA9389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C4-438B-A76F-72A8AA9389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4294</c:v>
                </c:pt>
                <c:pt idx="3">
                  <c:v>4130</c:v>
                </c:pt>
                <c:pt idx="6">
                  <c:v>3737</c:v>
                </c:pt>
                <c:pt idx="9">
                  <c:v>3587</c:v>
                </c:pt>
                <c:pt idx="12">
                  <c:v>3685</c:v>
                </c:pt>
              </c:numCache>
            </c:numRef>
          </c:val>
          <c:extLst xmlns:c16r2="http://schemas.microsoft.com/office/drawing/2015/06/chart">
            <c:ext xmlns:c16="http://schemas.microsoft.com/office/drawing/2014/chart" uri="{C3380CC4-5D6E-409C-BE32-E72D297353CC}">
              <c16:uniqueId val="{00000006-06C4-438B-A76F-72A8AA9389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6C4-438B-A76F-72A8AA9389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11242</c:v>
                </c:pt>
                <c:pt idx="3">
                  <c:v>10789</c:v>
                </c:pt>
                <c:pt idx="6">
                  <c:v>10740</c:v>
                </c:pt>
                <c:pt idx="9">
                  <c:v>10301</c:v>
                </c:pt>
                <c:pt idx="12">
                  <c:v>10024</c:v>
                </c:pt>
              </c:numCache>
            </c:numRef>
          </c:val>
          <c:extLst xmlns:c16r2="http://schemas.microsoft.com/office/drawing/2015/06/chart">
            <c:ext xmlns:c16="http://schemas.microsoft.com/office/drawing/2014/chart" uri="{C3380CC4-5D6E-409C-BE32-E72D297353CC}">
              <c16:uniqueId val="{00000008-06C4-438B-A76F-72A8AA9389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52</c:v>
                </c:pt>
                <c:pt idx="3">
                  <c:v>36</c:v>
                </c:pt>
                <c:pt idx="6">
                  <c:v>24</c:v>
                </c:pt>
                <c:pt idx="9">
                  <c:v>12</c:v>
                </c:pt>
                <c:pt idx="12">
                  <c:v>5</c:v>
                </c:pt>
              </c:numCache>
            </c:numRef>
          </c:val>
          <c:extLst xmlns:c16r2="http://schemas.microsoft.com/office/drawing/2015/06/chart">
            <c:ext xmlns:c16="http://schemas.microsoft.com/office/drawing/2014/chart" uri="{C3380CC4-5D6E-409C-BE32-E72D297353CC}">
              <c16:uniqueId val="{00000009-06C4-438B-A76F-72A8AA9389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25568</c:v>
                </c:pt>
                <c:pt idx="3">
                  <c:v>27323</c:v>
                </c:pt>
                <c:pt idx="6">
                  <c:v>27660</c:v>
                </c:pt>
                <c:pt idx="9">
                  <c:v>27290</c:v>
                </c:pt>
                <c:pt idx="12">
                  <c:v>26625</c:v>
                </c:pt>
              </c:numCache>
            </c:numRef>
          </c:val>
          <c:extLst xmlns:c16r2="http://schemas.microsoft.com/office/drawing/2015/06/chart">
            <c:ext xmlns:c16="http://schemas.microsoft.com/office/drawing/2014/chart" uri="{C3380CC4-5D6E-409C-BE32-E72D297353CC}">
              <c16:uniqueId val="{0000000A-06C4-438B-A76F-72A8AA938906}"/>
            </c:ext>
          </c:extLst>
        </c:ser>
        <c:dLbls>
          <c:showLegendKey val="0"/>
          <c:showVal val="0"/>
          <c:showCatName val="0"/>
          <c:showSerName val="0"/>
          <c:showPercent val="0"/>
          <c:showBubbleSize val="0"/>
        </c:dLbls>
        <c:gapWidth val="100"/>
        <c:overlap val="100"/>
        <c:axId val="158842240"/>
        <c:axId val="158852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5520</c:v>
                </c:pt>
                <c:pt idx="2">
                  <c:v>#N/A</c:v>
                </c:pt>
                <c:pt idx="3">
                  <c:v>#N/A</c:v>
                </c:pt>
                <c:pt idx="4">
                  <c:v>5518</c:v>
                </c:pt>
                <c:pt idx="5">
                  <c:v>#N/A</c:v>
                </c:pt>
                <c:pt idx="6">
                  <c:v>#N/A</c:v>
                </c:pt>
                <c:pt idx="7">
                  <c:v>5025</c:v>
                </c:pt>
                <c:pt idx="8">
                  <c:v>#N/A</c:v>
                </c:pt>
                <c:pt idx="9">
                  <c:v>#N/A</c:v>
                </c:pt>
                <c:pt idx="10">
                  <c:v>3711</c:v>
                </c:pt>
                <c:pt idx="11">
                  <c:v>#N/A</c:v>
                </c:pt>
                <c:pt idx="12">
                  <c:v>#N/A</c:v>
                </c:pt>
                <c:pt idx="13">
                  <c:v>2878</c:v>
                </c:pt>
                <c:pt idx="14">
                  <c:v>#N/A</c:v>
                </c:pt>
              </c:numCache>
            </c:numRef>
          </c:val>
          <c:smooth val="0"/>
          <c:extLst xmlns:c16r2="http://schemas.microsoft.com/office/drawing/2015/06/chart">
            <c:ext xmlns:c16="http://schemas.microsoft.com/office/drawing/2014/chart" uri="{C3380CC4-5D6E-409C-BE32-E72D297353CC}">
              <c16:uniqueId val="{0000000B-06C4-438B-A76F-72A8AA938906}"/>
            </c:ext>
          </c:extLst>
        </c:ser>
        <c:dLbls>
          <c:showLegendKey val="0"/>
          <c:showVal val="0"/>
          <c:showCatName val="0"/>
          <c:showSerName val="0"/>
          <c:showPercent val="0"/>
          <c:showBubbleSize val="0"/>
        </c:dLbls>
        <c:marker val="1"/>
        <c:smooth val="0"/>
        <c:axId val="158842240"/>
        <c:axId val="158852608"/>
      </c:lineChart>
      <c:catAx>
        <c:axId val="15884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852608"/>
        <c:crosses val="autoZero"/>
        <c:auto val="1"/>
        <c:lblAlgn val="ctr"/>
        <c:lblOffset val="100"/>
        <c:tickLblSkip val="1"/>
        <c:tickMarkSkip val="1"/>
        <c:noMultiLvlLbl val="0"/>
      </c:catAx>
      <c:valAx>
        <c:axId val="15885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84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1854</c:v>
                </c:pt>
                <c:pt idx="1">
                  <c:v>1855</c:v>
                </c:pt>
                <c:pt idx="2">
                  <c:v>1856</c:v>
                </c:pt>
              </c:numCache>
            </c:numRef>
          </c:val>
          <c:extLst xmlns:c16r2="http://schemas.microsoft.com/office/drawing/2015/06/chart">
            <c:ext xmlns:c16="http://schemas.microsoft.com/office/drawing/2014/chart" uri="{C3380CC4-5D6E-409C-BE32-E72D297353CC}">
              <c16:uniqueId val="{00000000-C25C-417C-8C4C-EC7187BE37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c:v>
                </c:pt>
                <c:pt idx="1">
                  <c:v>149</c:v>
                </c:pt>
                <c:pt idx="2">
                  <c:v>149</c:v>
                </c:pt>
              </c:numCache>
            </c:numRef>
          </c:val>
          <c:extLst xmlns:c16r2="http://schemas.microsoft.com/office/drawing/2015/06/chart">
            <c:ext xmlns:c16="http://schemas.microsoft.com/office/drawing/2014/chart" uri="{C3380CC4-5D6E-409C-BE32-E72D297353CC}">
              <c16:uniqueId val="{00000001-C25C-417C-8C4C-EC7187BE37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3451</c:v>
                </c:pt>
                <c:pt idx="1">
                  <c:v>3643</c:v>
                </c:pt>
                <c:pt idx="2">
                  <c:v>3767</c:v>
                </c:pt>
              </c:numCache>
            </c:numRef>
          </c:val>
          <c:extLst xmlns:c16r2="http://schemas.microsoft.com/office/drawing/2015/06/chart">
            <c:ext xmlns:c16="http://schemas.microsoft.com/office/drawing/2014/chart" uri="{C3380CC4-5D6E-409C-BE32-E72D297353CC}">
              <c16:uniqueId val="{00000002-C25C-417C-8C4C-EC7187BE370F}"/>
            </c:ext>
          </c:extLst>
        </c:ser>
        <c:dLbls>
          <c:showLegendKey val="0"/>
          <c:showVal val="0"/>
          <c:showCatName val="0"/>
          <c:showSerName val="0"/>
          <c:showPercent val="0"/>
          <c:showBubbleSize val="0"/>
        </c:dLbls>
        <c:gapWidth val="120"/>
        <c:overlap val="100"/>
        <c:axId val="152507520"/>
        <c:axId val="152509056"/>
      </c:barChart>
      <c:catAx>
        <c:axId val="1525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2509056"/>
        <c:crosses val="autoZero"/>
        <c:auto val="1"/>
        <c:lblAlgn val="ctr"/>
        <c:lblOffset val="100"/>
        <c:tickLblSkip val="1"/>
        <c:tickMarkSkip val="1"/>
        <c:noMultiLvlLbl val="0"/>
      </c:catAx>
      <c:valAx>
        <c:axId val="152509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50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E96-4319-87E0-F9FE93DB44C4}"/>
                </c:ext>
                <c:ext xmlns:c15="http://schemas.microsoft.com/office/drawing/2012/chart" uri="{CE6537A1-D6FC-4f65-9D91-7224C49458BB}">
                  <c15:dlblFieldTable>
                    <c15:dlblFTEntry>
                      <c15:txfldGUID>{5314592D-D6AE-4392-839A-D3B2FFF6AE43}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E96-4319-87E0-F9FE93DB44C4}"/>
                </c:ext>
                <c:ext xmlns:c15="http://schemas.microsoft.com/office/drawing/2012/chart" uri="{CE6537A1-D6FC-4f65-9D91-7224C49458BB}">
                  <c15:dlblFieldTable>
                    <c15:dlblFTEntry>
                      <c15:txfldGUID>{431964B7-3D72-40F4-8F7B-B90A0DBE0E45}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E96-4319-87E0-F9FE93DB44C4}"/>
                </c:ext>
                <c:ext xmlns:c15="http://schemas.microsoft.com/office/drawing/2012/chart" uri="{CE6537A1-D6FC-4f65-9D91-7224C49458BB}">
                  <c15:dlblFieldTable>
                    <c15:dlblFTEntry>
                      <c15:txfldGUID>{CA9F3D0A-772A-4D10-8E82-EFF541E846B8}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E96-4319-87E0-F9FE93DB44C4}"/>
                </c:ext>
                <c:ext xmlns:c15="http://schemas.microsoft.com/office/drawing/2012/chart" uri="{CE6537A1-D6FC-4f65-9D91-7224C49458BB}">
                  <c15:dlblFieldTable>
                    <c15:dlblFTEntry>
                      <c15:txfldGUID>{F72F7D3A-F942-4370-89A2-CF5EC1EEDD24}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E96-4319-87E0-F9FE93DB44C4}"/>
                </c:ext>
                <c:ext xmlns:c15="http://schemas.microsoft.com/office/drawing/2012/chart" uri="{CE6537A1-D6FC-4f65-9D91-7224C49458BB}">
                  <c15:dlblFieldTable>
                    <c15:dlblFTEntry>
                      <c15:txfldGUID>{CFD83876-FA1B-4F1E-BE61-47521035C96D}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E96-4319-87E0-F9FE93DB44C4}"/>
                </c:ext>
                <c:ext xmlns:c15="http://schemas.microsoft.com/office/drawing/2012/chart" uri="{CE6537A1-D6FC-4f65-9D91-7224C49458BB}">
                  <c15:dlblFieldTable>
                    <c15:dlblFTEntry>
                      <c15:txfldGUID>{DE6055F6-E591-4DBF-9B83-55E87A17AB5A}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E96-4319-87E0-F9FE93DB44C4}"/>
                </c:ext>
                <c:ext xmlns:c15="http://schemas.microsoft.com/office/drawing/2012/chart" uri="{CE6537A1-D6FC-4f65-9D91-7224C49458BB}">
                  <c15:dlblFieldTable>
                    <c15:dlblFTEntry>
                      <c15:txfldGUID>{93153F9B-12DC-4AB0-A672-17096F3192A0}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E96-4319-87E0-F9FE93DB44C4}"/>
                </c:ext>
                <c:ext xmlns:c15="http://schemas.microsoft.com/office/drawing/2012/chart" uri="{CE6537A1-D6FC-4f65-9D91-7224C49458BB}">
                  <c15:dlblFieldTable>
                    <c15:dlblFTEntry>
                      <c15:txfldGUID>{71089038-3C14-4DD6-A219-E86FFF7C699B}</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E96-4319-87E0-F9FE93DB44C4}"/>
                </c:ext>
                <c:ext xmlns:c15="http://schemas.microsoft.com/office/drawing/2012/chart" uri="{CE6537A1-D6FC-4f65-9D91-7224C49458BB}">
                  <c15:dlblFieldTable>
                    <c15:dlblFTEntry>
                      <c15:txfldGUID>{E23089FC-1855-4AA6-9819-7B4720E5F431}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63.9</c:v>
                </c:pt>
                <c:pt idx="32">
                  <c:v>65.099999999999994</c:v>
                </c:pt>
              </c:numCache>
            </c:numRef>
          </c:xVal>
          <c:yVal>
            <c:numRef>
              <c:f>公会計指標分析・財政指標組合せ分析表!$BP$51:$DC$51</c:f>
              <c:numCache>
                <c:formatCode>#,##0.0;"▲ "#,##0.0</c:formatCode>
                <c:ptCount val="40"/>
                <c:pt idx="24">
                  <c:v>25.4</c:v>
                </c:pt>
                <c:pt idx="32">
                  <c:v>19.899999999999999</c:v>
                </c:pt>
              </c:numCache>
            </c:numRef>
          </c:yVal>
          <c:smooth val="0"/>
          <c:extLst xmlns:c16r2="http://schemas.microsoft.com/office/drawing/2015/06/chart">
            <c:ext xmlns:c16="http://schemas.microsoft.com/office/drawing/2014/chart" uri="{C3380CC4-5D6E-409C-BE32-E72D297353CC}">
              <c16:uniqueId val="{00000009-DE96-4319-87E0-F9FE93DB44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E96-4319-87E0-F9FE93DB44C4}"/>
                </c:ext>
                <c:ext xmlns:c15="http://schemas.microsoft.com/office/drawing/2012/chart" uri="{CE6537A1-D6FC-4f65-9D91-7224C49458BB}">
                  <c15:dlblFieldTable>
                    <c15:dlblFTEntry>
                      <c15:txfldGUID>{4B8BADE8-815C-4998-A2D0-262DBFEF41D6}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E96-4319-87E0-F9FE93DB44C4}"/>
                </c:ext>
                <c:ext xmlns:c15="http://schemas.microsoft.com/office/drawing/2012/chart" uri="{CE6537A1-D6FC-4f65-9D91-7224C49458BB}">
                  <c15:dlblFieldTable>
                    <c15:dlblFTEntry>
                      <c15:txfldGUID>{F2AAC6C7-B4E2-4988-BA42-D81127F3293E}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E96-4319-87E0-F9FE93DB44C4}"/>
                </c:ext>
                <c:ext xmlns:c15="http://schemas.microsoft.com/office/drawing/2012/chart" uri="{CE6537A1-D6FC-4f65-9D91-7224C49458BB}">
                  <c15:dlblFieldTable>
                    <c15:dlblFTEntry>
                      <c15:txfldGUID>{E5B17163-209F-4F41-98FB-DAB1A882FCB1}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E96-4319-87E0-F9FE93DB44C4}"/>
                </c:ext>
                <c:ext xmlns:c15="http://schemas.microsoft.com/office/drawing/2012/chart" uri="{CE6537A1-D6FC-4f65-9D91-7224C49458BB}">
                  <c15:dlblFieldTable>
                    <c15:dlblFTEntry>
                      <c15:txfldGUID>{E11F5605-0182-4EA7-B8A5-058B5AD96A96}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E96-4319-87E0-F9FE93DB44C4}"/>
                </c:ext>
                <c:ext xmlns:c15="http://schemas.microsoft.com/office/drawing/2012/chart" uri="{CE6537A1-D6FC-4f65-9D91-7224C49458BB}">
                  <c15:dlblFieldTable>
                    <c15:dlblFTEntry>
                      <c15:txfldGUID>{553AEE90-2F41-43B5-A308-454E810E83C3}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E96-4319-87E0-F9FE93DB44C4}"/>
                </c:ext>
                <c:ext xmlns:c15="http://schemas.microsoft.com/office/drawing/2012/chart" uri="{CE6537A1-D6FC-4f65-9D91-7224C49458BB}">
                  <c15:dlblFieldTable>
                    <c15:dlblFTEntry>
                      <c15:txfldGUID>{2FE7327B-0D40-4AD8-9B56-1F164FE98B95}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E96-4319-87E0-F9FE93DB44C4}"/>
                </c:ext>
                <c:ext xmlns:c15="http://schemas.microsoft.com/office/drawing/2012/chart" uri="{CE6537A1-D6FC-4f65-9D91-7224C49458BB}">
                  <c15:dlblFieldTable>
                    <c15:dlblFTEntry>
                      <c15:txfldGUID>{41B8272B-F7F7-4C28-9932-8D8FBC354C11}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E96-4319-87E0-F9FE93DB44C4}"/>
                </c:ext>
                <c:ext xmlns:c15="http://schemas.microsoft.com/office/drawing/2012/chart" uri="{CE6537A1-D6FC-4f65-9D91-7224C49458BB}">
                  <c15:dlblFieldTable>
                    <c15:dlblFTEntry>
                      <c15:txfldGUID>{28DD122E-0E9F-4EAD-8BB9-9F0BB1384CBF}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E96-4319-87E0-F9FE93DB44C4}"/>
                </c:ext>
                <c:ext xmlns:c15="http://schemas.microsoft.com/office/drawing/2012/chart" uri="{CE6537A1-D6FC-4f65-9D91-7224C49458BB}">
                  <c15:dlblFieldTable>
                    <c15:dlblFTEntry>
                      <c15:txfldGUID>{A4EA38E9-3DA0-429C-9CDE-20F24396088E}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xmlns:c16r2="http://schemas.microsoft.com/office/drawing/2015/06/chart">
            <c:ext xmlns:c16="http://schemas.microsoft.com/office/drawing/2014/chart" uri="{C3380CC4-5D6E-409C-BE32-E72D297353CC}">
              <c16:uniqueId val="{00000013-DE96-4319-87E0-F9FE93DB44C4}"/>
            </c:ext>
          </c:extLst>
        </c:ser>
        <c:dLbls>
          <c:showLegendKey val="0"/>
          <c:showVal val="1"/>
          <c:showCatName val="0"/>
          <c:showSerName val="0"/>
          <c:showPercent val="0"/>
          <c:showBubbleSize val="0"/>
        </c:dLbls>
        <c:axId val="159220096"/>
        <c:axId val="159222016"/>
      </c:scatterChart>
      <c:valAx>
        <c:axId val="159220096"/>
        <c:scaling>
          <c:orientation val="minMax"/>
          <c:max val="65.8"/>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222016"/>
        <c:crosses val="autoZero"/>
        <c:crossBetween val="midCat"/>
      </c:valAx>
      <c:valAx>
        <c:axId val="159222016"/>
        <c:scaling>
          <c:orientation val="minMax"/>
          <c:max val="36"/>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220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F0F-4227-8972-0200E4FB6E4E}"/>
                </c:ext>
                <c:ext xmlns:c15="http://schemas.microsoft.com/office/drawing/2012/chart" uri="{CE6537A1-D6FC-4f65-9D91-7224C49458BB}">
                  <c15:dlblFieldTable>
                    <c15:dlblFTEntry>
                      <c15:txfldGUID>{D408CA1B-4586-466F-BCA9-8B2BE247A07D}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F0F-4227-8972-0200E4FB6E4E}"/>
                </c:ext>
                <c:ext xmlns:c15="http://schemas.microsoft.com/office/drawing/2012/chart" uri="{CE6537A1-D6FC-4f65-9D91-7224C49458BB}">
                  <c15:dlblFieldTable>
                    <c15:dlblFTEntry>
                      <c15:txfldGUID>{79372BAE-3854-4475-A357-1F204CF36709}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F0F-4227-8972-0200E4FB6E4E}"/>
                </c:ext>
                <c:ext xmlns:c15="http://schemas.microsoft.com/office/drawing/2012/chart" uri="{CE6537A1-D6FC-4f65-9D91-7224C49458BB}">
                  <c15:dlblFieldTable>
                    <c15:dlblFTEntry>
                      <c15:txfldGUID>{2F329960-E88A-4CDB-A348-717BDCB171BC}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F0F-4227-8972-0200E4FB6E4E}"/>
                </c:ext>
                <c:ext xmlns:c15="http://schemas.microsoft.com/office/drawing/2012/chart" uri="{CE6537A1-D6FC-4f65-9D91-7224C49458BB}">
                  <c15:dlblFieldTable>
                    <c15:dlblFTEntry>
                      <c15:txfldGUID>{359C2E5F-93BC-4E49-88DA-474904C803BA}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F0F-4227-8972-0200E4FB6E4E}"/>
                </c:ext>
                <c:ext xmlns:c15="http://schemas.microsoft.com/office/drawing/2012/chart" uri="{CE6537A1-D6FC-4f65-9D91-7224C49458BB}">
                  <c15:dlblFieldTable>
                    <c15:dlblFTEntry>
                      <c15:txfldGUID>{447FD7E4-167C-4575-9B15-2B4655BD6AD0}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F0F-4227-8972-0200E4FB6E4E}"/>
                </c:ext>
                <c:ext xmlns:c15="http://schemas.microsoft.com/office/drawing/2012/chart" uri="{CE6537A1-D6FC-4f65-9D91-7224C49458BB}">
                  <c15:dlblFieldTable>
                    <c15:dlblFTEntry>
                      <c15:txfldGUID>{5DE5EB83-2DE0-4348-BFCD-41C503EF40B9}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F0F-4227-8972-0200E4FB6E4E}"/>
                </c:ext>
                <c:ext xmlns:c15="http://schemas.microsoft.com/office/drawing/2012/chart" uri="{CE6537A1-D6FC-4f65-9D91-7224C49458BB}">
                  <c15:dlblFieldTable>
                    <c15:dlblFTEntry>
                      <c15:txfldGUID>{DBB76541-093C-489B-BF52-614A7958ECEC}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F0F-4227-8972-0200E4FB6E4E}"/>
                </c:ext>
                <c:ext xmlns:c15="http://schemas.microsoft.com/office/drawing/2012/chart" uri="{CE6537A1-D6FC-4f65-9D91-7224C49458BB}">
                  <c15:dlblFieldTable>
                    <c15:dlblFTEntry>
                      <c15:txfldGUID>{836C2B8F-0349-4791-9AFB-BE9689070EAF}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F0F-4227-8972-0200E4FB6E4E}"/>
                </c:ext>
                <c:ext xmlns:c15="http://schemas.microsoft.com/office/drawing/2012/chart" uri="{CE6537A1-D6FC-4f65-9D91-7224C49458BB}">
                  <c15:dlblFieldTable>
                    <c15:dlblFTEntry>
                      <c15:txfldGUID>{8A7192FD-C976-43D0-BD88-847111DEF304}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4.7</c:v>
                </c:pt>
                <c:pt idx="16">
                  <c:v>4.4000000000000004</c:v>
                </c:pt>
                <c:pt idx="24">
                  <c:v>4.3</c:v>
                </c:pt>
                <c:pt idx="32">
                  <c:v>4.4000000000000004</c:v>
                </c:pt>
              </c:numCache>
            </c:numRef>
          </c:xVal>
          <c:yVal>
            <c:numRef>
              <c:f>公会計指標分析・財政指標組合せ分析表!$BP$73:$DC$73</c:f>
              <c:numCache>
                <c:formatCode>#,##0.0;"▲ "#,##0.0</c:formatCode>
                <c:ptCount val="40"/>
                <c:pt idx="0">
                  <c:v>38.1</c:v>
                </c:pt>
                <c:pt idx="8">
                  <c:v>38.4</c:v>
                </c:pt>
                <c:pt idx="16">
                  <c:v>34</c:v>
                </c:pt>
                <c:pt idx="24">
                  <c:v>25.4</c:v>
                </c:pt>
                <c:pt idx="32">
                  <c:v>19.899999999999999</c:v>
                </c:pt>
              </c:numCache>
            </c:numRef>
          </c:yVal>
          <c:smooth val="0"/>
          <c:extLst xmlns:c16r2="http://schemas.microsoft.com/office/drawing/2015/06/chart">
            <c:ext xmlns:c16="http://schemas.microsoft.com/office/drawing/2014/chart" uri="{C3380CC4-5D6E-409C-BE32-E72D297353CC}">
              <c16:uniqueId val="{00000009-DF0F-4227-8972-0200E4FB6E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F0F-4227-8972-0200E4FB6E4E}"/>
                </c:ext>
                <c:ext xmlns:c15="http://schemas.microsoft.com/office/drawing/2012/chart" uri="{CE6537A1-D6FC-4f65-9D91-7224C49458BB}">
                  <c15:dlblFieldTable>
                    <c15:dlblFTEntry>
                      <c15:txfldGUID>{75756F69-E51A-41C5-9939-011867A9516B}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F0F-4227-8972-0200E4FB6E4E}"/>
                </c:ext>
                <c:ext xmlns:c15="http://schemas.microsoft.com/office/drawing/2012/chart" uri="{CE6537A1-D6FC-4f65-9D91-7224C49458BB}">
                  <c15:dlblFieldTable>
                    <c15:dlblFTEntry>
                      <c15:txfldGUID>{9B2A890E-B848-45E1-8C42-6B186FD3D837}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F0F-4227-8972-0200E4FB6E4E}"/>
                </c:ext>
                <c:ext xmlns:c15="http://schemas.microsoft.com/office/drawing/2012/chart" uri="{CE6537A1-D6FC-4f65-9D91-7224C49458BB}">
                  <c15:dlblFieldTable>
                    <c15:dlblFTEntry>
                      <c15:txfldGUID>{E12A6ABD-0843-4A8A-8D0E-3909DE6A93EA}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F0F-4227-8972-0200E4FB6E4E}"/>
                </c:ext>
                <c:ext xmlns:c15="http://schemas.microsoft.com/office/drawing/2012/chart" uri="{CE6537A1-D6FC-4f65-9D91-7224C49458BB}">
                  <c15:dlblFieldTable>
                    <c15:dlblFTEntry>
                      <c15:txfldGUID>{FFD67502-8CC1-4AB5-BA70-8E6F12EFBB36}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F0F-4227-8972-0200E4FB6E4E}"/>
                </c:ext>
                <c:ext xmlns:c15="http://schemas.microsoft.com/office/drawing/2012/chart" uri="{CE6537A1-D6FC-4f65-9D91-7224C49458BB}">
                  <c15:dlblFieldTable>
                    <c15:dlblFTEntry>
                      <c15:txfldGUID>{517F3DDB-AD57-49AB-810F-CB9312EF46B8}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F0F-4227-8972-0200E4FB6E4E}"/>
                </c:ext>
                <c:ext xmlns:c15="http://schemas.microsoft.com/office/drawing/2012/chart" uri="{CE6537A1-D6FC-4f65-9D91-7224C49458BB}">
                  <c15:dlblFieldTable>
                    <c15:dlblFTEntry>
                      <c15:txfldGUID>{46F3A19B-F317-48B9-984D-317D0DEF398A}</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F0F-4227-8972-0200E4FB6E4E}"/>
                </c:ext>
                <c:ext xmlns:c15="http://schemas.microsoft.com/office/drawing/2012/chart" uri="{CE6537A1-D6FC-4f65-9D91-7224C49458BB}">
                  <c15:dlblFieldTable>
                    <c15:dlblFTEntry>
                      <c15:txfldGUID>{EEB4483E-5400-419C-B195-595F8DF28BB0}</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F0F-4227-8972-0200E4FB6E4E}"/>
                </c:ext>
                <c:ext xmlns:c15="http://schemas.microsoft.com/office/drawing/2012/chart" uri="{CE6537A1-D6FC-4f65-9D91-7224C49458BB}">
                  <c15:dlblFieldTable>
                    <c15:dlblFTEntry>
                      <c15:txfldGUID>{FAF9DC15-0547-4499-B17D-65204C64581F}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F0F-4227-8972-0200E4FB6E4E}"/>
                </c:ext>
                <c:ext xmlns:c15="http://schemas.microsoft.com/office/drawing/2012/chart" uri="{CE6537A1-D6FC-4f65-9D91-7224C49458BB}">
                  <c15:dlblFieldTable>
                    <c15:dlblFTEntry>
                      <c15:txfldGUID>{F451B708-9C2B-41B5-BB4C-DC5804D408AF}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DF0F-4227-8972-0200E4FB6E4E}"/>
            </c:ext>
          </c:extLst>
        </c:ser>
        <c:dLbls>
          <c:showLegendKey val="0"/>
          <c:showVal val="1"/>
          <c:showCatName val="0"/>
          <c:showSerName val="0"/>
          <c:showPercent val="0"/>
          <c:showBubbleSize val="0"/>
        </c:dLbls>
        <c:axId val="160325632"/>
        <c:axId val="160327552"/>
      </c:scatterChart>
      <c:valAx>
        <c:axId val="160325632"/>
        <c:scaling>
          <c:orientation val="minMax"/>
          <c:max val="10.1"/>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327552"/>
        <c:crosses val="autoZero"/>
        <c:crossBetween val="midCat"/>
      </c:valAx>
      <c:valAx>
        <c:axId val="160327552"/>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325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下水道事業会計における雨水資本費の減により元利償還金に対する繰入金が減少したものの、臨時財政対策債の据置期間終了に伴う元利償還金が増加したため、元利償還金等は全体で０．１％の増となった。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一方で、交付税措置のある臨時財政対策債等の増加に伴い、算入公債費等が２．２％の増となり、結果として実質公債費比率の分子は対前年度比で８．９％の減となっている。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平成２９年度は、一般会計及び下水道事業特別会計において平成２９年度元金償還額を新規借入額が下回ったため地方債現在高が減少し、将来負担額は前年度比で２．１％の減となった。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また充当可能財源等においては、都市計画税の増加による充当可能特定歳入の増やごみ処理施設整備基金などへの積立てを行なったことによる充当可能基金の増があったものの、基準財政需要額算入見込み額の減少がそれを上回り、対前年度比で０．１％の減となっ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充当可能財源等が減少となったものの、将来負担額減少の比率が大きいため、将来負担比率の分子は対前年度比で２２．４％と大幅な減となった。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今後も事業の精査による借入の抑制や、交付税措置率の高い事業債の選択などにより更なる財政健全化に努めていく。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ごみ処理施設整備基金への積立てを行ったため、基金全体で平成２７年度末と比較して３．２億円の増となった。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「行田市行財政改革プログラム」に基づき、基金の設置目的に応じて特定目的基金の整理・統合を検討していく中で、計画的な積み立てと有効な活用を図っていく。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・地域振興基金：市民の連帯の強化及び地域振興を目的とする事業の資金に充てる。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・職員退職手当基金：市職員の退職手当の財源に充てる。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・ごみ処理施設整備基金：ごみ処理施設の整備に要する資金に充てる。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・人材育成基金：個性ある豊かな人材の育成を目的とする事業の資金に充てる。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・教育振興奨励基金：学校教育及び社会教育の振興資金に充てる。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・ごみ処理施設整備基金：平成２８年度に２億円、平成２９年度に１億円積立てたことにより増加となった。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・教育振興奨励基金：寄附金及び運用利子分の積立てにより増加となった。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・ごみ処理施設整備基金：平成３５年度稼動予定の組合新施設の建設に向け、１０億円程度を目標に積立てを行っていく。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・教育振興奨励基金：教育振興資金に充てるため、今後も寄附及び運用利子の積立てを行っていく。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運用利子分の積立てをしたため、微増となった。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景気の急激な変動による市税等の減収や災害の発生等の緊急的な支出に備えて、決算剰余金の状況に応じた積立てを行っていく。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運用利子分の積立てをしたため、微増となった。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合併特例債発行期限（発行可能額上限）を見据えつつ、金利の動向をふまえながら、計画的な管理を進めていく。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82,051
80,647
67.49
27,305,610
26,012,552
1,209,957
16,982,906
26,624,736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年度との経年比較では、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類似団体平均が</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ポイント上昇しているため、平均との差は縮小したが、依然として</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して老朽化している資産の割合が高くなっており、更新費用の増加や更新時期の集中といった懸念があるため、計画的かつ効率的な予防保全型の維持補修により公共施設等の長寿命化を図っていくとともに、公共施設等総合管理計画に基づき統廃合や集約化を進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a:extLst>
            <a:ext uri="{FF2B5EF4-FFF2-40B4-BE49-F238E27FC236}">
              <a16:creationId xmlns="" xmlns:a16="http://schemas.microsoft.com/office/drawing/2014/main" id="{00000000-0008-0000-0000-000041000000}"/>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a:extLst>
            <a:ext uri="{FF2B5EF4-FFF2-40B4-BE49-F238E27FC236}">
              <a16:creationId xmlns="" xmlns:a16="http://schemas.microsoft.com/office/drawing/2014/main" id="{00000000-0008-0000-0000-000043000000}"/>
            </a:ext>
          </a:extLst>
        </xdr:cNvPr>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a:extLst>
            <a:ext uri="{FF2B5EF4-FFF2-40B4-BE49-F238E27FC236}">
              <a16:creationId xmlns="" xmlns:a16="http://schemas.microsoft.com/office/drawing/2014/main" id="{00000000-0008-0000-0000-000044000000}"/>
            </a:ext>
          </a:extLst>
        </xdr:cNvPr>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a:extLst>
            <a:ext uri="{FF2B5EF4-FFF2-40B4-BE49-F238E27FC236}">
              <a16:creationId xmlns="" xmlns:a16="http://schemas.microsoft.com/office/drawing/2014/main" id="{00000000-0008-0000-0000-000045000000}"/>
            </a:ext>
          </a:extLst>
        </xdr:cNvPr>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a:extLst>
            <a:ext uri="{FF2B5EF4-FFF2-40B4-BE49-F238E27FC236}">
              <a16:creationId xmlns="" xmlns:a16="http://schemas.microsoft.com/office/drawing/2014/main" id="{00000000-0008-0000-0000-000046000000}"/>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a:extLst>
            <a:ext uri="{FF2B5EF4-FFF2-40B4-BE49-F238E27FC236}">
              <a16:creationId xmlns="" xmlns:a16="http://schemas.microsoft.com/office/drawing/2014/main" id="{00000000-0008-0000-0000-000047000000}"/>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a:extLst>
            <a:ext uri="{FF2B5EF4-FFF2-40B4-BE49-F238E27FC236}">
              <a16:creationId xmlns="" xmlns:a16="http://schemas.microsoft.com/office/drawing/2014/main" id="{00000000-0008-0000-0000-000048000000}"/>
            </a:ext>
          </a:extLst>
        </xdr:cNvPr>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 xmlns:a16="http://schemas.microsoft.com/office/drawing/2014/main" id="{00000000-0008-0000-00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 xmlns:a16="http://schemas.microsoft.com/office/drawing/2014/main" id="{00000000-0008-0000-00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00000000-0008-0000-00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00000000-0008-0000-00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00000000-0008-0000-00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8" name="楕円 77">
          <a:extLst>
            <a:ext uri="{FF2B5EF4-FFF2-40B4-BE49-F238E27FC236}">
              <a16:creationId xmlns="" xmlns:a16="http://schemas.microsoft.com/office/drawing/2014/main" id="{00000000-0008-0000-0000-00004E000000}"/>
            </a:ext>
          </a:extLst>
        </xdr:cNvPr>
        <xdr:cNvSpPr/>
      </xdr:nvSpPr>
      <xdr:spPr>
        <a:xfrm>
          <a:off x="4711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77487</xdr:rowOff>
    </xdr:from>
    <xdr:ext cx="405111" cy="259045"/>
    <xdr:sp macro="" textlink="">
      <xdr:nvSpPr>
        <xdr:cNvPr id="79" name="有形固定資産減価償却率該当値テキスト">
          <a:extLst>
            <a:ext uri="{FF2B5EF4-FFF2-40B4-BE49-F238E27FC236}">
              <a16:creationId xmlns="" xmlns:a16="http://schemas.microsoft.com/office/drawing/2014/main" id="{00000000-0008-0000-0000-00004F000000}"/>
            </a:ext>
          </a:extLst>
        </xdr:cNvPr>
        <xdr:cNvSpPr txBox="1"/>
      </xdr:nvSpPr>
      <xdr:spPr>
        <a:xfrm>
          <a:off x="4813300"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0" name="楕円 79">
          <a:extLst>
            <a:ext uri="{FF2B5EF4-FFF2-40B4-BE49-F238E27FC236}">
              <a16:creationId xmlns="" xmlns:a16="http://schemas.microsoft.com/office/drawing/2014/main" id="{00000000-0008-0000-0000-000050000000}"/>
            </a:ext>
          </a:extLst>
        </xdr:cNvPr>
        <xdr:cNvSpPr/>
      </xdr:nvSpPr>
      <xdr:spPr>
        <a:xfrm>
          <a:off x="400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29</xdr:row>
      <xdr:rowOff>148590</xdr:rowOff>
    </xdr:to>
    <xdr:cxnSp macro="">
      <xdr:nvCxnSpPr>
        <xdr:cNvPr id="81" name="直線コネクタ 80">
          <a:extLst>
            <a:ext uri="{FF2B5EF4-FFF2-40B4-BE49-F238E27FC236}">
              <a16:creationId xmlns="" xmlns:a16="http://schemas.microsoft.com/office/drawing/2014/main" id="{00000000-0008-0000-0000-000051000000}"/>
            </a:ext>
          </a:extLst>
        </xdr:cNvPr>
        <xdr:cNvCxnSpPr/>
      </xdr:nvCxnSpPr>
      <xdr:spPr>
        <a:xfrm flipV="1">
          <a:off x="4051300" y="584898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2" name="n_1aveValue有形固定資産減価償却率">
          <a:extLst>
            <a:ext uri="{FF2B5EF4-FFF2-40B4-BE49-F238E27FC236}">
              <a16:creationId xmlns="" xmlns:a16="http://schemas.microsoft.com/office/drawing/2014/main" id="{00000000-0008-0000-0000-000052000000}"/>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a:extLst>
            <a:ext uri="{FF2B5EF4-FFF2-40B4-BE49-F238E27FC236}">
              <a16:creationId xmlns="" xmlns:a16="http://schemas.microsoft.com/office/drawing/2014/main" id="{00000000-0008-0000-0000-000053000000}"/>
            </a:ext>
          </a:extLst>
        </xdr:cNvPr>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44467</xdr:rowOff>
    </xdr:from>
    <xdr:ext cx="405111" cy="259045"/>
    <xdr:sp macro="" textlink="">
      <xdr:nvSpPr>
        <xdr:cNvPr id="84" name="n_1mainValue有形固定資産減価償却率">
          <a:extLst>
            <a:ext uri="{FF2B5EF4-FFF2-40B4-BE49-F238E27FC236}">
              <a16:creationId xmlns="" xmlns:a16="http://schemas.microsoft.com/office/drawing/2014/main" id="{00000000-0008-0000-0000-000054000000}"/>
            </a:ext>
          </a:extLst>
        </xdr:cNvPr>
        <xdr:cNvSpPr txBox="1"/>
      </xdr:nvSpPr>
      <xdr:spPr>
        <a:xfrm>
          <a:off x="38360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 xmlns:a16="http://schemas.microsoft.com/office/drawing/2014/main" id="{00000000-0008-0000-00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 xmlns:a16="http://schemas.microsoft.com/office/drawing/2014/main" id="{00000000-0008-0000-00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 xmlns:a16="http://schemas.microsoft.com/office/drawing/2014/main" id="{00000000-0008-0000-0000-000057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 xmlns:a16="http://schemas.microsoft.com/office/drawing/2014/main" id="{00000000-0008-0000-0000-00005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 xmlns:a16="http://schemas.microsoft.com/office/drawing/2014/main" id="{00000000-0008-0000-0000-00005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 xmlns:a16="http://schemas.microsoft.com/office/drawing/2014/main" id="{00000000-0008-0000-0000-00005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 xmlns:a16="http://schemas.microsoft.com/office/drawing/2014/main" id="{00000000-0008-0000-0000-00005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 xmlns:a16="http://schemas.microsoft.com/office/drawing/2014/main" id="{00000000-0008-0000-0000-00005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 xmlns:a16="http://schemas.microsoft.com/office/drawing/2014/main" id="{00000000-0008-0000-0000-00005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 xmlns:a16="http://schemas.microsoft.com/office/drawing/2014/main" id="{00000000-0008-0000-0000-00005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 xmlns:a16="http://schemas.microsoft.com/office/drawing/2014/main" id="{00000000-0008-0000-0000-00005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 xmlns:a16="http://schemas.microsoft.com/office/drawing/2014/main" id="{00000000-0008-0000-0000-00006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 xmlns:a16="http://schemas.microsoft.com/office/drawing/2014/main" id="{00000000-0008-0000-0000-00006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年で、概ね類似団体平均の</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年と同程度となっている。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分子のうち将来負担額については、当面は減少が見込まれるものの、財源不足の拡大により充当可能基金は減少していく懸念がある。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分母である経常一般財源等（歳入）等及び経常経費充当財源等も含め、今後、指標の経年変化を確認していく中で、詳細な分析を進めていきたい。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 xmlns:a16="http://schemas.microsoft.com/office/drawing/2014/main" id="{00000000-0008-0000-0000-00006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 xmlns:a16="http://schemas.microsoft.com/office/drawing/2014/main" id="{00000000-0008-0000-0000-00006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a:extLst>
            <a:ext uri="{FF2B5EF4-FFF2-40B4-BE49-F238E27FC236}">
              <a16:creationId xmlns="" xmlns:a16="http://schemas.microsoft.com/office/drawing/2014/main" id="{00000000-0008-0000-0000-000064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a:extLst>
            <a:ext uri="{FF2B5EF4-FFF2-40B4-BE49-F238E27FC236}">
              <a16:creationId xmlns="" xmlns:a16="http://schemas.microsoft.com/office/drawing/2014/main" id="{00000000-0008-0000-0000-000065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a:extLst>
            <a:ext uri="{FF2B5EF4-FFF2-40B4-BE49-F238E27FC236}">
              <a16:creationId xmlns="" xmlns:a16="http://schemas.microsoft.com/office/drawing/2014/main" id="{00000000-0008-0000-0000-000066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a:extLst>
            <a:ext uri="{FF2B5EF4-FFF2-40B4-BE49-F238E27FC236}">
              <a16:creationId xmlns="" xmlns:a16="http://schemas.microsoft.com/office/drawing/2014/main" id="{00000000-0008-0000-0000-000067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 xmlns:a16="http://schemas.microsoft.com/office/drawing/2014/main" id="{00000000-0008-0000-0000-000068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 xmlns:a16="http://schemas.microsoft.com/office/drawing/2014/main" id="{00000000-0008-0000-0000-000069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a:extLst>
            <a:ext uri="{FF2B5EF4-FFF2-40B4-BE49-F238E27FC236}">
              <a16:creationId xmlns="" xmlns:a16="http://schemas.microsoft.com/office/drawing/2014/main" id="{00000000-0008-0000-0000-00006A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a:extLst>
            <a:ext uri="{FF2B5EF4-FFF2-40B4-BE49-F238E27FC236}">
              <a16:creationId xmlns="" xmlns:a16="http://schemas.microsoft.com/office/drawing/2014/main" id="{00000000-0008-0000-0000-00006B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a:extLst>
            <a:ext uri="{FF2B5EF4-FFF2-40B4-BE49-F238E27FC236}">
              <a16:creationId xmlns="" xmlns:a16="http://schemas.microsoft.com/office/drawing/2014/main" id="{00000000-0008-0000-0000-00006C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a:extLst>
            <a:ext uri="{FF2B5EF4-FFF2-40B4-BE49-F238E27FC236}">
              <a16:creationId xmlns="" xmlns:a16="http://schemas.microsoft.com/office/drawing/2014/main" id="{00000000-0008-0000-0000-00006D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a:extLst>
            <a:ext uri="{FF2B5EF4-FFF2-40B4-BE49-F238E27FC236}">
              <a16:creationId xmlns="" xmlns:a16="http://schemas.microsoft.com/office/drawing/2014/main" id="{00000000-0008-0000-0000-00006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a:extLst>
            <a:ext uri="{FF2B5EF4-FFF2-40B4-BE49-F238E27FC236}">
              <a16:creationId xmlns="" xmlns:a16="http://schemas.microsoft.com/office/drawing/2014/main" id="{00000000-0008-0000-0000-00006F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a:extLst>
            <a:ext uri="{FF2B5EF4-FFF2-40B4-BE49-F238E27FC236}">
              <a16:creationId xmlns="" xmlns:a16="http://schemas.microsoft.com/office/drawing/2014/main" id="{00000000-0008-0000-0000-00007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a:extLst>
            <a:ext uri="{FF2B5EF4-FFF2-40B4-BE49-F238E27FC236}">
              <a16:creationId xmlns="" xmlns:a16="http://schemas.microsoft.com/office/drawing/2014/main" id="{00000000-0008-0000-0000-000071000000}"/>
            </a:ext>
          </a:extLst>
        </xdr:cNvPr>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a:extLst>
            <a:ext uri="{FF2B5EF4-FFF2-40B4-BE49-F238E27FC236}">
              <a16:creationId xmlns="" xmlns:a16="http://schemas.microsoft.com/office/drawing/2014/main" id="{00000000-0008-0000-0000-000072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a:extLst>
            <a:ext uri="{FF2B5EF4-FFF2-40B4-BE49-F238E27FC236}">
              <a16:creationId xmlns="" xmlns:a16="http://schemas.microsoft.com/office/drawing/2014/main" id="{00000000-0008-0000-0000-000073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a:extLst>
            <a:ext uri="{FF2B5EF4-FFF2-40B4-BE49-F238E27FC236}">
              <a16:creationId xmlns="" xmlns:a16="http://schemas.microsoft.com/office/drawing/2014/main" id="{00000000-0008-0000-0000-000074000000}"/>
            </a:ext>
          </a:extLst>
        </xdr:cNvPr>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a:extLst>
            <a:ext uri="{FF2B5EF4-FFF2-40B4-BE49-F238E27FC236}">
              <a16:creationId xmlns="" xmlns:a16="http://schemas.microsoft.com/office/drawing/2014/main" id="{00000000-0008-0000-0000-000075000000}"/>
            </a:ext>
          </a:extLst>
        </xdr:cNvPr>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a:extLst>
            <a:ext uri="{FF2B5EF4-FFF2-40B4-BE49-F238E27FC236}">
              <a16:creationId xmlns="" xmlns:a16="http://schemas.microsoft.com/office/drawing/2014/main" id="{00000000-0008-0000-0000-000076000000}"/>
            </a:ext>
          </a:extLst>
        </xdr:cNvPr>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a:extLst>
            <a:ext uri="{FF2B5EF4-FFF2-40B4-BE49-F238E27FC236}">
              <a16:creationId xmlns="" xmlns:a16="http://schemas.microsoft.com/office/drawing/2014/main" id="{00000000-0008-0000-0000-000077000000}"/>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 xmlns:a16="http://schemas.microsoft.com/office/drawing/2014/main" id="{00000000-0008-0000-0000-00007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 xmlns:a16="http://schemas.microsoft.com/office/drawing/2014/main" id="{00000000-0008-0000-0000-00007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5" name="楕円 124">
          <a:extLst>
            <a:ext uri="{FF2B5EF4-FFF2-40B4-BE49-F238E27FC236}">
              <a16:creationId xmlns="" xmlns:a16="http://schemas.microsoft.com/office/drawing/2014/main" id="{00000000-0008-0000-0000-00007D000000}"/>
            </a:ext>
          </a:extLst>
        </xdr:cNvPr>
        <xdr:cNvSpPr/>
      </xdr:nvSpPr>
      <xdr:spPr>
        <a:xfrm>
          <a:off x="14744700" y="5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29580</xdr:rowOff>
    </xdr:from>
    <xdr:ext cx="340478" cy="259045"/>
    <xdr:sp macro="" textlink="">
      <xdr:nvSpPr>
        <xdr:cNvPr id="126" name="債務償還可能年数該当値テキスト">
          <a:extLst>
            <a:ext uri="{FF2B5EF4-FFF2-40B4-BE49-F238E27FC236}">
              <a16:creationId xmlns="" xmlns:a16="http://schemas.microsoft.com/office/drawing/2014/main" id="{00000000-0008-0000-0000-00007E000000}"/>
            </a:ext>
          </a:extLst>
        </xdr:cNvPr>
        <xdr:cNvSpPr txBox="1"/>
      </xdr:nvSpPr>
      <xdr:spPr>
        <a:xfrm>
          <a:off x="14846300" y="57731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a:extLst>
            <a:ext uri="{FF2B5EF4-FFF2-40B4-BE49-F238E27FC236}">
              <a16:creationId xmlns="" xmlns:a16="http://schemas.microsoft.com/office/drawing/2014/main" id="{00000000-0008-0000-0000-00007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a:extLst>
            <a:ext uri="{FF2B5EF4-FFF2-40B4-BE49-F238E27FC236}">
              <a16:creationId xmlns="" xmlns:a16="http://schemas.microsoft.com/office/drawing/2014/main" id="{00000000-0008-0000-0000-00008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a:extLst>
            <a:ext uri="{FF2B5EF4-FFF2-40B4-BE49-F238E27FC236}">
              <a16:creationId xmlns="" xmlns:a16="http://schemas.microsoft.com/office/drawing/2014/main" id="{00000000-0008-0000-0000-00008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a:extLst>
            <a:ext uri="{FF2B5EF4-FFF2-40B4-BE49-F238E27FC236}">
              <a16:creationId xmlns="" xmlns:a16="http://schemas.microsoft.com/office/drawing/2014/main" id="{00000000-0008-0000-0000-00008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a:extLst>
            <a:ext uri="{FF2B5EF4-FFF2-40B4-BE49-F238E27FC236}">
              <a16:creationId xmlns="" xmlns:a16="http://schemas.microsoft.com/office/drawing/2014/main" id="{00000000-0008-0000-0000-00008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a:extLst>
            <a:ext uri="{FF2B5EF4-FFF2-40B4-BE49-F238E27FC236}">
              <a16:creationId xmlns="" xmlns:a16="http://schemas.microsoft.com/office/drawing/2014/main" id="{00000000-0008-0000-0000-00008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82,051
80,647
67.49
27,305,610
26,012,552
1,209,957
16,982,906
26,624,736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a:extLst>
            <a:ext uri="{FF2B5EF4-FFF2-40B4-BE49-F238E27FC236}">
              <a16:creationId xmlns="" xmlns:a16="http://schemas.microsoft.com/office/drawing/2014/main" id="{00000000-0008-0000-0100-000038000000}"/>
            </a:ext>
          </a:extLst>
        </xdr:cNvPr>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 xmlns:a16="http://schemas.microsoft.com/office/drawing/2014/main" id="{00000000-0008-0000-0100-000039000000}"/>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 xmlns:a16="http://schemas.microsoft.com/office/drawing/2014/main" id="{00000000-0008-0000-0100-00003A000000}"/>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00000000-0008-0000-0100-00003B000000}"/>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a:extLst>
            <a:ext uri="{FF2B5EF4-FFF2-40B4-BE49-F238E27FC236}">
              <a16:creationId xmlns="" xmlns:a16="http://schemas.microsoft.com/office/drawing/2014/main" id="{00000000-0008-0000-0100-00003C000000}"/>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a:extLst>
            <a:ext uri="{FF2B5EF4-FFF2-40B4-BE49-F238E27FC236}">
              <a16:creationId xmlns="" xmlns:a16="http://schemas.microsoft.com/office/drawing/2014/main" id="{00000000-0008-0000-0100-00003D000000}"/>
            </a:ext>
          </a:extLst>
        </xdr:cNvPr>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a:extLst>
            <a:ext uri="{FF2B5EF4-FFF2-40B4-BE49-F238E27FC236}">
              <a16:creationId xmlns="" xmlns:a16="http://schemas.microsoft.com/office/drawing/2014/main" id="{00000000-0008-0000-0100-00003E000000}"/>
            </a:ext>
          </a:extLst>
        </xdr:cNvPr>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0" name="楕円 69">
          <a:extLst>
            <a:ext uri="{FF2B5EF4-FFF2-40B4-BE49-F238E27FC236}">
              <a16:creationId xmlns="" xmlns:a16="http://schemas.microsoft.com/office/drawing/2014/main" id="{00000000-0008-0000-0100-000046000000}"/>
            </a:ext>
          </a:extLst>
        </xdr:cNvPr>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1" name="【道路】&#10;有形固定資産減価償却率該当値テキスト">
          <a:extLst>
            <a:ext uri="{FF2B5EF4-FFF2-40B4-BE49-F238E27FC236}">
              <a16:creationId xmlns="" xmlns:a16="http://schemas.microsoft.com/office/drawing/2014/main" id="{00000000-0008-0000-0100-000047000000}"/>
            </a:ext>
          </a:extLst>
        </xdr:cNvPr>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2" name="楕円 71">
          <a:extLst>
            <a:ext uri="{FF2B5EF4-FFF2-40B4-BE49-F238E27FC236}">
              <a16:creationId xmlns="" xmlns:a16="http://schemas.microsoft.com/office/drawing/2014/main" id="{00000000-0008-0000-0100-000048000000}"/>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53340</xdr:rowOff>
    </xdr:to>
    <xdr:cxnSp macro="">
      <xdr:nvCxnSpPr>
        <xdr:cNvPr id="73" name="直線コネクタ 72">
          <a:extLst>
            <a:ext uri="{FF2B5EF4-FFF2-40B4-BE49-F238E27FC236}">
              <a16:creationId xmlns="" xmlns:a16="http://schemas.microsoft.com/office/drawing/2014/main" id="{00000000-0008-0000-0100-000049000000}"/>
            </a:ext>
          </a:extLst>
        </xdr:cNvPr>
        <xdr:cNvCxnSpPr/>
      </xdr:nvCxnSpPr>
      <xdr:spPr>
        <a:xfrm flipV="1">
          <a:off x="3797300" y="6545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a:extLst>
            <a:ext uri="{FF2B5EF4-FFF2-40B4-BE49-F238E27FC236}">
              <a16:creationId xmlns="" xmlns:a16="http://schemas.microsoft.com/office/drawing/2014/main" id="{00000000-0008-0000-0100-00004A000000}"/>
            </a:ext>
          </a:extLst>
        </xdr:cNvPr>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a:extLst>
            <a:ext uri="{FF2B5EF4-FFF2-40B4-BE49-F238E27FC236}">
              <a16:creationId xmlns="" xmlns:a16="http://schemas.microsoft.com/office/drawing/2014/main" id="{00000000-0008-0000-0100-00004B000000}"/>
            </a:ext>
          </a:extLst>
        </xdr:cNvPr>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76" name="n_1mainValue【道路】&#10;有形固定資産減価償却率">
          <a:extLst>
            <a:ext uri="{FF2B5EF4-FFF2-40B4-BE49-F238E27FC236}">
              <a16:creationId xmlns="" xmlns:a16="http://schemas.microsoft.com/office/drawing/2014/main" id="{00000000-0008-0000-0100-00004C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 xmlns:a16="http://schemas.microsoft.com/office/drawing/2014/main"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 xmlns:a16="http://schemas.microsoft.com/office/drawing/2014/main"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 xmlns:a16="http://schemas.microsoft.com/office/drawing/2014/main"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 xmlns:a16="http://schemas.microsoft.com/office/drawing/2014/main" id="{00000000-0008-0000-0100-00005A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 xmlns:a16="http://schemas.microsoft.com/office/drawing/2014/main"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 xmlns:a16="http://schemas.microsoft.com/office/drawing/2014/main" id="{00000000-0008-0000-0100-00005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 xmlns:a16="http://schemas.microsoft.com/office/drawing/2014/main"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 xmlns:a16="http://schemas.microsoft.com/office/drawing/2014/main" id="{00000000-0008-0000-0100-00005E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 xmlns:a16="http://schemas.microsoft.com/office/drawing/2014/main"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 xmlns:a16="http://schemas.microsoft.com/office/drawing/2014/main" id="{00000000-0008-0000-0100-000060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 xmlns:a16="http://schemas.microsoft.com/office/drawing/2014/main" id="{00000000-0008-0000-0100-00006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a:extLst>
            <a:ext uri="{FF2B5EF4-FFF2-40B4-BE49-F238E27FC236}">
              <a16:creationId xmlns="" xmlns:a16="http://schemas.microsoft.com/office/drawing/2014/main" id="{00000000-0008-0000-0100-000064000000}"/>
            </a:ext>
          </a:extLst>
        </xdr:cNvPr>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a:extLst>
            <a:ext uri="{FF2B5EF4-FFF2-40B4-BE49-F238E27FC236}">
              <a16:creationId xmlns="" xmlns:a16="http://schemas.microsoft.com/office/drawing/2014/main" id="{00000000-0008-0000-0100-000065000000}"/>
            </a:ext>
          </a:extLst>
        </xdr:cNvPr>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a:extLst>
            <a:ext uri="{FF2B5EF4-FFF2-40B4-BE49-F238E27FC236}">
              <a16:creationId xmlns="" xmlns:a16="http://schemas.microsoft.com/office/drawing/2014/main" id="{00000000-0008-0000-0100-000066000000}"/>
            </a:ext>
          </a:extLst>
        </xdr:cNvPr>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a:extLst>
            <a:ext uri="{FF2B5EF4-FFF2-40B4-BE49-F238E27FC236}">
              <a16:creationId xmlns="" xmlns:a16="http://schemas.microsoft.com/office/drawing/2014/main" id="{00000000-0008-0000-0100-000067000000}"/>
            </a:ext>
          </a:extLst>
        </xdr:cNvPr>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a:extLst>
            <a:ext uri="{FF2B5EF4-FFF2-40B4-BE49-F238E27FC236}">
              <a16:creationId xmlns="" xmlns:a16="http://schemas.microsoft.com/office/drawing/2014/main" id="{00000000-0008-0000-0100-000068000000}"/>
            </a:ext>
          </a:extLst>
        </xdr:cNvPr>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a:extLst>
            <a:ext uri="{FF2B5EF4-FFF2-40B4-BE49-F238E27FC236}">
              <a16:creationId xmlns="" xmlns:a16="http://schemas.microsoft.com/office/drawing/2014/main" id="{00000000-0008-0000-0100-000069000000}"/>
            </a:ext>
          </a:extLst>
        </xdr:cNvPr>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a:extLst>
            <a:ext uri="{FF2B5EF4-FFF2-40B4-BE49-F238E27FC236}">
              <a16:creationId xmlns="" xmlns:a16="http://schemas.microsoft.com/office/drawing/2014/main" id="{00000000-0008-0000-0100-00006A000000}"/>
            </a:ext>
          </a:extLst>
        </xdr:cNvPr>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a:extLst>
            <a:ext uri="{FF2B5EF4-FFF2-40B4-BE49-F238E27FC236}">
              <a16:creationId xmlns="" xmlns:a16="http://schemas.microsoft.com/office/drawing/2014/main" id="{00000000-0008-0000-0100-00006B000000}"/>
            </a:ext>
          </a:extLst>
        </xdr:cNvPr>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a:extLst>
            <a:ext uri="{FF2B5EF4-FFF2-40B4-BE49-F238E27FC236}">
              <a16:creationId xmlns="" xmlns:a16="http://schemas.microsoft.com/office/drawing/2014/main" id="{00000000-0008-0000-0100-00006C000000}"/>
            </a:ext>
          </a:extLst>
        </xdr:cNvPr>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72339</xdr:rowOff>
    </xdr:from>
    <xdr:to>
      <xdr:col>55</xdr:col>
      <xdr:colOff>50800</xdr:colOff>
      <xdr:row>41</xdr:row>
      <xdr:rowOff>2489</xdr:rowOff>
    </xdr:to>
    <xdr:sp macro="" textlink="">
      <xdr:nvSpPr>
        <xdr:cNvPr id="114" name="楕円 113">
          <a:extLst>
            <a:ext uri="{FF2B5EF4-FFF2-40B4-BE49-F238E27FC236}">
              <a16:creationId xmlns="" xmlns:a16="http://schemas.microsoft.com/office/drawing/2014/main" id="{00000000-0008-0000-0100-000072000000}"/>
            </a:ext>
          </a:extLst>
        </xdr:cNvPr>
        <xdr:cNvSpPr/>
      </xdr:nvSpPr>
      <xdr:spPr>
        <a:xfrm>
          <a:off x="10426700" y="69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95216</xdr:rowOff>
    </xdr:from>
    <xdr:ext cx="534377" cy="259045"/>
    <xdr:sp macro="" textlink="">
      <xdr:nvSpPr>
        <xdr:cNvPr id="115" name="【道路】&#10;一人当たり延長該当値テキスト">
          <a:extLst>
            <a:ext uri="{FF2B5EF4-FFF2-40B4-BE49-F238E27FC236}">
              <a16:creationId xmlns="" xmlns:a16="http://schemas.microsoft.com/office/drawing/2014/main" id="{00000000-0008-0000-0100-000073000000}"/>
            </a:ext>
          </a:extLst>
        </xdr:cNvPr>
        <xdr:cNvSpPr txBox="1"/>
      </xdr:nvSpPr>
      <xdr:spPr>
        <a:xfrm>
          <a:off x="10515600" y="678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74797</xdr:rowOff>
    </xdr:from>
    <xdr:to>
      <xdr:col>50</xdr:col>
      <xdr:colOff>165100</xdr:colOff>
      <xdr:row>41</xdr:row>
      <xdr:rowOff>4947</xdr:rowOff>
    </xdr:to>
    <xdr:sp macro="" textlink="">
      <xdr:nvSpPr>
        <xdr:cNvPr id="116" name="楕円 115">
          <a:extLst>
            <a:ext uri="{FF2B5EF4-FFF2-40B4-BE49-F238E27FC236}">
              <a16:creationId xmlns="" xmlns:a16="http://schemas.microsoft.com/office/drawing/2014/main" id="{00000000-0008-0000-0100-000074000000}"/>
            </a:ext>
          </a:extLst>
        </xdr:cNvPr>
        <xdr:cNvSpPr/>
      </xdr:nvSpPr>
      <xdr:spPr>
        <a:xfrm>
          <a:off x="9588500" y="69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123139</xdr:rowOff>
    </xdr:from>
    <xdr:to>
      <xdr:col>55</xdr:col>
      <xdr:colOff>0</xdr:colOff>
      <xdr:row>40</xdr:row>
      <xdr:rowOff>125597</xdr:rowOff>
    </xdr:to>
    <xdr:cxnSp macro="">
      <xdr:nvCxnSpPr>
        <xdr:cNvPr id="117" name="直線コネクタ 116">
          <a:extLst>
            <a:ext uri="{FF2B5EF4-FFF2-40B4-BE49-F238E27FC236}">
              <a16:creationId xmlns="" xmlns:a16="http://schemas.microsoft.com/office/drawing/2014/main" id="{00000000-0008-0000-0100-000075000000}"/>
            </a:ext>
          </a:extLst>
        </xdr:cNvPr>
        <xdr:cNvCxnSpPr/>
      </xdr:nvCxnSpPr>
      <xdr:spPr>
        <a:xfrm flipV="1">
          <a:off x="9639300" y="6981139"/>
          <a:ext cx="8382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a:extLst>
            <a:ext uri="{FF2B5EF4-FFF2-40B4-BE49-F238E27FC236}">
              <a16:creationId xmlns="" xmlns:a16="http://schemas.microsoft.com/office/drawing/2014/main" id="{00000000-0008-0000-0100-000076000000}"/>
            </a:ext>
          </a:extLst>
        </xdr:cNvPr>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a:extLst>
            <a:ext uri="{FF2B5EF4-FFF2-40B4-BE49-F238E27FC236}">
              <a16:creationId xmlns="" xmlns:a16="http://schemas.microsoft.com/office/drawing/2014/main" id="{00000000-0008-0000-0100-000077000000}"/>
            </a:ext>
          </a:extLst>
        </xdr:cNvPr>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167524</xdr:rowOff>
    </xdr:from>
    <xdr:ext cx="534377" cy="259045"/>
    <xdr:sp macro="" textlink="">
      <xdr:nvSpPr>
        <xdr:cNvPr id="120" name="n_1mainValue【道路】&#10;一人当たり延長">
          <a:extLst>
            <a:ext uri="{FF2B5EF4-FFF2-40B4-BE49-F238E27FC236}">
              <a16:creationId xmlns="" xmlns:a16="http://schemas.microsoft.com/office/drawing/2014/main" id="{00000000-0008-0000-0100-000078000000}"/>
            </a:ext>
          </a:extLst>
        </xdr:cNvPr>
        <xdr:cNvSpPr txBox="1"/>
      </xdr:nvSpPr>
      <xdr:spPr>
        <a:xfrm>
          <a:off x="9359411" y="70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 xmlns:a16="http://schemas.microsoft.com/office/drawing/2014/main"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 xmlns:a16="http://schemas.microsoft.com/office/drawing/2014/main"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 xmlns:a16="http://schemas.microsoft.com/office/drawing/2014/main"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 xmlns:a16="http://schemas.microsoft.com/office/drawing/2014/main" id="{00000000-0008-0000-01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 xmlns:a16="http://schemas.microsoft.com/office/drawing/2014/main" id="{00000000-0008-0000-01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 xmlns:a16="http://schemas.microsoft.com/office/drawing/2014/main" id="{00000000-0008-0000-01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 xmlns:a16="http://schemas.microsoft.com/office/drawing/2014/main" id="{00000000-0008-0000-01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 xmlns:a16="http://schemas.microsoft.com/office/drawing/2014/main" id="{00000000-0008-0000-01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 xmlns:a16="http://schemas.microsoft.com/office/drawing/2014/main" id="{00000000-0008-0000-01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 xmlns:a16="http://schemas.microsoft.com/office/drawing/2014/main" id="{00000000-0008-0000-01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 xmlns:a16="http://schemas.microsoft.com/office/drawing/2014/main" id="{00000000-0008-0000-01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 xmlns:a16="http://schemas.microsoft.com/office/drawing/2014/main" id="{00000000-0008-0000-01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 xmlns:a16="http://schemas.microsoft.com/office/drawing/2014/main" id="{00000000-0008-0000-01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 xmlns:a16="http://schemas.microsoft.com/office/drawing/2014/main" id="{00000000-0008-0000-01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 xmlns:a16="http://schemas.microsoft.com/office/drawing/2014/main" id="{00000000-0008-0000-01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 xmlns:a16="http://schemas.microsoft.com/office/drawing/2014/main" id="{00000000-0008-0000-01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 xmlns:a16="http://schemas.microsoft.com/office/drawing/2014/main" id="{00000000-0008-0000-01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a:extLst>
            <a:ext uri="{FF2B5EF4-FFF2-40B4-BE49-F238E27FC236}">
              <a16:creationId xmlns="" xmlns:a16="http://schemas.microsoft.com/office/drawing/2014/main" id="{00000000-0008-0000-0100-000091000000}"/>
            </a:ext>
          </a:extLst>
        </xdr:cNvPr>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a:extLst>
            <a:ext uri="{FF2B5EF4-FFF2-40B4-BE49-F238E27FC236}">
              <a16:creationId xmlns="" xmlns:a16="http://schemas.microsoft.com/office/drawing/2014/main" id="{00000000-0008-0000-0100-000092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a:extLst>
            <a:ext uri="{FF2B5EF4-FFF2-40B4-BE49-F238E27FC236}">
              <a16:creationId xmlns="" xmlns:a16="http://schemas.microsoft.com/office/drawing/2014/main" id="{00000000-0008-0000-0100-000093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a:extLst>
            <a:ext uri="{FF2B5EF4-FFF2-40B4-BE49-F238E27FC236}">
              <a16:creationId xmlns="" xmlns:a16="http://schemas.microsoft.com/office/drawing/2014/main" id="{00000000-0008-0000-0100-000094000000}"/>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a:extLst>
            <a:ext uri="{FF2B5EF4-FFF2-40B4-BE49-F238E27FC236}">
              <a16:creationId xmlns="" xmlns:a16="http://schemas.microsoft.com/office/drawing/2014/main" id="{00000000-0008-0000-0100-000095000000}"/>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a:extLst>
            <a:ext uri="{FF2B5EF4-FFF2-40B4-BE49-F238E27FC236}">
              <a16:creationId xmlns="" xmlns:a16="http://schemas.microsoft.com/office/drawing/2014/main" id="{00000000-0008-0000-0100-000096000000}"/>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a:extLst>
            <a:ext uri="{FF2B5EF4-FFF2-40B4-BE49-F238E27FC236}">
              <a16:creationId xmlns="" xmlns:a16="http://schemas.microsoft.com/office/drawing/2014/main" id="{00000000-0008-0000-0100-000097000000}"/>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a:extLst>
            <a:ext uri="{FF2B5EF4-FFF2-40B4-BE49-F238E27FC236}">
              <a16:creationId xmlns="" xmlns:a16="http://schemas.microsoft.com/office/drawing/2014/main" id="{00000000-0008-0000-0100-00009800000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a:extLst>
            <a:ext uri="{FF2B5EF4-FFF2-40B4-BE49-F238E27FC236}">
              <a16:creationId xmlns="" xmlns:a16="http://schemas.microsoft.com/office/drawing/2014/main" id="{00000000-0008-0000-0100-000099000000}"/>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 xmlns:a16="http://schemas.microsoft.com/office/drawing/2014/main" id="{00000000-0008-0000-01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 xmlns:a16="http://schemas.microsoft.com/office/drawing/2014/main" id="{00000000-0008-0000-01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 xmlns:a16="http://schemas.microsoft.com/office/drawing/2014/main" id="{00000000-0008-0000-01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 xmlns:a16="http://schemas.microsoft.com/office/drawing/2014/main" id="{00000000-0008-0000-01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 xmlns:a16="http://schemas.microsoft.com/office/drawing/2014/main" id="{00000000-0008-0000-01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162560</xdr:rowOff>
    </xdr:from>
    <xdr:to>
      <xdr:col>24</xdr:col>
      <xdr:colOff>114300</xdr:colOff>
      <xdr:row>59</xdr:row>
      <xdr:rowOff>92710</xdr:rowOff>
    </xdr:to>
    <xdr:sp macro="" textlink="">
      <xdr:nvSpPr>
        <xdr:cNvPr id="159" name="楕円 158">
          <a:extLst>
            <a:ext uri="{FF2B5EF4-FFF2-40B4-BE49-F238E27FC236}">
              <a16:creationId xmlns="" xmlns:a16="http://schemas.microsoft.com/office/drawing/2014/main" id="{00000000-0008-0000-0100-00009F000000}"/>
            </a:ext>
          </a:extLst>
        </xdr:cNvPr>
        <xdr:cNvSpPr/>
      </xdr:nvSpPr>
      <xdr:spPr>
        <a:xfrm>
          <a:off x="4584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13987</xdr:rowOff>
    </xdr:from>
    <xdr:ext cx="405111" cy="259045"/>
    <xdr:sp macro="" textlink="">
      <xdr:nvSpPr>
        <xdr:cNvPr id="160" name="【橋りょう・トンネル】&#10;有形固定資産減価償却率該当値テキスト">
          <a:extLst>
            <a:ext uri="{FF2B5EF4-FFF2-40B4-BE49-F238E27FC236}">
              <a16:creationId xmlns="" xmlns:a16="http://schemas.microsoft.com/office/drawing/2014/main" id="{00000000-0008-0000-0100-0000A0000000}"/>
            </a:ext>
          </a:extLst>
        </xdr:cNvPr>
        <xdr:cNvSpPr txBox="1"/>
      </xdr:nvSpPr>
      <xdr:spPr>
        <a:xfrm>
          <a:off x="4673600"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61" name="楕円 160">
          <a:extLst>
            <a:ext uri="{FF2B5EF4-FFF2-40B4-BE49-F238E27FC236}">
              <a16:creationId xmlns="" xmlns:a16="http://schemas.microsoft.com/office/drawing/2014/main" id="{00000000-0008-0000-0100-0000A1000000}"/>
            </a:ext>
          </a:extLst>
        </xdr:cNvPr>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41910</xdr:rowOff>
    </xdr:from>
    <xdr:to>
      <xdr:col>24</xdr:col>
      <xdr:colOff>63500</xdr:colOff>
      <xdr:row>59</xdr:row>
      <xdr:rowOff>68580</xdr:rowOff>
    </xdr:to>
    <xdr:cxnSp macro="">
      <xdr:nvCxnSpPr>
        <xdr:cNvPr id="162" name="直線コネクタ 161">
          <a:extLst>
            <a:ext uri="{FF2B5EF4-FFF2-40B4-BE49-F238E27FC236}">
              <a16:creationId xmlns="" xmlns:a16="http://schemas.microsoft.com/office/drawing/2014/main" id="{00000000-0008-0000-0100-0000A2000000}"/>
            </a:ext>
          </a:extLst>
        </xdr:cNvPr>
        <xdr:cNvCxnSpPr/>
      </xdr:nvCxnSpPr>
      <xdr:spPr>
        <a:xfrm flipV="1">
          <a:off x="3797300" y="101574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3" name="n_1aveValue【橋りょう・トンネル】&#10;有形固定資産減価償却率">
          <a:extLst>
            <a:ext uri="{FF2B5EF4-FFF2-40B4-BE49-F238E27FC236}">
              <a16:creationId xmlns="" xmlns:a16="http://schemas.microsoft.com/office/drawing/2014/main" id="{00000000-0008-0000-0100-0000A3000000}"/>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a:extLst>
            <a:ext uri="{FF2B5EF4-FFF2-40B4-BE49-F238E27FC236}">
              <a16:creationId xmlns="" xmlns:a16="http://schemas.microsoft.com/office/drawing/2014/main" id="{00000000-0008-0000-0100-0000A4000000}"/>
            </a:ext>
          </a:extLst>
        </xdr:cNvPr>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165" name="n_1mainValue【橋りょう・トンネル】&#10;有形固定資産減価償却率">
          <a:extLst>
            <a:ext uri="{FF2B5EF4-FFF2-40B4-BE49-F238E27FC236}">
              <a16:creationId xmlns="" xmlns:a16="http://schemas.microsoft.com/office/drawing/2014/main" id="{00000000-0008-0000-0100-0000A5000000}"/>
            </a:ext>
          </a:extLst>
        </xdr:cNvPr>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 xmlns:a16="http://schemas.microsoft.com/office/drawing/2014/main" id="{00000000-0008-0000-01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 xmlns:a16="http://schemas.microsoft.com/office/drawing/2014/main" id="{00000000-0008-0000-01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 xmlns:a16="http://schemas.microsoft.com/office/drawing/2014/main" id="{00000000-0008-0000-01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 xmlns:a16="http://schemas.microsoft.com/office/drawing/2014/main" id="{00000000-0008-0000-01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 xmlns:a16="http://schemas.microsoft.com/office/drawing/2014/main" id="{00000000-0008-0000-01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 xmlns:a16="http://schemas.microsoft.com/office/drawing/2014/main" id="{00000000-0008-0000-01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 xmlns:a16="http://schemas.microsoft.com/office/drawing/2014/main" id="{00000000-0008-0000-01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 xmlns:a16="http://schemas.microsoft.com/office/drawing/2014/main" id="{00000000-0008-0000-01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 xmlns:a16="http://schemas.microsoft.com/office/drawing/2014/main" id="{00000000-0008-0000-01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 xmlns:a16="http://schemas.microsoft.com/office/drawing/2014/main" id="{00000000-0008-0000-01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a:extLst>
            <a:ext uri="{FF2B5EF4-FFF2-40B4-BE49-F238E27FC236}">
              <a16:creationId xmlns="" xmlns:a16="http://schemas.microsoft.com/office/drawing/2014/main" id="{00000000-0008-0000-0100-0000B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a:extLst>
            <a:ext uri="{FF2B5EF4-FFF2-40B4-BE49-F238E27FC236}">
              <a16:creationId xmlns="" xmlns:a16="http://schemas.microsoft.com/office/drawing/2014/main" id="{00000000-0008-0000-0100-0000B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a:extLst>
            <a:ext uri="{FF2B5EF4-FFF2-40B4-BE49-F238E27FC236}">
              <a16:creationId xmlns="" xmlns:a16="http://schemas.microsoft.com/office/drawing/2014/main" id="{00000000-0008-0000-0100-0000B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a:extLst>
            <a:ext uri="{FF2B5EF4-FFF2-40B4-BE49-F238E27FC236}">
              <a16:creationId xmlns="" xmlns:a16="http://schemas.microsoft.com/office/drawing/2014/main" id="{00000000-0008-0000-0100-0000B3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a:extLst>
            <a:ext uri="{FF2B5EF4-FFF2-40B4-BE49-F238E27FC236}">
              <a16:creationId xmlns="" xmlns:a16="http://schemas.microsoft.com/office/drawing/2014/main" id="{00000000-0008-0000-0100-0000B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a:extLst>
            <a:ext uri="{FF2B5EF4-FFF2-40B4-BE49-F238E27FC236}">
              <a16:creationId xmlns="" xmlns:a16="http://schemas.microsoft.com/office/drawing/2014/main" id="{00000000-0008-0000-0100-0000B5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a:extLst>
            <a:ext uri="{FF2B5EF4-FFF2-40B4-BE49-F238E27FC236}">
              <a16:creationId xmlns="" xmlns:a16="http://schemas.microsoft.com/office/drawing/2014/main" id="{00000000-0008-0000-0100-0000B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a:extLst>
            <a:ext uri="{FF2B5EF4-FFF2-40B4-BE49-F238E27FC236}">
              <a16:creationId xmlns="" xmlns:a16="http://schemas.microsoft.com/office/drawing/2014/main" id="{00000000-0008-0000-0100-0000B7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 xmlns:a16="http://schemas.microsoft.com/office/drawing/2014/main" id="{00000000-0008-0000-0100-0000B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a:extLst>
            <a:ext uri="{FF2B5EF4-FFF2-40B4-BE49-F238E27FC236}">
              <a16:creationId xmlns="" xmlns:a16="http://schemas.microsoft.com/office/drawing/2014/main" id="{00000000-0008-0000-0100-0000B9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 xmlns:a16="http://schemas.microsoft.com/office/drawing/2014/main" id="{00000000-0008-0000-0100-0000B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a:extLst>
            <a:ext uri="{FF2B5EF4-FFF2-40B4-BE49-F238E27FC236}">
              <a16:creationId xmlns="" xmlns:a16="http://schemas.microsoft.com/office/drawing/2014/main" id="{00000000-0008-0000-0100-0000BB000000}"/>
            </a:ext>
          </a:extLst>
        </xdr:cNvPr>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a:extLst>
            <a:ext uri="{FF2B5EF4-FFF2-40B4-BE49-F238E27FC236}">
              <a16:creationId xmlns="" xmlns:a16="http://schemas.microsoft.com/office/drawing/2014/main" id="{00000000-0008-0000-0100-0000BC000000}"/>
            </a:ext>
          </a:extLst>
        </xdr:cNvPr>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a:extLst>
            <a:ext uri="{FF2B5EF4-FFF2-40B4-BE49-F238E27FC236}">
              <a16:creationId xmlns="" xmlns:a16="http://schemas.microsoft.com/office/drawing/2014/main" id="{00000000-0008-0000-0100-0000BD000000}"/>
            </a:ext>
          </a:extLst>
        </xdr:cNvPr>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a:extLst>
            <a:ext uri="{FF2B5EF4-FFF2-40B4-BE49-F238E27FC236}">
              <a16:creationId xmlns="" xmlns:a16="http://schemas.microsoft.com/office/drawing/2014/main" id="{00000000-0008-0000-0100-0000BE000000}"/>
            </a:ext>
          </a:extLst>
        </xdr:cNvPr>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a:extLst>
            <a:ext uri="{FF2B5EF4-FFF2-40B4-BE49-F238E27FC236}">
              <a16:creationId xmlns="" xmlns:a16="http://schemas.microsoft.com/office/drawing/2014/main" id="{00000000-0008-0000-0100-0000BF000000}"/>
            </a:ext>
          </a:extLst>
        </xdr:cNvPr>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a:extLst>
            <a:ext uri="{FF2B5EF4-FFF2-40B4-BE49-F238E27FC236}">
              <a16:creationId xmlns="" xmlns:a16="http://schemas.microsoft.com/office/drawing/2014/main" id="{00000000-0008-0000-0100-0000C0000000}"/>
            </a:ext>
          </a:extLst>
        </xdr:cNvPr>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a:extLst>
            <a:ext uri="{FF2B5EF4-FFF2-40B4-BE49-F238E27FC236}">
              <a16:creationId xmlns="" xmlns:a16="http://schemas.microsoft.com/office/drawing/2014/main" id="{00000000-0008-0000-0100-0000C1000000}"/>
            </a:ext>
          </a:extLst>
        </xdr:cNvPr>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a:extLst>
            <a:ext uri="{FF2B5EF4-FFF2-40B4-BE49-F238E27FC236}">
              <a16:creationId xmlns="" xmlns:a16="http://schemas.microsoft.com/office/drawing/2014/main" id="{00000000-0008-0000-0100-0000C2000000}"/>
            </a:ext>
          </a:extLst>
        </xdr:cNvPr>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a:extLst>
            <a:ext uri="{FF2B5EF4-FFF2-40B4-BE49-F238E27FC236}">
              <a16:creationId xmlns="" xmlns:a16="http://schemas.microsoft.com/office/drawing/2014/main" id="{00000000-0008-0000-0100-0000C3000000}"/>
            </a:ext>
          </a:extLst>
        </xdr:cNvPr>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 xmlns:a16="http://schemas.microsoft.com/office/drawing/2014/main" id="{00000000-0008-0000-0100-0000C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 xmlns:a16="http://schemas.microsoft.com/office/drawing/2014/main" id="{00000000-0008-0000-0100-0000C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 xmlns:a16="http://schemas.microsoft.com/office/drawing/2014/main" id="{00000000-0008-0000-0100-0000C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 xmlns:a16="http://schemas.microsoft.com/office/drawing/2014/main" id="{00000000-0008-0000-0100-0000C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 xmlns:a16="http://schemas.microsoft.com/office/drawing/2014/main" id="{00000000-0008-0000-0100-0000C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169787</xdr:rowOff>
    </xdr:from>
    <xdr:to>
      <xdr:col>55</xdr:col>
      <xdr:colOff>50800</xdr:colOff>
      <xdr:row>62</xdr:row>
      <xdr:rowOff>99937</xdr:rowOff>
    </xdr:to>
    <xdr:sp macro="" textlink="">
      <xdr:nvSpPr>
        <xdr:cNvPr id="201" name="楕円 200">
          <a:extLst>
            <a:ext uri="{FF2B5EF4-FFF2-40B4-BE49-F238E27FC236}">
              <a16:creationId xmlns="" xmlns:a16="http://schemas.microsoft.com/office/drawing/2014/main" id="{00000000-0008-0000-0100-0000C9000000}"/>
            </a:ext>
          </a:extLst>
        </xdr:cNvPr>
        <xdr:cNvSpPr/>
      </xdr:nvSpPr>
      <xdr:spPr>
        <a:xfrm>
          <a:off x="10426700" y="1062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148214</xdr:rowOff>
    </xdr:from>
    <xdr:ext cx="599010" cy="259045"/>
    <xdr:sp macro="" textlink="">
      <xdr:nvSpPr>
        <xdr:cNvPr id="202" name="【橋りょう・トンネル】&#10;一人当たり有形固定資産（償却資産）額該当値テキスト">
          <a:extLst>
            <a:ext uri="{FF2B5EF4-FFF2-40B4-BE49-F238E27FC236}">
              <a16:creationId xmlns="" xmlns:a16="http://schemas.microsoft.com/office/drawing/2014/main" id="{00000000-0008-0000-0100-0000CA000000}"/>
            </a:ext>
          </a:extLst>
        </xdr:cNvPr>
        <xdr:cNvSpPr txBox="1"/>
      </xdr:nvSpPr>
      <xdr:spPr>
        <a:xfrm>
          <a:off x="10515600" y="1060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1988</xdr:rowOff>
    </xdr:from>
    <xdr:to>
      <xdr:col>50</xdr:col>
      <xdr:colOff>165100</xdr:colOff>
      <xdr:row>62</xdr:row>
      <xdr:rowOff>103588</xdr:rowOff>
    </xdr:to>
    <xdr:sp macro="" textlink="">
      <xdr:nvSpPr>
        <xdr:cNvPr id="203" name="楕円 202">
          <a:extLst>
            <a:ext uri="{FF2B5EF4-FFF2-40B4-BE49-F238E27FC236}">
              <a16:creationId xmlns="" xmlns:a16="http://schemas.microsoft.com/office/drawing/2014/main" id="{00000000-0008-0000-0100-0000CB000000}"/>
            </a:ext>
          </a:extLst>
        </xdr:cNvPr>
        <xdr:cNvSpPr/>
      </xdr:nvSpPr>
      <xdr:spPr>
        <a:xfrm>
          <a:off x="9588500" y="1063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49137</xdr:rowOff>
    </xdr:from>
    <xdr:to>
      <xdr:col>55</xdr:col>
      <xdr:colOff>0</xdr:colOff>
      <xdr:row>62</xdr:row>
      <xdr:rowOff>52788</xdr:rowOff>
    </xdr:to>
    <xdr:cxnSp macro="">
      <xdr:nvCxnSpPr>
        <xdr:cNvPr id="204" name="直線コネクタ 203">
          <a:extLst>
            <a:ext uri="{FF2B5EF4-FFF2-40B4-BE49-F238E27FC236}">
              <a16:creationId xmlns="" xmlns:a16="http://schemas.microsoft.com/office/drawing/2014/main" id="{00000000-0008-0000-0100-0000CC000000}"/>
            </a:ext>
          </a:extLst>
        </xdr:cNvPr>
        <xdr:cNvCxnSpPr/>
      </xdr:nvCxnSpPr>
      <xdr:spPr>
        <a:xfrm flipV="1">
          <a:off x="9639300" y="10679037"/>
          <a:ext cx="8382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a:extLst>
            <a:ext uri="{FF2B5EF4-FFF2-40B4-BE49-F238E27FC236}">
              <a16:creationId xmlns="" xmlns:a16="http://schemas.microsoft.com/office/drawing/2014/main" id="{00000000-0008-0000-0100-0000CD000000}"/>
            </a:ext>
          </a:extLst>
        </xdr:cNvPr>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a:extLst>
            <a:ext uri="{FF2B5EF4-FFF2-40B4-BE49-F238E27FC236}">
              <a16:creationId xmlns="" xmlns:a16="http://schemas.microsoft.com/office/drawing/2014/main" id="{00000000-0008-0000-0100-0000CE000000}"/>
            </a:ext>
          </a:extLst>
        </xdr:cNvPr>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94715</xdr:rowOff>
    </xdr:from>
    <xdr:ext cx="599010" cy="259045"/>
    <xdr:sp macro="" textlink="">
      <xdr:nvSpPr>
        <xdr:cNvPr id="207" name="n_1mainValue【橋りょう・トンネル】&#10;一人当たり有形固定資産（償却資産）額">
          <a:extLst>
            <a:ext uri="{FF2B5EF4-FFF2-40B4-BE49-F238E27FC236}">
              <a16:creationId xmlns="" xmlns:a16="http://schemas.microsoft.com/office/drawing/2014/main" id="{00000000-0008-0000-0100-0000CF000000}"/>
            </a:ext>
          </a:extLst>
        </xdr:cNvPr>
        <xdr:cNvSpPr txBox="1"/>
      </xdr:nvSpPr>
      <xdr:spPr>
        <a:xfrm>
          <a:off x="9327095" y="1072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 xmlns:a16="http://schemas.microsoft.com/office/drawing/2014/main" id="{00000000-0008-0000-0100-0000D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 xmlns:a16="http://schemas.microsoft.com/office/drawing/2014/main" id="{00000000-0008-0000-0100-0000D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 xmlns:a16="http://schemas.microsoft.com/office/drawing/2014/main" id="{00000000-0008-0000-0100-0000D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 xmlns:a16="http://schemas.microsoft.com/office/drawing/2014/main" id="{00000000-0008-0000-0100-0000D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 xmlns:a16="http://schemas.microsoft.com/office/drawing/2014/main" id="{00000000-0008-0000-0100-0000D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 xmlns:a16="http://schemas.microsoft.com/office/drawing/2014/main" id="{00000000-0008-0000-0100-0000D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 xmlns:a16="http://schemas.microsoft.com/office/drawing/2014/main" id="{00000000-0008-0000-0100-0000D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 xmlns:a16="http://schemas.microsoft.com/office/drawing/2014/main" id="{00000000-0008-0000-0100-0000D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 xmlns:a16="http://schemas.microsoft.com/office/drawing/2014/main" id="{00000000-0008-0000-0100-0000D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 xmlns:a16="http://schemas.microsoft.com/office/drawing/2014/main" id="{00000000-0008-0000-0100-0000D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a:extLst>
            <a:ext uri="{FF2B5EF4-FFF2-40B4-BE49-F238E27FC236}">
              <a16:creationId xmlns="" xmlns:a16="http://schemas.microsoft.com/office/drawing/2014/main" id="{00000000-0008-0000-0100-0000D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a:extLst>
            <a:ext uri="{FF2B5EF4-FFF2-40B4-BE49-F238E27FC236}">
              <a16:creationId xmlns="" xmlns:a16="http://schemas.microsoft.com/office/drawing/2014/main" id="{00000000-0008-0000-0100-0000DB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a:extLst>
            <a:ext uri="{FF2B5EF4-FFF2-40B4-BE49-F238E27FC236}">
              <a16:creationId xmlns="" xmlns:a16="http://schemas.microsoft.com/office/drawing/2014/main" id="{00000000-0008-0000-0100-0000D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a:extLst>
            <a:ext uri="{FF2B5EF4-FFF2-40B4-BE49-F238E27FC236}">
              <a16:creationId xmlns="" xmlns:a16="http://schemas.microsoft.com/office/drawing/2014/main" id="{00000000-0008-0000-0100-0000D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a:extLst>
            <a:ext uri="{FF2B5EF4-FFF2-40B4-BE49-F238E27FC236}">
              <a16:creationId xmlns="" xmlns:a16="http://schemas.microsoft.com/office/drawing/2014/main" id="{00000000-0008-0000-0100-0000D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a:extLst>
            <a:ext uri="{FF2B5EF4-FFF2-40B4-BE49-F238E27FC236}">
              <a16:creationId xmlns="" xmlns:a16="http://schemas.microsoft.com/office/drawing/2014/main" id="{00000000-0008-0000-0100-0000D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a:extLst>
            <a:ext uri="{FF2B5EF4-FFF2-40B4-BE49-F238E27FC236}">
              <a16:creationId xmlns="" xmlns:a16="http://schemas.microsoft.com/office/drawing/2014/main" id="{00000000-0008-0000-0100-0000E0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a:extLst>
            <a:ext uri="{FF2B5EF4-FFF2-40B4-BE49-F238E27FC236}">
              <a16:creationId xmlns="" xmlns:a16="http://schemas.microsoft.com/office/drawing/2014/main" id="{00000000-0008-0000-0100-0000E1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a:extLst>
            <a:ext uri="{FF2B5EF4-FFF2-40B4-BE49-F238E27FC236}">
              <a16:creationId xmlns="" xmlns:a16="http://schemas.microsoft.com/office/drawing/2014/main" id="{00000000-0008-0000-0100-0000E2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a:extLst>
            <a:ext uri="{FF2B5EF4-FFF2-40B4-BE49-F238E27FC236}">
              <a16:creationId xmlns="" xmlns:a16="http://schemas.microsoft.com/office/drawing/2014/main" id="{00000000-0008-0000-0100-0000E3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a:extLst>
            <a:ext uri="{FF2B5EF4-FFF2-40B4-BE49-F238E27FC236}">
              <a16:creationId xmlns="" xmlns:a16="http://schemas.microsoft.com/office/drawing/2014/main" id="{00000000-0008-0000-0100-0000E4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a:extLst>
            <a:ext uri="{FF2B5EF4-FFF2-40B4-BE49-F238E27FC236}">
              <a16:creationId xmlns="" xmlns:a16="http://schemas.microsoft.com/office/drawing/2014/main" id="{00000000-0008-0000-0100-0000E5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 xmlns:a16="http://schemas.microsoft.com/office/drawing/2014/main" id="{00000000-0008-0000-0100-0000E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 xmlns:a16="http://schemas.microsoft.com/office/drawing/2014/main" id="{00000000-0008-0000-0100-0000E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a:extLst>
            <a:ext uri="{FF2B5EF4-FFF2-40B4-BE49-F238E27FC236}">
              <a16:creationId xmlns="" xmlns:a16="http://schemas.microsoft.com/office/drawing/2014/main" id="{00000000-0008-0000-0100-0000E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a:extLst>
            <a:ext uri="{FF2B5EF4-FFF2-40B4-BE49-F238E27FC236}">
              <a16:creationId xmlns="" xmlns:a16="http://schemas.microsoft.com/office/drawing/2014/main" id="{00000000-0008-0000-0100-0000E9000000}"/>
            </a:ext>
          </a:extLst>
        </xdr:cNvPr>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a:extLst>
            <a:ext uri="{FF2B5EF4-FFF2-40B4-BE49-F238E27FC236}">
              <a16:creationId xmlns="" xmlns:a16="http://schemas.microsoft.com/office/drawing/2014/main" id="{00000000-0008-0000-0100-0000EA000000}"/>
            </a:ext>
          </a:extLst>
        </xdr:cNvPr>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a:extLst>
            <a:ext uri="{FF2B5EF4-FFF2-40B4-BE49-F238E27FC236}">
              <a16:creationId xmlns="" xmlns:a16="http://schemas.microsoft.com/office/drawing/2014/main" id="{00000000-0008-0000-0100-0000EB00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a:extLst>
            <a:ext uri="{FF2B5EF4-FFF2-40B4-BE49-F238E27FC236}">
              <a16:creationId xmlns="" xmlns:a16="http://schemas.microsoft.com/office/drawing/2014/main" id="{00000000-0008-0000-0100-0000EC000000}"/>
            </a:ext>
          </a:extLst>
        </xdr:cNvPr>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a:extLst>
            <a:ext uri="{FF2B5EF4-FFF2-40B4-BE49-F238E27FC236}">
              <a16:creationId xmlns="" xmlns:a16="http://schemas.microsoft.com/office/drawing/2014/main" id="{00000000-0008-0000-0100-0000ED000000}"/>
            </a:ext>
          </a:extLst>
        </xdr:cNvPr>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a:extLst>
            <a:ext uri="{FF2B5EF4-FFF2-40B4-BE49-F238E27FC236}">
              <a16:creationId xmlns="" xmlns:a16="http://schemas.microsoft.com/office/drawing/2014/main" id="{00000000-0008-0000-0100-0000EE000000}"/>
            </a:ext>
          </a:extLst>
        </xdr:cNvPr>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a:extLst>
            <a:ext uri="{FF2B5EF4-FFF2-40B4-BE49-F238E27FC236}">
              <a16:creationId xmlns="" xmlns:a16="http://schemas.microsoft.com/office/drawing/2014/main" id="{00000000-0008-0000-0100-0000EF000000}"/>
            </a:ext>
          </a:extLst>
        </xdr:cNvPr>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a:extLst>
            <a:ext uri="{FF2B5EF4-FFF2-40B4-BE49-F238E27FC236}">
              <a16:creationId xmlns="" xmlns:a16="http://schemas.microsoft.com/office/drawing/2014/main" id="{00000000-0008-0000-0100-0000F0000000}"/>
            </a:ext>
          </a:extLst>
        </xdr:cNvPr>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a:extLst>
            <a:ext uri="{FF2B5EF4-FFF2-40B4-BE49-F238E27FC236}">
              <a16:creationId xmlns="" xmlns:a16="http://schemas.microsoft.com/office/drawing/2014/main" id="{00000000-0008-0000-0100-0000F1000000}"/>
            </a:ext>
          </a:extLst>
        </xdr:cNvPr>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 xmlns:a16="http://schemas.microsoft.com/office/drawing/2014/main" id="{00000000-0008-0000-0100-0000F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 xmlns:a16="http://schemas.microsoft.com/office/drawing/2014/main" id="{00000000-0008-0000-0100-0000F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 xmlns:a16="http://schemas.microsoft.com/office/drawing/2014/main" id="{00000000-0008-0000-0100-0000F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 xmlns:a16="http://schemas.microsoft.com/office/drawing/2014/main" id="{00000000-0008-0000-0100-0000F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 xmlns:a16="http://schemas.microsoft.com/office/drawing/2014/main" id="{00000000-0008-0000-0100-0000F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23223</xdr:rowOff>
    </xdr:from>
    <xdr:to>
      <xdr:col>24</xdr:col>
      <xdr:colOff>114300</xdr:colOff>
      <xdr:row>79</xdr:row>
      <xdr:rowOff>124823</xdr:rowOff>
    </xdr:to>
    <xdr:sp macro="" textlink="">
      <xdr:nvSpPr>
        <xdr:cNvPr id="247" name="楕円 246">
          <a:extLst>
            <a:ext uri="{FF2B5EF4-FFF2-40B4-BE49-F238E27FC236}">
              <a16:creationId xmlns="" xmlns:a16="http://schemas.microsoft.com/office/drawing/2014/main" id="{00000000-0008-0000-0100-0000F7000000}"/>
            </a:ext>
          </a:extLst>
        </xdr:cNvPr>
        <xdr:cNvSpPr/>
      </xdr:nvSpPr>
      <xdr:spPr>
        <a:xfrm>
          <a:off x="45847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46100</xdr:rowOff>
    </xdr:from>
    <xdr:ext cx="405111" cy="259045"/>
    <xdr:sp macro="" textlink="">
      <xdr:nvSpPr>
        <xdr:cNvPr id="248" name="【公営住宅】&#10;有形固定資産減価償却率該当値テキスト">
          <a:extLst>
            <a:ext uri="{FF2B5EF4-FFF2-40B4-BE49-F238E27FC236}">
              <a16:creationId xmlns="" xmlns:a16="http://schemas.microsoft.com/office/drawing/2014/main" id="{00000000-0008-0000-0100-0000F8000000}"/>
            </a:ext>
          </a:extLst>
        </xdr:cNvPr>
        <xdr:cNvSpPr txBox="1"/>
      </xdr:nvSpPr>
      <xdr:spPr>
        <a:xfrm>
          <a:off x="4673600" y="1341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49349</xdr:rowOff>
    </xdr:from>
    <xdr:to>
      <xdr:col>20</xdr:col>
      <xdr:colOff>38100</xdr:colOff>
      <xdr:row>79</xdr:row>
      <xdr:rowOff>150949</xdr:rowOff>
    </xdr:to>
    <xdr:sp macro="" textlink="">
      <xdr:nvSpPr>
        <xdr:cNvPr id="249" name="楕円 248">
          <a:extLst>
            <a:ext uri="{FF2B5EF4-FFF2-40B4-BE49-F238E27FC236}">
              <a16:creationId xmlns="" xmlns:a16="http://schemas.microsoft.com/office/drawing/2014/main" id="{00000000-0008-0000-0100-0000F9000000}"/>
            </a:ext>
          </a:extLst>
        </xdr:cNvPr>
        <xdr:cNvSpPr/>
      </xdr:nvSpPr>
      <xdr:spPr>
        <a:xfrm>
          <a:off x="3746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74023</xdr:rowOff>
    </xdr:from>
    <xdr:to>
      <xdr:col>24</xdr:col>
      <xdr:colOff>63500</xdr:colOff>
      <xdr:row>79</xdr:row>
      <xdr:rowOff>100149</xdr:rowOff>
    </xdr:to>
    <xdr:cxnSp macro="">
      <xdr:nvCxnSpPr>
        <xdr:cNvPr id="250" name="直線コネクタ 249">
          <a:extLst>
            <a:ext uri="{FF2B5EF4-FFF2-40B4-BE49-F238E27FC236}">
              <a16:creationId xmlns="" xmlns:a16="http://schemas.microsoft.com/office/drawing/2014/main" id="{00000000-0008-0000-0100-0000FA000000}"/>
            </a:ext>
          </a:extLst>
        </xdr:cNvPr>
        <xdr:cNvCxnSpPr/>
      </xdr:nvCxnSpPr>
      <xdr:spPr>
        <a:xfrm flipV="1">
          <a:off x="3797300" y="136185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a:extLst>
            <a:ext uri="{FF2B5EF4-FFF2-40B4-BE49-F238E27FC236}">
              <a16:creationId xmlns="" xmlns:a16="http://schemas.microsoft.com/office/drawing/2014/main" id="{00000000-0008-0000-0100-0000FB000000}"/>
            </a:ext>
          </a:extLst>
        </xdr:cNvPr>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a:extLst>
            <a:ext uri="{FF2B5EF4-FFF2-40B4-BE49-F238E27FC236}">
              <a16:creationId xmlns="" xmlns:a16="http://schemas.microsoft.com/office/drawing/2014/main" id="{00000000-0008-0000-0100-0000FC000000}"/>
            </a:ext>
          </a:extLst>
        </xdr:cNvPr>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167476</xdr:rowOff>
    </xdr:from>
    <xdr:ext cx="405111" cy="259045"/>
    <xdr:sp macro="" textlink="">
      <xdr:nvSpPr>
        <xdr:cNvPr id="253" name="n_1mainValue【公営住宅】&#10;有形固定資産減価償却率">
          <a:extLst>
            <a:ext uri="{FF2B5EF4-FFF2-40B4-BE49-F238E27FC236}">
              <a16:creationId xmlns="" xmlns:a16="http://schemas.microsoft.com/office/drawing/2014/main" id="{00000000-0008-0000-0100-0000FD000000}"/>
            </a:ext>
          </a:extLst>
        </xdr:cNvPr>
        <xdr:cNvSpPr txBox="1"/>
      </xdr:nvSpPr>
      <xdr:spPr>
        <a:xfrm>
          <a:off x="35820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 xmlns:a16="http://schemas.microsoft.com/office/drawing/2014/main" id="{00000000-0008-0000-0100-0000F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 xmlns:a16="http://schemas.microsoft.com/office/drawing/2014/main" id="{00000000-0008-0000-0100-0000F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 xmlns:a16="http://schemas.microsoft.com/office/drawing/2014/main" id="{00000000-0008-0000-0100-00000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 xmlns:a16="http://schemas.microsoft.com/office/drawing/2014/main" id="{00000000-0008-0000-0100-00000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 xmlns:a16="http://schemas.microsoft.com/office/drawing/2014/main" id="{00000000-0008-0000-0100-00000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 xmlns:a16="http://schemas.microsoft.com/office/drawing/2014/main" id="{00000000-0008-0000-0100-00000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 xmlns:a16="http://schemas.microsoft.com/office/drawing/2014/main" id="{00000000-0008-0000-0100-00000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 xmlns:a16="http://schemas.microsoft.com/office/drawing/2014/main" id="{00000000-0008-0000-0100-00000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 xmlns:a16="http://schemas.microsoft.com/office/drawing/2014/main" id="{00000000-0008-0000-0100-00000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 xmlns:a16="http://schemas.microsoft.com/office/drawing/2014/main" id="{00000000-0008-0000-0100-00000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a:extLst>
            <a:ext uri="{FF2B5EF4-FFF2-40B4-BE49-F238E27FC236}">
              <a16:creationId xmlns="" xmlns:a16="http://schemas.microsoft.com/office/drawing/2014/main" id="{00000000-0008-0000-0100-00000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a:extLst>
            <a:ext uri="{FF2B5EF4-FFF2-40B4-BE49-F238E27FC236}">
              <a16:creationId xmlns="" xmlns:a16="http://schemas.microsoft.com/office/drawing/2014/main" id="{00000000-0008-0000-0100-00000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a:extLst>
            <a:ext uri="{FF2B5EF4-FFF2-40B4-BE49-F238E27FC236}">
              <a16:creationId xmlns="" xmlns:a16="http://schemas.microsoft.com/office/drawing/2014/main" id="{00000000-0008-0000-0100-00000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a:extLst>
            <a:ext uri="{FF2B5EF4-FFF2-40B4-BE49-F238E27FC236}">
              <a16:creationId xmlns="" xmlns:a16="http://schemas.microsoft.com/office/drawing/2014/main" id="{00000000-0008-0000-0100-00000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a:extLst>
            <a:ext uri="{FF2B5EF4-FFF2-40B4-BE49-F238E27FC236}">
              <a16:creationId xmlns="" xmlns:a16="http://schemas.microsoft.com/office/drawing/2014/main" id="{00000000-0008-0000-0100-00000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a:extLst>
            <a:ext uri="{FF2B5EF4-FFF2-40B4-BE49-F238E27FC236}">
              <a16:creationId xmlns="" xmlns:a16="http://schemas.microsoft.com/office/drawing/2014/main" id="{00000000-0008-0000-0100-00000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a:extLst>
            <a:ext uri="{FF2B5EF4-FFF2-40B4-BE49-F238E27FC236}">
              <a16:creationId xmlns="" xmlns:a16="http://schemas.microsoft.com/office/drawing/2014/main" id="{00000000-0008-0000-0100-00000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a:extLst>
            <a:ext uri="{FF2B5EF4-FFF2-40B4-BE49-F238E27FC236}">
              <a16:creationId xmlns="" xmlns:a16="http://schemas.microsoft.com/office/drawing/2014/main" id="{00000000-0008-0000-0100-00000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a:extLst>
            <a:ext uri="{FF2B5EF4-FFF2-40B4-BE49-F238E27FC236}">
              <a16:creationId xmlns="" xmlns:a16="http://schemas.microsoft.com/office/drawing/2014/main" id="{00000000-0008-0000-0100-00001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a:extLst>
            <a:ext uri="{FF2B5EF4-FFF2-40B4-BE49-F238E27FC236}">
              <a16:creationId xmlns="" xmlns:a16="http://schemas.microsoft.com/office/drawing/2014/main" id="{00000000-0008-0000-0100-00001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 xmlns:a16="http://schemas.microsoft.com/office/drawing/2014/main" id="{00000000-0008-0000-0100-00001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 xmlns:a16="http://schemas.microsoft.com/office/drawing/2014/main" id="{00000000-0008-0000-0100-00001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a:extLst>
            <a:ext uri="{FF2B5EF4-FFF2-40B4-BE49-F238E27FC236}">
              <a16:creationId xmlns="" xmlns:a16="http://schemas.microsoft.com/office/drawing/2014/main" id="{00000000-0008-0000-0100-00001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a:extLst>
            <a:ext uri="{FF2B5EF4-FFF2-40B4-BE49-F238E27FC236}">
              <a16:creationId xmlns="" xmlns:a16="http://schemas.microsoft.com/office/drawing/2014/main" id="{00000000-0008-0000-0100-000015010000}"/>
            </a:ext>
          </a:extLst>
        </xdr:cNvPr>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a:extLst>
            <a:ext uri="{FF2B5EF4-FFF2-40B4-BE49-F238E27FC236}">
              <a16:creationId xmlns="" xmlns:a16="http://schemas.microsoft.com/office/drawing/2014/main" id="{00000000-0008-0000-0100-000016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a:extLst>
            <a:ext uri="{FF2B5EF4-FFF2-40B4-BE49-F238E27FC236}">
              <a16:creationId xmlns="" xmlns:a16="http://schemas.microsoft.com/office/drawing/2014/main" id="{00000000-0008-0000-0100-000017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a:extLst>
            <a:ext uri="{FF2B5EF4-FFF2-40B4-BE49-F238E27FC236}">
              <a16:creationId xmlns="" xmlns:a16="http://schemas.microsoft.com/office/drawing/2014/main" id="{00000000-0008-0000-0100-000018010000}"/>
            </a:ext>
          </a:extLst>
        </xdr:cNvPr>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a:extLst>
            <a:ext uri="{FF2B5EF4-FFF2-40B4-BE49-F238E27FC236}">
              <a16:creationId xmlns="" xmlns:a16="http://schemas.microsoft.com/office/drawing/2014/main" id="{00000000-0008-0000-0100-000019010000}"/>
            </a:ext>
          </a:extLst>
        </xdr:cNvPr>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a:extLst>
            <a:ext uri="{FF2B5EF4-FFF2-40B4-BE49-F238E27FC236}">
              <a16:creationId xmlns="" xmlns:a16="http://schemas.microsoft.com/office/drawing/2014/main" id="{00000000-0008-0000-0100-00001A010000}"/>
            </a:ext>
          </a:extLst>
        </xdr:cNvPr>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a:extLst>
            <a:ext uri="{FF2B5EF4-FFF2-40B4-BE49-F238E27FC236}">
              <a16:creationId xmlns="" xmlns:a16="http://schemas.microsoft.com/office/drawing/2014/main" id="{00000000-0008-0000-0100-00001B010000}"/>
            </a:ext>
          </a:extLst>
        </xdr:cNvPr>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a:extLst>
            <a:ext uri="{FF2B5EF4-FFF2-40B4-BE49-F238E27FC236}">
              <a16:creationId xmlns="" xmlns:a16="http://schemas.microsoft.com/office/drawing/2014/main" id="{00000000-0008-0000-0100-00001C010000}"/>
            </a:ext>
          </a:extLst>
        </xdr:cNvPr>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a:extLst>
            <a:ext uri="{FF2B5EF4-FFF2-40B4-BE49-F238E27FC236}">
              <a16:creationId xmlns="" xmlns:a16="http://schemas.microsoft.com/office/drawing/2014/main" id="{00000000-0008-0000-0100-00001D010000}"/>
            </a:ext>
          </a:extLst>
        </xdr:cNvPr>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 xmlns:a16="http://schemas.microsoft.com/office/drawing/2014/main" id="{00000000-0008-0000-0100-00001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 xmlns:a16="http://schemas.microsoft.com/office/drawing/2014/main" id="{00000000-0008-0000-0100-00001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 xmlns:a16="http://schemas.microsoft.com/office/drawing/2014/main" id="{00000000-0008-0000-0100-00002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 xmlns:a16="http://schemas.microsoft.com/office/drawing/2014/main" id="{00000000-0008-0000-0100-00002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 xmlns:a16="http://schemas.microsoft.com/office/drawing/2014/main" id="{00000000-0008-0000-0100-00002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70358</xdr:rowOff>
    </xdr:from>
    <xdr:to>
      <xdr:col>55</xdr:col>
      <xdr:colOff>50800</xdr:colOff>
      <xdr:row>85</xdr:row>
      <xdr:rowOff>508</xdr:rowOff>
    </xdr:to>
    <xdr:sp macro="" textlink="">
      <xdr:nvSpPr>
        <xdr:cNvPr id="291" name="楕円 290">
          <a:extLst>
            <a:ext uri="{FF2B5EF4-FFF2-40B4-BE49-F238E27FC236}">
              <a16:creationId xmlns="" xmlns:a16="http://schemas.microsoft.com/office/drawing/2014/main" id="{00000000-0008-0000-0100-000023010000}"/>
            </a:ext>
          </a:extLst>
        </xdr:cNvPr>
        <xdr:cNvSpPr/>
      </xdr:nvSpPr>
      <xdr:spPr>
        <a:xfrm>
          <a:off x="104267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48785</xdr:rowOff>
    </xdr:from>
    <xdr:ext cx="469744" cy="259045"/>
    <xdr:sp macro="" textlink="">
      <xdr:nvSpPr>
        <xdr:cNvPr id="292" name="【公営住宅】&#10;一人当たり面積該当値テキスト">
          <a:extLst>
            <a:ext uri="{FF2B5EF4-FFF2-40B4-BE49-F238E27FC236}">
              <a16:creationId xmlns="" xmlns:a16="http://schemas.microsoft.com/office/drawing/2014/main" id="{00000000-0008-0000-0100-000024010000}"/>
            </a:ext>
          </a:extLst>
        </xdr:cNvPr>
        <xdr:cNvSpPr txBox="1"/>
      </xdr:nvSpPr>
      <xdr:spPr>
        <a:xfrm>
          <a:off x="10515600"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293" name="楕円 292">
          <a:extLst>
            <a:ext uri="{FF2B5EF4-FFF2-40B4-BE49-F238E27FC236}">
              <a16:creationId xmlns="" xmlns:a16="http://schemas.microsoft.com/office/drawing/2014/main" id="{00000000-0008-0000-0100-000025010000}"/>
            </a:ext>
          </a:extLst>
        </xdr:cNvPr>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121158</xdr:rowOff>
    </xdr:from>
    <xdr:to>
      <xdr:col>55</xdr:col>
      <xdr:colOff>0</xdr:colOff>
      <xdr:row>84</xdr:row>
      <xdr:rowOff>121920</xdr:rowOff>
    </xdr:to>
    <xdr:cxnSp macro="">
      <xdr:nvCxnSpPr>
        <xdr:cNvPr id="294" name="直線コネクタ 293">
          <a:extLst>
            <a:ext uri="{FF2B5EF4-FFF2-40B4-BE49-F238E27FC236}">
              <a16:creationId xmlns="" xmlns:a16="http://schemas.microsoft.com/office/drawing/2014/main" id="{00000000-0008-0000-0100-000026010000}"/>
            </a:ext>
          </a:extLst>
        </xdr:cNvPr>
        <xdr:cNvCxnSpPr/>
      </xdr:nvCxnSpPr>
      <xdr:spPr>
        <a:xfrm flipV="1">
          <a:off x="9639300" y="1452295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a:extLst>
            <a:ext uri="{FF2B5EF4-FFF2-40B4-BE49-F238E27FC236}">
              <a16:creationId xmlns="" xmlns:a16="http://schemas.microsoft.com/office/drawing/2014/main" id="{00000000-0008-0000-0100-000027010000}"/>
            </a:ext>
          </a:extLst>
        </xdr:cNvPr>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a:extLst>
            <a:ext uri="{FF2B5EF4-FFF2-40B4-BE49-F238E27FC236}">
              <a16:creationId xmlns="" xmlns:a16="http://schemas.microsoft.com/office/drawing/2014/main" id="{00000000-0008-0000-0100-000028010000}"/>
            </a:ext>
          </a:extLst>
        </xdr:cNvPr>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163847</xdr:rowOff>
    </xdr:from>
    <xdr:ext cx="469744" cy="259045"/>
    <xdr:sp macro="" textlink="">
      <xdr:nvSpPr>
        <xdr:cNvPr id="297" name="n_1mainValue【公営住宅】&#10;一人当たり面積">
          <a:extLst>
            <a:ext uri="{FF2B5EF4-FFF2-40B4-BE49-F238E27FC236}">
              <a16:creationId xmlns="" xmlns:a16="http://schemas.microsoft.com/office/drawing/2014/main" id="{00000000-0008-0000-0100-000029010000}"/>
            </a:ext>
          </a:extLst>
        </xdr:cNvPr>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 xmlns:a16="http://schemas.microsoft.com/office/drawing/2014/main" id="{00000000-0008-0000-0100-00002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 xmlns:a16="http://schemas.microsoft.com/office/drawing/2014/main" id="{00000000-0008-0000-0100-00002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 xmlns:a16="http://schemas.microsoft.com/office/drawing/2014/main" id="{00000000-0008-0000-0100-00002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 xmlns:a16="http://schemas.microsoft.com/office/drawing/2014/main" id="{00000000-0008-0000-0100-00002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 xmlns:a16="http://schemas.microsoft.com/office/drawing/2014/main" id="{00000000-0008-0000-0100-00002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 xmlns:a16="http://schemas.microsoft.com/office/drawing/2014/main" id="{00000000-0008-0000-0100-00002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 xmlns:a16="http://schemas.microsoft.com/office/drawing/2014/main" id="{00000000-0008-0000-0100-00003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 xmlns:a16="http://schemas.microsoft.com/office/drawing/2014/main" id="{00000000-0008-0000-0100-00003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 xmlns:a16="http://schemas.microsoft.com/office/drawing/2014/main" id="{00000000-0008-0000-0100-00003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a:extLst>
            <a:ext uri="{FF2B5EF4-FFF2-40B4-BE49-F238E27FC236}">
              <a16:creationId xmlns="" xmlns:a16="http://schemas.microsoft.com/office/drawing/2014/main" id="{00000000-0008-0000-0100-00003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a:extLst>
            <a:ext uri="{FF2B5EF4-FFF2-40B4-BE49-F238E27FC236}">
              <a16:creationId xmlns="" xmlns:a16="http://schemas.microsoft.com/office/drawing/2014/main" id="{00000000-0008-0000-0100-00003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a:extLst>
            <a:ext uri="{FF2B5EF4-FFF2-40B4-BE49-F238E27FC236}">
              <a16:creationId xmlns="" xmlns:a16="http://schemas.microsoft.com/office/drawing/2014/main" id="{00000000-0008-0000-0100-00003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a:extLst>
            <a:ext uri="{FF2B5EF4-FFF2-40B4-BE49-F238E27FC236}">
              <a16:creationId xmlns="" xmlns:a16="http://schemas.microsoft.com/office/drawing/2014/main" id="{00000000-0008-0000-0100-00003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a:extLst>
            <a:ext uri="{FF2B5EF4-FFF2-40B4-BE49-F238E27FC236}">
              <a16:creationId xmlns="" xmlns:a16="http://schemas.microsoft.com/office/drawing/2014/main" id="{00000000-0008-0000-0100-00003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a:extLst>
            <a:ext uri="{FF2B5EF4-FFF2-40B4-BE49-F238E27FC236}">
              <a16:creationId xmlns="" xmlns:a16="http://schemas.microsoft.com/office/drawing/2014/main" id="{00000000-0008-0000-0100-00003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a:extLst>
            <a:ext uri="{FF2B5EF4-FFF2-40B4-BE49-F238E27FC236}">
              <a16:creationId xmlns="" xmlns:a16="http://schemas.microsoft.com/office/drawing/2014/main" id="{00000000-0008-0000-0100-00003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 xmlns:a16="http://schemas.microsoft.com/office/drawing/2014/main" id="{00000000-0008-0000-0100-00003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 xmlns:a16="http://schemas.microsoft.com/office/drawing/2014/main" id="{00000000-0008-0000-0100-00003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 xmlns:a16="http://schemas.microsoft.com/office/drawing/2014/main" id="{00000000-0008-0000-0100-00003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 xmlns:a16="http://schemas.microsoft.com/office/drawing/2014/main" id="{00000000-0008-0000-0100-00003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 xmlns:a16="http://schemas.microsoft.com/office/drawing/2014/main" id="{00000000-0008-0000-0100-00003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 xmlns:a16="http://schemas.microsoft.com/office/drawing/2014/main" id="{00000000-0008-0000-0100-00003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 xmlns:a16="http://schemas.microsoft.com/office/drawing/2014/main" id="{00000000-0008-0000-0100-00004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 xmlns:a16="http://schemas.microsoft.com/office/drawing/2014/main" id="{00000000-0008-0000-0100-00004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a:extLst>
            <a:ext uri="{FF2B5EF4-FFF2-40B4-BE49-F238E27FC236}">
              <a16:creationId xmlns="" xmlns:a16="http://schemas.microsoft.com/office/drawing/2014/main" id="{00000000-0008-0000-0100-00004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a:extLst>
            <a:ext uri="{FF2B5EF4-FFF2-40B4-BE49-F238E27FC236}">
              <a16:creationId xmlns="" xmlns:a16="http://schemas.microsoft.com/office/drawing/2014/main" id="{00000000-0008-0000-0100-00004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a:extLst>
            <a:ext uri="{FF2B5EF4-FFF2-40B4-BE49-F238E27FC236}">
              <a16:creationId xmlns="" xmlns:a16="http://schemas.microsoft.com/office/drawing/2014/main" id="{00000000-0008-0000-0100-00004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a:extLst>
            <a:ext uri="{FF2B5EF4-FFF2-40B4-BE49-F238E27FC236}">
              <a16:creationId xmlns="" xmlns:a16="http://schemas.microsoft.com/office/drawing/2014/main" id="{00000000-0008-0000-0100-00004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a:extLst>
            <a:ext uri="{FF2B5EF4-FFF2-40B4-BE49-F238E27FC236}">
              <a16:creationId xmlns="" xmlns:a16="http://schemas.microsoft.com/office/drawing/2014/main" id="{00000000-0008-0000-0100-00004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a:extLst>
            <a:ext uri="{FF2B5EF4-FFF2-40B4-BE49-F238E27FC236}">
              <a16:creationId xmlns="" xmlns:a16="http://schemas.microsoft.com/office/drawing/2014/main" id="{00000000-0008-0000-0100-00004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a:extLst>
            <a:ext uri="{FF2B5EF4-FFF2-40B4-BE49-F238E27FC236}">
              <a16:creationId xmlns="" xmlns:a16="http://schemas.microsoft.com/office/drawing/2014/main" id="{00000000-0008-0000-0100-00004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a:extLst>
            <a:ext uri="{FF2B5EF4-FFF2-40B4-BE49-F238E27FC236}">
              <a16:creationId xmlns="" xmlns:a16="http://schemas.microsoft.com/office/drawing/2014/main" id="{00000000-0008-0000-0100-00004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a:extLst>
            <a:ext uri="{FF2B5EF4-FFF2-40B4-BE49-F238E27FC236}">
              <a16:creationId xmlns="" xmlns:a16="http://schemas.microsoft.com/office/drawing/2014/main" id="{00000000-0008-0000-0100-00004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a:extLst>
            <a:ext uri="{FF2B5EF4-FFF2-40B4-BE49-F238E27FC236}">
              <a16:creationId xmlns="" xmlns:a16="http://schemas.microsoft.com/office/drawing/2014/main" id="{00000000-0008-0000-0100-00004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a:extLst>
            <a:ext uri="{FF2B5EF4-FFF2-40B4-BE49-F238E27FC236}">
              <a16:creationId xmlns="" xmlns:a16="http://schemas.microsoft.com/office/drawing/2014/main" id="{00000000-0008-0000-0100-00004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a:extLst>
            <a:ext uri="{FF2B5EF4-FFF2-40B4-BE49-F238E27FC236}">
              <a16:creationId xmlns="" xmlns:a16="http://schemas.microsoft.com/office/drawing/2014/main" id="{00000000-0008-0000-0100-00004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a:extLst>
            <a:ext uri="{FF2B5EF4-FFF2-40B4-BE49-F238E27FC236}">
              <a16:creationId xmlns="" xmlns:a16="http://schemas.microsoft.com/office/drawing/2014/main" id="{00000000-0008-0000-0100-00004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a:extLst>
            <a:ext uri="{FF2B5EF4-FFF2-40B4-BE49-F238E27FC236}">
              <a16:creationId xmlns="" xmlns:a16="http://schemas.microsoft.com/office/drawing/2014/main" id="{00000000-0008-0000-0100-00004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 xmlns:a16="http://schemas.microsoft.com/office/drawing/2014/main" id="{00000000-0008-0000-0100-00005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 xmlns:a16="http://schemas.microsoft.com/office/drawing/2014/main" id="{00000000-0008-0000-0100-00005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a:extLst>
            <a:ext uri="{FF2B5EF4-FFF2-40B4-BE49-F238E27FC236}">
              <a16:creationId xmlns="" xmlns:a16="http://schemas.microsoft.com/office/drawing/2014/main" id="{00000000-0008-0000-0100-00005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a:extLst>
            <a:ext uri="{FF2B5EF4-FFF2-40B4-BE49-F238E27FC236}">
              <a16:creationId xmlns="" xmlns:a16="http://schemas.microsoft.com/office/drawing/2014/main" id="{00000000-0008-0000-0100-000053010000}"/>
            </a:ext>
          </a:extLst>
        </xdr:cNvPr>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a:extLst>
            <a:ext uri="{FF2B5EF4-FFF2-40B4-BE49-F238E27FC236}">
              <a16:creationId xmlns="" xmlns:a16="http://schemas.microsoft.com/office/drawing/2014/main" id="{00000000-0008-0000-0100-000054010000}"/>
            </a:ext>
          </a:extLst>
        </xdr:cNvPr>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a:extLst>
            <a:ext uri="{FF2B5EF4-FFF2-40B4-BE49-F238E27FC236}">
              <a16:creationId xmlns="" xmlns:a16="http://schemas.microsoft.com/office/drawing/2014/main" id="{00000000-0008-0000-0100-000055010000}"/>
            </a:ext>
          </a:extLst>
        </xdr:cNvPr>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a:extLst>
            <a:ext uri="{FF2B5EF4-FFF2-40B4-BE49-F238E27FC236}">
              <a16:creationId xmlns="" xmlns:a16="http://schemas.microsoft.com/office/drawing/2014/main" id="{00000000-0008-0000-0100-000056010000}"/>
            </a:ext>
          </a:extLst>
        </xdr:cNvPr>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a:extLst>
            <a:ext uri="{FF2B5EF4-FFF2-40B4-BE49-F238E27FC236}">
              <a16:creationId xmlns="" xmlns:a16="http://schemas.microsoft.com/office/drawing/2014/main" id="{00000000-0008-0000-0100-000057010000}"/>
            </a:ext>
          </a:extLst>
        </xdr:cNvPr>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a:extLst>
            <a:ext uri="{FF2B5EF4-FFF2-40B4-BE49-F238E27FC236}">
              <a16:creationId xmlns="" xmlns:a16="http://schemas.microsoft.com/office/drawing/2014/main" id="{00000000-0008-0000-0100-000058010000}"/>
            </a:ext>
          </a:extLst>
        </xdr:cNvPr>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a:extLst>
            <a:ext uri="{FF2B5EF4-FFF2-40B4-BE49-F238E27FC236}">
              <a16:creationId xmlns="" xmlns:a16="http://schemas.microsoft.com/office/drawing/2014/main" id="{00000000-0008-0000-0100-000059010000}"/>
            </a:ext>
          </a:extLst>
        </xdr:cNvPr>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a:extLst>
            <a:ext uri="{FF2B5EF4-FFF2-40B4-BE49-F238E27FC236}">
              <a16:creationId xmlns="" xmlns:a16="http://schemas.microsoft.com/office/drawing/2014/main" id="{00000000-0008-0000-0100-00005A010000}"/>
            </a:ext>
          </a:extLst>
        </xdr:cNvPr>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a:extLst>
            <a:ext uri="{FF2B5EF4-FFF2-40B4-BE49-F238E27FC236}">
              <a16:creationId xmlns="" xmlns:a16="http://schemas.microsoft.com/office/drawing/2014/main" id="{00000000-0008-0000-0100-00005B010000}"/>
            </a:ext>
          </a:extLst>
        </xdr:cNvPr>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 xmlns:a16="http://schemas.microsoft.com/office/drawing/2014/main" id="{00000000-0008-0000-0100-00005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 xmlns:a16="http://schemas.microsoft.com/office/drawing/2014/main" id="{00000000-0008-0000-0100-00005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 xmlns:a16="http://schemas.microsoft.com/office/drawing/2014/main" id="{00000000-0008-0000-0100-00005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 xmlns:a16="http://schemas.microsoft.com/office/drawing/2014/main" id="{00000000-0008-0000-0100-00005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 xmlns:a16="http://schemas.microsoft.com/office/drawing/2014/main" id="{00000000-0008-0000-0100-00006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12337</xdr:rowOff>
    </xdr:from>
    <xdr:to>
      <xdr:col>85</xdr:col>
      <xdr:colOff>177800</xdr:colOff>
      <xdr:row>35</xdr:row>
      <xdr:rowOff>113937</xdr:rowOff>
    </xdr:to>
    <xdr:sp macro="" textlink="">
      <xdr:nvSpPr>
        <xdr:cNvPr id="353" name="楕円 352">
          <a:extLst>
            <a:ext uri="{FF2B5EF4-FFF2-40B4-BE49-F238E27FC236}">
              <a16:creationId xmlns="" xmlns:a16="http://schemas.microsoft.com/office/drawing/2014/main" id="{00000000-0008-0000-0100-000061010000}"/>
            </a:ext>
          </a:extLst>
        </xdr:cNvPr>
        <xdr:cNvSpPr/>
      </xdr:nvSpPr>
      <xdr:spPr>
        <a:xfrm>
          <a:off x="162687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35214</xdr:rowOff>
    </xdr:from>
    <xdr:ext cx="405111" cy="259045"/>
    <xdr:sp macro="" textlink="">
      <xdr:nvSpPr>
        <xdr:cNvPr id="354" name="【認定こども園・幼稚園・保育所】&#10;有形固定資産減価償却率該当値テキスト">
          <a:extLst>
            <a:ext uri="{FF2B5EF4-FFF2-40B4-BE49-F238E27FC236}">
              <a16:creationId xmlns="" xmlns:a16="http://schemas.microsoft.com/office/drawing/2014/main" id="{00000000-0008-0000-0100-000062010000}"/>
            </a:ext>
          </a:extLst>
        </xdr:cNvPr>
        <xdr:cNvSpPr txBox="1"/>
      </xdr:nvSpPr>
      <xdr:spPr>
        <a:xfrm>
          <a:off x="163576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141333</xdr:rowOff>
    </xdr:from>
    <xdr:to>
      <xdr:col>81</xdr:col>
      <xdr:colOff>101600</xdr:colOff>
      <xdr:row>35</xdr:row>
      <xdr:rowOff>71483</xdr:rowOff>
    </xdr:to>
    <xdr:sp macro="" textlink="">
      <xdr:nvSpPr>
        <xdr:cNvPr id="355" name="楕円 354">
          <a:extLst>
            <a:ext uri="{FF2B5EF4-FFF2-40B4-BE49-F238E27FC236}">
              <a16:creationId xmlns="" xmlns:a16="http://schemas.microsoft.com/office/drawing/2014/main" id="{00000000-0008-0000-0100-000063010000}"/>
            </a:ext>
          </a:extLst>
        </xdr:cNvPr>
        <xdr:cNvSpPr/>
      </xdr:nvSpPr>
      <xdr:spPr>
        <a:xfrm>
          <a:off x="15430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20683</xdr:rowOff>
    </xdr:from>
    <xdr:to>
      <xdr:col>85</xdr:col>
      <xdr:colOff>127000</xdr:colOff>
      <xdr:row>35</xdr:row>
      <xdr:rowOff>63137</xdr:rowOff>
    </xdr:to>
    <xdr:cxnSp macro="">
      <xdr:nvCxnSpPr>
        <xdr:cNvPr id="356" name="直線コネクタ 355">
          <a:extLst>
            <a:ext uri="{FF2B5EF4-FFF2-40B4-BE49-F238E27FC236}">
              <a16:creationId xmlns="" xmlns:a16="http://schemas.microsoft.com/office/drawing/2014/main" id="{00000000-0008-0000-0100-000064010000}"/>
            </a:ext>
          </a:extLst>
        </xdr:cNvPr>
        <xdr:cNvCxnSpPr/>
      </xdr:nvCxnSpPr>
      <xdr:spPr>
        <a:xfrm>
          <a:off x="15481300" y="602143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a:extLst>
            <a:ext uri="{FF2B5EF4-FFF2-40B4-BE49-F238E27FC236}">
              <a16:creationId xmlns="" xmlns:a16="http://schemas.microsoft.com/office/drawing/2014/main" id="{00000000-0008-0000-0100-000065010000}"/>
            </a:ext>
          </a:extLst>
        </xdr:cNvPr>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a:extLst>
            <a:ext uri="{FF2B5EF4-FFF2-40B4-BE49-F238E27FC236}">
              <a16:creationId xmlns="" xmlns:a16="http://schemas.microsoft.com/office/drawing/2014/main" id="{00000000-0008-0000-0100-000066010000}"/>
            </a:ext>
          </a:extLst>
        </xdr:cNvPr>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88010</xdr:rowOff>
    </xdr:from>
    <xdr:ext cx="405111" cy="259045"/>
    <xdr:sp macro="" textlink="">
      <xdr:nvSpPr>
        <xdr:cNvPr id="359" name="n_1mainValue【認定こども園・幼稚園・保育所】&#10;有形固定資産減価償却率">
          <a:extLst>
            <a:ext uri="{FF2B5EF4-FFF2-40B4-BE49-F238E27FC236}">
              <a16:creationId xmlns="" xmlns:a16="http://schemas.microsoft.com/office/drawing/2014/main" id="{00000000-0008-0000-0100-000067010000}"/>
            </a:ext>
          </a:extLst>
        </xdr:cNvPr>
        <xdr:cNvSpPr txBox="1"/>
      </xdr:nvSpPr>
      <xdr:spPr>
        <a:xfrm>
          <a:off x="152660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 xmlns:a16="http://schemas.microsoft.com/office/drawing/2014/main" id="{00000000-0008-0000-0100-00006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 xmlns:a16="http://schemas.microsoft.com/office/drawing/2014/main" id="{00000000-0008-0000-0100-00006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 xmlns:a16="http://schemas.microsoft.com/office/drawing/2014/main" id="{00000000-0008-0000-0100-00006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 xmlns:a16="http://schemas.microsoft.com/office/drawing/2014/main" id="{00000000-0008-0000-0100-00006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 xmlns:a16="http://schemas.microsoft.com/office/drawing/2014/main" id="{00000000-0008-0000-0100-00006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 xmlns:a16="http://schemas.microsoft.com/office/drawing/2014/main" id="{00000000-0008-0000-0100-00006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 xmlns:a16="http://schemas.microsoft.com/office/drawing/2014/main" id="{00000000-0008-0000-0100-00006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 xmlns:a16="http://schemas.microsoft.com/office/drawing/2014/main" id="{00000000-0008-0000-0100-00006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 xmlns:a16="http://schemas.microsoft.com/office/drawing/2014/main" id="{00000000-0008-0000-0100-00007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 xmlns:a16="http://schemas.microsoft.com/office/drawing/2014/main" id="{00000000-0008-0000-0100-00007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a:extLst>
            <a:ext uri="{FF2B5EF4-FFF2-40B4-BE49-F238E27FC236}">
              <a16:creationId xmlns="" xmlns:a16="http://schemas.microsoft.com/office/drawing/2014/main" id="{00000000-0008-0000-0100-00007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a:extLst>
            <a:ext uri="{FF2B5EF4-FFF2-40B4-BE49-F238E27FC236}">
              <a16:creationId xmlns="" xmlns:a16="http://schemas.microsoft.com/office/drawing/2014/main" id="{00000000-0008-0000-0100-000073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a:extLst>
            <a:ext uri="{FF2B5EF4-FFF2-40B4-BE49-F238E27FC236}">
              <a16:creationId xmlns="" xmlns:a16="http://schemas.microsoft.com/office/drawing/2014/main" id="{00000000-0008-0000-0100-00007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a:extLst>
            <a:ext uri="{FF2B5EF4-FFF2-40B4-BE49-F238E27FC236}">
              <a16:creationId xmlns="" xmlns:a16="http://schemas.microsoft.com/office/drawing/2014/main" id="{00000000-0008-0000-0100-000075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a:extLst>
            <a:ext uri="{FF2B5EF4-FFF2-40B4-BE49-F238E27FC236}">
              <a16:creationId xmlns="" xmlns:a16="http://schemas.microsoft.com/office/drawing/2014/main" id="{00000000-0008-0000-0100-00007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a:extLst>
            <a:ext uri="{FF2B5EF4-FFF2-40B4-BE49-F238E27FC236}">
              <a16:creationId xmlns="" xmlns:a16="http://schemas.microsoft.com/office/drawing/2014/main" id="{00000000-0008-0000-0100-000077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a:extLst>
            <a:ext uri="{FF2B5EF4-FFF2-40B4-BE49-F238E27FC236}">
              <a16:creationId xmlns="" xmlns:a16="http://schemas.microsoft.com/office/drawing/2014/main" id="{00000000-0008-0000-0100-00007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a:extLst>
            <a:ext uri="{FF2B5EF4-FFF2-40B4-BE49-F238E27FC236}">
              <a16:creationId xmlns="" xmlns:a16="http://schemas.microsoft.com/office/drawing/2014/main" id="{00000000-0008-0000-0100-000079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a:extLst>
            <a:ext uri="{FF2B5EF4-FFF2-40B4-BE49-F238E27FC236}">
              <a16:creationId xmlns="" xmlns:a16="http://schemas.microsoft.com/office/drawing/2014/main" id="{00000000-0008-0000-0100-00007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a:extLst>
            <a:ext uri="{FF2B5EF4-FFF2-40B4-BE49-F238E27FC236}">
              <a16:creationId xmlns="" xmlns:a16="http://schemas.microsoft.com/office/drawing/2014/main" id="{00000000-0008-0000-0100-00007B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a:extLst>
            <a:ext uri="{FF2B5EF4-FFF2-40B4-BE49-F238E27FC236}">
              <a16:creationId xmlns="" xmlns:a16="http://schemas.microsoft.com/office/drawing/2014/main" id="{00000000-0008-0000-0100-00007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a:extLst>
            <a:ext uri="{FF2B5EF4-FFF2-40B4-BE49-F238E27FC236}">
              <a16:creationId xmlns="" xmlns:a16="http://schemas.microsoft.com/office/drawing/2014/main" id="{00000000-0008-0000-0100-00007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a:extLst>
            <a:ext uri="{FF2B5EF4-FFF2-40B4-BE49-F238E27FC236}">
              <a16:creationId xmlns="" xmlns:a16="http://schemas.microsoft.com/office/drawing/2014/main" id="{00000000-0008-0000-0100-00007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a:extLst>
            <a:ext uri="{FF2B5EF4-FFF2-40B4-BE49-F238E27FC236}">
              <a16:creationId xmlns="" xmlns:a16="http://schemas.microsoft.com/office/drawing/2014/main" id="{00000000-0008-0000-0100-00007F010000}"/>
            </a:ext>
          </a:extLst>
        </xdr:cNvPr>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a:extLst>
            <a:ext uri="{FF2B5EF4-FFF2-40B4-BE49-F238E27FC236}">
              <a16:creationId xmlns="" xmlns:a16="http://schemas.microsoft.com/office/drawing/2014/main" id="{00000000-0008-0000-0100-000080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a:extLst>
            <a:ext uri="{FF2B5EF4-FFF2-40B4-BE49-F238E27FC236}">
              <a16:creationId xmlns="" xmlns:a16="http://schemas.microsoft.com/office/drawing/2014/main" id="{00000000-0008-0000-0100-000081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a:extLst>
            <a:ext uri="{FF2B5EF4-FFF2-40B4-BE49-F238E27FC236}">
              <a16:creationId xmlns="" xmlns:a16="http://schemas.microsoft.com/office/drawing/2014/main" id="{00000000-0008-0000-0100-000082010000}"/>
            </a:ext>
          </a:extLst>
        </xdr:cNvPr>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a:extLst>
            <a:ext uri="{FF2B5EF4-FFF2-40B4-BE49-F238E27FC236}">
              <a16:creationId xmlns="" xmlns:a16="http://schemas.microsoft.com/office/drawing/2014/main" id="{00000000-0008-0000-0100-000083010000}"/>
            </a:ext>
          </a:extLst>
        </xdr:cNvPr>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388" name="【認定こども園・幼稚園・保育所】&#10;一人当たり面積平均値テキスト">
          <a:extLst>
            <a:ext uri="{FF2B5EF4-FFF2-40B4-BE49-F238E27FC236}">
              <a16:creationId xmlns="" xmlns:a16="http://schemas.microsoft.com/office/drawing/2014/main" id="{00000000-0008-0000-0100-000084010000}"/>
            </a:ext>
          </a:extLst>
        </xdr:cNvPr>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a:extLst>
            <a:ext uri="{FF2B5EF4-FFF2-40B4-BE49-F238E27FC236}">
              <a16:creationId xmlns="" xmlns:a16="http://schemas.microsoft.com/office/drawing/2014/main" id="{00000000-0008-0000-0100-000085010000}"/>
            </a:ext>
          </a:extLst>
        </xdr:cNvPr>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a:extLst>
            <a:ext uri="{FF2B5EF4-FFF2-40B4-BE49-F238E27FC236}">
              <a16:creationId xmlns="" xmlns:a16="http://schemas.microsoft.com/office/drawing/2014/main" id="{00000000-0008-0000-0100-000086010000}"/>
            </a:ext>
          </a:extLst>
        </xdr:cNvPr>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a:extLst>
            <a:ext uri="{FF2B5EF4-FFF2-40B4-BE49-F238E27FC236}">
              <a16:creationId xmlns="" xmlns:a16="http://schemas.microsoft.com/office/drawing/2014/main" id="{00000000-0008-0000-0100-000087010000}"/>
            </a:ext>
          </a:extLst>
        </xdr:cNvPr>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 xmlns:a16="http://schemas.microsoft.com/office/drawing/2014/main" id="{00000000-0008-0000-0100-00008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 xmlns:a16="http://schemas.microsoft.com/office/drawing/2014/main" id="{00000000-0008-0000-0100-00008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 xmlns:a16="http://schemas.microsoft.com/office/drawing/2014/main" id="{00000000-0008-0000-0100-00008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 xmlns:a16="http://schemas.microsoft.com/office/drawing/2014/main" id="{00000000-0008-0000-0100-00008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 xmlns:a16="http://schemas.microsoft.com/office/drawing/2014/main" id="{00000000-0008-0000-0100-00008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63500</xdr:rowOff>
    </xdr:from>
    <xdr:to>
      <xdr:col>116</xdr:col>
      <xdr:colOff>114300</xdr:colOff>
      <xdr:row>41</xdr:row>
      <xdr:rowOff>165100</xdr:rowOff>
    </xdr:to>
    <xdr:sp macro="" textlink="">
      <xdr:nvSpPr>
        <xdr:cNvPr id="397" name="楕円 396">
          <a:extLst>
            <a:ext uri="{FF2B5EF4-FFF2-40B4-BE49-F238E27FC236}">
              <a16:creationId xmlns="" xmlns:a16="http://schemas.microsoft.com/office/drawing/2014/main" id="{00000000-0008-0000-0100-00008D010000}"/>
            </a:ext>
          </a:extLst>
        </xdr:cNvPr>
        <xdr:cNvSpPr/>
      </xdr:nvSpPr>
      <xdr:spPr>
        <a:xfrm>
          <a:off x="22110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149877</xdr:rowOff>
    </xdr:from>
    <xdr:ext cx="469744" cy="259045"/>
    <xdr:sp macro="" textlink="">
      <xdr:nvSpPr>
        <xdr:cNvPr id="398" name="【認定こども園・幼稚園・保育所】&#10;一人当たり面積該当値テキスト">
          <a:extLst>
            <a:ext uri="{FF2B5EF4-FFF2-40B4-BE49-F238E27FC236}">
              <a16:creationId xmlns="" xmlns:a16="http://schemas.microsoft.com/office/drawing/2014/main" id="{00000000-0008-0000-0100-00008E010000}"/>
            </a:ext>
          </a:extLst>
        </xdr:cNvPr>
        <xdr:cNvSpPr txBox="1"/>
      </xdr:nvSpPr>
      <xdr:spPr>
        <a:xfrm>
          <a:off x="22199600" y="70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63500</xdr:rowOff>
    </xdr:from>
    <xdr:to>
      <xdr:col>112</xdr:col>
      <xdr:colOff>38100</xdr:colOff>
      <xdr:row>41</xdr:row>
      <xdr:rowOff>165100</xdr:rowOff>
    </xdr:to>
    <xdr:sp macro="" textlink="">
      <xdr:nvSpPr>
        <xdr:cNvPr id="399" name="楕円 398">
          <a:extLst>
            <a:ext uri="{FF2B5EF4-FFF2-40B4-BE49-F238E27FC236}">
              <a16:creationId xmlns="" xmlns:a16="http://schemas.microsoft.com/office/drawing/2014/main" id="{00000000-0008-0000-0100-00008F010000}"/>
            </a:ext>
          </a:extLst>
        </xdr:cNvPr>
        <xdr:cNvSpPr/>
      </xdr:nvSpPr>
      <xdr:spPr>
        <a:xfrm>
          <a:off x="21272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114300</xdr:rowOff>
    </xdr:from>
    <xdr:to>
      <xdr:col>116</xdr:col>
      <xdr:colOff>63500</xdr:colOff>
      <xdr:row>41</xdr:row>
      <xdr:rowOff>114300</xdr:rowOff>
    </xdr:to>
    <xdr:cxnSp macro="">
      <xdr:nvCxnSpPr>
        <xdr:cNvPr id="400" name="直線コネクタ 399">
          <a:extLst>
            <a:ext uri="{FF2B5EF4-FFF2-40B4-BE49-F238E27FC236}">
              <a16:creationId xmlns="" xmlns:a16="http://schemas.microsoft.com/office/drawing/2014/main" id="{00000000-0008-0000-0100-000090010000}"/>
            </a:ext>
          </a:extLst>
        </xdr:cNvPr>
        <xdr:cNvCxnSpPr/>
      </xdr:nvCxnSpPr>
      <xdr:spPr>
        <a:xfrm>
          <a:off x="21323300" y="714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01" name="n_1aveValue【認定こども園・幼稚園・保育所】&#10;一人当たり面積">
          <a:extLst>
            <a:ext uri="{FF2B5EF4-FFF2-40B4-BE49-F238E27FC236}">
              <a16:creationId xmlns="" xmlns:a16="http://schemas.microsoft.com/office/drawing/2014/main" id="{00000000-0008-0000-0100-000091010000}"/>
            </a:ext>
          </a:extLst>
        </xdr:cNvPr>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a:extLst>
            <a:ext uri="{FF2B5EF4-FFF2-40B4-BE49-F238E27FC236}">
              <a16:creationId xmlns="" xmlns:a16="http://schemas.microsoft.com/office/drawing/2014/main" id="{00000000-0008-0000-0100-000092010000}"/>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156227</xdr:rowOff>
    </xdr:from>
    <xdr:ext cx="469744" cy="259045"/>
    <xdr:sp macro="" textlink="">
      <xdr:nvSpPr>
        <xdr:cNvPr id="403" name="n_1mainValue【認定こども園・幼稚園・保育所】&#10;一人当たり面積">
          <a:extLst>
            <a:ext uri="{FF2B5EF4-FFF2-40B4-BE49-F238E27FC236}">
              <a16:creationId xmlns="" xmlns:a16="http://schemas.microsoft.com/office/drawing/2014/main" id="{00000000-0008-0000-0100-000093010000}"/>
            </a:ext>
          </a:extLst>
        </xdr:cNvPr>
        <xdr:cNvSpPr txBox="1"/>
      </xdr:nvSpPr>
      <xdr:spPr>
        <a:xfrm>
          <a:off x="210757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 xmlns:a16="http://schemas.microsoft.com/office/drawing/2014/main" id="{00000000-0008-0000-0100-00009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 xmlns:a16="http://schemas.microsoft.com/office/drawing/2014/main" id="{00000000-0008-0000-0100-00009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 xmlns:a16="http://schemas.microsoft.com/office/drawing/2014/main" id="{00000000-0008-0000-0100-00009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 xmlns:a16="http://schemas.microsoft.com/office/drawing/2014/main" id="{00000000-0008-0000-0100-00009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 xmlns:a16="http://schemas.microsoft.com/office/drawing/2014/main" id="{00000000-0008-0000-0100-00009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 xmlns:a16="http://schemas.microsoft.com/office/drawing/2014/main" id="{00000000-0008-0000-0100-00009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 xmlns:a16="http://schemas.microsoft.com/office/drawing/2014/main" id="{00000000-0008-0000-0100-00009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 xmlns:a16="http://schemas.microsoft.com/office/drawing/2014/main" id="{00000000-0008-0000-0100-00009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 xmlns:a16="http://schemas.microsoft.com/office/drawing/2014/main" id="{00000000-0008-0000-0100-00009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 xmlns:a16="http://schemas.microsoft.com/office/drawing/2014/main" id="{00000000-0008-0000-0100-00009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a:extLst>
            <a:ext uri="{FF2B5EF4-FFF2-40B4-BE49-F238E27FC236}">
              <a16:creationId xmlns="" xmlns:a16="http://schemas.microsoft.com/office/drawing/2014/main" id="{00000000-0008-0000-0100-00009E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a:extLst>
            <a:ext uri="{FF2B5EF4-FFF2-40B4-BE49-F238E27FC236}">
              <a16:creationId xmlns="" xmlns:a16="http://schemas.microsoft.com/office/drawing/2014/main" id="{00000000-0008-0000-0100-00009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a:extLst>
            <a:ext uri="{FF2B5EF4-FFF2-40B4-BE49-F238E27FC236}">
              <a16:creationId xmlns="" xmlns:a16="http://schemas.microsoft.com/office/drawing/2014/main" id="{00000000-0008-0000-0100-0000A0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a:extLst>
            <a:ext uri="{FF2B5EF4-FFF2-40B4-BE49-F238E27FC236}">
              <a16:creationId xmlns="" xmlns:a16="http://schemas.microsoft.com/office/drawing/2014/main" id="{00000000-0008-0000-0100-0000A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a:extLst>
            <a:ext uri="{FF2B5EF4-FFF2-40B4-BE49-F238E27FC236}">
              <a16:creationId xmlns="" xmlns:a16="http://schemas.microsoft.com/office/drawing/2014/main" id="{00000000-0008-0000-0100-0000A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a:extLst>
            <a:ext uri="{FF2B5EF4-FFF2-40B4-BE49-F238E27FC236}">
              <a16:creationId xmlns="" xmlns:a16="http://schemas.microsoft.com/office/drawing/2014/main" id="{00000000-0008-0000-0100-0000A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a:extLst>
            <a:ext uri="{FF2B5EF4-FFF2-40B4-BE49-F238E27FC236}">
              <a16:creationId xmlns="" xmlns:a16="http://schemas.microsoft.com/office/drawing/2014/main" id="{00000000-0008-0000-0100-0000A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a:extLst>
            <a:ext uri="{FF2B5EF4-FFF2-40B4-BE49-F238E27FC236}">
              <a16:creationId xmlns="" xmlns:a16="http://schemas.microsoft.com/office/drawing/2014/main" id="{00000000-0008-0000-0100-0000A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a:extLst>
            <a:ext uri="{FF2B5EF4-FFF2-40B4-BE49-F238E27FC236}">
              <a16:creationId xmlns="" xmlns:a16="http://schemas.microsoft.com/office/drawing/2014/main" id="{00000000-0008-0000-0100-0000A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a:extLst>
            <a:ext uri="{FF2B5EF4-FFF2-40B4-BE49-F238E27FC236}">
              <a16:creationId xmlns="" xmlns:a16="http://schemas.microsoft.com/office/drawing/2014/main" id="{00000000-0008-0000-0100-0000A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a:extLst>
            <a:ext uri="{FF2B5EF4-FFF2-40B4-BE49-F238E27FC236}">
              <a16:creationId xmlns="" xmlns:a16="http://schemas.microsoft.com/office/drawing/2014/main" id="{00000000-0008-0000-0100-0000A8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 xmlns:a16="http://schemas.microsoft.com/office/drawing/2014/main" id="{00000000-0008-0000-0100-0000A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a:extLst>
            <a:ext uri="{FF2B5EF4-FFF2-40B4-BE49-F238E27FC236}">
              <a16:creationId xmlns="" xmlns:a16="http://schemas.microsoft.com/office/drawing/2014/main" id="{00000000-0008-0000-0100-0000A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 xmlns:a16="http://schemas.microsoft.com/office/drawing/2014/main" id="{00000000-0008-0000-0100-0000A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a:extLst>
            <a:ext uri="{FF2B5EF4-FFF2-40B4-BE49-F238E27FC236}">
              <a16:creationId xmlns="" xmlns:a16="http://schemas.microsoft.com/office/drawing/2014/main" id="{00000000-0008-0000-0100-0000AC010000}"/>
            </a:ext>
          </a:extLst>
        </xdr:cNvPr>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a:extLst>
            <a:ext uri="{FF2B5EF4-FFF2-40B4-BE49-F238E27FC236}">
              <a16:creationId xmlns="" xmlns:a16="http://schemas.microsoft.com/office/drawing/2014/main" id="{00000000-0008-0000-0100-0000AD010000}"/>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a:extLst>
            <a:ext uri="{FF2B5EF4-FFF2-40B4-BE49-F238E27FC236}">
              <a16:creationId xmlns="" xmlns:a16="http://schemas.microsoft.com/office/drawing/2014/main" id="{00000000-0008-0000-0100-0000AE01000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a:extLst>
            <a:ext uri="{FF2B5EF4-FFF2-40B4-BE49-F238E27FC236}">
              <a16:creationId xmlns="" xmlns:a16="http://schemas.microsoft.com/office/drawing/2014/main" id="{00000000-0008-0000-0100-0000AF010000}"/>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a:extLst>
            <a:ext uri="{FF2B5EF4-FFF2-40B4-BE49-F238E27FC236}">
              <a16:creationId xmlns="" xmlns:a16="http://schemas.microsoft.com/office/drawing/2014/main" id="{00000000-0008-0000-0100-0000B0010000}"/>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a:extLst>
            <a:ext uri="{FF2B5EF4-FFF2-40B4-BE49-F238E27FC236}">
              <a16:creationId xmlns="" xmlns:a16="http://schemas.microsoft.com/office/drawing/2014/main" id="{00000000-0008-0000-0100-0000B1010000}"/>
            </a:ext>
          </a:extLst>
        </xdr:cNvPr>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a:extLst>
            <a:ext uri="{FF2B5EF4-FFF2-40B4-BE49-F238E27FC236}">
              <a16:creationId xmlns="" xmlns:a16="http://schemas.microsoft.com/office/drawing/2014/main" id="{00000000-0008-0000-0100-0000B2010000}"/>
            </a:ext>
          </a:extLst>
        </xdr:cNvPr>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a:extLst>
            <a:ext uri="{FF2B5EF4-FFF2-40B4-BE49-F238E27FC236}">
              <a16:creationId xmlns="" xmlns:a16="http://schemas.microsoft.com/office/drawing/2014/main" id="{00000000-0008-0000-0100-0000B301000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a:extLst>
            <a:ext uri="{FF2B5EF4-FFF2-40B4-BE49-F238E27FC236}">
              <a16:creationId xmlns="" xmlns:a16="http://schemas.microsoft.com/office/drawing/2014/main" id="{00000000-0008-0000-0100-0000B4010000}"/>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 xmlns:a16="http://schemas.microsoft.com/office/drawing/2014/main" id="{00000000-0008-0000-0100-0000B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 xmlns:a16="http://schemas.microsoft.com/office/drawing/2014/main" id="{00000000-0008-0000-0100-0000B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 xmlns:a16="http://schemas.microsoft.com/office/drawing/2014/main" id="{00000000-0008-0000-0100-0000B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 xmlns:a16="http://schemas.microsoft.com/office/drawing/2014/main" id="{00000000-0008-0000-0100-0000B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 xmlns:a16="http://schemas.microsoft.com/office/drawing/2014/main" id="{00000000-0008-0000-0100-0000B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124460</xdr:rowOff>
    </xdr:from>
    <xdr:to>
      <xdr:col>85</xdr:col>
      <xdr:colOff>177800</xdr:colOff>
      <xdr:row>57</xdr:row>
      <xdr:rowOff>54610</xdr:rowOff>
    </xdr:to>
    <xdr:sp macro="" textlink="">
      <xdr:nvSpPr>
        <xdr:cNvPr id="442" name="楕円 441">
          <a:extLst>
            <a:ext uri="{FF2B5EF4-FFF2-40B4-BE49-F238E27FC236}">
              <a16:creationId xmlns="" xmlns:a16="http://schemas.microsoft.com/office/drawing/2014/main" id="{00000000-0008-0000-0100-0000BA010000}"/>
            </a:ext>
          </a:extLst>
        </xdr:cNvPr>
        <xdr:cNvSpPr/>
      </xdr:nvSpPr>
      <xdr:spPr>
        <a:xfrm>
          <a:off x="16268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147337</xdr:rowOff>
    </xdr:from>
    <xdr:ext cx="405111" cy="259045"/>
    <xdr:sp macro="" textlink="">
      <xdr:nvSpPr>
        <xdr:cNvPr id="443" name="【学校施設】&#10;有形固定資産減価償却率該当値テキスト">
          <a:extLst>
            <a:ext uri="{FF2B5EF4-FFF2-40B4-BE49-F238E27FC236}">
              <a16:creationId xmlns="" xmlns:a16="http://schemas.microsoft.com/office/drawing/2014/main" id="{00000000-0008-0000-0100-0000BB010000}"/>
            </a:ext>
          </a:extLst>
        </xdr:cNvPr>
        <xdr:cNvSpPr txBox="1"/>
      </xdr:nvSpPr>
      <xdr:spPr>
        <a:xfrm>
          <a:off x="16357600"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128270</xdr:rowOff>
    </xdr:from>
    <xdr:to>
      <xdr:col>81</xdr:col>
      <xdr:colOff>101600</xdr:colOff>
      <xdr:row>57</xdr:row>
      <xdr:rowOff>58420</xdr:rowOff>
    </xdr:to>
    <xdr:sp macro="" textlink="">
      <xdr:nvSpPr>
        <xdr:cNvPr id="444" name="楕円 443">
          <a:extLst>
            <a:ext uri="{FF2B5EF4-FFF2-40B4-BE49-F238E27FC236}">
              <a16:creationId xmlns="" xmlns:a16="http://schemas.microsoft.com/office/drawing/2014/main" id="{00000000-0008-0000-0100-0000BC010000}"/>
            </a:ext>
          </a:extLst>
        </xdr:cNvPr>
        <xdr:cNvSpPr/>
      </xdr:nvSpPr>
      <xdr:spPr>
        <a:xfrm>
          <a:off x="15430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3810</xdr:rowOff>
    </xdr:from>
    <xdr:to>
      <xdr:col>85</xdr:col>
      <xdr:colOff>127000</xdr:colOff>
      <xdr:row>57</xdr:row>
      <xdr:rowOff>7620</xdr:rowOff>
    </xdr:to>
    <xdr:cxnSp macro="">
      <xdr:nvCxnSpPr>
        <xdr:cNvPr id="445" name="直線コネクタ 444">
          <a:extLst>
            <a:ext uri="{FF2B5EF4-FFF2-40B4-BE49-F238E27FC236}">
              <a16:creationId xmlns="" xmlns:a16="http://schemas.microsoft.com/office/drawing/2014/main" id="{00000000-0008-0000-0100-0000BD010000}"/>
            </a:ext>
          </a:extLst>
        </xdr:cNvPr>
        <xdr:cNvCxnSpPr/>
      </xdr:nvCxnSpPr>
      <xdr:spPr>
        <a:xfrm flipV="1">
          <a:off x="15481300" y="9776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6" name="n_1aveValue【学校施設】&#10;有形固定資産減価償却率">
          <a:extLst>
            <a:ext uri="{FF2B5EF4-FFF2-40B4-BE49-F238E27FC236}">
              <a16:creationId xmlns="" xmlns:a16="http://schemas.microsoft.com/office/drawing/2014/main" id="{00000000-0008-0000-0100-0000BE010000}"/>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a:extLst>
            <a:ext uri="{FF2B5EF4-FFF2-40B4-BE49-F238E27FC236}">
              <a16:creationId xmlns="" xmlns:a16="http://schemas.microsoft.com/office/drawing/2014/main" id="{00000000-0008-0000-0100-0000BF010000}"/>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74947</xdr:rowOff>
    </xdr:from>
    <xdr:ext cx="405111" cy="259045"/>
    <xdr:sp macro="" textlink="">
      <xdr:nvSpPr>
        <xdr:cNvPr id="448" name="n_1mainValue【学校施設】&#10;有形固定資産減価償却率">
          <a:extLst>
            <a:ext uri="{FF2B5EF4-FFF2-40B4-BE49-F238E27FC236}">
              <a16:creationId xmlns="" xmlns:a16="http://schemas.microsoft.com/office/drawing/2014/main" id="{00000000-0008-0000-0100-0000C0010000}"/>
            </a:ext>
          </a:extLst>
        </xdr:cNvPr>
        <xdr:cNvSpPr txBox="1"/>
      </xdr:nvSpPr>
      <xdr:spPr>
        <a:xfrm>
          <a:off x="152660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 xmlns:a16="http://schemas.microsoft.com/office/drawing/2014/main" id="{00000000-0008-0000-0100-0000C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 xmlns:a16="http://schemas.microsoft.com/office/drawing/2014/main" id="{00000000-0008-0000-0100-0000C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 xmlns:a16="http://schemas.microsoft.com/office/drawing/2014/main" id="{00000000-0008-0000-0100-0000C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 xmlns:a16="http://schemas.microsoft.com/office/drawing/2014/main" id="{00000000-0008-0000-0100-0000C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 xmlns:a16="http://schemas.microsoft.com/office/drawing/2014/main" id="{00000000-0008-0000-0100-0000C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 xmlns:a16="http://schemas.microsoft.com/office/drawing/2014/main" id="{00000000-0008-0000-0100-0000C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 xmlns:a16="http://schemas.microsoft.com/office/drawing/2014/main" id="{00000000-0008-0000-0100-0000C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 xmlns:a16="http://schemas.microsoft.com/office/drawing/2014/main" id="{00000000-0008-0000-0100-0000C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 xmlns:a16="http://schemas.microsoft.com/office/drawing/2014/main" id="{00000000-0008-0000-0100-0000C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 xmlns:a16="http://schemas.microsoft.com/office/drawing/2014/main" id="{00000000-0008-0000-0100-0000C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a:extLst>
            <a:ext uri="{FF2B5EF4-FFF2-40B4-BE49-F238E27FC236}">
              <a16:creationId xmlns="" xmlns:a16="http://schemas.microsoft.com/office/drawing/2014/main" id="{00000000-0008-0000-0100-0000CB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 xmlns:a16="http://schemas.microsoft.com/office/drawing/2014/main" id="{00000000-0008-0000-0100-0000C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 xmlns:a16="http://schemas.microsoft.com/office/drawing/2014/main" id="{00000000-0008-0000-0100-0000C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 xmlns:a16="http://schemas.microsoft.com/office/drawing/2014/main" id="{00000000-0008-0000-0100-0000C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 xmlns:a16="http://schemas.microsoft.com/office/drawing/2014/main" id="{00000000-0008-0000-0100-0000C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 xmlns:a16="http://schemas.microsoft.com/office/drawing/2014/main" id="{00000000-0008-0000-0100-0000D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a:extLst>
            <a:ext uri="{FF2B5EF4-FFF2-40B4-BE49-F238E27FC236}">
              <a16:creationId xmlns="" xmlns:a16="http://schemas.microsoft.com/office/drawing/2014/main" id="{00000000-0008-0000-0100-0000D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 xmlns:a16="http://schemas.microsoft.com/office/drawing/2014/main" id="{00000000-0008-0000-0100-0000D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a:extLst>
            <a:ext uri="{FF2B5EF4-FFF2-40B4-BE49-F238E27FC236}">
              <a16:creationId xmlns="" xmlns:a16="http://schemas.microsoft.com/office/drawing/2014/main" id="{00000000-0008-0000-0100-0000D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 xmlns:a16="http://schemas.microsoft.com/office/drawing/2014/main" id="{00000000-0008-0000-0100-0000D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a:extLst>
            <a:ext uri="{FF2B5EF4-FFF2-40B4-BE49-F238E27FC236}">
              <a16:creationId xmlns="" xmlns:a16="http://schemas.microsoft.com/office/drawing/2014/main" id="{00000000-0008-0000-0100-0000D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 xmlns:a16="http://schemas.microsoft.com/office/drawing/2014/main" id="{00000000-0008-0000-0100-0000D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 xmlns:a16="http://schemas.microsoft.com/office/drawing/2014/main" id="{00000000-0008-0000-0100-0000D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 xmlns:a16="http://schemas.microsoft.com/office/drawing/2014/main" id="{00000000-0008-0000-0100-0000D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a:extLst>
            <a:ext uri="{FF2B5EF4-FFF2-40B4-BE49-F238E27FC236}">
              <a16:creationId xmlns="" xmlns:a16="http://schemas.microsoft.com/office/drawing/2014/main" id="{00000000-0008-0000-0100-0000D9010000}"/>
            </a:ext>
          </a:extLst>
        </xdr:cNvPr>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a:extLst>
            <a:ext uri="{FF2B5EF4-FFF2-40B4-BE49-F238E27FC236}">
              <a16:creationId xmlns="" xmlns:a16="http://schemas.microsoft.com/office/drawing/2014/main" id="{00000000-0008-0000-0100-0000DA010000}"/>
            </a:ext>
          </a:extLst>
        </xdr:cNvPr>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a:extLst>
            <a:ext uri="{FF2B5EF4-FFF2-40B4-BE49-F238E27FC236}">
              <a16:creationId xmlns="" xmlns:a16="http://schemas.microsoft.com/office/drawing/2014/main" id="{00000000-0008-0000-0100-0000DB010000}"/>
            </a:ext>
          </a:extLst>
        </xdr:cNvPr>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a:extLst>
            <a:ext uri="{FF2B5EF4-FFF2-40B4-BE49-F238E27FC236}">
              <a16:creationId xmlns="" xmlns:a16="http://schemas.microsoft.com/office/drawing/2014/main" id="{00000000-0008-0000-0100-0000DC010000}"/>
            </a:ext>
          </a:extLst>
        </xdr:cNvPr>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a:extLst>
            <a:ext uri="{FF2B5EF4-FFF2-40B4-BE49-F238E27FC236}">
              <a16:creationId xmlns="" xmlns:a16="http://schemas.microsoft.com/office/drawing/2014/main" id="{00000000-0008-0000-0100-0000DD010000}"/>
            </a:ext>
          </a:extLst>
        </xdr:cNvPr>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8" name="【学校施設】&#10;一人当たり面積平均値テキスト">
          <a:extLst>
            <a:ext uri="{FF2B5EF4-FFF2-40B4-BE49-F238E27FC236}">
              <a16:creationId xmlns="" xmlns:a16="http://schemas.microsoft.com/office/drawing/2014/main" id="{00000000-0008-0000-0100-0000DE010000}"/>
            </a:ext>
          </a:extLst>
        </xdr:cNvPr>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a:extLst>
            <a:ext uri="{FF2B5EF4-FFF2-40B4-BE49-F238E27FC236}">
              <a16:creationId xmlns="" xmlns:a16="http://schemas.microsoft.com/office/drawing/2014/main" id="{00000000-0008-0000-0100-0000DF010000}"/>
            </a:ext>
          </a:extLst>
        </xdr:cNvPr>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a:extLst>
            <a:ext uri="{FF2B5EF4-FFF2-40B4-BE49-F238E27FC236}">
              <a16:creationId xmlns="" xmlns:a16="http://schemas.microsoft.com/office/drawing/2014/main" id="{00000000-0008-0000-0100-0000E0010000}"/>
            </a:ext>
          </a:extLst>
        </xdr:cNvPr>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a:extLst>
            <a:ext uri="{FF2B5EF4-FFF2-40B4-BE49-F238E27FC236}">
              <a16:creationId xmlns="" xmlns:a16="http://schemas.microsoft.com/office/drawing/2014/main" id="{00000000-0008-0000-0100-0000E1010000}"/>
            </a:ext>
          </a:extLst>
        </xdr:cNvPr>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 xmlns:a16="http://schemas.microsoft.com/office/drawing/2014/main" id="{00000000-0008-0000-0100-0000E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 xmlns:a16="http://schemas.microsoft.com/office/drawing/2014/main" id="{00000000-0008-0000-0100-0000E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 xmlns:a16="http://schemas.microsoft.com/office/drawing/2014/main" id="{00000000-0008-0000-0100-0000E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 xmlns:a16="http://schemas.microsoft.com/office/drawing/2014/main" id="{00000000-0008-0000-0100-0000E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 xmlns:a16="http://schemas.microsoft.com/office/drawing/2014/main" id="{00000000-0008-0000-0100-0000E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487" name="楕円 486">
          <a:extLst>
            <a:ext uri="{FF2B5EF4-FFF2-40B4-BE49-F238E27FC236}">
              <a16:creationId xmlns="" xmlns:a16="http://schemas.microsoft.com/office/drawing/2014/main" id="{00000000-0008-0000-0100-0000E7010000}"/>
            </a:ext>
          </a:extLst>
        </xdr:cNvPr>
        <xdr:cNvSpPr/>
      </xdr:nvSpPr>
      <xdr:spPr>
        <a:xfrm>
          <a:off x="22110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41927</xdr:rowOff>
    </xdr:from>
    <xdr:ext cx="469744" cy="259045"/>
    <xdr:sp macro="" textlink="">
      <xdr:nvSpPr>
        <xdr:cNvPr id="488" name="【学校施設】&#10;一人当たり面積該当値テキスト">
          <a:extLst>
            <a:ext uri="{FF2B5EF4-FFF2-40B4-BE49-F238E27FC236}">
              <a16:creationId xmlns="" xmlns:a16="http://schemas.microsoft.com/office/drawing/2014/main" id="{00000000-0008-0000-0100-0000E8010000}"/>
            </a:ext>
          </a:extLst>
        </xdr:cNvPr>
        <xdr:cNvSpPr txBox="1"/>
      </xdr:nvSpPr>
      <xdr:spPr>
        <a:xfrm>
          <a:off x="22199600"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489" name="楕円 488">
          <a:extLst>
            <a:ext uri="{FF2B5EF4-FFF2-40B4-BE49-F238E27FC236}">
              <a16:creationId xmlns="" xmlns:a16="http://schemas.microsoft.com/office/drawing/2014/main" id="{00000000-0008-0000-0100-0000E9010000}"/>
            </a:ext>
          </a:extLst>
        </xdr:cNvPr>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114300</xdr:rowOff>
    </xdr:from>
    <xdr:to>
      <xdr:col>116</xdr:col>
      <xdr:colOff>63500</xdr:colOff>
      <xdr:row>59</xdr:row>
      <xdr:rowOff>125730</xdr:rowOff>
    </xdr:to>
    <xdr:cxnSp macro="">
      <xdr:nvCxnSpPr>
        <xdr:cNvPr id="490" name="直線コネクタ 489">
          <a:extLst>
            <a:ext uri="{FF2B5EF4-FFF2-40B4-BE49-F238E27FC236}">
              <a16:creationId xmlns="" xmlns:a16="http://schemas.microsoft.com/office/drawing/2014/main" id="{00000000-0008-0000-0100-0000EA010000}"/>
            </a:ext>
          </a:extLst>
        </xdr:cNvPr>
        <xdr:cNvCxnSpPr/>
      </xdr:nvCxnSpPr>
      <xdr:spPr>
        <a:xfrm flipV="1">
          <a:off x="21323300" y="102298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1" name="n_1aveValue【学校施設】&#10;一人当たり面積">
          <a:extLst>
            <a:ext uri="{FF2B5EF4-FFF2-40B4-BE49-F238E27FC236}">
              <a16:creationId xmlns="" xmlns:a16="http://schemas.microsoft.com/office/drawing/2014/main" id="{00000000-0008-0000-0100-0000EB010000}"/>
            </a:ext>
          </a:extLst>
        </xdr:cNvPr>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a:extLst>
            <a:ext uri="{FF2B5EF4-FFF2-40B4-BE49-F238E27FC236}">
              <a16:creationId xmlns="" xmlns:a16="http://schemas.microsoft.com/office/drawing/2014/main" id="{00000000-0008-0000-0100-0000EC010000}"/>
            </a:ext>
          </a:extLst>
        </xdr:cNvPr>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167657</xdr:rowOff>
    </xdr:from>
    <xdr:ext cx="469744" cy="259045"/>
    <xdr:sp macro="" textlink="">
      <xdr:nvSpPr>
        <xdr:cNvPr id="493" name="n_1mainValue【学校施設】&#10;一人当たり面積">
          <a:extLst>
            <a:ext uri="{FF2B5EF4-FFF2-40B4-BE49-F238E27FC236}">
              <a16:creationId xmlns="" xmlns:a16="http://schemas.microsoft.com/office/drawing/2014/main" id="{00000000-0008-0000-0100-0000ED010000}"/>
            </a:ext>
          </a:extLst>
        </xdr:cNvPr>
        <xdr:cNvSpPr txBox="1"/>
      </xdr:nvSpPr>
      <xdr:spPr>
        <a:xfrm>
          <a:off x="21075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 xmlns:a16="http://schemas.microsoft.com/office/drawing/2014/main" id="{00000000-0008-0000-0100-0000E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 xmlns:a16="http://schemas.microsoft.com/office/drawing/2014/main" id="{00000000-0008-0000-0100-0000E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 xmlns:a16="http://schemas.microsoft.com/office/drawing/2014/main" id="{00000000-0008-0000-0100-0000F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 xmlns:a16="http://schemas.microsoft.com/office/drawing/2014/main" id="{00000000-0008-0000-0100-0000F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 xmlns:a16="http://schemas.microsoft.com/office/drawing/2014/main" id="{00000000-0008-0000-0100-0000F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 xmlns:a16="http://schemas.microsoft.com/office/drawing/2014/main" id="{00000000-0008-0000-0100-0000F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 xmlns:a16="http://schemas.microsoft.com/office/drawing/2014/main" id="{00000000-0008-0000-0100-0000F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 xmlns:a16="http://schemas.microsoft.com/office/drawing/2014/main" id="{00000000-0008-0000-0100-0000F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 xmlns:a16="http://schemas.microsoft.com/office/drawing/2014/main" id="{00000000-0008-0000-0100-0000F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 xmlns:a16="http://schemas.microsoft.com/office/drawing/2014/main" id="{00000000-0008-0000-0100-0000F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a:extLst>
            <a:ext uri="{FF2B5EF4-FFF2-40B4-BE49-F238E27FC236}">
              <a16:creationId xmlns="" xmlns:a16="http://schemas.microsoft.com/office/drawing/2014/main" id="{00000000-0008-0000-0100-0000F8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a:extLst>
            <a:ext uri="{FF2B5EF4-FFF2-40B4-BE49-F238E27FC236}">
              <a16:creationId xmlns="" xmlns:a16="http://schemas.microsoft.com/office/drawing/2014/main" id="{00000000-0008-0000-0100-0000F9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a:extLst>
            <a:ext uri="{FF2B5EF4-FFF2-40B4-BE49-F238E27FC236}">
              <a16:creationId xmlns="" xmlns:a16="http://schemas.microsoft.com/office/drawing/2014/main" id="{00000000-0008-0000-0100-0000FA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a:extLst>
            <a:ext uri="{FF2B5EF4-FFF2-40B4-BE49-F238E27FC236}">
              <a16:creationId xmlns="" xmlns:a16="http://schemas.microsoft.com/office/drawing/2014/main" id="{00000000-0008-0000-0100-0000FB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a:extLst>
            <a:ext uri="{FF2B5EF4-FFF2-40B4-BE49-F238E27FC236}">
              <a16:creationId xmlns="" xmlns:a16="http://schemas.microsoft.com/office/drawing/2014/main" id="{00000000-0008-0000-0100-0000FC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a:extLst>
            <a:ext uri="{FF2B5EF4-FFF2-40B4-BE49-F238E27FC236}">
              <a16:creationId xmlns="" xmlns:a16="http://schemas.microsoft.com/office/drawing/2014/main" id="{00000000-0008-0000-0100-0000FD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a:extLst>
            <a:ext uri="{FF2B5EF4-FFF2-40B4-BE49-F238E27FC236}">
              <a16:creationId xmlns="" xmlns:a16="http://schemas.microsoft.com/office/drawing/2014/main" id="{00000000-0008-0000-0100-0000FE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a:extLst>
            <a:ext uri="{FF2B5EF4-FFF2-40B4-BE49-F238E27FC236}">
              <a16:creationId xmlns="" xmlns:a16="http://schemas.microsoft.com/office/drawing/2014/main" id="{00000000-0008-0000-0100-0000FF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a:extLst>
            <a:ext uri="{FF2B5EF4-FFF2-40B4-BE49-F238E27FC236}">
              <a16:creationId xmlns="" xmlns:a16="http://schemas.microsoft.com/office/drawing/2014/main" id="{00000000-0008-0000-0100-00000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a:extLst>
            <a:ext uri="{FF2B5EF4-FFF2-40B4-BE49-F238E27FC236}">
              <a16:creationId xmlns="" xmlns:a16="http://schemas.microsoft.com/office/drawing/2014/main" id="{00000000-0008-0000-0100-00000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a:extLst>
            <a:ext uri="{FF2B5EF4-FFF2-40B4-BE49-F238E27FC236}">
              <a16:creationId xmlns="" xmlns:a16="http://schemas.microsoft.com/office/drawing/2014/main" id="{00000000-0008-0000-0100-000002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a:extLst>
            <a:ext uri="{FF2B5EF4-FFF2-40B4-BE49-F238E27FC236}">
              <a16:creationId xmlns="" xmlns:a16="http://schemas.microsoft.com/office/drawing/2014/main" id="{00000000-0008-0000-0100-00000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a:extLst>
            <a:ext uri="{FF2B5EF4-FFF2-40B4-BE49-F238E27FC236}">
              <a16:creationId xmlns="" xmlns:a16="http://schemas.microsoft.com/office/drawing/2014/main" id="{00000000-0008-0000-0100-00000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a:extLst>
            <a:ext uri="{FF2B5EF4-FFF2-40B4-BE49-F238E27FC236}">
              <a16:creationId xmlns="" xmlns:a16="http://schemas.microsoft.com/office/drawing/2014/main" id="{00000000-0008-0000-0100-00000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a:extLst>
            <a:ext uri="{FF2B5EF4-FFF2-40B4-BE49-F238E27FC236}">
              <a16:creationId xmlns="" xmlns:a16="http://schemas.microsoft.com/office/drawing/2014/main" id="{00000000-0008-0000-0100-000006020000}"/>
            </a:ext>
          </a:extLst>
        </xdr:cNvPr>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a:extLst>
            <a:ext uri="{FF2B5EF4-FFF2-40B4-BE49-F238E27FC236}">
              <a16:creationId xmlns="" xmlns:a16="http://schemas.microsoft.com/office/drawing/2014/main" id="{00000000-0008-0000-0100-000007020000}"/>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a:extLst>
            <a:ext uri="{FF2B5EF4-FFF2-40B4-BE49-F238E27FC236}">
              <a16:creationId xmlns="" xmlns:a16="http://schemas.microsoft.com/office/drawing/2014/main" id="{00000000-0008-0000-0100-000008020000}"/>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a:extLst>
            <a:ext uri="{FF2B5EF4-FFF2-40B4-BE49-F238E27FC236}">
              <a16:creationId xmlns="" xmlns:a16="http://schemas.microsoft.com/office/drawing/2014/main" id="{00000000-0008-0000-0100-000009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a:extLst>
            <a:ext uri="{FF2B5EF4-FFF2-40B4-BE49-F238E27FC236}">
              <a16:creationId xmlns="" xmlns:a16="http://schemas.microsoft.com/office/drawing/2014/main" id="{00000000-0008-0000-0100-00000A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a:extLst>
            <a:ext uri="{FF2B5EF4-FFF2-40B4-BE49-F238E27FC236}">
              <a16:creationId xmlns="" xmlns:a16="http://schemas.microsoft.com/office/drawing/2014/main" id="{00000000-0008-0000-0100-00000B020000}"/>
            </a:ext>
          </a:extLst>
        </xdr:cNvPr>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a:extLst>
            <a:ext uri="{FF2B5EF4-FFF2-40B4-BE49-F238E27FC236}">
              <a16:creationId xmlns="" xmlns:a16="http://schemas.microsoft.com/office/drawing/2014/main" id="{00000000-0008-0000-0100-00000C020000}"/>
            </a:ext>
          </a:extLst>
        </xdr:cNvPr>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a:extLst>
            <a:ext uri="{FF2B5EF4-FFF2-40B4-BE49-F238E27FC236}">
              <a16:creationId xmlns="" xmlns:a16="http://schemas.microsoft.com/office/drawing/2014/main" id="{00000000-0008-0000-0100-00000D020000}"/>
            </a:ext>
          </a:extLst>
        </xdr:cNvPr>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a:extLst>
            <a:ext uri="{FF2B5EF4-FFF2-40B4-BE49-F238E27FC236}">
              <a16:creationId xmlns="" xmlns:a16="http://schemas.microsoft.com/office/drawing/2014/main" id="{00000000-0008-0000-0100-00000E020000}"/>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a:extLst>
            <a:ext uri="{FF2B5EF4-FFF2-40B4-BE49-F238E27FC236}">
              <a16:creationId xmlns="" xmlns:a16="http://schemas.microsoft.com/office/drawing/2014/main" id="{00000000-0008-0000-0100-00000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a:extLst>
            <a:ext uri="{FF2B5EF4-FFF2-40B4-BE49-F238E27FC236}">
              <a16:creationId xmlns="" xmlns:a16="http://schemas.microsoft.com/office/drawing/2014/main" id="{00000000-0008-0000-0100-00001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a:extLst>
            <a:ext uri="{FF2B5EF4-FFF2-40B4-BE49-F238E27FC236}">
              <a16:creationId xmlns="" xmlns:a16="http://schemas.microsoft.com/office/drawing/2014/main" id="{00000000-0008-0000-0100-00001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a:extLst>
            <a:ext uri="{FF2B5EF4-FFF2-40B4-BE49-F238E27FC236}">
              <a16:creationId xmlns="" xmlns:a16="http://schemas.microsoft.com/office/drawing/2014/main" id="{00000000-0008-0000-0100-00001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a:extLst>
            <a:ext uri="{FF2B5EF4-FFF2-40B4-BE49-F238E27FC236}">
              <a16:creationId xmlns="" xmlns:a16="http://schemas.microsoft.com/office/drawing/2014/main" id="{00000000-0008-0000-0100-00001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69214</xdr:rowOff>
    </xdr:from>
    <xdr:to>
      <xdr:col>85</xdr:col>
      <xdr:colOff>177800</xdr:colOff>
      <xdr:row>79</xdr:row>
      <xdr:rowOff>170814</xdr:rowOff>
    </xdr:to>
    <xdr:sp macro="" textlink="">
      <xdr:nvSpPr>
        <xdr:cNvPr id="532" name="楕円 531">
          <a:extLst>
            <a:ext uri="{FF2B5EF4-FFF2-40B4-BE49-F238E27FC236}">
              <a16:creationId xmlns="" xmlns:a16="http://schemas.microsoft.com/office/drawing/2014/main" id="{00000000-0008-0000-0100-000014020000}"/>
            </a:ext>
          </a:extLst>
        </xdr:cNvPr>
        <xdr:cNvSpPr/>
      </xdr:nvSpPr>
      <xdr:spPr>
        <a:xfrm>
          <a:off x="162687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92091</xdr:rowOff>
    </xdr:from>
    <xdr:ext cx="405111" cy="259045"/>
    <xdr:sp macro="" textlink="">
      <xdr:nvSpPr>
        <xdr:cNvPr id="533" name="【児童館】&#10;有形固定資産減価償却率該当値テキスト">
          <a:extLst>
            <a:ext uri="{FF2B5EF4-FFF2-40B4-BE49-F238E27FC236}">
              <a16:creationId xmlns="" xmlns:a16="http://schemas.microsoft.com/office/drawing/2014/main" id="{00000000-0008-0000-0100-000015020000}"/>
            </a:ext>
          </a:extLst>
        </xdr:cNvPr>
        <xdr:cNvSpPr txBox="1"/>
      </xdr:nvSpPr>
      <xdr:spPr>
        <a:xfrm>
          <a:off x="16357600"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52070</xdr:rowOff>
    </xdr:from>
    <xdr:to>
      <xdr:col>81</xdr:col>
      <xdr:colOff>101600</xdr:colOff>
      <xdr:row>79</xdr:row>
      <xdr:rowOff>153670</xdr:rowOff>
    </xdr:to>
    <xdr:sp macro="" textlink="">
      <xdr:nvSpPr>
        <xdr:cNvPr id="534" name="楕円 533">
          <a:extLst>
            <a:ext uri="{FF2B5EF4-FFF2-40B4-BE49-F238E27FC236}">
              <a16:creationId xmlns="" xmlns:a16="http://schemas.microsoft.com/office/drawing/2014/main" id="{00000000-0008-0000-0100-000016020000}"/>
            </a:ext>
          </a:extLst>
        </xdr:cNvPr>
        <xdr:cNvSpPr/>
      </xdr:nvSpPr>
      <xdr:spPr>
        <a:xfrm>
          <a:off x="15430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102870</xdr:rowOff>
    </xdr:from>
    <xdr:to>
      <xdr:col>85</xdr:col>
      <xdr:colOff>127000</xdr:colOff>
      <xdr:row>79</xdr:row>
      <xdr:rowOff>120014</xdr:rowOff>
    </xdr:to>
    <xdr:cxnSp macro="">
      <xdr:nvCxnSpPr>
        <xdr:cNvPr id="535" name="直線コネクタ 534">
          <a:extLst>
            <a:ext uri="{FF2B5EF4-FFF2-40B4-BE49-F238E27FC236}">
              <a16:creationId xmlns="" xmlns:a16="http://schemas.microsoft.com/office/drawing/2014/main" id="{00000000-0008-0000-0100-000017020000}"/>
            </a:ext>
          </a:extLst>
        </xdr:cNvPr>
        <xdr:cNvCxnSpPr/>
      </xdr:nvCxnSpPr>
      <xdr:spPr>
        <a:xfrm>
          <a:off x="15481300" y="1364742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a:extLst>
            <a:ext uri="{FF2B5EF4-FFF2-40B4-BE49-F238E27FC236}">
              <a16:creationId xmlns="" xmlns:a16="http://schemas.microsoft.com/office/drawing/2014/main" id="{00000000-0008-0000-0100-000018020000}"/>
            </a:ext>
          </a:extLst>
        </xdr:cNvPr>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a:extLst>
            <a:ext uri="{FF2B5EF4-FFF2-40B4-BE49-F238E27FC236}">
              <a16:creationId xmlns="" xmlns:a16="http://schemas.microsoft.com/office/drawing/2014/main" id="{00000000-0008-0000-0100-000019020000}"/>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170197</xdr:rowOff>
    </xdr:from>
    <xdr:ext cx="405111" cy="259045"/>
    <xdr:sp macro="" textlink="">
      <xdr:nvSpPr>
        <xdr:cNvPr id="538" name="n_1mainValue【児童館】&#10;有形固定資産減価償却率">
          <a:extLst>
            <a:ext uri="{FF2B5EF4-FFF2-40B4-BE49-F238E27FC236}">
              <a16:creationId xmlns="" xmlns:a16="http://schemas.microsoft.com/office/drawing/2014/main" id="{00000000-0008-0000-0100-00001A020000}"/>
            </a:ext>
          </a:extLst>
        </xdr:cNvPr>
        <xdr:cNvSpPr txBox="1"/>
      </xdr:nvSpPr>
      <xdr:spPr>
        <a:xfrm>
          <a:off x="152660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 xmlns:a16="http://schemas.microsoft.com/office/drawing/2014/main" id="{00000000-0008-0000-0100-00001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 xmlns:a16="http://schemas.microsoft.com/office/drawing/2014/main" id="{00000000-0008-0000-0100-00001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 xmlns:a16="http://schemas.microsoft.com/office/drawing/2014/main" id="{00000000-0008-0000-0100-00001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 xmlns:a16="http://schemas.microsoft.com/office/drawing/2014/main" id="{00000000-0008-0000-0100-00001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 xmlns:a16="http://schemas.microsoft.com/office/drawing/2014/main" id="{00000000-0008-0000-0100-00001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 xmlns:a16="http://schemas.microsoft.com/office/drawing/2014/main" id="{00000000-0008-0000-0100-00002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 xmlns:a16="http://schemas.microsoft.com/office/drawing/2014/main" id="{00000000-0008-0000-0100-00002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 xmlns:a16="http://schemas.microsoft.com/office/drawing/2014/main" id="{00000000-0008-0000-0100-00002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 xmlns:a16="http://schemas.microsoft.com/office/drawing/2014/main" id="{00000000-0008-0000-0100-00002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 xmlns:a16="http://schemas.microsoft.com/office/drawing/2014/main" id="{00000000-0008-0000-0100-00002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a:extLst>
            <a:ext uri="{FF2B5EF4-FFF2-40B4-BE49-F238E27FC236}">
              <a16:creationId xmlns="" xmlns:a16="http://schemas.microsoft.com/office/drawing/2014/main" id="{00000000-0008-0000-0100-00002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a:extLst>
            <a:ext uri="{FF2B5EF4-FFF2-40B4-BE49-F238E27FC236}">
              <a16:creationId xmlns="" xmlns:a16="http://schemas.microsoft.com/office/drawing/2014/main" id="{00000000-0008-0000-0100-00002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a:extLst>
            <a:ext uri="{FF2B5EF4-FFF2-40B4-BE49-F238E27FC236}">
              <a16:creationId xmlns="" xmlns:a16="http://schemas.microsoft.com/office/drawing/2014/main" id="{00000000-0008-0000-0100-00002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a:extLst>
            <a:ext uri="{FF2B5EF4-FFF2-40B4-BE49-F238E27FC236}">
              <a16:creationId xmlns="" xmlns:a16="http://schemas.microsoft.com/office/drawing/2014/main" id="{00000000-0008-0000-0100-00002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a:extLst>
            <a:ext uri="{FF2B5EF4-FFF2-40B4-BE49-F238E27FC236}">
              <a16:creationId xmlns="" xmlns:a16="http://schemas.microsoft.com/office/drawing/2014/main" id="{00000000-0008-0000-0100-00002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a:extLst>
            <a:ext uri="{FF2B5EF4-FFF2-40B4-BE49-F238E27FC236}">
              <a16:creationId xmlns="" xmlns:a16="http://schemas.microsoft.com/office/drawing/2014/main" id="{00000000-0008-0000-0100-00002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a:extLst>
            <a:ext uri="{FF2B5EF4-FFF2-40B4-BE49-F238E27FC236}">
              <a16:creationId xmlns="" xmlns:a16="http://schemas.microsoft.com/office/drawing/2014/main" id="{00000000-0008-0000-0100-00002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a:extLst>
            <a:ext uri="{FF2B5EF4-FFF2-40B4-BE49-F238E27FC236}">
              <a16:creationId xmlns="" xmlns:a16="http://schemas.microsoft.com/office/drawing/2014/main" id="{00000000-0008-0000-0100-00002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a:extLst>
            <a:ext uri="{FF2B5EF4-FFF2-40B4-BE49-F238E27FC236}">
              <a16:creationId xmlns="" xmlns:a16="http://schemas.microsoft.com/office/drawing/2014/main" id="{00000000-0008-0000-0100-00002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a:extLst>
            <a:ext uri="{FF2B5EF4-FFF2-40B4-BE49-F238E27FC236}">
              <a16:creationId xmlns="" xmlns:a16="http://schemas.microsoft.com/office/drawing/2014/main" id="{00000000-0008-0000-0100-00002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a:extLst>
            <a:ext uri="{FF2B5EF4-FFF2-40B4-BE49-F238E27FC236}">
              <a16:creationId xmlns="" xmlns:a16="http://schemas.microsoft.com/office/drawing/2014/main" id="{00000000-0008-0000-0100-00002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a:extLst>
            <a:ext uri="{FF2B5EF4-FFF2-40B4-BE49-F238E27FC236}">
              <a16:creationId xmlns="" xmlns:a16="http://schemas.microsoft.com/office/drawing/2014/main" id="{00000000-0008-0000-0100-00003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 xmlns:a16="http://schemas.microsoft.com/office/drawing/2014/main" id="{00000000-0008-0000-0100-00003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 xmlns:a16="http://schemas.microsoft.com/office/drawing/2014/main" id="{00000000-0008-0000-0100-00003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 xmlns:a16="http://schemas.microsoft.com/office/drawing/2014/main" id="{00000000-0008-0000-0100-00003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a:extLst>
            <a:ext uri="{FF2B5EF4-FFF2-40B4-BE49-F238E27FC236}">
              <a16:creationId xmlns="" xmlns:a16="http://schemas.microsoft.com/office/drawing/2014/main" id="{00000000-0008-0000-0100-000034020000}"/>
            </a:ext>
          </a:extLst>
        </xdr:cNvPr>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a:extLst>
            <a:ext uri="{FF2B5EF4-FFF2-40B4-BE49-F238E27FC236}">
              <a16:creationId xmlns="" xmlns:a16="http://schemas.microsoft.com/office/drawing/2014/main" id="{00000000-0008-0000-0100-000035020000}"/>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a:extLst>
            <a:ext uri="{FF2B5EF4-FFF2-40B4-BE49-F238E27FC236}">
              <a16:creationId xmlns="" xmlns:a16="http://schemas.microsoft.com/office/drawing/2014/main" id="{00000000-0008-0000-0100-00003602000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a:extLst>
            <a:ext uri="{FF2B5EF4-FFF2-40B4-BE49-F238E27FC236}">
              <a16:creationId xmlns="" xmlns:a16="http://schemas.microsoft.com/office/drawing/2014/main" id="{00000000-0008-0000-0100-000037020000}"/>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a:extLst>
            <a:ext uri="{FF2B5EF4-FFF2-40B4-BE49-F238E27FC236}">
              <a16:creationId xmlns="" xmlns:a16="http://schemas.microsoft.com/office/drawing/2014/main" id="{00000000-0008-0000-0100-000038020000}"/>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569" name="【児童館】&#10;一人当たり面積平均値テキスト">
          <a:extLst>
            <a:ext uri="{FF2B5EF4-FFF2-40B4-BE49-F238E27FC236}">
              <a16:creationId xmlns="" xmlns:a16="http://schemas.microsoft.com/office/drawing/2014/main" id="{00000000-0008-0000-0100-000039020000}"/>
            </a:ext>
          </a:extLst>
        </xdr:cNvPr>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a:extLst>
            <a:ext uri="{FF2B5EF4-FFF2-40B4-BE49-F238E27FC236}">
              <a16:creationId xmlns="" xmlns:a16="http://schemas.microsoft.com/office/drawing/2014/main" id="{00000000-0008-0000-0100-00003A020000}"/>
            </a:ext>
          </a:extLst>
        </xdr:cNvPr>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a:extLst>
            <a:ext uri="{FF2B5EF4-FFF2-40B4-BE49-F238E27FC236}">
              <a16:creationId xmlns="" xmlns:a16="http://schemas.microsoft.com/office/drawing/2014/main" id="{00000000-0008-0000-0100-00003B020000}"/>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a:extLst>
            <a:ext uri="{FF2B5EF4-FFF2-40B4-BE49-F238E27FC236}">
              <a16:creationId xmlns="" xmlns:a16="http://schemas.microsoft.com/office/drawing/2014/main" id="{00000000-0008-0000-0100-00003C020000}"/>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 xmlns:a16="http://schemas.microsoft.com/office/drawing/2014/main" id="{00000000-0008-0000-0100-00003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 xmlns:a16="http://schemas.microsoft.com/office/drawing/2014/main" id="{00000000-0008-0000-0100-00003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 xmlns:a16="http://schemas.microsoft.com/office/drawing/2014/main" id="{00000000-0008-0000-0100-00003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 xmlns:a16="http://schemas.microsoft.com/office/drawing/2014/main" id="{00000000-0008-0000-0100-00004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 xmlns:a16="http://schemas.microsoft.com/office/drawing/2014/main" id="{00000000-0008-0000-0100-00004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578" name="楕円 577">
          <a:extLst>
            <a:ext uri="{FF2B5EF4-FFF2-40B4-BE49-F238E27FC236}">
              <a16:creationId xmlns="" xmlns:a16="http://schemas.microsoft.com/office/drawing/2014/main" id="{00000000-0008-0000-0100-000042020000}"/>
            </a:ext>
          </a:extLst>
        </xdr:cNvPr>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579" name="【児童館】&#10;一人当たり面積該当値テキスト">
          <a:extLst>
            <a:ext uri="{FF2B5EF4-FFF2-40B4-BE49-F238E27FC236}">
              <a16:creationId xmlns="" xmlns:a16="http://schemas.microsoft.com/office/drawing/2014/main" id="{00000000-0008-0000-0100-000043020000}"/>
            </a:ext>
          </a:extLst>
        </xdr:cNvPr>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580" name="楕円 579">
          <a:extLst>
            <a:ext uri="{FF2B5EF4-FFF2-40B4-BE49-F238E27FC236}">
              <a16:creationId xmlns="" xmlns:a16="http://schemas.microsoft.com/office/drawing/2014/main" id="{00000000-0008-0000-0100-000044020000}"/>
            </a:ext>
          </a:extLst>
        </xdr:cNvPr>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581" name="直線コネクタ 580">
          <a:extLst>
            <a:ext uri="{FF2B5EF4-FFF2-40B4-BE49-F238E27FC236}">
              <a16:creationId xmlns="" xmlns:a16="http://schemas.microsoft.com/office/drawing/2014/main" id="{00000000-0008-0000-0100-000045020000}"/>
            </a:ext>
          </a:extLst>
        </xdr:cNvPr>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582" name="n_1aveValue【児童館】&#10;一人当たり面積">
          <a:extLst>
            <a:ext uri="{FF2B5EF4-FFF2-40B4-BE49-F238E27FC236}">
              <a16:creationId xmlns="" xmlns:a16="http://schemas.microsoft.com/office/drawing/2014/main" id="{00000000-0008-0000-0100-000046020000}"/>
            </a:ext>
          </a:extLst>
        </xdr:cNvPr>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a:extLst>
            <a:ext uri="{FF2B5EF4-FFF2-40B4-BE49-F238E27FC236}">
              <a16:creationId xmlns="" xmlns:a16="http://schemas.microsoft.com/office/drawing/2014/main" id="{00000000-0008-0000-0100-000047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584" name="n_1mainValue【児童館】&#10;一人当たり面積">
          <a:extLst>
            <a:ext uri="{FF2B5EF4-FFF2-40B4-BE49-F238E27FC236}">
              <a16:creationId xmlns="" xmlns:a16="http://schemas.microsoft.com/office/drawing/2014/main" id="{00000000-0008-0000-0100-000048020000}"/>
            </a:ext>
          </a:extLst>
        </xdr:cNvPr>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 xmlns:a16="http://schemas.microsoft.com/office/drawing/2014/main" id="{00000000-0008-0000-0100-00004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 xmlns:a16="http://schemas.microsoft.com/office/drawing/2014/main" id="{00000000-0008-0000-0100-00004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 xmlns:a16="http://schemas.microsoft.com/office/drawing/2014/main" id="{00000000-0008-0000-0100-00004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 xmlns:a16="http://schemas.microsoft.com/office/drawing/2014/main" id="{00000000-0008-0000-0100-00004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 xmlns:a16="http://schemas.microsoft.com/office/drawing/2014/main" id="{00000000-0008-0000-0100-00004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 xmlns:a16="http://schemas.microsoft.com/office/drawing/2014/main" id="{00000000-0008-0000-0100-00004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 xmlns:a16="http://schemas.microsoft.com/office/drawing/2014/main" id="{00000000-0008-0000-0100-00004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 xmlns:a16="http://schemas.microsoft.com/office/drawing/2014/main" id="{00000000-0008-0000-0100-00005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 xmlns:a16="http://schemas.microsoft.com/office/drawing/2014/main" id="{00000000-0008-0000-0100-00005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 xmlns:a16="http://schemas.microsoft.com/office/drawing/2014/main" id="{00000000-0008-0000-0100-00005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a:extLst>
            <a:ext uri="{FF2B5EF4-FFF2-40B4-BE49-F238E27FC236}">
              <a16:creationId xmlns="" xmlns:a16="http://schemas.microsoft.com/office/drawing/2014/main" id="{00000000-0008-0000-0100-000053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a:extLst>
            <a:ext uri="{FF2B5EF4-FFF2-40B4-BE49-F238E27FC236}">
              <a16:creationId xmlns="" xmlns:a16="http://schemas.microsoft.com/office/drawing/2014/main" id="{00000000-0008-0000-0100-00005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a:extLst>
            <a:ext uri="{FF2B5EF4-FFF2-40B4-BE49-F238E27FC236}">
              <a16:creationId xmlns="" xmlns:a16="http://schemas.microsoft.com/office/drawing/2014/main" id="{00000000-0008-0000-0100-000055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a:extLst>
            <a:ext uri="{FF2B5EF4-FFF2-40B4-BE49-F238E27FC236}">
              <a16:creationId xmlns="" xmlns:a16="http://schemas.microsoft.com/office/drawing/2014/main" id="{00000000-0008-0000-0100-00005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a:extLst>
            <a:ext uri="{FF2B5EF4-FFF2-40B4-BE49-F238E27FC236}">
              <a16:creationId xmlns="" xmlns:a16="http://schemas.microsoft.com/office/drawing/2014/main" id="{00000000-0008-0000-0100-00005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a:extLst>
            <a:ext uri="{FF2B5EF4-FFF2-40B4-BE49-F238E27FC236}">
              <a16:creationId xmlns="" xmlns:a16="http://schemas.microsoft.com/office/drawing/2014/main" id="{00000000-0008-0000-0100-00005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a:extLst>
            <a:ext uri="{FF2B5EF4-FFF2-40B4-BE49-F238E27FC236}">
              <a16:creationId xmlns="" xmlns:a16="http://schemas.microsoft.com/office/drawing/2014/main" id="{00000000-0008-0000-0100-00005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a:extLst>
            <a:ext uri="{FF2B5EF4-FFF2-40B4-BE49-F238E27FC236}">
              <a16:creationId xmlns="" xmlns:a16="http://schemas.microsoft.com/office/drawing/2014/main" id="{00000000-0008-0000-0100-00005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a:extLst>
            <a:ext uri="{FF2B5EF4-FFF2-40B4-BE49-F238E27FC236}">
              <a16:creationId xmlns="" xmlns:a16="http://schemas.microsoft.com/office/drawing/2014/main" id="{00000000-0008-0000-0100-00005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a:extLst>
            <a:ext uri="{FF2B5EF4-FFF2-40B4-BE49-F238E27FC236}">
              <a16:creationId xmlns="" xmlns:a16="http://schemas.microsoft.com/office/drawing/2014/main" id="{00000000-0008-0000-0100-00005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a:extLst>
            <a:ext uri="{FF2B5EF4-FFF2-40B4-BE49-F238E27FC236}">
              <a16:creationId xmlns="" xmlns:a16="http://schemas.microsoft.com/office/drawing/2014/main" id="{00000000-0008-0000-0100-00005D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 xmlns:a16="http://schemas.microsoft.com/office/drawing/2014/main" id="{00000000-0008-0000-0100-00005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 xmlns:a16="http://schemas.microsoft.com/office/drawing/2014/main" id="{00000000-0008-0000-0100-00005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a:extLst>
            <a:ext uri="{FF2B5EF4-FFF2-40B4-BE49-F238E27FC236}">
              <a16:creationId xmlns="" xmlns:a16="http://schemas.microsoft.com/office/drawing/2014/main" id="{00000000-0008-0000-0100-00006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a:extLst>
            <a:ext uri="{FF2B5EF4-FFF2-40B4-BE49-F238E27FC236}">
              <a16:creationId xmlns="" xmlns:a16="http://schemas.microsoft.com/office/drawing/2014/main" id="{00000000-0008-0000-0100-000061020000}"/>
            </a:ext>
          </a:extLst>
        </xdr:cNvPr>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a:extLst>
            <a:ext uri="{FF2B5EF4-FFF2-40B4-BE49-F238E27FC236}">
              <a16:creationId xmlns="" xmlns:a16="http://schemas.microsoft.com/office/drawing/2014/main" id="{00000000-0008-0000-0100-000062020000}"/>
            </a:ext>
          </a:extLst>
        </xdr:cNvPr>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a:extLst>
            <a:ext uri="{FF2B5EF4-FFF2-40B4-BE49-F238E27FC236}">
              <a16:creationId xmlns="" xmlns:a16="http://schemas.microsoft.com/office/drawing/2014/main" id="{00000000-0008-0000-0100-000063020000}"/>
            </a:ext>
          </a:extLst>
        </xdr:cNvPr>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a:extLst>
            <a:ext uri="{FF2B5EF4-FFF2-40B4-BE49-F238E27FC236}">
              <a16:creationId xmlns="" xmlns:a16="http://schemas.microsoft.com/office/drawing/2014/main" id="{00000000-0008-0000-0100-000064020000}"/>
            </a:ext>
          </a:extLst>
        </xdr:cNvPr>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a:extLst>
            <a:ext uri="{FF2B5EF4-FFF2-40B4-BE49-F238E27FC236}">
              <a16:creationId xmlns="" xmlns:a16="http://schemas.microsoft.com/office/drawing/2014/main" id="{00000000-0008-0000-0100-000065020000}"/>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14" name="【公民館】&#10;有形固定資産減価償却率平均値テキスト">
          <a:extLst>
            <a:ext uri="{FF2B5EF4-FFF2-40B4-BE49-F238E27FC236}">
              <a16:creationId xmlns="" xmlns:a16="http://schemas.microsoft.com/office/drawing/2014/main" id="{00000000-0008-0000-0100-000066020000}"/>
            </a:ext>
          </a:extLst>
        </xdr:cNvPr>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a:extLst>
            <a:ext uri="{FF2B5EF4-FFF2-40B4-BE49-F238E27FC236}">
              <a16:creationId xmlns="" xmlns:a16="http://schemas.microsoft.com/office/drawing/2014/main" id="{00000000-0008-0000-0100-000067020000}"/>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a:extLst>
            <a:ext uri="{FF2B5EF4-FFF2-40B4-BE49-F238E27FC236}">
              <a16:creationId xmlns="" xmlns:a16="http://schemas.microsoft.com/office/drawing/2014/main" id="{00000000-0008-0000-0100-000068020000}"/>
            </a:ext>
          </a:extLst>
        </xdr:cNvPr>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a:extLst>
            <a:ext uri="{FF2B5EF4-FFF2-40B4-BE49-F238E27FC236}">
              <a16:creationId xmlns="" xmlns:a16="http://schemas.microsoft.com/office/drawing/2014/main" id="{00000000-0008-0000-0100-00006902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 xmlns:a16="http://schemas.microsoft.com/office/drawing/2014/main" id="{00000000-0008-0000-0100-00006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 xmlns:a16="http://schemas.microsoft.com/office/drawing/2014/main" id="{00000000-0008-0000-0100-00006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 xmlns:a16="http://schemas.microsoft.com/office/drawing/2014/main" id="{00000000-0008-0000-0100-00006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 xmlns:a16="http://schemas.microsoft.com/office/drawing/2014/main" id="{00000000-0008-0000-0100-00006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 xmlns:a16="http://schemas.microsoft.com/office/drawing/2014/main" id="{00000000-0008-0000-0100-00006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19686</xdr:rowOff>
    </xdr:from>
    <xdr:to>
      <xdr:col>85</xdr:col>
      <xdr:colOff>177800</xdr:colOff>
      <xdr:row>106</xdr:row>
      <xdr:rowOff>121286</xdr:rowOff>
    </xdr:to>
    <xdr:sp macro="" textlink="">
      <xdr:nvSpPr>
        <xdr:cNvPr id="623" name="楕円 622">
          <a:extLst>
            <a:ext uri="{FF2B5EF4-FFF2-40B4-BE49-F238E27FC236}">
              <a16:creationId xmlns="" xmlns:a16="http://schemas.microsoft.com/office/drawing/2014/main" id="{00000000-0008-0000-0100-00006F020000}"/>
            </a:ext>
          </a:extLst>
        </xdr:cNvPr>
        <xdr:cNvSpPr/>
      </xdr:nvSpPr>
      <xdr:spPr>
        <a:xfrm>
          <a:off x="162687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169563</xdr:rowOff>
    </xdr:from>
    <xdr:ext cx="405111" cy="259045"/>
    <xdr:sp macro="" textlink="">
      <xdr:nvSpPr>
        <xdr:cNvPr id="624" name="【公民館】&#10;有形固定資産減価償却率該当値テキスト">
          <a:extLst>
            <a:ext uri="{FF2B5EF4-FFF2-40B4-BE49-F238E27FC236}">
              <a16:creationId xmlns="" xmlns:a16="http://schemas.microsoft.com/office/drawing/2014/main" id="{00000000-0008-0000-0100-000070020000}"/>
            </a:ext>
          </a:extLst>
        </xdr:cNvPr>
        <xdr:cNvSpPr txBox="1"/>
      </xdr:nvSpPr>
      <xdr:spPr>
        <a:xfrm>
          <a:off x="16357600"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10161</xdr:rowOff>
    </xdr:from>
    <xdr:to>
      <xdr:col>81</xdr:col>
      <xdr:colOff>101600</xdr:colOff>
      <xdr:row>106</xdr:row>
      <xdr:rowOff>111761</xdr:rowOff>
    </xdr:to>
    <xdr:sp macro="" textlink="">
      <xdr:nvSpPr>
        <xdr:cNvPr id="625" name="楕円 624">
          <a:extLst>
            <a:ext uri="{FF2B5EF4-FFF2-40B4-BE49-F238E27FC236}">
              <a16:creationId xmlns="" xmlns:a16="http://schemas.microsoft.com/office/drawing/2014/main" id="{00000000-0008-0000-0100-000071020000}"/>
            </a:ext>
          </a:extLst>
        </xdr:cNvPr>
        <xdr:cNvSpPr/>
      </xdr:nvSpPr>
      <xdr:spPr>
        <a:xfrm>
          <a:off x="15430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60961</xdr:rowOff>
    </xdr:from>
    <xdr:to>
      <xdr:col>85</xdr:col>
      <xdr:colOff>127000</xdr:colOff>
      <xdr:row>106</xdr:row>
      <xdr:rowOff>70486</xdr:rowOff>
    </xdr:to>
    <xdr:cxnSp macro="">
      <xdr:nvCxnSpPr>
        <xdr:cNvPr id="626" name="直線コネクタ 625">
          <a:extLst>
            <a:ext uri="{FF2B5EF4-FFF2-40B4-BE49-F238E27FC236}">
              <a16:creationId xmlns="" xmlns:a16="http://schemas.microsoft.com/office/drawing/2014/main" id="{00000000-0008-0000-0100-000072020000}"/>
            </a:ext>
          </a:extLst>
        </xdr:cNvPr>
        <xdr:cNvCxnSpPr/>
      </xdr:nvCxnSpPr>
      <xdr:spPr>
        <a:xfrm>
          <a:off x="15481300" y="182346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27" name="n_1aveValue【公民館】&#10;有形固定資産減価償却率">
          <a:extLst>
            <a:ext uri="{FF2B5EF4-FFF2-40B4-BE49-F238E27FC236}">
              <a16:creationId xmlns="" xmlns:a16="http://schemas.microsoft.com/office/drawing/2014/main" id="{00000000-0008-0000-0100-000073020000}"/>
            </a:ext>
          </a:extLst>
        </xdr:cNvPr>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a:extLst>
            <a:ext uri="{FF2B5EF4-FFF2-40B4-BE49-F238E27FC236}">
              <a16:creationId xmlns="" xmlns:a16="http://schemas.microsoft.com/office/drawing/2014/main" id="{00000000-0008-0000-0100-000074020000}"/>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102888</xdr:rowOff>
    </xdr:from>
    <xdr:ext cx="405111" cy="259045"/>
    <xdr:sp macro="" textlink="">
      <xdr:nvSpPr>
        <xdr:cNvPr id="629" name="n_1mainValue【公民館】&#10;有形固定資産減価償却率">
          <a:extLst>
            <a:ext uri="{FF2B5EF4-FFF2-40B4-BE49-F238E27FC236}">
              <a16:creationId xmlns="" xmlns:a16="http://schemas.microsoft.com/office/drawing/2014/main" id="{00000000-0008-0000-0100-000075020000}"/>
            </a:ext>
          </a:extLst>
        </xdr:cNvPr>
        <xdr:cNvSpPr txBox="1"/>
      </xdr:nvSpPr>
      <xdr:spPr>
        <a:xfrm>
          <a:off x="15266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 xmlns:a16="http://schemas.microsoft.com/office/drawing/2014/main" id="{00000000-0008-0000-0100-00007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 xmlns:a16="http://schemas.microsoft.com/office/drawing/2014/main" id="{00000000-0008-0000-0100-00007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 xmlns:a16="http://schemas.microsoft.com/office/drawing/2014/main" id="{00000000-0008-0000-0100-00007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 xmlns:a16="http://schemas.microsoft.com/office/drawing/2014/main" id="{00000000-0008-0000-0100-00007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 xmlns:a16="http://schemas.microsoft.com/office/drawing/2014/main" id="{00000000-0008-0000-0100-00007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 xmlns:a16="http://schemas.microsoft.com/office/drawing/2014/main" id="{00000000-0008-0000-0100-00007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 xmlns:a16="http://schemas.microsoft.com/office/drawing/2014/main" id="{00000000-0008-0000-0100-00007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 xmlns:a16="http://schemas.microsoft.com/office/drawing/2014/main" id="{00000000-0008-0000-0100-00007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 xmlns:a16="http://schemas.microsoft.com/office/drawing/2014/main" id="{00000000-0008-0000-0100-00007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 xmlns:a16="http://schemas.microsoft.com/office/drawing/2014/main" id="{00000000-0008-0000-0100-00007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a:extLst>
            <a:ext uri="{FF2B5EF4-FFF2-40B4-BE49-F238E27FC236}">
              <a16:creationId xmlns="" xmlns:a16="http://schemas.microsoft.com/office/drawing/2014/main" id="{00000000-0008-0000-0100-00008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a:extLst>
            <a:ext uri="{FF2B5EF4-FFF2-40B4-BE49-F238E27FC236}">
              <a16:creationId xmlns="" xmlns:a16="http://schemas.microsoft.com/office/drawing/2014/main" id="{00000000-0008-0000-0100-00008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a:extLst>
            <a:ext uri="{FF2B5EF4-FFF2-40B4-BE49-F238E27FC236}">
              <a16:creationId xmlns="" xmlns:a16="http://schemas.microsoft.com/office/drawing/2014/main" id="{00000000-0008-0000-0100-00008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a:extLst>
            <a:ext uri="{FF2B5EF4-FFF2-40B4-BE49-F238E27FC236}">
              <a16:creationId xmlns="" xmlns:a16="http://schemas.microsoft.com/office/drawing/2014/main" id="{00000000-0008-0000-0100-00008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a:extLst>
            <a:ext uri="{FF2B5EF4-FFF2-40B4-BE49-F238E27FC236}">
              <a16:creationId xmlns="" xmlns:a16="http://schemas.microsoft.com/office/drawing/2014/main" id="{00000000-0008-0000-0100-00008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a:extLst>
            <a:ext uri="{FF2B5EF4-FFF2-40B4-BE49-F238E27FC236}">
              <a16:creationId xmlns="" xmlns:a16="http://schemas.microsoft.com/office/drawing/2014/main" id="{00000000-0008-0000-0100-00008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a:extLst>
            <a:ext uri="{FF2B5EF4-FFF2-40B4-BE49-F238E27FC236}">
              <a16:creationId xmlns="" xmlns:a16="http://schemas.microsoft.com/office/drawing/2014/main" id="{00000000-0008-0000-0100-00008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a:extLst>
            <a:ext uri="{FF2B5EF4-FFF2-40B4-BE49-F238E27FC236}">
              <a16:creationId xmlns="" xmlns:a16="http://schemas.microsoft.com/office/drawing/2014/main" id="{00000000-0008-0000-0100-00008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a:extLst>
            <a:ext uri="{FF2B5EF4-FFF2-40B4-BE49-F238E27FC236}">
              <a16:creationId xmlns="" xmlns:a16="http://schemas.microsoft.com/office/drawing/2014/main" id="{00000000-0008-0000-0100-00008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a:extLst>
            <a:ext uri="{FF2B5EF4-FFF2-40B4-BE49-F238E27FC236}">
              <a16:creationId xmlns="" xmlns:a16="http://schemas.microsoft.com/office/drawing/2014/main" id="{00000000-0008-0000-0100-00008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 xmlns:a16="http://schemas.microsoft.com/office/drawing/2014/main" id="{00000000-0008-0000-0100-00008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 xmlns:a16="http://schemas.microsoft.com/office/drawing/2014/main" id="{00000000-0008-0000-0100-00008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 xmlns:a16="http://schemas.microsoft.com/office/drawing/2014/main" id="{00000000-0008-0000-0100-00008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a:extLst>
            <a:ext uri="{FF2B5EF4-FFF2-40B4-BE49-F238E27FC236}">
              <a16:creationId xmlns="" xmlns:a16="http://schemas.microsoft.com/office/drawing/2014/main" id="{00000000-0008-0000-0100-00008D020000}"/>
            </a:ext>
          </a:extLst>
        </xdr:cNvPr>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a:extLst>
            <a:ext uri="{FF2B5EF4-FFF2-40B4-BE49-F238E27FC236}">
              <a16:creationId xmlns="" xmlns:a16="http://schemas.microsoft.com/office/drawing/2014/main" id="{00000000-0008-0000-0100-00008E020000}"/>
            </a:ext>
          </a:extLst>
        </xdr:cNvPr>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a:extLst>
            <a:ext uri="{FF2B5EF4-FFF2-40B4-BE49-F238E27FC236}">
              <a16:creationId xmlns="" xmlns:a16="http://schemas.microsoft.com/office/drawing/2014/main" id="{00000000-0008-0000-0100-00008F020000}"/>
            </a:ext>
          </a:extLst>
        </xdr:cNvPr>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a:extLst>
            <a:ext uri="{FF2B5EF4-FFF2-40B4-BE49-F238E27FC236}">
              <a16:creationId xmlns="" xmlns:a16="http://schemas.microsoft.com/office/drawing/2014/main" id="{00000000-0008-0000-0100-000090020000}"/>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a:extLst>
            <a:ext uri="{FF2B5EF4-FFF2-40B4-BE49-F238E27FC236}">
              <a16:creationId xmlns="" xmlns:a16="http://schemas.microsoft.com/office/drawing/2014/main" id="{00000000-0008-0000-0100-000091020000}"/>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58" name="【公民館】&#10;一人当たり面積平均値テキスト">
          <a:extLst>
            <a:ext uri="{FF2B5EF4-FFF2-40B4-BE49-F238E27FC236}">
              <a16:creationId xmlns="" xmlns:a16="http://schemas.microsoft.com/office/drawing/2014/main" id="{00000000-0008-0000-0100-000092020000}"/>
            </a:ext>
          </a:extLst>
        </xdr:cNvPr>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a:extLst>
            <a:ext uri="{FF2B5EF4-FFF2-40B4-BE49-F238E27FC236}">
              <a16:creationId xmlns="" xmlns:a16="http://schemas.microsoft.com/office/drawing/2014/main" id="{00000000-0008-0000-0100-000093020000}"/>
            </a:ext>
          </a:extLst>
        </xdr:cNvPr>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a:extLst>
            <a:ext uri="{FF2B5EF4-FFF2-40B4-BE49-F238E27FC236}">
              <a16:creationId xmlns="" xmlns:a16="http://schemas.microsoft.com/office/drawing/2014/main" id="{00000000-0008-0000-0100-000094020000}"/>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a:extLst>
            <a:ext uri="{FF2B5EF4-FFF2-40B4-BE49-F238E27FC236}">
              <a16:creationId xmlns="" xmlns:a16="http://schemas.microsoft.com/office/drawing/2014/main" id="{00000000-0008-0000-0100-00009502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 xmlns:a16="http://schemas.microsoft.com/office/drawing/2014/main" id="{00000000-0008-0000-0100-00009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 xmlns:a16="http://schemas.microsoft.com/office/drawing/2014/main" id="{00000000-0008-0000-0100-00009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 xmlns:a16="http://schemas.microsoft.com/office/drawing/2014/main" id="{00000000-0008-0000-0100-00009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 xmlns:a16="http://schemas.microsoft.com/office/drawing/2014/main" id="{00000000-0008-0000-0100-00009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 xmlns:a16="http://schemas.microsoft.com/office/drawing/2014/main" id="{00000000-0008-0000-0100-00009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667" name="楕円 666">
          <a:extLst>
            <a:ext uri="{FF2B5EF4-FFF2-40B4-BE49-F238E27FC236}">
              <a16:creationId xmlns="" xmlns:a16="http://schemas.microsoft.com/office/drawing/2014/main" id="{00000000-0008-0000-0100-00009B020000}"/>
            </a:ext>
          </a:extLst>
        </xdr:cNvPr>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101616</xdr:rowOff>
    </xdr:from>
    <xdr:ext cx="469744" cy="259045"/>
    <xdr:sp macro="" textlink="">
      <xdr:nvSpPr>
        <xdr:cNvPr id="668" name="【公民館】&#10;一人当たり面積該当値テキスト">
          <a:extLst>
            <a:ext uri="{FF2B5EF4-FFF2-40B4-BE49-F238E27FC236}">
              <a16:creationId xmlns="" xmlns:a16="http://schemas.microsoft.com/office/drawing/2014/main" id="{00000000-0008-0000-0100-00009C020000}"/>
            </a:ext>
          </a:extLst>
        </xdr:cNvPr>
        <xdr:cNvSpPr txBox="1"/>
      </xdr:nvSpPr>
      <xdr:spPr>
        <a:xfrm>
          <a:off x="22199600"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17780</xdr:rowOff>
    </xdr:from>
    <xdr:to>
      <xdr:col>112</xdr:col>
      <xdr:colOff>38100</xdr:colOff>
      <xdr:row>105</xdr:row>
      <xdr:rowOff>119380</xdr:rowOff>
    </xdr:to>
    <xdr:sp macro="" textlink="">
      <xdr:nvSpPr>
        <xdr:cNvPr id="669" name="楕円 668">
          <a:extLst>
            <a:ext uri="{FF2B5EF4-FFF2-40B4-BE49-F238E27FC236}">
              <a16:creationId xmlns="" xmlns:a16="http://schemas.microsoft.com/office/drawing/2014/main" id="{00000000-0008-0000-0100-00009D020000}"/>
            </a:ext>
          </a:extLst>
        </xdr:cNvPr>
        <xdr:cNvSpPr/>
      </xdr:nvSpPr>
      <xdr:spPr>
        <a:xfrm>
          <a:off x="21272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68580</xdr:rowOff>
    </xdr:from>
    <xdr:to>
      <xdr:col>116</xdr:col>
      <xdr:colOff>63500</xdr:colOff>
      <xdr:row>105</xdr:row>
      <xdr:rowOff>129539</xdr:rowOff>
    </xdr:to>
    <xdr:cxnSp macro="">
      <xdr:nvCxnSpPr>
        <xdr:cNvPr id="670" name="直線コネクタ 669">
          <a:extLst>
            <a:ext uri="{FF2B5EF4-FFF2-40B4-BE49-F238E27FC236}">
              <a16:creationId xmlns="" xmlns:a16="http://schemas.microsoft.com/office/drawing/2014/main" id="{00000000-0008-0000-0100-00009E020000}"/>
            </a:ext>
          </a:extLst>
        </xdr:cNvPr>
        <xdr:cNvCxnSpPr/>
      </xdr:nvCxnSpPr>
      <xdr:spPr>
        <a:xfrm>
          <a:off x="21323300" y="180708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71" name="n_1aveValue【公民館】&#10;一人当たり面積">
          <a:extLst>
            <a:ext uri="{FF2B5EF4-FFF2-40B4-BE49-F238E27FC236}">
              <a16:creationId xmlns="" xmlns:a16="http://schemas.microsoft.com/office/drawing/2014/main" id="{00000000-0008-0000-0100-00009F020000}"/>
            </a:ext>
          </a:extLst>
        </xdr:cNvPr>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a:extLst>
            <a:ext uri="{FF2B5EF4-FFF2-40B4-BE49-F238E27FC236}">
              <a16:creationId xmlns="" xmlns:a16="http://schemas.microsoft.com/office/drawing/2014/main" id="{00000000-0008-0000-0100-0000A0020000}"/>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135907</xdr:rowOff>
    </xdr:from>
    <xdr:ext cx="469744" cy="259045"/>
    <xdr:sp macro="" textlink="">
      <xdr:nvSpPr>
        <xdr:cNvPr id="673" name="n_1mainValue【公民館】&#10;一人当たり面積">
          <a:extLst>
            <a:ext uri="{FF2B5EF4-FFF2-40B4-BE49-F238E27FC236}">
              <a16:creationId xmlns="" xmlns:a16="http://schemas.microsoft.com/office/drawing/2014/main" id="{00000000-0008-0000-0100-0000A1020000}"/>
            </a:ext>
          </a:extLst>
        </xdr:cNvPr>
        <xdr:cNvSpPr txBox="1"/>
      </xdr:nvSpPr>
      <xdr:spPr>
        <a:xfrm>
          <a:off x="210757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a:extLst>
            <a:ext uri="{FF2B5EF4-FFF2-40B4-BE49-F238E27FC236}">
              <a16:creationId xmlns="" xmlns:a16="http://schemas.microsoft.com/office/drawing/2014/main" id="{00000000-0008-0000-0100-0000A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a:extLst>
            <a:ext uri="{FF2B5EF4-FFF2-40B4-BE49-F238E27FC236}">
              <a16:creationId xmlns="" xmlns:a16="http://schemas.microsoft.com/office/drawing/2014/main" id="{00000000-0008-0000-0100-0000A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a:extLst>
            <a:ext uri="{FF2B5EF4-FFF2-40B4-BE49-F238E27FC236}">
              <a16:creationId xmlns="" xmlns:a16="http://schemas.microsoft.com/office/drawing/2014/main" id="{00000000-0008-0000-0100-0000A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有形固定資産減価償却率が類似団体平均値を上回っている施設類型は、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つであり、いずれも大規模改修等は行っているものの、新設や更新を行っていないことが影響している。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反対に類似団体平均値を下回っているのは、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で、このうち公民館については中央公民館（</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月）や桜ケ丘公民館（</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月）の新設、あるいは忍・行田公民館（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月）の建て替えを行っていることによるものである。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人当たりの指標のうち、延長や面積では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を除いて類似団体を下回っており、人口当たりの資産規模は過大ではないことがわかる。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人当たり延長が増加し、類似団体平均を上回った一方で、有形固定資産減価償却率が上昇している。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この傾向が進展するようであれば、新設改良等から維持補修へのシフトが必要となるため、今後、道路面積を含めた分析や経年変化の把握により更に検証を進めていきたい。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人当たり有形固定資産（償却資産）額を対比している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については、有形固定資産減価償却率が高くなっている影響から、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人当たりの指標は低くなっている。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82,051
80,647
67.49
27,305,610
26,012,552
1,209,957
16,982,906
26,624,736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a:extLst>
            <a:ext uri="{FF2B5EF4-FFF2-40B4-BE49-F238E27FC236}">
              <a16:creationId xmlns="" xmlns:a16="http://schemas.microsoft.com/office/drawing/2014/main" id="{00000000-0008-0000-0200-000039000000}"/>
            </a:ext>
          </a:extLst>
        </xdr:cNvPr>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a:extLst>
            <a:ext uri="{FF2B5EF4-FFF2-40B4-BE49-F238E27FC236}">
              <a16:creationId xmlns="" xmlns:a16="http://schemas.microsoft.com/office/drawing/2014/main" id="{00000000-0008-0000-0200-00003A000000}"/>
            </a:ext>
          </a:extLst>
        </xdr:cNvPr>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a:extLst>
            <a:ext uri="{FF2B5EF4-FFF2-40B4-BE49-F238E27FC236}">
              <a16:creationId xmlns="" xmlns:a16="http://schemas.microsoft.com/office/drawing/2014/main" id="{00000000-0008-0000-0200-00003B000000}"/>
            </a:ext>
          </a:extLst>
        </xdr:cNvPr>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a:extLst>
            <a:ext uri="{FF2B5EF4-FFF2-40B4-BE49-F238E27FC236}">
              <a16:creationId xmlns="" xmlns:a16="http://schemas.microsoft.com/office/drawing/2014/main" id="{00000000-0008-0000-0200-00003C000000}"/>
            </a:ext>
          </a:extLst>
        </xdr:cNvPr>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a:extLst>
            <a:ext uri="{FF2B5EF4-FFF2-40B4-BE49-F238E27FC236}">
              <a16:creationId xmlns="" xmlns:a16="http://schemas.microsoft.com/office/drawing/2014/main" id="{00000000-0008-0000-0200-00003D000000}"/>
            </a:ext>
          </a:extLst>
        </xdr:cNvPr>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a:extLst>
            <a:ext uri="{FF2B5EF4-FFF2-40B4-BE49-F238E27FC236}">
              <a16:creationId xmlns="" xmlns:a16="http://schemas.microsoft.com/office/drawing/2014/main" id="{00000000-0008-0000-0200-00003E000000}"/>
            </a:ext>
          </a:extLst>
        </xdr:cNvPr>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a:extLst>
            <a:ext uri="{FF2B5EF4-FFF2-40B4-BE49-F238E27FC236}">
              <a16:creationId xmlns="" xmlns:a16="http://schemas.microsoft.com/office/drawing/2014/main" id="{00000000-0008-0000-0200-00003F000000}"/>
            </a:ext>
          </a:extLst>
        </xdr:cNvPr>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a:extLst>
            <a:ext uri="{FF2B5EF4-FFF2-40B4-BE49-F238E27FC236}">
              <a16:creationId xmlns="" xmlns:a16="http://schemas.microsoft.com/office/drawing/2014/main" id="{00000000-0008-0000-0200-000040000000}"/>
            </a:ext>
          </a:extLst>
        </xdr:cNvPr>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a:extLst>
            <a:ext uri="{FF2B5EF4-FFF2-40B4-BE49-F238E27FC236}">
              <a16:creationId xmlns="" xmlns:a16="http://schemas.microsoft.com/office/drawing/2014/main" id="{00000000-0008-0000-0200-000041000000}"/>
            </a:ext>
          </a:extLst>
        </xdr:cNvPr>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66222</xdr:rowOff>
    </xdr:from>
    <xdr:to>
      <xdr:col>24</xdr:col>
      <xdr:colOff>114300</xdr:colOff>
      <xdr:row>38</xdr:row>
      <xdr:rowOff>167822</xdr:rowOff>
    </xdr:to>
    <xdr:sp macro="" textlink="">
      <xdr:nvSpPr>
        <xdr:cNvPr id="71" name="楕円 70">
          <a:extLst>
            <a:ext uri="{FF2B5EF4-FFF2-40B4-BE49-F238E27FC236}">
              <a16:creationId xmlns="" xmlns:a16="http://schemas.microsoft.com/office/drawing/2014/main" id="{00000000-0008-0000-0200-000047000000}"/>
            </a:ext>
          </a:extLst>
        </xdr:cNvPr>
        <xdr:cNvSpPr/>
      </xdr:nvSpPr>
      <xdr:spPr>
        <a:xfrm>
          <a:off x="4584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44649</xdr:rowOff>
    </xdr:from>
    <xdr:ext cx="405111" cy="259045"/>
    <xdr:sp macro="" textlink="">
      <xdr:nvSpPr>
        <xdr:cNvPr id="72" name="【図書館】&#10;有形固定資産減価償却率該当値テキスト">
          <a:extLst>
            <a:ext uri="{FF2B5EF4-FFF2-40B4-BE49-F238E27FC236}">
              <a16:creationId xmlns="" xmlns:a16="http://schemas.microsoft.com/office/drawing/2014/main" id="{00000000-0008-0000-0200-000048000000}"/>
            </a:ext>
          </a:extLst>
        </xdr:cNvPr>
        <xdr:cNvSpPr txBox="1"/>
      </xdr:nvSpPr>
      <xdr:spPr>
        <a:xfrm>
          <a:off x="4673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3" name="楕円 72">
          <a:extLst>
            <a:ext uri="{FF2B5EF4-FFF2-40B4-BE49-F238E27FC236}">
              <a16:creationId xmlns="" xmlns:a16="http://schemas.microsoft.com/office/drawing/2014/main" id="{00000000-0008-0000-0200-000049000000}"/>
            </a:ext>
          </a:extLst>
        </xdr:cNvPr>
        <xdr:cNvSpPr/>
      </xdr:nvSpPr>
      <xdr:spPr>
        <a:xfrm>
          <a:off x="3746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117022</xdr:rowOff>
    </xdr:from>
    <xdr:to>
      <xdr:col>24</xdr:col>
      <xdr:colOff>63500</xdr:colOff>
      <xdr:row>38</xdr:row>
      <xdr:rowOff>161109</xdr:rowOff>
    </xdr:to>
    <xdr:cxnSp macro="">
      <xdr:nvCxnSpPr>
        <xdr:cNvPr id="74" name="直線コネクタ 73">
          <a:extLst>
            <a:ext uri="{FF2B5EF4-FFF2-40B4-BE49-F238E27FC236}">
              <a16:creationId xmlns="" xmlns:a16="http://schemas.microsoft.com/office/drawing/2014/main" id="{00000000-0008-0000-0200-00004A000000}"/>
            </a:ext>
          </a:extLst>
        </xdr:cNvPr>
        <xdr:cNvCxnSpPr/>
      </xdr:nvCxnSpPr>
      <xdr:spPr>
        <a:xfrm flipV="1">
          <a:off x="3797300" y="663212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5" name="n_1aveValue【図書館】&#10;有形固定資産減価償却率">
          <a:extLst>
            <a:ext uri="{FF2B5EF4-FFF2-40B4-BE49-F238E27FC236}">
              <a16:creationId xmlns="" xmlns:a16="http://schemas.microsoft.com/office/drawing/2014/main" id="{00000000-0008-0000-0200-00004B000000}"/>
            </a:ext>
          </a:extLst>
        </xdr:cNvPr>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a:extLst>
            <a:ext uri="{FF2B5EF4-FFF2-40B4-BE49-F238E27FC236}">
              <a16:creationId xmlns="" xmlns:a16="http://schemas.microsoft.com/office/drawing/2014/main" id="{00000000-0008-0000-0200-00004C000000}"/>
            </a:ext>
          </a:extLst>
        </xdr:cNvPr>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31586</xdr:rowOff>
    </xdr:from>
    <xdr:ext cx="405111" cy="259045"/>
    <xdr:sp macro="" textlink="">
      <xdr:nvSpPr>
        <xdr:cNvPr id="77" name="n_1mainValue【図書館】&#10;有形固定資産減価償却率">
          <a:extLst>
            <a:ext uri="{FF2B5EF4-FFF2-40B4-BE49-F238E27FC236}">
              <a16:creationId xmlns="" xmlns:a16="http://schemas.microsoft.com/office/drawing/2014/main" id="{00000000-0008-0000-0200-00004D000000}"/>
            </a:ext>
          </a:extLst>
        </xdr:cNvPr>
        <xdr:cNvSpPr txBox="1"/>
      </xdr:nvSpPr>
      <xdr:spPr>
        <a:xfrm>
          <a:off x="3582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 xmlns:a16="http://schemas.microsoft.com/office/drawing/2014/main" id="{00000000-0008-0000-02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 xmlns:a16="http://schemas.microsoft.com/office/drawing/2014/main" id="{00000000-0008-0000-02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 xmlns:a16="http://schemas.microsoft.com/office/drawing/2014/main" id="{00000000-0008-0000-02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 xmlns:a16="http://schemas.microsoft.com/office/drawing/2014/main" id="{00000000-0008-0000-02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 xmlns:a16="http://schemas.microsoft.com/office/drawing/2014/main" id="{00000000-0008-0000-02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 xmlns:a16="http://schemas.microsoft.com/office/drawing/2014/main" id="{00000000-0008-0000-02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 xmlns:a16="http://schemas.microsoft.com/office/drawing/2014/main" id="{00000000-0008-0000-02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 xmlns:a16="http://schemas.microsoft.com/office/drawing/2014/main" id="{00000000-0008-0000-02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 xmlns:a16="http://schemas.microsoft.com/office/drawing/2014/main" id="{00000000-0008-0000-02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 xmlns:a16="http://schemas.microsoft.com/office/drawing/2014/main" id="{00000000-0008-0000-02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 xmlns:a16="http://schemas.microsoft.com/office/drawing/2014/main" id="{00000000-0008-0000-0200-000058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 xmlns:a16="http://schemas.microsoft.com/office/drawing/2014/main" id="{00000000-0008-0000-0200-000059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 xmlns:a16="http://schemas.microsoft.com/office/drawing/2014/main" id="{00000000-0008-0000-0200-00005A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 xmlns:a16="http://schemas.microsoft.com/office/drawing/2014/main" id="{00000000-0008-0000-0200-00005B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 xmlns:a16="http://schemas.microsoft.com/office/drawing/2014/main" id="{00000000-0008-0000-0200-00005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 xmlns:a16="http://schemas.microsoft.com/office/drawing/2014/main" id="{00000000-0008-0000-0200-00005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 xmlns:a16="http://schemas.microsoft.com/office/drawing/2014/main" id="{00000000-0008-0000-0200-00005E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 xmlns:a16="http://schemas.microsoft.com/office/drawing/2014/main" id="{00000000-0008-0000-0200-00005F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 xmlns:a16="http://schemas.microsoft.com/office/drawing/2014/main" id="{00000000-0008-0000-0200-000060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 xmlns:a16="http://schemas.microsoft.com/office/drawing/2014/main" id="{00000000-0008-0000-0200-000061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 xmlns:a16="http://schemas.microsoft.com/office/drawing/2014/main" id="{00000000-0008-0000-02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 xmlns:a16="http://schemas.microsoft.com/office/drawing/2014/main" id="{00000000-0008-0000-0200-00006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 xmlns:a16="http://schemas.microsoft.com/office/drawing/2014/main" id="{00000000-0008-0000-02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a:extLst>
            <a:ext uri="{FF2B5EF4-FFF2-40B4-BE49-F238E27FC236}">
              <a16:creationId xmlns="" xmlns:a16="http://schemas.microsoft.com/office/drawing/2014/main" id="{00000000-0008-0000-0200-000065000000}"/>
            </a:ext>
          </a:extLst>
        </xdr:cNvPr>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a:extLst>
            <a:ext uri="{FF2B5EF4-FFF2-40B4-BE49-F238E27FC236}">
              <a16:creationId xmlns="" xmlns:a16="http://schemas.microsoft.com/office/drawing/2014/main" id="{00000000-0008-0000-0200-000066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a:extLst>
            <a:ext uri="{FF2B5EF4-FFF2-40B4-BE49-F238E27FC236}">
              <a16:creationId xmlns="" xmlns:a16="http://schemas.microsoft.com/office/drawing/2014/main" id="{00000000-0008-0000-0200-000067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a:extLst>
            <a:ext uri="{FF2B5EF4-FFF2-40B4-BE49-F238E27FC236}">
              <a16:creationId xmlns="" xmlns:a16="http://schemas.microsoft.com/office/drawing/2014/main" id="{00000000-0008-0000-0200-000068000000}"/>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a:extLst>
            <a:ext uri="{FF2B5EF4-FFF2-40B4-BE49-F238E27FC236}">
              <a16:creationId xmlns="" xmlns:a16="http://schemas.microsoft.com/office/drawing/2014/main" id="{00000000-0008-0000-0200-000069000000}"/>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a:extLst>
            <a:ext uri="{FF2B5EF4-FFF2-40B4-BE49-F238E27FC236}">
              <a16:creationId xmlns="" xmlns:a16="http://schemas.microsoft.com/office/drawing/2014/main" id="{00000000-0008-0000-0200-00006A000000}"/>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a:extLst>
            <a:ext uri="{FF2B5EF4-FFF2-40B4-BE49-F238E27FC236}">
              <a16:creationId xmlns="" xmlns:a16="http://schemas.microsoft.com/office/drawing/2014/main" id="{00000000-0008-0000-0200-00006B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a:extLst>
            <a:ext uri="{FF2B5EF4-FFF2-40B4-BE49-F238E27FC236}">
              <a16:creationId xmlns="" xmlns:a16="http://schemas.microsoft.com/office/drawing/2014/main" id="{00000000-0008-0000-0200-00006C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a:extLst>
            <a:ext uri="{FF2B5EF4-FFF2-40B4-BE49-F238E27FC236}">
              <a16:creationId xmlns="" xmlns:a16="http://schemas.microsoft.com/office/drawing/2014/main" id="{00000000-0008-0000-0200-00006D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00000000-0008-0000-02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00000000-0008-0000-02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00000000-0008-0000-02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00000000-0008-0000-02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00000000-0008-0000-02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15" name="楕円 114">
          <a:extLst>
            <a:ext uri="{FF2B5EF4-FFF2-40B4-BE49-F238E27FC236}">
              <a16:creationId xmlns="" xmlns:a16="http://schemas.microsoft.com/office/drawing/2014/main" id="{00000000-0008-0000-0200-000073000000}"/>
            </a:ext>
          </a:extLst>
        </xdr:cNvPr>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16" name="【図書館】&#10;一人当たり面積該当値テキスト">
          <a:extLst>
            <a:ext uri="{FF2B5EF4-FFF2-40B4-BE49-F238E27FC236}">
              <a16:creationId xmlns="" xmlns:a16="http://schemas.microsoft.com/office/drawing/2014/main" id="{00000000-0008-0000-0200-000074000000}"/>
            </a:ext>
          </a:extLst>
        </xdr:cNvPr>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17" name="楕円 116">
          <a:extLst>
            <a:ext uri="{FF2B5EF4-FFF2-40B4-BE49-F238E27FC236}">
              <a16:creationId xmlns="" xmlns:a16="http://schemas.microsoft.com/office/drawing/2014/main" id="{00000000-0008-0000-0200-000075000000}"/>
            </a:ext>
          </a:extLst>
        </xdr:cNvPr>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18" name="直線コネクタ 117">
          <a:extLst>
            <a:ext uri="{FF2B5EF4-FFF2-40B4-BE49-F238E27FC236}">
              <a16:creationId xmlns="" xmlns:a16="http://schemas.microsoft.com/office/drawing/2014/main" id="{00000000-0008-0000-0200-000076000000}"/>
            </a:ext>
          </a:extLst>
        </xdr:cNvPr>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a:extLst>
            <a:ext uri="{FF2B5EF4-FFF2-40B4-BE49-F238E27FC236}">
              <a16:creationId xmlns="" xmlns:a16="http://schemas.microsoft.com/office/drawing/2014/main" id="{00000000-0008-0000-0200-000077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a:extLst>
            <a:ext uri="{FF2B5EF4-FFF2-40B4-BE49-F238E27FC236}">
              <a16:creationId xmlns="" xmlns:a16="http://schemas.microsoft.com/office/drawing/2014/main" id="{00000000-0008-0000-0200-000078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21" name="n_1mainValue【図書館】&#10;一人当たり面積">
          <a:extLst>
            <a:ext uri="{FF2B5EF4-FFF2-40B4-BE49-F238E27FC236}">
              <a16:creationId xmlns="" xmlns:a16="http://schemas.microsoft.com/office/drawing/2014/main" id="{00000000-0008-0000-0200-000079000000}"/>
            </a:ext>
          </a:extLst>
        </xdr:cNvPr>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 xmlns:a16="http://schemas.microsoft.com/office/drawing/2014/main" id="{00000000-0008-0000-0200-00007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 xmlns:a16="http://schemas.microsoft.com/office/drawing/2014/main" id="{00000000-0008-0000-0200-00007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 xmlns:a16="http://schemas.microsoft.com/office/drawing/2014/main" id="{00000000-0008-0000-0200-00007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 xmlns:a16="http://schemas.microsoft.com/office/drawing/2014/main" id="{00000000-0008-0000-0200-00007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 xmlns:a16="http://schemas.microsoft.com/office/drawing/2014/main" id="{00000000-0008-0000-0200-00007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 xmlns:a16="http://schemas.microsoft.com/office/drawing/2014/main" id="{00000000-0008-0000-0200-00007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 xmlns:a16="http://schemas.microsoft.com/office/drawing/2014/main" id="{00000000-0008-0000-0200-00008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 xmlns:a16="http://schemas.microsoft.com/office/drawing/2014/main" id="{00000000-0008-0000-0200-00008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 xmlns:a16="http://schemas.microsoft.com/office/drawing/2014/main" id="{00000000-0008-0000-0200-00008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 xmlns:a16="http://schemas.microsoft.com/office/drawing/2014/main" id="{00000000-0008-0000-0200-00008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 xmlns:a16="http://schemas.microsoft.com/office/drawing/2014/main" id="{00000000-0008-0000-0200-00008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 xmlns:a16="http://schemas.microsoft.com/office/drawing/2014/main" id="{00000000-0008-0000-0200-00008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 xmlns:a16="http://schemas.microsoft.com/office/drawing/2014/main" id="{00000000-0008-0000-0200-00008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 xmlns:a16="http://schemas.microsoft.com/office/drawing/2014/main" id="{00000000-0008-0000-0200-00008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 xmlns:a16="http://schemas.microsoft.com/office/drawing/2014/main" id="{00000000-0008-0000-0200-00008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 xmlns:a16="http://schemas.microsoft.com/office/drawing/2014/main" id="{00000000-0008-0000-0200-00008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 xmlns:a16="http://schemas.microsoft.com/office/drawing/2014/main" id="{00000000-0008-0000-0200-00008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 xmlns:a16="http://schemas.microsoft.com/office/drawing/2014/main" id="{00000000-0008-0000-0200-00008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 xmlns:a16="http://schemas.microsoft.com/office/drawing/2014/main" id="{00000000-0008-0000-0200-00008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 xmlns:a16="http://schemas.microsoft.com/office/drawing/2014/main" id="{00000000-0008-0000-0200-00008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 xmlns:a16="http://schemas.microsoft.com/office/drawing/2014/main" id="{00000000-0008-0000-0200-00008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 xmlns:a16="http://schemas.microsoft.com/office/drawing/2014/main" id="{00000000-0008-0000-02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 xmlns:a16="http://schemas.microsoft.com/office/drawing/2014/main" id="{00000000-0008-0000-02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 xmlns:a16="http://schemas.microsoft.com/office/drawing/2014/main" id="{00000000-0008-0000-02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a:extLst>
            <a:ext uri="{FF2B5EF4-FFF2-40B4-BE49-F238E27FC236}">
              <a16:creationId xmlns="" xmlns:a16="http://schemas.microsoft.com/office/drawing/2014/main" id="{00000000-0008-0000-0200-000092000000}"/>
            </a:ext>
          </a:extLst>
        </xdr:cNvPr>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a:extLst>
            <a:ext uri="{FF2B5EF4-FFF2-40B4-BE49-F238E27FC236}">
              <a16:creationId xmlns="" xmlns:a16="http://schemas.microsoft.com/office/drawing/2014/main" id="{00000000-0008-0000-0200-000093000000}"/>
            </a:ext>
          </a:extLst>
        </xdr:cNvPr>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a:extLst>
            <a:ext uri="{FF2B5EF4-FFF2-40B4-BE49-F238E27FC236}">
              <a16:creationId xmlns="" xmlns:a16="http://schemas.microsoft.com/office/drawing/2014/main" id="{00000000-0008-0000-0200-000094000000}"/>
            </a:ext>
          </a:extLst>
        </xdr:cNvPr>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a:extLst>
            <a:ext uri="{FF2B5EF4-FFF2-40B4-BE49-F238E27FC236}">
              <a16:creationId xmlns="" xmlns:a16="http://schemas.microsoft.com/office/drawing/2014/main" id="{00000000-0008-0000-0200-000095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a:extLst>
            <a:ext uri="{FF2B5EF4-FFF2-40B4-BE49-F238E27FC236}">
              <a16:creationId xmlns="" xmlns:a16="http://schemas.microsoft.com/office/drawing/2014/main" id="{00000000-0008-0000-0200-000096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1" name="【体育館・プール】&#10;有形固定資産減価償却率平均値テキスト">
          <a:extLst>
            <a:ext uri="{FF2B5EF4-FFF2-40B4-BE49-F238E27FC236}">
              <a16:creationId xmlns="" xmlns:a16="http://schemas.microsoft.com/office/drawing/2014/main" id="{00000000-0008-0000-0200-000097000000}"/>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a:extLst>
            <a:ext uri="{FF2B5EF4-FFF2-40B4-BE49-F238E27FC236}">
              <a16:creationId xmlns="" xmlns:a16="http://schemas.microsoft.com/office/drawing/2014/main" id="{00000000-0008-0000-0200-000098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a:extLst>
            <a:ext uri="{FF2B5EF4-FFF2-40B4-BE49-F238E27FC236}">
              <a16:creationId xmlns="" xmlns:a16="http://schemas.microsoft.com/office/drawing/2014/main" id="{00000000-0008-0000-0200-000099000000}"/>
            </a:ext>
          </a:extLst>
        </xdr:cNvPr>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a:extLst>
            <a:ext uri="{FF2B5EF4-FFF2-40B4-BE49-F238E27FC236}">
              <a16:creationId xmlns="" xmlns:a16="http://schemas.microsoft.com/office/drawing/2014/main" id="{00000000-0008-0000-0200-00009A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 xmlns:a16="http://schemas.microsoft.com/office/drawing/2014/main" id="{00000000-0008-0000-02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 xmlns:a16="http://schemas.microsoft.com/office/drawing/2014/main" id="{00000000-0008-0000-02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 xmlns:a16="http://schemas.microsoft.com/office/drawing/2014/main" id="{00000000-0008-0000-02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 xmlns:a16="http://schemas.microsoft.com/office/drawing/2014/main" id="{00000000-0008-0000-02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 xmlns:a16="http://schemas.microsoft.com/office/drawing/2014/main" id="{00000000-0008-0000-02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160" name="楕円 159">
          <a:extLst>
            <a:ext uri="{FF2B5EF4-FFF2-40B4-BE49-F238E27FC236}">
              <a16:creationId xmlns="" xmlns:a16="http://schemas.microsoft.com/office/drawing/2014/main" id="{00000000-0008-0000-0200-0000A0000000}"/>
            </a:ext>
          </a:extLst>
        </xdr:cNvPr>
        <xdr:cNvSpPr/>
      </xdr:nvSpPr>
      <xdr:spPr>
        <a:xfrm>
          <a:off x="4584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83837</xdr:rowOff>
    </xdr:from>
    <xdr:ext cx="405111" cy="259045"/>
    <xdr:sp macro="" textlink="">
      <xdr:nvSpPr>
        <xdr:cNvPr id="161" name="【体育館・プール】&#10;有形固定資産減価償却率該当値テキスト">
          <a:extLst>
            <a:ext uri="{FF2B5EF4-FFF2-40B4-BE49-F238E27FC236}">
              <a16:creationId xmlns="" xmlns:a16="http://schemas.microsoft.com/office/drawing/2014/main" id="{00000000-0008-0000-0200-0000A1000000}"/>
            </a:ext>
          </a:extLst>
        </xdr:cNvPr>
        <xdr:cNvSpPr txBox="1"/>
      </xdr:nvSpPr>
      <xdr:spPr>
        <a:xfrm>
          <a:off x="4673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130175</xdr:rowOff>
    </xdr:from>
    <xdr:to>
      <xdr:col>20</xdr:col>
      <xdr:colOff>38100</xdr:colOff>
      <xdr:row>61</xdr:row>
      <xdr:rowOff>60325</xdr:rowOff>
    </xdr:to>
    <xdr:sp macro="" textlink="">
      <xdr:nvSpPr>
        <xdr:cNvPr id="162" name="楕円 161">
          <a:extLst>
            <a:ext uri="{FF2B5EF4-FFF2-40B4-BE49-F238E27FC236}">
              <a16:creationId xmlns="" xmlns:a16="http://schemas.microsoft.com/office/drawing/2014/main" id="{00000000-0008-0000-0200-0000A2000000}"/>
            </a:ext>
          </a:extLst>
        </xdr:cNvPr>
        <xdr:cNvSpPr/>
      </xdr:nvSpPr>
      <xdr:spPr>
        <a:xfrm>
          <a:off x="3746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156210</xdr:rowOff>
    </xdr:from>
    <xdr:to>
      <xdr:col>24</xdr:col>
      <xdr:colOff>63500</xdr:colOff>
      <xdr:row>61</xdr:row>
      <xdr:rowOff>9525</xdr:rowOff>
    </xdr:to>
    <xdr:cxnSp macro="">
      <xdr:nvCxnSpPr>
        <xdr:cNvPr id="163" name="直線コネクタ 162">
          <a:extLst>
            <a:ext uri="{FF2B5EF4-FFF2-40B4-BE49-F238E27FC236}">
              <a16:creationId xmlns="" xmlns:a16="http://schemas.microsoft.com/office/drawing/2014/main" id="{00000000-0008-0000-0200-0000A3000000}"/>
            </a:ext>
          </a:extLst>
        </xdr:cNvPr>
        <xdr:cNvCxnSpPr/>
      </xdr:nvCxnSpPr>
      <xdr:spPr>
        <a:xfrm flipV="1">
          <a:off x="3797300" y="104432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64" name="n_1aveValue【体育館・プール】&#10;有形固定資産減価償却率">
          <a:extLst>
            <a:ext uri="{FF2B5EF4-FFF2-40B4-BE49-F238E27FC236}">
              <a16:creationId xmlns="" xmlns:a16="http://schemas.microsoft.com/office/drawing/2014/main" id="{00000000-0008-0000-0200-0000A4000000}"/>
            </a:ext>
          </a:extLst>
        </xdr:cNvPr>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a:extLst>
            <a:ext uri="{FF2B5EF4-FFF2-40B4-BE49-F238E27FC236}">
              <a16:creationId xmlns="" xmlns:a16="http://schemas.microsoft.com/office/drawing/2014/main" id="{00000000-0008-0000-0200-0000A5000000}"/>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51452</xdr:rowOff>
    </xdr:from>
    <xdr:ext cx="405111" cy="259045"/>
    <xdr:sp macro="" textlink="">
      <xdr:nvSpPr>
        <xdr:cNvPr id="166" name="n_1mainValue【体育館・プール】&#10;有形固定資産減価償却率">
          <a:extLst>
            <a:ext uri="{FF2B5EF4-FFF2-40B4-BE49-F238E27FC236}">
              <a16:creationId xmlns="" xmlns:a16="http://schemas.microsoft.com/office/drawing/2014/main" id="{00000000-0008-0000-0200-0000A6000000}"/>
            </a:ext>
          </a:extLst>
        </xdr:cNvPr>
        <xdr:cNvSpPr txBox="1"/>
      </xdr:nvSpPr>
      <xdr:spPr>
        <a:xfrm>
          <a:off x="3582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 xmlns:a16="http://schemas.microsoft.com/office/drawing/2014/main" id="{00000000-0008-0000-02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 xmlns:a16="http://schemas.microsoft.com/office/drawing/2014/main" id="{00000000-0008-0000-02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 xmlns:a16="http://schemas.microsoft.com/office/drawing/2014/main" id="{00000000-0008-0000-02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 xmlns:a16="http://schemas.microsoft.com/office/drawing/2014/main" id="{00000000-0008-0000-02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 xmlns:a16="http://schemas.microsoft.com/office/drawing/2014/main" id="{00000000-0008-0000-02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 xmlns:a16="http://schemas.microsoft.com/office/drawing/2014/main" id="{00000000-0008-0000-02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 xmlns:a16="http://schemas.microsoft.com/office/drawing/2014/main" id="{00000000-0008-0000-02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 xmlns:a16="http://schemas.microsoft.com/office/drawing/2014/main" id="{00000000-0008-0000-02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 xmlns:a16="http://schemas.microsoft.com/office/drawing/2014/main" id="{00000000-0008-0000-02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 xmlns:a16="http://schemas.microsoft.com/office/drawing/2014/main" id="{00000000-0008-0000-02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 xmlns:a16="http://schemas.microsoft.com/office/drawing/2014/main" id="{00000000-0008-0000-02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 xmlns:a16="http://schemas.microsoft.com/office/drawing/2014/main" id="{00000000-0008-0000-0200-0000B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 xmlns:a16="http://schemas.microsoft.com/office/drawing/2014/main" id="{00000000-0008-0000-02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 xmlns:a16="http://schemas.microsoft.com/office/drawing/2014/main" id="{00000000-0008-0000-0200-0000B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 xmlns:a16="http://schemas.microsoft.com/office/drawing/2014/main" id="{00000000-0008-0000-02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 xmlns:a16="http://schemas.microsoft.com/office/drawing/2014/main" id="{00000000-0008-0000-0200-0000B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 xmlns:a16="http://schemas.microsoft.com/office/drawing/2014/main" id="{00000000-0008-0000-02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 xmlns:a16="http://schemas.microsoft.com/office/drawing/2014/main" id="{00000000-0008-0000-0200-0000B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 xmlns:a16="http://schemas.microsoft.com/office/drawing/2014/main" id="{00000000-0008-0000-02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 xmlns:a16="http://schemas.microsoft.com/office/drawing/2014/main" id="{00000000-0008-0000-0200-0000B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 xmlns:a16="http://schemas.microsoft.com/office/drawing/2014/main" id="{00000000-0008-0000-02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 xmlns:a16="http://schemas.microsoft.com/office/drawing/2014/main" id="{00000000-0008-0000-0200-0000B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 xmlns:a16="http://schemas.microsoft.com/office/drawing/2014/main" id="{00000000-0008-0000-02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a:extLst>
            <a:ext uri="{FF2B5EF4-FFF2-40B4-BE49-F238E27FC236}">
              <a16:creationId xmlns="" xmlns:a16="http://schemas.microsoft.com/office/drawing/2014/main" id="{00000000-0008-0000-0200-0000BE000000}"/>
            </a:ext>
          </a:extLst>
        </xdr:cNvPr>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a:extLst>
            <a:ext uri="{FF2B5EF4-FFF2-40B4-BE49-F238E27FC236}">
              <a16:creationId xmlns="" xmlns:a16="http://schemas.microsoft.com/office/drawing/2014/main" id="{00000000-0008-0000-0200-0000BF000000}"/>
            </a:ext>
          </a:extLst>
        </xdr:cNvPr>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a:extLst>
            <a:ext uri="{FF2B5EF4-FFF2-40B4-BE49-F238E27FC236}">
              <a16:creationId xmlns="" xmlns:a16="http://schemas.microsoft.com/office/drawing/2014/main" id="{00000000-0008-0000-0200-0000C0000000}"/>
            </a:ext>
          </a:extLst>
        </xdr:cNvPr>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a:extLst>
            <a:ext uri="{FF2B5EF4-FFF2-40B4-BE49-F238E27FC236}">
              <a16:creationId xmlns="" xmlns:a16="http://schemas.microsoft.com/office/drawing/2014/main" id="{00000000-0008-0000-0200-0000C1000000}"/>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a:extLst>
            <a:ext uri="{FF2B5EF4-FFF2-40B4-BE49-F238E27FC236}">
              <a16:creationId xmlns="" xmlns:a16="http://schemas.microsoft.com/office/drawing/2014/main" id="{00000000-0008-0000-0200-0000C200000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a:extLst>
            <a:ext uri="{FF2B5EF4-FFF2-40B4-BE49-F238E27FC236}">
              <a16:creationId xmlns="" xmlns:a16="http://schemas.microsoft.com/office/drawing/2014/main" id="{00000000-0008-0000-0200-0000C3000000}"/>
            </a:ext>
          </a:extLst>
        </xdr:cNvPr>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a:extLst>
            <a:ext uri="{FF2B5EF4-FFF2-40B4-BE49-F238E27FC236}">
              <a16:creationId xmlns="" xmlns:a16="http://schemas.microsoft.com/office/drawing/2014/main" id="{00000000-0008-0000-0200-0000C4000000}"/>
            </a:ext>
          </a:extLst>
        </xdr:cNvPr>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a:extLst>
            <a:ext uri="{FF2B5EF4-FFF2-40B4-BE49-F238E27FC236}">
              <a16:creationId xmlns="" xmlns:a16="http://schemas.microsoft.com/office/drawing/2014/main" id="{00000000-0008-0000-0200-0000C5000000}"/>
            </a:ext>
          </a:extLst>
        </xdr:cNvPr>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a:extLst>
            <a:ext uri="{FF2B5EF4-FFF2-40B4-BE49-F238E27FC236}">
              <a16:creationId xmlns="" xmlns:a16="http://schemas.microsoft.com/office/drawing/2014/main" id="{00000000-0008-0000-0200-0000C6000000}"/>
            </a:ext>
          </a:extLst>
        </xdr:cNvPr>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 xmlns:a16="http://schemas.microsoft.com/office/drawing/2014/main" id="{00000000-0008-0000-02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 xmlns:a16="http://schemas.microsoft.com/office/drawing/2014/main" id="{00000000-0008-0000-02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 xmlns:a16="http://schemas.microsoft.com/office/drawing/2014/main" id="{00000000-0008-0000-02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 xmlns:a16="http://schemas.microsoft.com/office/drawing/2014/main" id="{00000000-0008-0000-02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 xmlns:a16="http://schemas.microsoft.com/office/drawing/2014/main" id="{00000000-0008-0000-02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84455</xdr:rowOff>
    </xdr:from>
    <xdr:to>
      <xdr:col>55</xdr:col>
      <xdr:colOff>50800</xdr:colOff>
      <xdr:row>63</xdr:row>
      <xdr:rowOff>14605</xdr:rowOff>
    </xdr:to>
    <xdr:sp macro="" textlink="">
      <xdr:nvSpPr>
        <xdr:cNvPr id="204" name="楕円 203">
          <a:extLst>
            <a:ext uri="{FF2B5EF4-FFF2-40B4-BE49-F238E27FC236}">
              <a16:creationId xmlns="" xmlns:a16="http://schemas.microsoft.com/office/drawing/2014/main" id="{00000000-0008-0000-0200-0000CC000000}"/>
            </a:ext>
          </a:extLst>
        </xdr:cNvPr>
        <xdr:cNvSpPr/>
      </xdr:nvSpPr>
      <xdr:spPr>
        <a:xfrm>
          <a:off x="10426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62882</xdr:rowOff>
    </xdr:from>
    <xdr:ext cx="469744" cy="259045"/>
    <xdr:sp macro="" textlink="">
      <xdr:nvSpPr>
        <xdr:cNvPr id="205" name="【体育館・プール】&#10;一人当たり面積該当値テキスト">
          <a:extLst>
            <a:ext uri="{FF2B5EF4-FFF2-40B4-BE49-F238E27FC236}">
              <a16:creationId xmlns="" xmlns:a16="http://schemas.microsoft.com/office/drawing/2014/main" id="{00000000-0008-0000-0200-0000CD000000}"/>
            </a:ext>
          </a:extLst>
        </xdr:cNvPr>
        <xdr:cNvSpPr txBox="1"/>
      </xdr:nvSpPr>
      <xdr:spPr>
        <a:xfrm>
          <a:off x="10515600"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88265</xdr:rowOff>
    </xdr:from>
    <xdr:to>
      <xdr:col>50</xdr:col>
      <xdr:colOff>165100</xdr:colOff>
      <xdr:row>63</xdr:row>
      <xdr:rowOff>18415</xdr:rowOff>
    </xdr:to>
    <xdr:sp macro="" textlink="">
      <xdr:nvSpPr>
        <xdr:cNvPr id="206" name="楕円 205">
          <a:extLst>
            <a:ext uri="{FF2B5EF4-FFF2-40B4-BE49-F238E27FC236}">
              <a16:creationId xmlns="" xmlns:a16="http://schemas.microsoft.com/office/drawing/2014/main" id="{00000000-0008-0000-0200-0000CE000000}"/>
            </a:ext>
          </a:extLst>
        </xdr:cNvPr>
        <xdr:cNvSpPr/>
      </xdr:nvSpPr>
      <xdr:spPr>
        <a:xfrm>
          <a:off x="9588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135255</xdr:rowOff>
    </xdr:from>
    <xdr:to>
      <xdr:col>55</xdr:col>
      <xdr:colOff>0</xdr:colOff>
      <xdr:row>62</xdr:row>
      <xdr:rowOff>139065</xdr:rowOff>
    </xdr:to>
    <xdr:cxnSp macro="">
      <xdr:nvCxnSpPr>
        <xdr:cNvPr id="207" name="直線コネクタ 206">
          <a:extLst>
            <a:ext uri="{FF2B5EF4-FFF2-40B4-BE49-F238E27FC236}">
              <a16:creationId xmlns="" xmlns:a16="http://schemas.microsoft.com/office/drawing/2014/main" id="{00000000-0008-0000-0200-0000CF000000}"/>
            </a:ext>
          </a:extLst>
        </xdr:cNvPr>
        <xdr:cNvCxnSpPr/>
      </xdr:nvCxnSpPr>
      <xdr:spPr>
        <a:xfrm flipV="1">
          <a:off x="9639300" y="107651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08" name="n_1aveValue【体育館・プール】&#10;一人当たり面積">
          <a:extLst>
            <a:ext uri="{FF2B5EF4-FFF2-40B4-BE49-F238E27FC236}">
              <a16:creationId xmlns="" xmlns:a16="http://schemas.microsoft.com/office/drawing/2014/main" id="{00000000-0008-0000-0200-0000D0000000}"/>
            </a:ext>
          </a:extLst>
        </xdr:cNvPr>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a:extLst>
            <a:ext uri="{FF2B5EF4-FFF2-40B4-BE49-F238E27FC236}">
              <a16:creationId xmlns="" xmlns:a16="http://schemas.microsoft.com/office/drawing/2014/main" id="{00000000-0008-0000-0200-0000D1000000}"/>
            </a:ext>
          </a:extLst>
        </xdr:cNvPr>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9542</xdr:rowOff>
    </xdr:from>
    <xdr:ext cx="469744" cy="259045"/>
    <xdr:sp macro="" textlink="">
      <xdr:nvSpPr>
        <xdr:cNvPr id="210" name="n_1mainValue【体育館・プール】&#10;一人当たり面積">
          <a:extLst>
            <a:ext uri="{FF2B5EF4-FFF2-40B4-BE49-F238E27FC236}">
              <a16:creationId xmlns="" xmlns:a16="http://schemas.microsoft.com/office/drawing/2014/main" id="{00000000-0008-0000-0200-0000D2000000}"/>
            </a:ext>
          </a:extLst>
        </xdr:cNvPr>
        <xdr:cNvSpPr txBox="1"/>
      </xdr:nvSpPr>
      <xdr:spPr>
        <a:xfrm>
          <a:off x="93917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 xmlns:a16="http://schemas.microsoft.com/office/drawing/2014/main" id="{00000000-0008-0000-02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 xmlns:a16="http://schemas.microsoft.com/office/drawing/2014/main" id="{00000000-0008-0000-02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 xmlns:a16="http://schemas.microsoft.com/office/drawing/2014/main" id="{00000000-0008-0000-02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 xmlns:a16="http://schemas.microsoft.com/office/drawing/2014/main" id="{00000000-0008-0000-02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 xmlns:a16="http://schemas.microsoft.com/office/drawing/2014/main" id="{00000000-0008-0000-02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 xmlns:a16="http://schemas.microsoft.com/office/drawing/2014/main" id="{00000000-0008-0000-02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 xmlns:a16="http://schemas.microsoft.com/office/drawing/2014/main" id="{00000000-0008-0000-02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 xmlns:a16="http://schemas.microsoft.com/office/drawing/2014/main" id="{00000000-0008-0000-0200-0000D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 xmlns:a16="http://schemas.microsoft.com/office/drawing/2014/main" id="{00000000-0008-0000-0200-0000D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 xmlns:a16="http://schemas.microsoft.com/office/drawing/2014/main" id="{00000000-0008-0000-0200-0000D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 xmlns:a16="http://schemas.microsoft.com/office/drawing/2014/main" id="{00000000-0008-0000-0200-0000D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 xmlns:a16="http://schemas.microsoft.com/office/drawing/2014/main" id="{00000000-0008-0000-0200-0000D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 xmlns:a16="http://schemas.microsoft.com/office/drawing/2014/main" id="{00000000-0008-0000-0200-0000D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 xmlns:a16="http://schemas.microsoft.com/office/drawing/2014/main" id="{00000000-0008-0000-0200-0000E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 xmlns:a16="http://schemas.microsoft.com/office/drawing/2014/main" id="{00000000-0008-0000-0200-0000E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 xmlns:a16="http://schemas.microsoft.com/office/drawing/2014/main" id="{00000000-0008-0000-0200-0000E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 xmlns:a16="http://schemas.microsoft.com/office/drawing/2014/main" id="{00000000-0008-0000-0200-0000E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 xmlns:a16="http://schemas.microsoft.com/office/drawing/2014/main" id="{00000000-0008-0000-0200-0000E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 xmlns:a16="http://schemas.microsoft.com/office/drawing/2014/main" id="{00000000-0008-0000-0200-0000E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 xmlns:a16="http://schemas.microsoft.com/office/drawing/2014/main" id="{00000000-0008-0000-0200-0000E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 xmlns:a16="http://schemas.microsoft.com/office/drawing/2014/main" id="{00000000-0008-0000-0200-0000E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 xmlns:a16="http://schemas.microsoft.com/office/drawing/2014/main" id="{00000000-0008-0000-0200-0000E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 xmlns:a16="http://schemas.microsoft.com/office/drawing/2014/main" id="{00000000-0008-0000-0200-0000E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a:extLst>
            <a:ext uri="{FF2B5EF4-FFF2-40B4-BE49-F238E27FC236}">
              <a16:creationId xmlns="" xmlns:a16="http://schemas.microsoft.com/office/drawing/2014/main" id="{00000000-0008-0000-0200-0000E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a:extLst>
            <a:ext uri="{FF2B5EF4-FFF2-40B4-BE49-F238E27FC236}">
              <a16:creationId xmlns="" xmlns:a16="http://schemas.microsoft.com/office/drawing/2014/main" id="{00000000-0008-0000-0200-0000EB000000}"/>
            </a:ext>
          </a:extLst>
        </xdr:cNvPr>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a:extLst>
            <a:ext uri="{FF2B5EF4-FFF2-40B4-BE49-F238E27FC236}">
              <a16:creationId xmlns="" xmlns:a16="http://schemas.microsoft.com/office/drawing/2014/main" id="{00000000-0008-0000-0200-0000EC000000}"/>
            </a:ext>
          </a:extLst>
        </xdr:cNvPr>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a:extLst>
            <a:ext uri="{FF2B5EF4-FFF2-40B4-BE49-F238E27FC236}">
              <a16:creationId xmlns="" xmlns:a16="http://schemas.microsoft.com/office/drawing/2014/main" id="{00000000-0008-0000-0200-0000ED000000}"/>
            </a:ext>
          </a:extLst>
        </xdr:cNvPr>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a:extLst>
            <a:ext uri="{FF2B5EF4-FFF2-40B4-BE49-F238E27FC236}">
              <a16:creationId xmlns="" xmlns:a16="http://schemas.microsoft.com/office/drawing/2014/main" id="{00000000-0008-0000-0200-0000EE000000}"/>
            </a:ext>
          </a:extLst>
        </xdr:cNvPr>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a:extLst>
            <a:ext uri="{FF2B5EF4-FFF2-40B4-BE49-F238E27FC236}">
              <a16:creationId xmlns="" xmlns:a16="http://schemas.microsoft.com/office/drawing/2014/main" id="{00000000-0008-0000-0200-0000EF000000}"/>
            </a:ext>
          </a:extLst>
        </xdr:cNvPr>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a:extLst>
            <a:ext uri="{FF2B5EF4-FFF2-40B4-BE49-F238E27FC236}">
              <a16:creationId xmlns="" xmlns:a16="http://schemas.microsoft.com/office/drawing/2014/main" id="{00000000-0008-0000-0200-0000F0000000}"/>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a:extLst>
            <a:ext uri="{FF2B5EF4-FFF2-40B4-BE49-F238E27FC236}">
              <a16:creationId xmlns="" xmlns:a16="http://schemas.microsoft.com/office/drawing/2014/main" id="{00000000-0008-0000-0200-0000F1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a:extLst>
            <a:ext uri="{FF2B5EF4-FFF2-40B4-BE49-F238E27FC236}">
              <a16:creationId xmlns="" xmlns:a16="http://schemas.microsoft.com/office/drawing/2014/main" id="{00000000-0008-0000-0200-0000F2000000}"/>
            </a:ext>
          </a:extLst>
        </xdr:cNvPr>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a:extLst>
            <a:ext uri="{FF2B5EF4-FFF2-40B4-BE49-F238E27FC236}">
              <a16:creationId xmlns="" xmlns:a16="http://schemas.microsoft.com/office/drawing/2014/main" id="{00000000-0008-0000-0200-0000F300000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 xmlns:a16="http://schemas.microsoft.com/office/drawing/2014/main" id="{00000000-0008-0000-0200-0000F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 xmlns:a16="http://schemas.microsoft.com/office/drawing/2014/main" id="{00000000-0008-0000-0200-0000F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 xmlns:a16="http://schemas.microsoft.com/office/drawing/2014/main" id="{00000000-0008-0000-0200-0000F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 xmlns:a16="http://schemas.microsoft.com/office/drawing/2014/main" id="{00000000-0008-0000-0200-0000F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 xmlns:a16="http://schemas.microsoft.com/office/drawing/2014/main" id="{00000000-0008-0000-0200-0000F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141605</xdr:rowOff>
    </xdr:from>
    <xdr:to>
      <xdr:col>24</xdr:col>
      <xdr:colOff>114300</xdr:colOff>
      <xdr:row>79</xdr:row>
      <xdr:rowOff>71755</xdr:rowOff>
    </xdr:to>
    <xdr:sp macro="" textlink="">
      <xdr:nvSpPr>
        <xdr:cNvPr id="249" name="楕円 248">
          <a:extLst>
            <a:ext uri="{FF2B5EF4-FFF2-40B4-BE49-F238E27FC236}">
              <a16:creationId xmlns="" xmlns:a16="http://schemas.microsoft.com/office/drawing/2014/main" id="{00000000-0008-0000-0200-0000F9000000}"/>
            </a:ext>
          </a:extLst>
        </xdr:cNvPr>
        <xdr:cNvSpPr/>
      </xdr:nvSpPr>
      <xdr:spPr>
        <a:xfrm>
          <a:off x="45847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164482</xdr:rowOff>
    </xdr:from>
    <xdr:ext cx="405111" cy="259045"/>
    <xdr:sp macro="" textlink="">
      <xdr:nvSpPr>
        <xdr:cNvPr id="250" name="【福祉施設】&#10;有形固定資産減価償却率該当値テキスト">
          <a:extLst>
            <a:ext uri="{FF2B5EF4-FFF2-40B4-BE49-F238E27FC236}">
              <a16:creationId xmlns="" xmlns:a16="http://schemas.microsoft.com/office/drawing/2014/main" id="{00000000-0008-0000-0200-0000FA000000}"/>
            </a:ext>
          </a:extLst>
        </xdr:cNvPr>
        <xdr:cNvSpPr txBox="1"/>
      </xdr:nvSpPr>
      <xdr:spPr>
        <a:xfrm>
          <a:off x="4673600"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xdr:rowOff>
    </xdr:from>
    <xdr:to>
      <xdr:col>20</xdr:col>
      <xdr:colOff>38100</xdr:colOff>
      <xdr:row>79</xdr:row>
      <xdr:rowOff>106045</xdr:rowOff>
    </xdr:to>
    <xdr:sp macro="" textlink="">
      <xdr:nvSpPr>
        <xdr:cNvPr id="251" name="楕円 250">
          <a:extLst>
            <a:ext uri="{FF2B5EF4-FFF2-40B4-BE49-F238E27FC236}">
              <a16:creationId xmlns="" xmlns:a16="http://schemas.microsoft.com/office/drawing/2014/main" id="{00000000-0008-0000-0200-0000FB000000}"/>
            </a:ext>
          </a:extLst>
        </xdr:cNvPr>
        <xdr:cNvSpPr/>
      </xdr:nvSpPr>
      <xdr:spPr>
        <a:xfrm>
          <a:off x="3746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20955</xdr:rowOff>
    </xdr:from>
    <xdr:to>
      <xdr:col>24</xdr:col>
      <xdr:colOff>63500</xdr:colOff>
      <xdr:row>79</xdr:row>
      <xdr:rowOff>55245</xdr:rowOff>
    </xdr:to>
    <xdr:cxnSp macro="">
      <xdr:nvCxnSpPr>
        <xdr:cNvPr id="252" name="直線コネクタ 251">
          <a:extLst>
            <a:ext uri="{FF2B5EF4-FFF2-40B4-BE49-F238E27FC236}">
              <a16:creationId xmlns="" xmlns:a16="http://schemas.microsoft.com/office/drawing/2014/main" id="{00000000-0008-0000-0200-0000FC000000}"/>
            </a:ext>
          </a:extLst>
        </xdr:cNvPr>
        <xdr:cNvCxnSpPr/>
      </xdr:nvCxnSpPr>
      <xdr:spPr>
        <a:xfrm flipV="1">
          <a:off x="3797300" y="135655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a:extLst>
            <a:ext uri="{FF2B5EF4-FFF2-40B4-BE49-F238E27FC236}">
              <a16:creationId xmlns="" xmlns:a16="http://schemas.microsoft.com/office/drawing/2014/main" id="{00000000-0008-0000-0200-0000FD000000}"/>
            </a:ext>
          </a:extLst>
        </xdr:cNvPr>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a:extLst>
            <a:ext uri="{FF2B5EF4-FFF2-40B4-BE49-F238E27FC236}">
              <a16:creationId xmlns="" xmlns:a16="http://schemas.microsoft.com/office/drawing/2014/main" id="{00000000-0008-0000-0200-0000FE000000}"/>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122572</xdr:rowOff>
    </xdr:from>
    <xdr:ext cx="405111" cy="259045"/>
    <xdr:sp macro="" textlink="">
      <xdr:nvSpPr>
        <xdr:cNvPr id="255" name="n_1mainValue【福祉施設】&#10;有形固定資産減価償却率">
          <a:extLst>
            <a:ext uri="{FF2B5EF4-FFF2-40B4-BE49-F238E27FC236}">
              <a16:creationId xmlns="" xmlns:a16="http://schemas.microsoft.com/office/drawing/2014/main" id="{00000000-0008-0000-0200-0000FF000000}"/>
            </a:ext>
          </a:extLst>
        </xdr:cNvPr>
        <xdr:cNvSpPr txBox="1"/>
      </xdr:nvSpPr>
      <xdr:spPr>
        <a:xfrm>
          <a:off x="35820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 xmlns:a16="http://schemas.microsoft.com/office/drawing/2014/main" id="{00000000-0008-0000-0200-00000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 xmlns:a16="http://schemas.microsoft.com/office/drawing/2014/main" id="{00000000-0008-0000-0200-00000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 xmlns:a16="http://schemas.microsoft.com/office/drawing/2014/main" id="{00000000-0008-0000-0200-00000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 xmlns:a16="http://schemas.microsoft.com/office/drawing/2014/main" id="{00000000-0008-0000-0200-00000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 xmlns:a16="http://schemas.microsoft.com/office/drawing/2014/main" id="{00000000-0008-0000-0200-00000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 xmlns:a16="http://schemas.microsoft.com/office/drawing/2014/main" id="{00000000-0008-0000-0200-00000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 xmlns:a16="http://schemas.microsoft.com/office/drawing/2014/main" id="{00000000-0008-0000-0200-00000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 xmlns:a16="http://schemas.microsoft.com/office/drawing/2014/main" id="{00000000-0008-0000-0200-00000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 xmlns:a16="http://schemas.microsoft.com/office/drawing/2014/main" id="{00000000-0008-0000-0200-00000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 xmlns:a16="http://schemas.microsoft.com/office/drawing/2014/main" id="{00000000-0008-0000-0200-00000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a:extLst>
            <a:ext uri="{FF2B5EF4-FFF2-40B4-BE49-F238E27FC236}">
              <a16:creationId xmlns="" xmlns:a16="http://schemas.microsoft.com/office/drawing/2014/main" id="{00000000-0008-0000-0200-00000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a:extLst>
            <a:ext uri="{FF2B5EF4-FFF2-40B4-BE49-F238E27FC236}">
              <a16:creationId xmlns="" xmlns:a16="http://schemas.microsoft.com/office/drawing/2014/main" id="{00000000-0008-0000-0200-00000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a:extLst>
            <a:ext uri="{FF2B5EF4-FFF2-40B4-BE49-F238E27FC236}">
              <a16:creationId xmlns="" xmlns:a16="http://schemas.microsoft.com/office/drawing/2014/main" id="{00000000-0008-0000-0200-00000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a:extLst>
            <a:ext uri="{FF2B5EF4-FFF2-40B4-BE49-F238E27FC236}">
              <a16:creationId xmlns="" xmlns:a16="http://schemas.microsoft.com/office/drawing/2014/main" id="{00000000-0008-0000-0200-00000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a:extLst>
            <a:ext uri="{FF2B5EF4-FFF2-40B4-BE49-F238E27FC236}">
              <a16:creationId xmlns="" xmlns:a16="http://schemas.microsoft.com/office/drawing/2014/main" id="{00000000-0008-0000-0200-00000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a:extLst>
            <a:ext uri="{FF2B5EF4-FFF2-40B4-BE49-F238E27FC236}">
              <a16:creationId xmlns="" xmlns:a16="http://schemas.microsoft.com/office/drawing/2014/main" id="{00000000-0008-0000-0200-00000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a:extLst>
            <a:ext uri="{FF2B5EF4-FFF2-40B4-BE49-F238E27FC236}">
              <a16:creationId xmlns="" xmlns:a16="http://schemas.microsoft.com/office/drawing/2014/main" id="{00000000-0008-0000-0200-00001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a:extLst>
            <a:ext uri="{FF2B5EF4-FFF2-40B4-BE49-F238E27FC236}">
              <a16:creationId xmlns="" xmlns:a16="http://schemas.microsoft.com/office/drawing/2014/main" id="{00000000-0008-0000-0200-00001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 xmlns:a16="http://schemas.microsoft.com/office/drawing/2014/main" id="{00000000-0008-0000-0200-00001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 xmlns:a16="http://schemas.microsoft.com/office/drawing/2014/main" id="{00000000-0008-0000-0200-00001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a:extLst>
            <a:ext uri="{FF2B5EF4-FFF2-40B4-BE49-F238E27FC236}">
              <a16:creationId xmlns="" xmlns:a16="http://schemas.microsoft.com/office/drawing/2014/main" id="{00000000-0008-0000-0200-00001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a:extLst>
            <a:ext uri="{FF2B5EF4-FFF2-40B4-BE49-F238E27FC236}">
              <a16:creationId xmlns="" xmlns:a16="http://schemas.microsoft.com/office/drawing/2014/main" id="{00000000-0008-0000-0200-000015010000}"/>
            </a:ext>
          </a:extLst>
        </xdr:cNvPr>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a:extLst>
            <a:ext uri="{FF2B5EF4-FFF2-40B4-BE49-F238E27FC236}">
              <a16:creationId xmlns="" xmlns:a16="http://schemas.microsoft.com/office/drawing/2014/main" id="{00000000-0008-0000-0200-000016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a:extLst>
            <a:ext uri="{FF2B5EF4-FFF2-40B4-BE49-F238E27FC236}">
              <a16:creationId xmlns="" xmlns:a16="http://schemas.microsoft.com/office/drawing/2014/main" id="{00000000-0008-0000-0200-000017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a:extLst>
            <a:ext uri="{FF2B5EF4-FFF2-40B4-BE49-F238E27FC236}">
              <a16:creationId xmlns="" xmlns:a16="http://schemas.microsoft.com/office/drawing/2014/main" id="{00000000-0008-0000-0200-000018010000}"/>
            </a:ext>
          </a:extLst>
        </xdr:cNvPr>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a:extLst>
            <a:ext uri="{FF2B5EF4-FFF2-40B4-BE49-F238E27FC236}">
              <a16:creationId xmlns="" xmlns:a16="http://schemas.microsoft.com/office/drawing/2014/main" id="{00000000-0008-0000-0200-000019010000}"/>
            </a:ext>
          </a:extLst>
        </xdr:cNvPr>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a:extLst>
            <a:ext uri="{FF2B5EF4-FFF2-40B4-BE49-F238E27FC236}">
              <a16:creationId xmlns="" xmlns:a16="http://schemas.microsoft.com/office/drawing/2014/main" id="{00000000-0008-0000-0200-00001A010000}"/>
            </a:ext>
          </a:extLst>
        </xdr:cNvPr>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a:extLst>
            <a:ext uri="{FF2B5EF4-FFF2-40B4-BE49-F238E27FC236}">
              <a16:creationId xmlns="" xmlns:a16="http://schemas.microsoft.com/office/drawing/2014/main" id="{00000000-0008-0000-0200-00001B010000}"/>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a:extLst>
            <a:ext uri="{FF2B5EF4-FFF2-40B4-BE49-F238E27FC236}">
              <a16:creationId xmlns="" xmlns:a16="http://schemas.microsoft.com/office/drawing/2014/main" id="{00000000-0008-0000-0200-00001C010000}"/>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a:extLst>
            <a:ext uri="{FF2B5EF4-FFF2-40B4-BE49-F238E27FC236}">
              <a16:creationId xmlns="" xmlns:a16="http://schemas.microsoft.com/office/drawing/2014/main" id="{00000000-0008-0000-0200-00001D010000}"/>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 xmlns:a16="http://schemas.microsoft.com/office/drawing/2014/main" id="{00000000-0008-0000-0200-00001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 xmlns:a16="http://schemas.microsoft.com/office/drawing/2014/main" id="{00000000-0008-0000-0200-00001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 xmlns:a16="http://schemas.microsoft.com/office/drawing/2014/main" id="{00000000-0008-0000-0200-00002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 xmlns:a16="http://schemas.microsoft.com/office/drawing/2014/main" id="{00000000-0008-0000-0200-00002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 xmlns:a16="http://schemas.microsoft.com/office/drawing/2014/main" id="{00000000-0008-0000-0200-00002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39878</xdr:rowOff>
    </xdr:from>
    <xdr:to>
      <xdr:col>55</xdr:col>
      <xdr:colOff>50800</xdr:colOff>
      <xdr:row>85</xdr:row>
      <xdr:rowOff>141478</xdr:rowOff>
    </xdr:to>
    <xdr:sp macro="" textlink="">
      <xdr:nvSpPr>
        <xdr:cNvPr id="291" name="楕円 290">
          <a:extLst>
            <a:ext uri="{FF2B5EF4-FFF2-40B4-BE49-F238E27FC236}">
              <a16:creationId xmlns="" xmlns:a16="http://schemas.microsoft.com/office/drawing/2014/main" id="{00000000-0008-0000-0200-000023010000}"/>
            </a:ext>
          </a:extLst>
        </xdr:cNvPr>
        <xdr:cNvSpPr/>
      </xdr:nvSpPr>
      <xdr:spPr>
        <a:xfrm>
          <a:off x="10426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126255</xdr:rowOff>
    </xdr:from>
    <xdr:ext cx="469744" cy="259045"/>
    <xdr:sp macro="" textlink="">
      <xdr:nvSpPr>
        <xdr:cNvPr id="292" name="【福祉施設】&#10;一人当たり面積該当値テキスト">
          <a:extLst>
            <a:ext uri="{FF2B5EF4-FFF2-40B4-BE49-F238E27FC236}">
              <a16:creationId xmlns="" xmlns:a16="http://schemas.microsoft.com/office/drawing/2014/main" id="{00000000-0008-0000-0200-000024010000}"/>
            </a:ext>
          </a:extLst>
        </xdr:cNvPr>
        <xdr:cNvSpPr txBox="1"/>
      </xdr:nvSpPr>
      <xdr:spPr>
        <a:xfrm>
          <a:off x="10515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39878</xdr:rowOff>
    </xdr:from>
    <xdr:to>
      <xdr:col>50</xdr:col>
      <xdr:colOff>165100</xdr:colOff>
      <xdr:row>85</xdr:row>
      <xdr:rowOff>141478</xdr:rowOff>
    </xdr:to>
    <xdr:sp macro="" textlink="">
      <xdr:nvSpPr>
        <xdr:cNvPr id="293" name="楕円 292">
          <a:extLst>
            <a:ext uri="{FF2B5EF4-FFF2-40B4-BE49-F238E27FC236}">
              <a16:creationId xmlns="" xmlns:a16="http://schemas.microsoft.com/office/drawing/2014/main" id="{00000000-0008-0000-0200-000025010000}"/>
            </a:ext>
          </a:extLst>
        </xdr:cNvPr>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90678</xdr:rowOff>
    </xdr:from>
    <xdr:to>
      <xdr:col>55</xdr:col>
      <xdr:colOff>0</xdr:colOff>
      <xdr:row>85</xdr:row>
      <xdr:rowOff>90678</xdr:rowOff>
    </xdr:to>
    <xdr:cxnSp macro="">
      <xdr:nvCxnSpPr>
        <xdr:cNvPr id="294" name="直線コネクタ 293">
          <a:extLst>
            <a:ext uri="{FF2B5EF4-FFF2-40B4-BE49-F238E27FC236}">
              <a16:creationId xmlns="" xmlns:a16="http://schemas.microsoft.com/office/drawing/2014/main" id="{00000000-0008-0000-0200-000026010000}"/>
            </a:ext>
          </a:extLst>
        </xdr:cNvPr>
        <xdr:cNvCxnSpPr/>
      </xdr:nvCxnSpPr>
      <xdr:spPr>
        <a:xfrm>
          <a:off x="9639300" y="1466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95" name="n_1aveValue【福祉施設】&#10;一人当たり面積">
          <a:extLst>
            <a:ext uri="{FF2B5EF4-FFF2-40B4-BE49-F238E27FC236}">
              <a16:creationId xmlns="" xmlns:a16="http://schemas.microsoft.com/office/drawing/2014/main" id="{00000000-0008-0000-0200-000027010000}"/>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a:extLst>
            <a:ext uri="{FF2B5EF4-FFF2-40B4-BE49-F238E27FC236}">
              <a16:creationId xmlns="" xmlns:a16="http://schemas.microsoft.com/office/drawing/2014/main" id="{00000000-0008-0000-0200-000028010000}"/>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132605</xdr:rowOff>
    </xdr:from>
    <xdr:ext cx="469744" cy="259045"/>
    <xdr:sp macro="" textlink="">
      <xdr:nvSpPr>
        <xdr:cNvPr id="297" name="n_1mainValue【福祉施設】&#10;一人当たり面積">
          <a:extLst>
            <a:ext uri="{FF2B5EF4-FFF2-40B4-BE49-F238E27FC236}">
              <a16:creationId xmlns="" xmlns:a16="http://schemas.microsoft.com/office/drawing/2014/main" id="{00000000-0008-0000-0200-000029010000}"/>
            </a:ext>
          </a:extLst>
        </xdr:cNvPr>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 xmlns:a16="http://schemas.microsoft.com/office/drawing/2014/main" id="{00000000-0008-0000-0200-00002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 xmlns:a16="http://schemas.microsoft.com/office/drawing/2014/main" id="{00000000-0008-0000-0200-00002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 xmlns:a16="http://schemas.microsoft.com/office/drawing/2014/main" id="{00000000-0008-0000-0200-00002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 xmlns:a16="http://schemas.microsoft.com/office/drawing/2014/main" id="{00000000-0008-0000-0200-00002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 xmlns:a16="http://schemas.microsoft.com/office/drawing/2014/main" id="{00000000-0008-0000-0200-00002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 xmlns:a16="http://schemas.microsoft.com/office/drawing/2014/main" id="{00000000-0008-0000-0200-00002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 xmlns:a16="http://schemas.microsoft.com/office/drawing/2014/main" id="{00000000-0008-0000-0200-00003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 xmlns:a16="http://schemas.microsoft.com/office/drawing/2014/main" id="{00000000-0008-0000-0200-00003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a:extLst>
            <a:ext uri="{FF2B5EF4-FFF2-40B4-BE49-F238E27FC236}">
              <a16:creationId xmlns="" xmlns:a16="http://schemas.microsoft.com/office/drawing/2014/main" id="{00000000-0008-0000-0200-00003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a:extLst>
            <a:ext uri="{FF2B5EF4-FFF2-40B4-BE49-F238E27FC236}">
              <a16:creationId xmlns="" xmlns:a16="http://schemas.microsoft.com/office/drawing/2014/main" id="{00000000-0008-0000-0200-00003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a:extLst>
            <a:ext uri="{FF2B5EF4-FFF2-40B4-BE49-F238E27FC236}">
              <a16:creationId xmlns="" xmlns:a16="http://schemas.microsoft.com/office/drawing/2014/main" id="{00000000-0008-0000-0200-00003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a:extLst>
            <a:ext uri="{FF2B5EF4-FFF2-40B4-BE49-F238E27FC236}">
              <a16:creationId xmlns="" xmlns:a16="http://schemas.microsoft.com/office/drawing/2014/main" id="{00000000-0008-0000-0200-00003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a:extLst>
            <a:ext uri="{FF2B5EF4-FFF2-40B4-BE49-F238E27FC236}">
              <a16:creationId xmlns="" xmlns:a16="http://schemas.microsoft.com/office/drawing/2014/main" id="{00000000-0008-0000-0200-00003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a:extLst>
            <a:ext uri="{FF2B5EF4-FFF2-40B4-BE49-F238E27FC236}">
              <a16:creationId xmlns="" xmlns:a16="http://schemas.microsoft.com/office/drawing/2014/main" id="{00000000-0008-0000-0200-00003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a:extLst>
            <a:ext uri="{FF2B5EF4-FFF2-40B4-BE49-F238E27FC236}">
              <a16:creationId xmlns="" xmlns:a16="http://schemas.microsoft.com/office/drawing/2014/main" id="{00000000-0008-0000-0200-00003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a:extLst>
            <a:ext uri="{FF2B5EF4-FFF2-40B4-BE49-F238E27FC236}">
              <a16:creationId xmlns="" xmlns:a16="http://schemas.microsoft.com/office/drawing/2014/main" id="{00000000-0008-0000-0200-00003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a:extLst>
            <a:ext uri="{FF2B5EF4-FFF2-40B4-BE49-F238E27FC236}">
              <a16:creationId xmlns="" xmlns:a16="http://schemas.microsoft.com/office/drawing/2014/main" id="{00000000-0008-0000-0200-00003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a:extLst>
            <a:ext uri="{FF2B5EF4-FFF2-40B4-BE49-F238E27FC236}">
              <a16:creationId xmlns="" xmlns:a16="http://schemas.microsoft.com/office/drawing/2014/main" id="{00000000-0008-0000-0200-00003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a:extLst>
            <a:ext uri="{FF2B5EF4-FFF2-40B4-BE49-F238E27FC236}">
              <a16:creationId xmlns="" xmlns:a16="http://schemas.microsoft.com/office/drawing/2014/main" id="{00000000-0008-0000-0200-00003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a:extLst>
            <a:ext uri="{FF2B5EF4-FFF2-40B4-BE49-F238E27FC236}">
              <a16:creationId xmlns="" xmlns:a16="http://schemas.microsoft.com/office/drawing/2014/main" id="{00000000-0008-0000-0200-00003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a:extLst>
            <a:ext uri="{FF2B5EF4-FFF2-40B4-BE49-F238E27FC236}">
              <a16:creationId xmlns="" xmlns:a16="http://schemas.microsoft.com/office/drawing/2014/main" id="{00000000-0008-0000-0200-00003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a:extLst>
            <a:ext uri="{FF2B5EF4-FFF2-40B4-BE49-F238E27FC236}">
              <a16:creationId xmlns="" xmlns:a16="http://schemas.microsoft.com/office/drawing/2014/main" id="{00000000-0008-0000-0200-00003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a:extLst>
            <a:ext uri="{FF2B5EF4-FFF2-40B4-BE49-F238E27FC236}">
              <a16:creationId xmlns="" xmlns:a16="http://schemas.microsoft.com/office/drawing/2014/main" id="{00000000-0008-0000-0200-00004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a:extLst>
            <a:ext uri="{FF2B5EF4-FFF2-40B4-BE49-F238E27FC236}">
              <a16:creationId xmlns="" xmlns:a16="http://schemas.microsoft.com/office/drawing/2014/main" id="{00000000-0008-0000-0200-00004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a:extLst>
            <a:ext uri="{FF2B5EF4-FFF2-40B4-BE49-F238E27FC236}">
              <a16:creationId xmlns="" xmlns:a16="http://schemas.microsoft.com/office/drawing/2014/main" id="{00000000-0008-0000-0200-00004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a:extLst>
            <a:ext uri="{FF2B5EF4-FFF2-40B4-BE49-F238E27FC236}">
              <a16:creationId xmlns="" xmlns:a16="http://schemas.microsoft.com/office/drawing/2014/main" id="{00000000-0008-0000-0200-000043010000}"/>
            </a:ext>
          </a:extLst>
        </xdr:cNvPr>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a:extLst>
            <a:ext uri="{FF2B5EF4-FFF2-40B4-BE49-F238E27FC236}">
              <a16:creationId xmlns="" xmlns:a16="http://schemas.microsoft.com/office/drawing/2014/main" id="{00000000-0008-0000-0200-000044010000}"/>
            </a:ext>
          </a:extLst>
        </xdr:cNvPr>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a:extLst>
            <a:ext uri="{FF2B5EF4-FFF2-40B4-BE49-F238E27FC236}">
              <a16:creationId xmlns="" xmlns:a16="http://schemas.microsoft.com/office/drawing/2014/main" id="{00000000-0008-0000-0200-000045010000}"/>
            </a:ext>
          </a:extLst>
        </xdr:cNvPr>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a:extLst>
            <a:ext uri="{FF2B5EF4-FFF2-40B4-BE49-F238E27FC236}">
              <a16:creationId xmlns="" xmlns:a16="http://schemas.microsoft.com/office/drawing/2014/main" id="{00000000-0008-0000-0200-000046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a:extLst>
            <a:ext uri="{FF2B5EF4-FFF2-40B4-BE49-F238E27FC236}">
              <a16:creationId xmlns="" xmlns:a16="http://schemas.microsoft.com/office/drawing/2014/main" id="{00000000-0008-0000-0200-000047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a:extLst>
            <a:ext uri="{FF2B5EF4-FFF2-40B4-BE49-F238E27FC236}">
              <a16:creationId xmlns="" xmlns:a16="http://schemas.microsoft.com/office/drawing/2014/main" id="{00000000-0008-0000-0200-000048010000}"/>
            </a:ext>
          </a:extLst>
        </xdr:cNvPr>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a:extLst>
            <a:ext uri="{FF2B5EF4-FFF2-40B4-BE49-F238E27FC236}">
              <a16:creationId xmlns="" xmlns:a16="http://schemas.microsoft.com/office/drawing/2014/main" id="{00000000-0008-0000-0200-000049010000}"/>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a:extLst>
            <a:ext uri="{FF2B5EF4-FFF2-40B4-BE49-F238E27FC236}">
              <a16:creationId xmlns="" xmlns:a16="http://schemas.microsoft.com/office/drawing/2014/main" id="{00000000-0008-0000-0200-00004A010000}"/>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a:extLst>
            <a:ext uri="{FF2B5EF4-FFF2-40B4-BE49-F238E27FC236}">
              <a16:creationId xmlns="" xmlns:a16="http://schemas.microsoft.com/office/drawing/2014/main" id="{00000000-0008-0000-0200-00004B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a:extLst>
            <a:ext uri="{FF2B5EF4-FFF2-40B4-BE49-F238E27FC236}">
              <a16:creationId xmlns="" xmlns:a16="http://schemas.microsoft.com/office/drawing/2014/main" id="{00000000-0008-0000-0200-00004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a:extLst>
            <a:ext uri="{FF2B5EF4-FFF2-40B4-BE49-F238E27FC236}">
              <a16:creationId xmlns="" xmlns:a16="http://schemas.microsoft.com/office/drawing/2014/main" id="{00000000-0008-0000-0200-00004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a:extLst>
            <a:ext uri="{FF2B5EF4-FFF2-40B4-BE49-F238E27FC236}">
              <a16:creationId xmlns="" xmlns:a16="http://schemas.microsoft.com/office/drawing/2014/main" id="{00000000-0008-0000-0200-00004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a:extLst>
            <a:ext uri="{FF2B5EF4-FFF2-40B4-BE49-F238E27FC236}">
              <a16:creationId xmlns="" xmlns:a16="http://schemas.microsoft.com/office/drawing/2014/main" id="{00000000-0008-0000-0200-00004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a:extLst>
            <a:ext uri="{FF2B5EF4-FFF2-40B4-BE49-F238E27FC236}">
              <a16:creationId xmlns="" xmlns:a16="http://schemas.microsoft.com/office/drawing/2014/main" id="{00000000-0008-0000-0200-00005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12337</xdr:rowOff>
    </xdr:from>
    <xdr:to>
      <xdr:col>24</xdr:col>
      <xdr:colOff>114300</xdr:colOff>
      <xdr:row>103</xdr:row>
      <xdr:rowOff>113937</xdr:rowOff>
    </xdr:to>
    <xdr:sp macro="" textlink="">
      <xdr:nvSpPr>
        <xdr:cNvPr id="337" name="楕円 336">
          <a:extLst>
            <a:ext uri="{FF2B5EF4-FFF2-40B4-BE49-F238E27FC236}">
              <a16:creationId xmlns="" xmlns:a16="http://schemas.microsoft.com/office/drawing/2014/main" id="{00000000-0008-0000-0200-000051010000}"/>
            </a:ext>
          </a:extLst>
        </xdr:cNvPr>
        <xdr:cNvSpPr/>
      </xdr:nvSpPr>
      <xdr:spPr>
        <a:xfrm>
          <a:off x="45847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35214</xdr:rowOff>
    </xdr:from>
    <xdr:ext cx="405111" cy="259045"/>
    <xdr:sp macro="" textlink="">
      <xdr:nvSpPr>
        <xdr:cNvPr id="338" name="【市民会館】&#10;有形固定資産減価償却率該当値テキスト">
          <a:extLst>
            <a:ext uri="{FF2B5EF4-FFF2-40B4-BE49-F238E27FC236}">
              <a16:creationId xmlns="" xmlns:a16="http://schemas.microsoft.com/office/drawing/2014/main" id="{00000000-0008-0000-0200-000052010000}"/>
            </a:ext>
          </a:extLst>
        </xdr:cNvPr>
        <xdr:cNvSpPr txBox="1"/>
      </xdr:nvSpPr>
      <xdr:spPr>
        <a:xfrm>
          <a:off x="4673600" y="1752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48261</xdr:rowOff>
    </xdr:from>
    <xdr:to>
      <xdr:col>20</xdr:col>
      <xdr:colOff>38100</xdr:colOff>
      <xdr:row>103</xdr:row>
      <xdr:rowOff>149861</xdr:rowOff>
    </xdr:to>
    <xdr:sp macro="" textlink="">
      <xdr:nvSpPr>
        <xdr:cNvPr id="339" name="楕円 338">
          <a:extLst>
            <a:ext uri="{FF2B5EF4-FFF2-40B4-BE49-F238E27FC236}">
              <a16:creationId xmlns="" xmlns:a16="http://schemas.microsoft.com/office/drawing/2014/main" id="{00000000-0008-0000-0200-000053010000}"/>
            </a:ext>
          </a:extLst>
        </xdr:cNvPr>
        <xdr:cNvSpPr/>
      </xdr:nvSpPr>
      <xdr:spPr>
        <a:xfrm>
          <a:off x="3746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63137</xdr:rowOff>
    </xdr:from>
    <xdr:to>
      <xdr:col>24</xdr:col>
      <xdr:colOff>63500</xdr:colOff>
      <xdr:row>103</xdr:row>
      <xdr:rowOff>99061</xdr:rowOff>
    </xdr:to>
    <xdr:cxnSp macro="">
      <xdr:nvCxnSpPr>
        <xdr:cNvPr id="340" name="直線コネクタ 339">
          <a:extLst>
            <a:ext uri="{FF2B5EF4-FFF2-40B4-BE49-F238E27FC236}">
              <a16:creationId xmlns="" xmlns:a16="http://schemas.microsoft.com/office/drawing/2014/main" id="{00000000-0008-0000-0200-000054010000}"/>
            </a:ext>
          </a:extLst>
        </xdr:cNvPr>
        <xdr:cNvCxnSpPr/>
      </xdr:nvCxnSpPr>
      <xdr:spPr>
        <a:xfrm flipV="1">
          <a:off x="3797300" y="177224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41" name="n_1aveValue【市民会館】&#10;有形固定資産減価償却率">
          <a:extLst>
            <a:ext uri="{FF2B5EF4-FFF2-40B4-BE49-F238E27FC236}">
              <a16:creationId xmlns="" xmlns:a16="http://schemas.microsoft.com/office/drawing/2014/main" id="{00000000-0008-0000-0200-000055010000}"/>
            </a:ext>
          </a:extLst>
        </xdr:cNvPr>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a:extLst>
            <a:ext uri="{FF2B5EF4-FFF2-40B4-BE49-F238E27FC236}">
              <a16:creationId xmlns="" xmlns:a16="http://schemas.microsoft.com/office/drawing/2014/main" id="{00000000-0008-0000-0200-000056010000}"/>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166388</xdr:rowOff>
    </xdr:from>
    <xdr:ext cx="405111" cy="259045"/>
    <xdr:sp macro="" textlink="">
      <xdr:nvSpPr>
        <xdr:cNvPr id="343" name="n_1mainValue【市民会館】&#10;有形固定資産減価償却率">
          <a:extLst>
            <a:ext uri="{FF2B5EF4-FFF2-40B4-BE49-F238E27FC236}">
              <a16:creationId xmlns="" xmlns:a16="http://schemas.microsoft.com/office/drawing/2014/main" id="{00000000-0008-0000-0200-000057010000}"/>
            </a:ext>
          </a:extLst>
        </xdr:cNvPr>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 xmlns:a16="http://schemas.microsoft.com/office/drawing/2014/main" id="{00000000-0008-0000-0200-00005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 xmlns:a16="http://schemas.microsoft.com/office/drawing/2014/main" id="{00000000-0008-0000-0200-00005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 xmlns:a16="http://schemas.microsoft.com/office/drawing/2014/main" id="{00000000-0008-0000-0200-00005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 xmlns:a16="http://schemas.microsoft.com/office/drawing/2014/main" id="{00000000-0008-0000-0200-00005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 xmlns:a16="http://schemas.microsoft.com/office/drawing/2014/main" id="{00000000-0008-0000-0200-00005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 xmlns:a16="http://schemas.microsoft.com/office/drawing/2014/main" id="{00000000-0008-0000-0200-00005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 xmlns:a16="http://schemas.microsoft.com/office/drawing/2014/main" id="{00000000-0008-0000-0200-00005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 xmlns:a16="http://schemas.microsoft.com/office/drawing/2014/main" id="{00000000-0008-0000-0200-00005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a:extLst>
            <a:ext uri="{FF2B5EF4-FFF2-40B4-BE49-F238E27FC236}">
              <a16:creationId xmlns="" xmlns:a16="http://schemas.microsoft.com/office/drawing/2014/main" id="{00000000-0008-0000-0200-00006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a:extLst>
            <a:ext uri="{FF2B5EF4-FFF2-40B4-BE49-F238E27FC236}">
              <a16:creationId xmlns="" xmlns:a16="http://schemas.microsoft.com/office/drawing/2014/main" id="{00000000-0008-0000-0200-00006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a:extLst>
            <a:ext uri="{FF2B5EF4-FFF2-40B4-BE49-F238E27FC236}">
              <a16:creationId xmlns="" xmlns:a16="http://schemas.microsoft.com/office/drawing/2014/main" id="{00000000-0008-0000-0200-00006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a:extLst>
            <a:ext uri="{FF2B5EF4-FFF2-40B4-BE49-F238E27FC236}">
              <a16:creationId xmlns="" xmlns:a16="http://schemas.microsoft.com/office/drawing/2014/main" id="{00000000-0008-0000-0200-000063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a:extLst>
            <a:ext uri="{FF2B5EF4-FFF2-40B4-BE49-F238E27FC236}">
              <a16:creationId xmlns="" xmlns:a16="http://schemas.microsoft.com/office/drawing/2014/main" id="{00000000-0008-0000-0200-00006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a:extLst>
            <a:ext uri="{FF2B5EF4-FFF2-40B4-BE49-F238E27FC236}">
              <a16:creationId xmlns="" xmlns:a16="http://schemas.microsoft.com/office/drawing/2014/main" id="{00000000-0008-0000-0200-000065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a:extLst>
            <a:ext uri="{FF2B5EF4-FFF2-40B4-BE49-F238E27FC236}">
              <a16:creationId xmlns="" xmlns:a16="http://schemas.microsoft.com/office/drawing/2014/main" id="{00000000-0008-0000-0200-00006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a:extLst>
            <a:ext uri="{FF2B5EF4-FFF2-40B4-BE49-F238E27FC236}">
              <a16:creationId xmlns="" xmlns:a16="http://schemas.microsoft.com/office/drawing/2014/main" id="{00000000-0008-0000-0200-000067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a:extLst>
            <a:ext uri="{FF2B5EF4-FFF2-40B4-BE49-F238E27FC236}">
              <a16:creationId xmlns="" xmlns:a16="http://schemas.microsoft.com/office/drawing/2014/main" id="{00000000-0008-0000-0200-00006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a:extLst>
            <a:ext uri="{FF2B5EF4-FFF2-40B4-BE49-F238E27FC236}">
              <a16:creationId xmlns="" xmlns:a16="http://schemas.microsoft.com/office/drawing/2014/main" id="{00000000-0008-0000-0200-000069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a:extLst>
            <a:ext uri="{FF2B5EF4-FFF2-40B4-BE49-F238E27FC236}">
              <a16:creationId xmlns="" xmlns:a16="http://schemas.microsoft.com/office/drawing/2014/main" id="{00000000-0008-0000-0200-00006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a:extLst>
            <a:ext uri="{FF2B5EF4-FFF2-40B4-BE49-F238E27FC236}">
              <a16:creationId xmlns="" xmlns:a16="http://schemas.microsoft.com/office/drawing/2014/main" id="{00000000-0008-0000-0200-00006B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a:extLst>
            <a:ext uri="{FF2B5EF4-FFF2-40B4-BE49-F238E27FC236}">
              <a16:creationId xmlns="" xmlns:a16="http://schemas.microsoft.com/office/drawing/2014/main" id="{00000000-0008-0000-0200-00006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a:extLst>
            <a:ext uri="{FF2B5EF4-FFF2-40B4-BE49-F238E27FC236}">
              <a16:creationId xmlns="" xmlns:a16="http://schemas.microsoft.com/office/drawing/2014/main" id="{00000000-0008-0000-0200-00006D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a:extLst>
            <a:ext uri="{FF2B5EF4-FFF2-40B4-BE49-F238E27FC236}">
              <a16:creationId xmlns="" xmlns:a16="http://schemas.microsoft.com/office/drawing/2014/main" id="{00000000-0008-0000-0200-00006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a:extLst>
            <a:ext uri="{FF2B5EF4-FFF2-40B4-BE49-F238E27FC236}">
              <a16:creationId xmlns="" xmlns:a16="http://schemas.microsoft.com/office/drawing/2014/main" id="{00000000-0008-0000-0200-00006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a:extLst>
            <a:ext uri="{FF2B5EF4-FFF2-40B4-BE49-F238E27FC236}">
              <a16:creationId xmlns="" xmlns:a16="http://schemas.microsoft.com/office/drawing/2014/main" id="{00000000-0008-0000-0200-00007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a:extLst>
            <a:ext uri="{FF2B5EF4-FFF2-40B4-BE49-F238E27FC236}">
              <a16:creationId xmlns="" xmlns:a16="http://schemas.microsoft.com/office/drawing/2014/main" id="{00000000-0008-0000-0200-000071010000}"/>
            </a:ext>
          </a:extLst>
        </xdr:cNvPr>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a:extLst>
            <a:ext uri="{FF2B5EF4-FFF2-40B4-BE49-F238E27FC236}">
              <a16:creationId xmlns="" xmlns:a16="http://schemas.microsoft.com/office/drawing/2014/main" id="{00000000-0008-0000-0200-000072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a:extLst>
            <a:ext uri="{FF2B5EF4-FFF2-40B4-BE49-F238E27FC236}">
              <a16:creationId xmlns="" xmlns:a16="http://schemas.microsoft.com/office/drawing/2014/main" id="{00000000-0008-0000-0200-000073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a:extLst>
            <a:ext uri="{FF2B5EF4-FFF2-40B4-BE49-F238E27FC236}">
              <a16:creationId xmlns="" xmlns:a16="http://schemas.microsoft.com/office/drawing/2014/main" id="{00000000-0008-0000-0200-000074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a:extLst>
            <a:ext uri="{FF2B5EF4-FFF2-40B4-BE49-F238E27FC236}">
              <a16:creationId xmlns="" xmlns:a16="http://schemas.microsoft.com/office/drawing/2014/main" id="{00000000-0008-0000-0200-000075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a:extLst>
            <a:ext uri="{FF2B5EF4-FFF2-40B4-BE49-F238E27FC236}">
              <a16:creationId xmlns="" xmlns:a16="http://schemas.microsoft.com/office/drawing/2014/main" id="{00000000-0008-0000-0200-000076010000}"/>
            </a:ext>
          </a:extLst>
        </xdr:cNvPr>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a:extLst>
            <a:ext uri="{FF2B5EF4-FFF2-40B4-BE49-F238E27FC236}">
              <a16:creationId xmlns="" xmlns:a16="http://schemas.microsoft.com/office/drawing/2014/main" id="{00000000-0008-0000-0200-000077010000}"/>
            </a:ext>
          </a:extLst>
        </xdr:cNvPr>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a:extLst>
            <a:ext uri="{FF2B5EF4-FFF2-40B4-BE49-F238E27FC236}">
              <a16:creationId xmlns="" xmlns:a16="http://schemas.microsoft.com/office/drawing/2014/main" id="{00000000-0008-0000-0200-000078010000}"/>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a:extLst>
            <a:ext uri="{FF2B5EF4-FFF2-40B4-BE49-F238E27FC236}">
              <a16:creationId xmlns="" xmlns:a16="http://schemas.microsoft.com/office/drawing/2014/main" id="{00000000-0008-0000-0200-000079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a:extLst>
            <a:ext uri="{FF2B5EF4-FFF2-40B4-BE49-F238E27FC236}">
              <a16:creationId xmlns="" xmlns:a16="http://schemas.microsoft.com/office/drawing/2014/main" id="{00000000-0008-0000-0200-00007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a:extLst>
            <a:ext uri="{FF2B5EF4-FFF2-40B4-BE49-F238E27FC236}">
              <a16:creationId xmlns="" xmlns:a16="http://schemas.microsoft.com/office/drawing/2014/main" id="{00000000-0008-0000-0200-00007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a:extLst>
            <a:ext uri="{FF2B5EF4-FFF2-40B4-BE49-F238E27FC236}">
              <a16:creationId xmlns="" xmlns:a16="http://schemas.microsoft.com/office/drawing/2014/main" id="{00000000-0008-0000-0200-00007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a:extLst>
            <a:ext uri="{FF2B5EF4-FFF2-40B4-BE49-F238E27FC236}">
              <a16:creationId xmlns="" xmlns:a16="http://schemas.microsoft.com/office/drawing/2014/main" id="{00000000-0008-0000-0200-00007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a:extLst>
            <a:ext uri="{FF2B5EF4-FFF2-40B4-BE49-F238E27FC236}">
              <a16:creationId xmlns="" xmlns:a16="http://schemas.microsoft.com/office/drawing/2014/main" id="{00000000-0008-0000-0200-00007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111942</xdr:rowOff>
    </xdr:from>
    <xdr:to>
      <xdr:col>55</xdr:col>
      <xdr:colOff>50800</xdr:colOff>
      <xdr:row>106</xdr:row>
      <xdr:rowOff>42092</xdr:rowOff>
    </xdr:to>
    <xdr:sp macro="" textlink="">
      <xdr:nvSpPr>
        <xdr:cNvPr id="383" name="楕円 382">
          <a:extLst>
            <a:ext uri="{FF2B5EF4-FFF2-40B4-BE49-F238E27FC236}">
              <a16:creationId xmlns="" xmlns:a16="http://schemas.microsoft.com/office/drawing/2014/main" id="{00000000-0008-0000-0200-00007F010000}"/>
            </a:ext>
          </a:extLst>
        </xdr:cNvPr>
        <xdr:cNvSpPr/>
      </xdr:nvSpPr>
      <xdr:spPr>
        <a:xfrm>
          <a:off x="10426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134819</xdr:rowOff>
    </xdr:from>
    <xdr:ext cx="469744" cy="259045"/>
    <xdr:sp macro="" textlink="">
      <xdr:nvSpPr>
        <xdr:cNvPr id="384" name="【市民会館】&#10;一人当たり面積該当値テキスト">
          <a:extLst>
            <a:ext uri="{FF2B5EF4-FFF2-40B4-BE49-F238E27FC236}">
              <a16:creationId xmlns="" xmlns:a16="http://schemas.microsoft.com/office/drawing/2014/main" id="{00000000-0008-0000-0200-000080010000}"/>
            </a:ext>
          </a:extLst>
        </xdr:cNvPr>
        <xdr:cNvSpPr txBox="1"/>
      </xdr:nvSpPr>
      <xdr:spPr>
        <a:xfrm>
          <a:off x="10515600" y="179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118473</xdr:rowOff>
    </xdr:from>
    <xdr:to>
      <xdr:col>50</xdr:col>
      <xdr:colOff>165100</xdr:colOff>
      <xdr:row>106</xdr:row>
      <xdr:rowOff>48623</xdr:rowOff>
    </xdr:to>
    <xdr:sp macro="" textlink="">
      <xdr:nvSpPr>
        <xdr:cNvPr id="385" name="楕円 384">
          <a:extLst>
            <a:ext uri="{FF2B5EF4-FFF2-40B4-BE49-F238E27FC236}">
              <a16:creationId xmlns="" xmlns:a16="http://schemas.microsoft.com/office/drawing/2014/main" id="{00000000-0008-0000-0200-000081010000}"/>
            </a:ext>
          </a:extLst>
        </xdr:cNvPr>
        <xdr:cNvSpPr/>
      </xdr:nvSpPr>
      <xdr:spPr>
        <a:xfrm>
          <a:off x="9588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162742</xdr:rowOff>
    </xdr:from>
    <xdr:to>
      <xdr:col>55</xdr:col>
      <xdr:colOff>0</xdr:colOff>
      <xdr:row>105</xdr:row>
      <xdr:rowOff>169273</xdr:rowOff>
    </xdr:to>
    <xdr:cxnSp macro="">
      <xdr:nvCxnSpPr>
        <xdr:cNvPr id="386" name="直線コネクタ 385">
          <a:extLst>
            <a:ext uri="{FF2B5EF4-FFF2-40B4-BE49-F238E27FC236}">
              <a16:creationId xmlns="" xmlns:a16="http://schemas.microsoft.com/office/drawing/2014/main" id="{00000000-0008-0000-0200-000082010000}"/>
            </a:ext>
          </a:extLst>
        </xdr:cNvPr>
        <xdr:cNvCxnSpPr/>
      </xdr:nvCxnSpPr>
      <xdr:spPr>
        <a:xfrm flipV="1">
          <a:off x="9639300" y="181649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87" name="n_1aveValue【市民会館】&#10;一人当たり面積">
          <a:extLst>
            <a:ext uri="{FF2B5EF4-FFF2-40B4-BE49-F238E27FC236}">
              <a16:creationId xmlns="" xmlns:a16="http://schemas.microsoft.com/office/drawing/2014/main" id="{00000000-0008-0000-0200-000083010000}"/>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a:extLst>
            <a:ext uri="{FF2B5EF4-FFF2-40B4-BE49-F238E27FC236}">
              <a16:creationId xmlns="" xmlns:a16="http://schemas.microsoft.com/office/drawing/2014/main" id="{00000000-0008-0000-0200-000084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65150</xdr:rowOff>
    </xdr:from>
    <xdr:ext cx="469744" cy="259045"/>
    <xdr:sp macro="" textlink="">
      <xdr:nvSpPr>
        <xdr:cNvPr id="389" name="n_1mainValue【市民会館】&#10;一人当たり面積">
          <a:extLst>
            <a:ext uri="{FF2B5EF4-FFF2-40B4-BE49-F238E27FC236}">
              <a16:creationId xmlns="" xmlns:a16="http://schemas.microsoft.com/office/drawing/2014/main" id="{00000000-0008-0000-0200-000085010000}"/>
            </a:ext>
          </a:extLst>
        </xdr:cNvPr>
        <xdr:cNvSpPr txBox="1"/>
      </xdr:nvSpPr>
      <xdr:spPr>
        <a:xfrm>
          <a:off x="93917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 xmlns:a16="http://schemas.microsoft.com/office/drawing/2014/main" id="{00000000-0008-0000-02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 xmlns:a16="http://schemas.microsoft.com/office/drawing/2014/main" id="{00000000-0008-0000-02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 xmlns:a16="http://schemas.microsoft.com/office/drawing/2014/main" id="{00000000-0008-0000-02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 xmlns:a16="http://schemas.microsoft.com/office/drawing/2014/main" id="{00000000-0008-0000-02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 xmlns:a16="http://schemas.microsoft.com/office/drawing/2014/main" id="{00000000-0008-0000-02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 xmlns:a16="http://schemas.microsoft.com/office/drawing/2014/main" id="{00000000-0008-0000-02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 xmlns:a16="http://schemas.microsoft.com/office/drawing/2014/main" id="{00000000-0008-0000-02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 xmlns:a16="http://schemas.microsoft.com/office/drawing/2014/main" id="{00000000-0008-0000-02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 xmlns:a16="http://schemas.microsoft.com/office/drawing/2014/main" id="{00000000-0008-0000-02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 xmlns:a16="http://schemas.microsoft.com/office/drawing/2014/main" id="{00000000-0008-0000-02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 xmlns:a16="http://schemas.microsoft.com/office/drawing/2014/main" id="{00000000-0008-0000-02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a:extLst>
            <a:ext uri="{FF2B5EF4-FFF2-40B4-BE49-F238E27FC236}">
              <a16:creationId xmlns="" xmlns:a16="http://schemas.microsoft.com/office/drawing/2014/main" id="{00000000-0008-0000-0200-00009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 xmlns:a16="http://schemas.microsoft.com/office/drawing/2014/main" id="{00000000-0008-0000-02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 xmlns:a16="http://schemas.microsoft.com/office/drawing/2014/main" id="{00000000-0008-0000-02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 xmlns:a16="http://schemas.microsoft.com/office/drawing/2014/main" id="{00000000-0008-0000-02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 xmlns:a16="http://schemas.microsoft.com/office/drawing/2014/main" id="{00000000-0008-0000-02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 xmlns:a16="http://schemas.microsoft.com/office/drawing/2014/main" id="{00000000-0008-0000-02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 xmlns:a16="http://schemas.microsoft.com/office/drawing/2014/main" id="{00000000-0008-0000-02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 xmlns:a16="http://schemas.microsoft.com/office/drawing/2014/main" id="{00000000-0008-0000-02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 xmlns:a16="http://schemas.microsoft.com/office/drawing/2014/main" id="{00000000-0008-0000-02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 xmlns:a16="http://schemas.microsoft.com/office/drawing/2014/main" id="{00000000-0008-0000-02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a:extLst>
            <a:ext uri="{FF2B5EF4-FFF2-40B4-BE49-F238E27FC236}">
              <a16:creationId xmlns="" xmlns:a16="http://schemas.microsoft.com/office/drawing/2014/main" id="{00000000-0008-0000-0200-00009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 xmlns:a16="http://schemas.microsoft.com/office/drawing/2014/main" id="{00000000-0008-0000-02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a:extLst>
            <a:ext uri="{FF2B5EF4-FFF2-40B4-BE49-F238E27FC236}">
              <a16:creationId xmlns="" xmlns:a16="http://schemas.microsoft.com/office/drawing/2014/main" id="{00000000-0008-0000-0200-00009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 xmlns:a16="http://schemas.microsoft.com/office/drawing/2014/main" id="{00000000-0008-0000-02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a:extLst>
            <a:ext uri="{FF2B5EF4-FFF2-40B4-BE49-F238E27FC236}">
              <a16:creationId xmlns="" xmlns:a16="http://schemas.microsoft.com/office/drawing/2014/main" id="{00000000-0008-0000-0200-00009F010000}"/>
            </a:ext>
          </a:extLst>
        </xdr:cNvPr>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a:extLst>
            <a:ext uri="{FF2B5EF4-FFF2-40B4-BE49-F238E27FC236}">
              <a16:creationId xmlns="" xmlns:a16="http://schemas.microsoft.com/office/drawing/2014/main" id="{00000000-0008-0000-0200-0000A0010000}"/>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a:extLst>
            <a:ext uri="{FF2B5EF4-FFF2-40B4-BE49-F238E27FC236}">
              <a16:creationId xmlns="" xmlns:a16="http://schemas.microsoft.com/office/drawing/2014/main" id="{00000000-0008-0000-0200-0000A1010000}"/>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a:extLst>
            <a:ext uri="{FF2B5EF4-FFF2-40B4-BE49-F238E27FC236}">
              <a16:creationId xmlns="" xmlns:a16="http://schemas.microsoft.com/office/drawing/2014/main" id="{00000000-0008-0000-0200-0000A2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a:extLst>
            <a:ext uri="{FF2B5EF4-FFF2-40B4-BE49-F238E27FC236}">
              <a16:creationId xmlns="" xmlns:a16="http://schemas.microsoft.com/office/drawing/2014/main" id="{00000000-0008-0000-0200-0000A3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a:extLst>
            <a:ext uri="{FF2B5EF4-FFF2-40B4-BE49-F238E27FC236}">
              <a16:creationId xmlns="" xmlns:a16="http://schemas.microsoft.com/office/drawing/2014/main" id="{00000000-0008-0000-0200-0000A4010000}"/>
            </a:ext>
          </a:extLst>
        </xdr:cNvPr>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a:extLst>
            <a:ext uri="{FF2B5EF4-FFF2-40B4-BE49-F238E27FC236}">
              <a16:creationId xmlns="" xmlns:a16="http://schemas.microsoft.com/office/drawing/2014/main" id="{00000000-0008-0000-0200-0000A5010000}"/>
            </a:ext>
          </a:extLst>
        </xdr:cNvPr>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a:extLst>
            <a:ext uri="{FF2B5EF4-FFF2-40B4-BE49-F238E27FC236}">
              <a16:creationId xmlns="" xmlns:a16="http://schemas.microsoft.com/office/drawing/2014/main" id="{00000000-0008-0000-0200-0000A6010000}"/>
            </a:ext>
          </a:extLst>
        </xdr:cNvPr>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a:extLst>
            <a:ext uri="{FF2B5EF4-FFF2-40B4-BE49-F238E27FC236}">
              <a16:creationId xmlns="" xmlns:a16="http://schemas.microsoft.com/office/drawing/2014/main" id="{00000000-0008-0000-0200-0000A7010000}"/>
            </a:ext>
          </a:extLst>
        </xdr:cNvPr>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 xmlns:a16="http://schemas.microsoft.com/office/drawing/2014/main" id="{00000000-0008-0000-02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 xmlns:a16="http://schemas.microsoft.com/office/drawing/2014/main" id="{00000000-0008-0000-02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 xmlns:a16="http://schemas.microsoft.com/office/drawing/2014/main" id="{00000000-0008-0000-02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 xmlns:a16="http://schemas.microsoft.com/office/drawing/2014/main" id="{00000000-0008-0000-02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 xmlns:a16="http://schemas.microsoft.com/office/drawing/2014/main" id="{00000000-0008-0000-02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429" name="楕円 428">
          <a:extLst>
            <a:ext uri="{FF2B5EF4-FFF2-40B4-BE49-F238E27FC236}">
              <a16:creationId xmlns="" xmlns:a16="http://schemas.microsoft.com/office/drawing/2014/main" id="{00000000-0008-0000-0200-0000AD010000}"/>
            </a:ext>
          </a:extLst>
        </xdr:cNvPr>
        <xdr:cNvSpPr/>
      </xdr:nvSpPr>
      <xdr:spPr>
        <a:xfrm>
          <a:off x="162687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430" name="【一般廃棄物処理施設】&#10;有形固定資産減価償却率該当値テキスト">
          <a:extLst>
            <a:ext uri="{FF2B5EF4-FFF2-40B4-BE49-F238E27FC236}">
              <a16:creationId xmlns="" xmlns:a16="http://schemas.microsoft.com/office/drawing/2014/main" id="{00000000-0008-0000-0200-0000AE010000}"/>
            </a:ext>
          </a:extLst>
        </xdr:cNvPr>
        <xdr:cNvSpPr txBox="1"/>
      </xdr:nvSpPr>
      <xdr:spPr>
        <a:xfrm>
          <a:off x="16357600" y="58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12337</xdr:rowOff>
    </xdr:from>
    <xdr:to>
      <xdr:col>81</xdr:col>
      <xdr:colOff>101600</xdr:colOff>
      <xdr:row>35</xdr:row>
      <xdr:rowOff>113937</xdr:rowOff>
    </xdr:to>
    <xdr:sp macro="" textlink="">
      <xdr:nvSpPr>
        <xdr:cNvPr id="431" name="楕円 430">
          <a:extLst>
            <a:ext uri="{FF2B5EF4-FFF2-40B4-BE49-F238E27FC236}">
              <a16:creationId xmlns="" xmlns:a16="http://schemas.microsoft.com/office/drawing/2014/main" id="{00000000-0008-0000-0200-0000AF010000}"/>
            </a:ext>
          </a:extLst>
        </xdr:cNvPr>
        <xdr:cNvSpPr/>
      </xdr:nvSpPr>
      <xdr:spPr>
        <a:xfrm>
          <a:off x="15430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37011</xdr:rowOff>
    </xdr:from>
    <xdr:to>
      <xdr:col>85</xdr:col>
      <xdr:colOff>127000</xdr:colOff>
      <xdr:row>35</xdr:row>
      <xdr:rowOff>63137</xdr:rowOff>
    </xdr:to>
    <xdr:cxnSp macro="">
      <xdr:nvCxnSpPr>
        <xdr:cNvPr id="432" name="直線コネクタ 431">
          <a:extLst>
            <a:ext uri="{FF2B5EF4-FFF2-40B4-BE49-F238E27FC236}">
              <a16:creationId xmlns="" xmlns:a16="http://schemas.microsoft.com/office/drawing/2014/main" id="{00000000-0008-0000-0200-0000B0010000}"/>
            </a:ext>
          </a:extLst>
        </xdr:cNvPr>
        <xdr:cNvCxnSpPr/>
      </xdr:nvCxnSpPr>
      <xdr:spPr>
        <a:xfrm flipV="1">
          <a:off x="15481300" y="603776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33" name="n_1aveValue【一般廃棄物処理施設】&#10;有形固定資産減価償却率">
          <a:extLst>
            <a:ext uri="{FF2B5EF4-FFF2-40B4-BE49-F238E27FC236}">
              <a16:creationId xmlns="" xmlns:a16="http://schemas.microsoft.com/office/drawing/2014/main" id="{00000000-0008-0000-0200-0000B1010000}"/>
            </a:ext>
          </a:extLst>
        </xdr:cNvPr>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a:extLst>
            <a:ext uri="{FF2B5EF4-FFF2-40B4-BE49-F238E27FC236}">
              <a16:creationId xmlns="" xmlns:a16="http://schemas.microsoft.com/office/drawing/2014/main" id="{00000000-0008-0000-0200-0000B2010000}"/>
            </a:ext>
          </a:extLst>
        </xdr:cNvPr>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130464</xdr:rowOff>
    </xdr:from>
    <xdr:ext cx="405111" cy="259045"/>
    <xdr:sp macro="" textlink="">
      <xdr:nvSpPr>
        <xdr:cNvPr id="435" name="n_1mainValue【一般廃棄物処理施設】&#10;有形固定資産減価償却率">
          <a:extLst>
            <a:ext uri="{FF2B5EF4-FFF2-40B4-BE49-F238E27FC236}">
              <a16:creationId xmlns="" xmlns:a16="http://schemas.microsoft.com/office/drawing/2014/main" id="{00000000-0008-0000-0200-0000B3010000}"/>
            </a:ext>
          </a:extLst>
        </xdr:cNvPr>
        <xdr:cNvSpPr txBox="1"/>
      </xdr:nvSpPr>
      <xdr:spPr>
        <a:xfrm>
          <a:off x="15266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 xmlns:a16="http://schemas.microsoft.com/office/drawing/2014/main" id="{00000000-0008-0000-0200-0000B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 xmlns:a16="http://schemas.microsoft.com/office/drawing/2014/main" id="{00000000-0008-0000-0200-0000B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 xmlns:a16="http://schemas.microsoft.com/office/drawing/2014/main" id="{00000000-0008-0000-0200-0000B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 xmlns:a16="http://schemas.microsoft.com/office/drawing/2014/main" id="{00000000-0008-0000-0200-0000B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 xmlns:a16="http://schemas.microsoft.com/office/drawing/2014/main" id="{00000000-0008-0000-0200-0000B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 xmlns:a16="http://schemas.microsoft.com/office/drawing/2014/main" id="{00000000-0008-0000-0200-0000B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 xmlns:a16="http://schemas.microsoft.com/office/drawing/2014/main" id="{00000000-0008-0000-0200-0000B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 xmlns:a16="http://schemas.microsoft.com/office/drawing/2014/main" id="{00000000-0008-0000-0200-0000B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 xmlns:a16="http://schemas.microsoft.com/office/drawing/2014/main" id="{00000000-0008-0000-0200-0000B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 xmlns:a16="http://schemas.microsoft.com/office/drawing/2014/main" id="{00000000-0008-0000-0200-0000B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a:extLst>
            <a:ext uri="{FF2B5EF4-FFF2-40B4-BE49-F238E27FC236}">
              <a16:creationId xmlns="" xmlns:a16="http://schemas.microsoft.com/office/drawing/2014/main" id="{00000000-0008-0000-0200-0000B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a:extLst>
            <a:ext uri="{FF2B5EF4-FFF2-40B4-BE49-F238E27FC236}">
              <a16:creationId xmlns="" xmlns:a16="http://schemas.microsoft.com/office/drawing/2014/main" id="{00000000-0008-0000-0200-0000B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a:extLst>
            <a:ext uri="{FF2B5EF4-FFF2-40B4-BE49-F238E27FC236}">
              <a16:creationId xmlns="" xmlns:a16="http://schemas.microsoft.com/office/drawing/2014/main" id="{00000000-0008-0000-0200-0000C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a:extLst>
            <a:ext uri="{FF2B5EF4-FFF2-40B4-BE49-F238E27FC236}">
              <a16:creationId xmlns="" xmlns:a16="http://schemas.microsoft.com/office/drawing/2014/main" id="{00000000-0008-0000-0200-0000C1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a:extLst>
            <a:ext uri="{FF2B5EF4-FFF2-40B4-BE49-F238E27FC236}">
              <a16:creationId xmlns="" xmlns:a16="http://schemas.microsoft.com/office/drawing/2014/main" id="{00000000-0008-0000-0200-0000C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a:extLst>
            <a:ext uri="{FF2B5EF4-FFF2-40B4-BE49-F238E27FC236}">
              <a16:creationId xmlns="" xmlns:a16="http://schemas.microsoft.com/office/drawing/2014/main" id="{00000000-0008-0000-0200-0000C3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a:extLst>
            <a:ext uri="{FF2B5EF4-FFF2-40B4-BE49-F238E27FC236}">
              <a16:creationId xmlns="" xmlns:a16="http://schemas.microsoft.com/office/drawing/2014/main" id="{00000000-0008-0000-0200-0000C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a:extLst>
            <a:ext uri="{FF2B5EF4-FFF2-40B4-BE49-F238E27FC236}">
              <a16:creationId xmlns="" xmlns:a16="http://schemas.microsoft.com/office/drawing/2014/main" id="{00000000-0008-0000-0200-0000C5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 xmlns:a16="http://schemas.microsoft.com/office/drawing/2014/main" id="{00000000-0008-0000-0200-0000C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a:extLst>
            <a:ext uri="{FF2B5EF4-FFF2-40B4-BE49-F238E27FC236}">
              <a16:creationId xmlns="" xmlns:a16="http://schemas.microsoft.com/office/drawing/2014/main" id="{00000000-0008-0000-0200-0000C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 xmlns:a16="http://schemas.microsoft.com/office/drawing/2014/main" id="{00000000-0008-0000-0200-0000C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a:extLst>
            <a:ext uri="{FF2B5EF4-FFF2-40B4-BE49-F238E27FC236}">
              <a16:creationId xmlns="" xmlns:a16="http://schemas.microsoft.com/office/drawing/2014/main" id="{00000000-0008-0000-0200-0000C9010000}"/>
            </a:ext>
          </a:extLst>
        </xdr:cNvPr>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a:extLst>
            <a:ext uri="{FF2B5EF4-FFF2-40B4-BE49-F238E27FC236}">
              <a16:creationId xmlns="" xmlns:a16="http://schemas.microsoft.com/office/drawing/2014/main" id="{00000000-0008-0000-0200-0000CA010000}"/>
            </a:ext>
          </a:extLst>
        </xdr:cNvPr>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a:extLst>
            <a:ext uri="{FF2B5EF4-FFF2-40B4-BE49-F238E27FC236}">
              <a16:creationId xmlns="" xmlns:a16="http://schemas.microsoft.com/office/drawing/2014/main" id="{00000000-0008-0000-0200-0000CB010000}"/>
            </a:ext>
          </a:extLst>
        </xdr:cNvPr>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a:extLst>
            <a:ext uri="{FF2B5EF4-FFF2-40B4-BE49-F238E27FC236}">
              <a16:creationId xmlns="" xmlns:a16="http://schemas.microsoft.com/office/drawing/2014/main" id="{00000000-0008-0000-0200-0000CC010000}"/>
            </a:ext>
          </a:extLst>
        </xdr:cNvPr>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a:extLst>
            <a:ext uri="{FF2B5EF4-FFF2-40B4-BE49-F238E27FC236}">
              <a16:creationId xmlns="" xmlns:a16="http://schemas.microsoft.com/office/drawing/2014/main" id="{00000000-0008-0000-0200-0000CD010000}"/>
            </a:ext>
          </a:extLst>
        </xdr:cNvPr>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a:extLst>
            <a:ext uri="{FF2B5EF4-FFF2-40B4-BE49-F238E27FC236}">
              <a16:creationId xmlns="" xmlns:a16="http://schemas.microsoft.com/office/drawing/2014/main" id="{00000000-0008-0000-0200-0000CE010000}"/>
            </a:ext>
          </a:extLst>
        </xdr:cNvPr>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a:extLst>
            <a:ext uri="{FF2B5EF4-FFF2-40B4-BE49-F238E27FC236}">
              <a16:creationId xmlns="" xmlns:a16="http://schemas.microsoft.com/office/drawing/2014/main" id="{00000000-0008-0000-0200-0000CF010000}"/>
            </a:ext>
          </a:extLst>
        </xdr:cNvPr>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a:extLst>
            <a:ext uri="{FF2B5EF4-FFF2-40B4-BE49-F238E27FC236}">
              <a16:creationId xmlns="" xmlns:a16="http://schemas.microsoft.com/office/drawing/2014/main" id="{00000000-0008-0000-0200-0000D0010000}"/>
            </a:ext>
          </a:extLst>
        </xdr:cNvPr>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a:extLst>
            <a:ext uri="{FF2B5EF4-FFF2-40B4-BE49-F238E27FC236}">
              <a16:creationId xmlns="" xmlns:a16="http://schemas.microsoft.com/office/drawing/2014/main" id="{00000000-0008-0000-0200-0000D1010000}"/>
            </a:ext>
          </a:extLst>
        </xdr:cNvPr>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 xmlns:a16="http://schemas.microsoft.com/office/drawing/2014/main" id="{00000000-0008-0000-02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 xmlns:a16="http://schemas.microsoft.com/office/drawing/2014/main" id="{00000000-0008-0000-02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 xmlns:a16="http://schemas.microsoft.com/office/drawing/2014/main" id="{00000000-0008-0000-02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 xmlns:a16="http://schemas.microsoft.com/office/drawing/2014/main" id="{00000000-0008-0000-02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 xmlns:a16="http://schemas.microsoft.com/office/drawing/2014/main" id="{00000000-0008-0000-02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81320</xdr:rowOff>
    </xdr:from>
    <xdr:to>
      <xdr:col>116</xdr:col>
      <xdr:colOff>114300</xdr:colOff>
      <xdr:row>41</xdr:row>
      <xdr:rowOff>11470</xdr:rowOff>
    </xdr:to>
    <xdr:sp macro="" textlink="">
      <xdr:nvSpPr>
        <xdr:cNvPr id="471" name="楕円 470">
          <a:extLst>
            <a:ext uri="{FF2B5EF4-FFF2-40B4-BE49-F238E27FC236}">
              <a16:creationId xmlns="" xmlns:a16="http://schemas.microsoft.com/office/drawing/2014/main" id="{00000000-0008-0000-0200-0000D7010000}"/>
            </a:ext>
          </a:extLst>
        </xdr:cNvPr>
        <xdr:cNvSpPr/>
      </xdr:nvSpPr>
      <xdr:spPr>
        <a:xfrm>
          <a:off x="22110700" y="693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59747</xdr:rowOff>
    </xdr:from>
    <xdr:ext cx="534377" cy="259045"/>
    <xdr:sp macro="" textlink="">
      <xdr:nvSpPr>
        <xdr:cNvPr id="472" name="【一般廃棄物処理施設】&#10;一人当たり有形固定資産（償却資産）額該当値テキスト">
          <a:extLst>
            <a:ext uri="{FF2B5EF4-FFF2-40B4-BE49-F238E27FC236}">
              <a16:creationId xmlns="" xmlns:a16="http://schemas.microsoft.com/office/drawing/2014/main" id="{00000000-0008-0000-0200-0000D8010000}"/>
            </a:ext>
          </a:extLst>
        </xdr:cNvPr>
        <xdr:cNvSpPr txBox="1"/>
      </xdr:nvSpPr>
      <xdr:spPr>
        <a:xfrm>
          <a:off x="22199600" y="691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84365</xdr:rowOff>
    </xdr:from>
    <xdr:to>
      <xdr:col>112</xdr:col>
      <xdr:colOff>38100</xdr:colOff>
      <xdr:row>41</xdr:row>
      <xdr:rowOff>14515</xdr:rowOff>
    </xdr:to>
    <xdr:sp macro="" textlink="">
      <xdr:nvSpPr>
        <xdr:cNvPr id="473" name="楕円 472">
          <a:extLst>
            <a:ext uri="{FF2B5EF4-FFF2-40B4-BE49-F238E27FC236}">
              <a16:creationId xmlns="" xmlns:a16="http://schemas.microsoft.com/office/drawing/2014/main" id="{00000000-0008-0000-0200-0000D9010000}"/>
            </a:ext>
          </a:extLst>
        </xdr:cNvPr>
        <xdr:cNvSpPr/>
      </xdr:nvSpPr>
      <xdr:spPr>
        <a:xfrm>
          <a:off x="21272500" y="69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132120</xdr:rowOff>
    </xdr:from>
    <xdr:to>
      <xdr:col>116</xdr:col>
      <xdr:colOff>63500</xdr:colOff>
      <xdr:row>40</xdr:row>
      <xdr:rowOff>135165</xdr:rowOff>
    </xdr:to>
    <xdr:cxnSp macro="">
      <xdr:nvCxnSpPr>
        <xdr:cNvPr id="474" name="直線コネクタ 473">
          <a:extLst>
            <a:ext uri="{FF2B5EF4-FFF2-40B4-BE49-F238E27FC236}">
              <a16:creationId xmlns="" xmlns:a16="http://schemas.microsoft.com/office/drawing/2014/main" id="{00000000-0008-0000-0200-0000DA010000}"/>
            </a:ext>
          </a:extLst>
        </xdr:cNvPr>
        <xdr:cNvCxnSpPr/>
      </xdr:nvCxnSpPr>
      <xdr:spPr>
        <a:xfrm flipV="1">
          <a:off x="21323300" y="6990120"/>
          <a:ext cx="8382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a:extLst>
            <a:ext uri="{FF2B5EF4-FFF2-40B4-BE49-F238E27FC236}">
              <a16:creationId xmlns="" xmlns:a16="http://schemas.microsoft.com/office/drawing/2014/main" id="{00000000-0008-0000-0200-0000DB010000}"/>
            </a:ext>
          </a:extLst>
        </xdr:cNvPr>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a:extLst>
            <a:ext uri="{FF2B5EF4-FFF2-40B4-BE49-F238E27FC236}">
              <a16:creationId xmlns="" xmlns:a16="http://schemas.microsoft.com/office/drawing/2014/main" id="{00000000-0008-0000-0200-0000DC010000}"/>
            </a:ext>
          </a:extLst>
        </xdr:cNvPr>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5642</xdr:rowOff>
    </xdr:from>
    <xdr:ext cx="534377" cy="259045"/>
    <xdr:sp macro="" textlink="">
      <xdr:nvSpPr>
        <xdr:cNvPr id="477" name="n_1mainValue【一般廃棄物処理施設】&#10;一人当たり有形固定資産（償却資産）額">
          <a:extLst>
            <a:ext uri="{FF2B5EF4-FFF2-40B4-BE49-F238E27FC236}">
              <a16:creationId xmlns="" xmlns:a16="http://schemas.microsoft.com/office/drawing/2014/main" id="{00000000-0008-0000-0200-0000DD010000}"/>
            </a:ext>
          </a:extLst>
        </xdr:cNvPr>
        <xdr:cNvSpPr txBox="1"/>
      </xdr:nvSpPr>
      <xdr:spPr>
        <a:xfrm>
          <a:off x="21043411" y="703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 xmlns:a16="http://schemas.microsoft.com/office/drawing/2014/main" id="{00000000-0008-0000-0200-0000D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 xmlns:a16="http://schemas.microsoft.com/office/drawing/2014/main" id="{00000000-0008-0000-0200-0000D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 xmlns:a16="http://schemas.microsoft.com/office/drawing/2014/main" id="{00000000-0008-0000-0200-0000E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 xmlns:a16="http://schemas.microsoft.com/office/drawing/2014/main" id="{00000000-0008-0000-0200-0000E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 xmlns:a16="http://schemas.microsoft.com/office/drawing/2014/main" id="{00000000-0008-0000-0200-0000E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 xmlns:a16="http://schemas.microsoft.com/office/drawing/2014/main" id="{00000000-0008-0000-0200-0000E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 xmlns:a16="http://schemas.microsoft.com/office/drawing/2014/main" id="{00000000-0008-0000-0200-0000E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 xmlns:a16="http://schemas.microsoft.com/office/drawing/2014/main" id="{00000000-0008-0000-0200-0000E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 xmlns:a16="http://schemas.microsoft.com/office/drawing/2014/main" id="{00000000-0008-0000-0200-0000E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 xmlns:a16="http://schemas.microsoft.com/office/drawing/2014/main" id="{00000000-0008-0000-0200-0000E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a:extLst>
            <a:ext uri="{FF2B5EF4-FFF2-40B4-BE49-F238E27FC236}">
              <a16:creationId xmlns="" xmlns:a16="http://schemas.microsoft.com/office/drawing/2014/main" id="{00000000-0008-0000-0200-0000E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a:extLst>
            <a:ext uri="{FF2B5EF4-FFF2-40B4-BE49-F238E27FC236}">
              <a16:creationId xmlns="" xmlns:a16="http://schemas.microsoft.com/office/drawing/2014/main" id="{00000000-0008-0000-0200-0000E9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a:extLst>
            <a:ext uri="{FF2B5EF4-FFF2-40B4-BE49-F238E27FC236}">
              <a16:creationId xmlns="" xmlns:a16="http://schemas.microsoft.com/office/drawing/2014/main" id="{00000000-0008-0000-0200-0000E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a:extLst>
            <a:ext uri="{FF2B5EF4-FFF2-40B4-BE49-F238E27FC236}">
              <a16:creationId xmlns="" xmlns:a16="http://schemas.microsoft.com/office/drawing/2014/main" id="{00000000-0008-0000-0200-0000E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a:extLst>
            <a:ext uri="{FF2B5EF4-FFF2-40B4-BE49-F238E27FC236}">
              <a16:creationId xmlns="" xmlns:a16="http://schemas.microsoft.com/office/drawing/2014/main" id="{00000000-0008-0000-0200-0000E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a:extLst>
            <a:ext uri="{FF2B5EF4-FFF2-40B4-BE49-F238E27FC236}">
              <a16:creationId xmlns="" xmlns:a16="http://schemas.microsoft.com/office/drawing/2014/main" id="{00000000-0008-0000-0200-0000E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a:extLst>
            <a:ext uri="{FF2B5EF4-FFF2-40B4-BE49-F238E27FC236}">
              <a16:creationId xmlns="" xmlns:a16="http://schemas.microsoft.com/office/drawing/2014/main" id="{00000000-0008-0000-0200-0000E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a:extLst>
            <a:ext uri="{FF2B5EF4-FFF2-40B4-BE49-F238E27FC236}">
              <a16:creationId xmlns="" xmlns:a16="http://schemas.microsoft.com/office/drawing/2014/main" id="{00000000-0008-0000-0200-0000E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a:extLst>
            <a:ext uri="{FF2B5EF4-FFF2-40B4-BE49-F238E27FC236}">
              <a16:creationId xmlns="" xmlns:a16="http://schemas.microsoft.com/office/drawing/2014/main" id="{00000000-0008-0000-0200-0000F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a:extLst>
            <a:ext uri="{FF2B5EF4-FFF2-40B4-BE49-F238E27FC236}">
              <a16:creationId xmlns="" xmlns:a16="http://schemas.microsoft.com/office/drawing/2014/main" id="{00000000-0008-0000-0200-0000F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a:extLst>
            <a:ext uri="{FF2B5EF4-FFF2-40B4-BE49-F238E27FC236}">
              <a16:creationId xmlns="" xmlns:a16="http://schemas.microsoft.com/office/drawing/2014/main" id="{00000000-0008-0000-0200-0000F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a:extLst>
            <a:ext uri="{FF2B5EF4-FFF2-40B4-BE49-F238E27FC236}">
              <a16:creationId xmlns="" xmlns:a16="http://schemas.microsoft.com/office/drawing/2014/main" id="{00000000-0008-0000-0200-0000F3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 xmlns:a16="http://schemas.microsoft.com/office/drawing/2014/main" id="{00000000-0008-0000-0200-0000F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a:extLst>
            <a:ext uri="{FF2B5EF4-FFF2-40B4-BE49-F238E27FC236}">
              <a16:creationId xmlns="" xmlns:a16="http://schemas.microsoft.com/office/drawing/2014/main" id="{00000000-0008-0000-0200-0000F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 xmlns:a16="http://schemas.microsoft.com/office/drawing/2014/main" id="{00000000-0008-0000-0200-0000F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a:extLst>
            <a:ext uri="{FF2B5EF4-FFF2-40B4-BE49-F238E27FC236}">
              <a16:creationId xmlns="" xmlns:a16="http://schemas.microsoft.com/office/drawing/2014/main" id="{00000000-0008-0000-0200-0000F7010000}"/>
            </a:ext>
          </a:extLst>
        </xdr:cNvPr>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a:extLst>
            <a:ext uri="{FF2B5EF4-FFF2-40B4-BE49-F238E27FC236}">
              <a16:creationId xmlns="" xmlns:a16="http://schemas.microsoft.com/office/drawing/2014/main" id="{00000000-0008-0000-0200-0000F8010000}"/>
            </a:ext>
          </a:extLst>
        </xdr:cNvPr>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a:extLst>
            <a:ext uri="{FF2B5EF4-FFF2-40B4-BE49-F238E27FC236}">
              <a16:creationId xmlns="" xmlns:a16="http://schemas.microsoft.com/office/drawing/2014/main" id="{00000000-0008-0000-0200-0000F9010000}"/>
            </a:ext>
          </a:extLst>
        </xdr:cNvPr>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a:extLst>
            <a:ext uri="{FF2B5EF4-FFF2-40B4-BE49-F238E27FC236}">
              <a16:creationId xmlns="" xmlns:a16="http://schemas.microsoft.com/office/drawing/2014/main" id="{00000000-0008-0000-0200-0000FA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a:extLst>
            <a:ext uri="{FF2B5EF4-FFF2-40B4-BE49-F238E27FC236}">
              <a16:creationId xmlns="" xmlns:a16="http://schemas.microsoft.com/office/drawing/2014/main" id="{00000000-0008-0000-0200-0000FB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a:extLst>
            <a:ext uri="{FF2B5EF4-FFF2-40B4-BE49-F238E27FC236}">
              <a16:creationId xmlns="" xmlns:a16="http://schemas.microsoft.com/office/drawing/2014/main" id="{00000000-0008-0000-0200-0000FC010000}"/>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a:extLst>
            <a:ext uri="{FF2B5EF4-FFF2-40B4-BE49-F238E27FC236}">
              <a16:creationId xmlns="" xmlns:a16="http://schemas.microsoft.com/office/drawing/2014/main" id="{00000000-0008-0000-0200-0000FD01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a:extLst>
            <a:ext uri="{FF2B5EF4-FFF2-40B4-BE49-F238E27FC236}">
              <a16:creationId xmlns="" xmlns:a16="http://schemas.microsoft.com/office/drawing/2014/main" id="{00000000-0008-0000-0200-0000FE01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a:extLst>
            <a:ext uri="{FF2B5EF4-FFF2-40B4-BE49-F238E27FC236}">
              <a16:creationId xmlns="" xmlns:a16="http://schemas.microsoft.com/office/drawing/2014/main" id="{00000000-0008-0000-0200-0000FF010000}"/>
            </a:ext>
          </a:extLst>
        </xdr:cNvPr>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 xmlns:a16="http://schemas.microsoft.com/office/drawing/2014/main" id="{00000000-0008-0000-0200-00000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 xmlns:a16="http://schemas.microsoft.com/office/drawing/2014/main" id="{00000000-0008-0000-0200-00000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 xmlns:a16="http://schemas.microsoft.com/office/drawing/2014/main" id="{00000000-0008-0000-0200-00000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 xmlns:a16="http://schemas.microsoft.com/office/drawing/2014/main" id="{00000000-0008-0000-0200-00000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 xmlns:a16="http://schemas.microsoft.com/office/drawing/2014/main" id="{00000000-0008-0000-0200-00000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32476</xdr:rowOff>
    </xdr:from>
    <xdr:to>
      <xdr:col>85</xdr:col>
      <xdr:colOff>177800</xdr:colOff>
      <xdr:row>57</xdr:row>
      <xdr:rowOff>134076</xdr:rowOff>
    </xdr:to>
    <xdr:sp macro="" textlink="">
      <xdr:nvSpPr>
        <xdr:cNvPr id="517" name="楕円 516">
          <a:extLst>
            <a:ext uri="{FF2B5EF4-FFF2-40B4-BE49-F238E27FC236}">
              <a16:creationId xmlns="" xmlns:a16="http://schemas.microsoft.com/office/drawing/2014/main" id="{00000000-0008-0000-0200-000005020000}"/>
            </a:ext>
          </a:extLst>
        </xdr:cNvPr>
        <xdr:cNvSpPr/>
      </xdr:nvSpPr>
      <xdr:spPr>
        <a:xfrm>
          <a:off x="162687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55353</xdr:rowOff>
    </xdr:from>
    <xdr:ext cx="405111" cy="259045"/>
    <xdr:sp macro="" textlink="">
      <xdr:nvSpPr>
        <xdr:cNvPr id="518" name="【保健センター・保健所】&#10;有形固定資産減価償却率該当値テキスト">
          <a:extLst>
            <a:ext uri="{FF2B5EF4-FFF2-40B4-BE49-F238E27FC236}">
              <a16:creationId xmlns="" xmlns:a16="http://schemas.microsoft.com/office/drawing/2014/main" id="{00000000-0008-0000-0200-000006020000}"/>
            </a:ext>
          </a:extLst>
        </xdr:cNvPr>
        <xdr:cNvSpPr txBox="1"/>
      </xdr:nvSpPr>
      <xdr:spPr>
        <a:xfrm>
          <a:off x="16357600" y="965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65133</xdr:rowOff>
    </xdr:from>
    <xdr:to>
      <xdr:col>81</xdr:col>
      <xdr:colOff>101600</xdr:colOff>
      <xdr:row>57</xdr:row>
      <xdr:rowOff>166733</xdr:rowOff>
    </xdr:to>
    <xdr:sp macro="" textlink="">
      <xdr:nvSpPr>
        <xdr:cNvPr id="519" name="楕円 518">
          <a:extLst>
            <a:ext uri="{FF2B5EF4-FFF2-40B4-BE49-F238E27FC236}">
              <a16:creationId xmlns="" xmlns:a16="http://schemas.microsoft.com/office/drawing/2014/main" id="{00000000-0008-0000-0200-000007020000}"/>
            </a:ext>
          </a:extLst>
        </xdr:cNvPr>
        <xdr:cNvSpPr/>
      </xdr:nvSpPr>
      <xdr:spPr>
        <a:xfrm>
          <a:off x="15430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83276</xdr:rowOff>
    </xdr:from>
    <xdr:to>
      <xdr:col>85</xdr:col>
      <xdr:colOff>127000</xdr:colOff>
      <xdr:row>57</xdr:row>
      <xdr:rowOff>115933</xdr:rowOff>
    </xdr:to>
    <xdr:cxnSp macro="">
      <xdr:nvCxnSpPr>
        <xdr:cNvPr id="520" name="直線コネクタ 519">
          <a:extLst>
            <a:ext uri="{FF2B5EF4-FFF2-40B4-BE49-F238E27FC236}">
              <a16:creationId xmlns="" xmlns:a16="http://schemas.microsoft.com/office/drawing/2014/main" id="{00000000-0008-0000-0200-000008020000}"/>
            </a:ext>
          </a:extLst>
        </xdr:cNvPr>
        <xdr:cNvCxnSpPr/>
      </xdr:nvCxnSpPr>
      <xdr:spPr>
        <a:xfrm flipV="1">
          <a:off x="15481300" y="98559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a:extLst>
            <a:ext uri="{FF2B5EF4-FFF2-40B4-BE49-F238E27FC236}">
              <a16:creationId xmlns="" xmlns:a16="http://schemas.microsoft.com/office/drawing/2014/main" id="{00000000-0008-0000-0200-00000902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a:extLst>
            <a:ext uri="{FF2B5EF4-FFF2-40B4-BE49-F238E27FC236}">
              <a16:creationId xmlns="" xmlns:a16="http://schemas.microsoft.com/office/drawing/2014/main" id="{00000000-0008-0000-0200-00000A020000}"/>
            </a:ext>
          </a:extLst>
        </xdr:cNvPr>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11810</xdr:rowOff>
    </xdr:from>
    <xdr:ext cx="405111" cy="259045"/>
    <xdr:sp macro="" textlink="">
      <xdr:nvSpPr>
        <xdr:cNvPr id="523" name="n_1mainValue【保健センター・保健所】&#10;有形固定資産減価償却率">
          <a:extLst>
            <a:ext uri="{FF2B5EF4-FFF2-40B4-BE49-F238E27FC236}">
              <a16:creationId xmlns="" xmlns:a16="http://schemas.microsoft.com/office/drawing/2014/main" id="{00000000-0008-0000-0200-00000B020000}"/>
            </a:ext>
          </a:extLst>
        </xdr:cNvPr>
        <xdr:cNvSpPr txBox="1"/>
      </xdr:nvSpPr>
      <xdr:spPr>
        <a:xfrm>
          <a:off x="152660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 xmlns:a16="http://schemas.microsoft.com/office/drawing/2014/main" id="{00000000-0008-0000-0200-00000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 xmlns:a16="http://schemas.microsoft.com/office/drawing/2014/main" id="{00000000-0008-0000-0200-00000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 xmlns:a16="http://schemas.microsoft.com/office/drawing/2014/main" id="{00000000-0008-0000-0200-00000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 xmlns:a16="http://schemas.microsoft.com/office/drawing/2014/main" id="{00000000-0008-0000-0200-00000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 xmlns:a16="http://schemas.microsoft.com/office/drawing/2014/main" id="{00000000-0008-0000-0200-00001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 xmlns:a16="http://schemas.microsoft.com/office/drawing/2014/main" id="{00000000-0008-0000-0200-00001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 xmlns:a16="http://schemas.microsoft.com/office/drawing/2014/main" id="{00000000-0008-0000-0200-00001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 xmlns:a16="http://schemas.microsoft.com/office/drawing/2014/main" id="{00000000-0008-0000-0200-00001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 xmlns:a16="http://schemas.microsoft.com/office/drawing/2014/main" id="{00000000-0008-0000-0200-00001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 xmlns:a16="http://schemas.microsoft.com/office/drawing/2014/main" id="{00000000-0008-0000-0200-00001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 xmlns:a16="http://schemas.microsoft.com/office/drawing/2014/main" id="{00000000-0008-0000-0200-00001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 xmlns:a16="http://schemas.microsoft.com/office/drawing/2014/main" id="{00000000-0008-0000-0200-00001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 xmlns:a16="http://schemas.microsoft.com/office/drawing/2014/main" id="{00000000-0008-0000-0200-00001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 xmlns:a16="http://schemas.microsoft.com/office/drawing/2014/main" id="{00000000-0008-0000-0200-00001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 xmlns:a16="http://schemas.microsoft.com/office/drawing/2014/main" id="{00000000-0008-0000-0200-00001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 xmlns:a16="http://schemas.microsoft.com/office/drawing/2014/main" id="{00000000-0008-0000-0200-00001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 xmlns:a16="http://schemas.microsoft.com/office/drawing/2014/main" id="{00000000-0008-0000-0200-00001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 xmlns:a16="http://schemas.microsoft.com/office/drawing/2014/main" id="{00000000-0008-0000-0200-00001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 xmlns:a16="http://schemas.microsoft.com/office/drawing/2014/main" id="{00000000-0008-0000-0200-00001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 xmlns:a16="http://schemas.microsoft.com/office/drawing/2014/main" id="{00000000-0008-0000-0200-00001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 xmlns:a16="http://schemas.microsoft.com/office/drawing/2014/main" id="{00000000-0008-0000-0200-00002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 xmlns:a16="http://schemas.microsoft.com/office/drawing/2014/main" id="{00000000-0008-0000-0200-00002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a:extLst>
            <a:ext uri="{FF2B5EF4-FFF2-40B4-BE49-F238E27FC236}">
              <a16:creationId xmlns="" xmlns:a16="http://schemas.microsoft.com/office/drawing/2014/main" id="{00000000-0008-0000-0200-00002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a:extLst>
            <a:ext uri="{FF2B5EF4-FFF2-40B4-BE49-F238E27FC236}">
              <a16:creationId xmlns="" xmlns:a16="http://schemas.microsoft.com/office/drawing/2014/main" id="{00000000-0008-0000-0200-00002302000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a:extLst>
            <a:ext uri="{FF2B5EF4-FFF2-40B4-BE49-F238E27FC236}">
              <a16:creationId xmlns="" xmlns:a16="http://schemas.microsoft.com/office/drawing/2014/main" id="{00000000-0008-0000-0200-000024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a:extLst>
            <a:ext uri="{FF2B5EF4-FFF2-40B4-BE49-F238E27FC236}">
              <a16:creationId xmlns="" xmlns:a16="http://schemas.microsoft.com/office/drawing/2014/main" id="{00000000-0008-0000-0200-000025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a:extLst>
            <a:ext uri="{FF2B5EF4-FFF2-40B4-BE49-F238E27FC236}">
              <a16:creationId xmlns="" xmlns:a16="http://schemas.microsoft.com/office/drawing/2014/main" id="{00000000-0008-0000-0200-00002602000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a:extLst>
            <a:ext uri="{FF2B5EF4-FFF2-40B4-BE49-F238E27FC236}">
              <a16:creationId xmlns="" xmlns:a16="http://schemas.microsoft.com/office/drawing/2014/main" id="{00000000-0008-0000-0200-000027020000}"/>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a:extLst>
            <a:ext uri="{FF2B5EF4-FFF2-40B4-BE49-F238E27FC236}">
              <a16:creationId xmlns="" xmlns:a16="http://schemas.microsoft.com/office/drawing/2014/main" id="{00000000-0008-0000-0200-000028020000}"/>
            </a:ext>
          </a:extLst>
        </xdr:cNvPr>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a:extLst>
            <a:ext uri="{FF2B5EF4-FFF2-40B4-BE49-F238E27FC236}">
              <a16:creationId xmlns="" xmlns:a16="http://schemas.microsoft.com/office/drawing/2014/main" id="{00000000-0008-0000-0200-000029020000}"/>
            </a:ext>
          </a:extLst>
        </xdr:cNvPr>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a:extLst>
            <a:ext uri="{FF2B5EF4-FFF2-40B4-BE49-F238E27FC236}">
              <a16:creationId xmlns="" xmlns:a16="http://schemas.microsoft.com/office/drawing/2014/main" id="{00000000-0008-0000-0200-00002A020000}"/>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a:extLst>
            <a:ext uri="{FF2B5EF4-FFF2-40B4-BE49-F238E27FC236}">
              <a16:creationId xmlns="" xmlns:a16="http://schemas.microsoft.com/office/drawing/2014/main" id="{00000000-0008-0000-0200-00002B02000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 xmlns:a16="http://schemas.microsoft.com/office/drawing/2014/main" id="{00000000-0008-0000-0200-00002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 xmlns:a16="http://schemas.microsoft.com/office/drawing/2014/main" id="{00000000-0008-0000-0200-00002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 xmlns:a16="http://schemas.microsoft.com/office/drawing/2014/main" id="{00000000-0008-0000-0200-00002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 xmlns:a16="http://schemas.microsoft.com/office/drawing/2014/main" id="{00000000-0008-0000-0200-00002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 xmlns:a16="http://schemas.microsoft.com/office/drawing/2014/main" id="{00000000-0008-0000-0200-00003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61" name="楕円 560">
          <a:extLst>
            <a:ext uri="{FF2B5EF4-FFF2-40B4-BE49-F238E27FC236}">
              <a16:creationId xmlns="" xmlns:a16="http://schemas.microsoft.com/office/drawing/2014/main" id="{00000000-0008-0000-0200-000031020000}"/>
            </a:ext>
          </a:extLst>
        </xdr:cNvPr>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562" name="【保健センター・保健所】&#10;一人当たり面積該当値テキスト">
          <a:extLst>
            <a:ext uri="{FF2B5EF4-FFF2-40B4-BE49-F238E27FC236}">
              <a16:creationId xmlns="" xmlns:a16="http://schemas.microsoft.com/office/drawing/2014/main" id="{00000000-0008-0000-0200-000032020000}"/>
            </a:ext>
          </a:extLst>
        </xdr:cNvPr>
        <xdr:cNvSpPr txBox="1"/>
      </xdr:nvSpPr>
      <xdr:spPr>
        <a:xfrm>
          <a:off x="22199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63" name="楕円 562">
          <a:extLst>
            <a:ext uri="{FF2B5EF4-FFF2-40B4-BE49-F238E27FC236}">
              <a16:creationId xmlns="" xmlns:a16="http://schemas.microsoft.com/office/drawing/2014/main" id="{00000000-0008-0000-0200-000033020000}"/>
            </a:ext>
          </a:extLst>
        </xdr:cNvPr>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564" name="直線コネクタ 563">
          <a:extLst>
            <a:ext uri="{FF2B5EF4-FFF2-40B4-BE49-F238E27FC236}">
              <a16:creationId xmlns="" xmlns:a16="http://schemas.microsoft.com/office/drawing/2014/main" id="{00000000-0008-0000-0200-000034020000}"/>
            </a:ext>
          </a:extLst>
        </xdr:cNvPr>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a:extLst>
            <a:ext uri="{FF2B5EF4-FFF2-40B4-BE49-F238E27FC236}">
              <a16:creationId xmlns="" xmlns:a16="http://schemas.microsoft.com/office/drawing/2014/main" id="{00000000-0008-0000-0200-000035020000}"/>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a:extLst>
            <a:ext uri="{FF2B5EF4-FFF2-40B4-BE49-F238E27FC236}">
              <a16:creationId xmlns="" xmlns:a16="http://schemas.microsoft.com/office/drawing/2014/main" id="{00000000-0008-0000-0200-000036020000}"/>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567" name="n_1mainValue【保健センター・保健所】&#10;一人当たり面積">
          <a:extLst>
            <a:ext uri="{FF2B5EF4-FFF2-40B4-BE49-F238E27FC236}">
              <a16:creationId xmlns="" xmlns:a16="http://schemas.microsoft.com/office/drawing/2014/main" id="{00000000-0008-0000-0200-000037020000}"/>
            </a:ext>
          </a:extLst>
        </xdr:cNvPr>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 xmlns:a16="http://schemas.microsoft.com/office/drawing/2014/main" id="{00000000-0008-0000-0200-00003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 xmlns:a16="http://schemas.microsoft.com/office/drawing/2014/main" id="{00000000-0008-0000-0200-00003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 xmlns:a16="http://schemas.microsoft.com/office/drawing/2014/main" id="{00000000-0008-0000-0200-00003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 xmlns:a16="http://schemas.microsoft.com/office/drawing/2014/main" id="{00000000-0008-0000-0200-00003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 xmlns:a16="http://schemas.microsoft.com/office/drawing/2014/main" id="{00000000-0008-0000-0200-00003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 xmlns:a16="http://schemas.microsoft.com/office/drawing/2014/main" id="{00000000-0008-0000-0200-00003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 xmlns:a16="http://schemas.microsoft.com/office/drawing/2014/main" id="{00000000-0008-0000-0200-00003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 xmlns:a16="http://schemas.microsoft.com/office/drawing/2014/main" id="{00000000-0008-0000-0200-00003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a:extLst>
            <a:ext uri="{FF2B5EF4-FFF2-40B4-BE49-F238E27FC236}">
              <a16:creationId xmlns="" xmlns:a16="http://schemas.microsoft.com/office/drawing/2014/main" id="{00000000-0008-0000-0200-00004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 xmlns:a16="http://schemas.microsoft.com/office/drawing/2014/main" id="{00000000-0008-0000-0200-00004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a:extLst>
            <a:ext uri="{FF2B5EF4-FFF2-40B4-BE49-F238E27FC236}">
              <a16:creationId xmlns="" xmlns:a16="http://schemas.microsoft.com/office/drawing/2014/main" id="{00000000-0008-0000-0200-000042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a:extLst>
            <a:ext uri="{FF2B5EF4-FFF2-40B4-BE49-F238E27FC236}">
              <a16:creationId xmlns="" xmlns:a16="http://schemas.microsoft.com/office/drawing/2014/main" id="{00000000-0008-0000-0200-00004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a:extLst>
            <a:ext uri="{FF2B5EF4-FFF2-40B4-BE49-F238E27FC236}">
              <a16:creationId xmlns="" xmlns:a16="http://schemas.microsoft.com/office/drawing/2014/main" id="{00000000-0008-0000-0200-000044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a:extLst>
            <a:ext uri="{FF2B5EF4-FFF2-40B4-BE49-F238E27FC236}">
              <a16:creationId xmlns="" xmlns:a16="http://schemas.microsoft.com/office/drawing/2014/main" id="{00000000-0008-0000-0200-00004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a:extLst>
            <a:ext uri="{FF2B5EF4-FFF2-40B4-BE49-F238E27FC236}">
              <a16:creationId xmlns="" xmlns:a16="http://schemas.microsoft.com/office/drawing/2014/main" id="{00000000-0008-0000-0200-00004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a:extLst>
            <a:ext uri="{FF2B5EF4-FFF2-40B4-BE49-F238E27FC236}">
              <a16:creationId xmlns="" xmlns:a16="http://schemas.microsoft.com/office/drawing/2014/main" id="{00000000-0008-0000-0200-00004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a:extLst>
            <a:ext uri="{FF2B5EF4-FFF2-40B4-BE49-F238E27FC236}">
              <a16:creationId xmlns="" xmlns:a16="http://schemas.microsoft.com/office/drawing/2014/main" id="{00000000-0008-0000-0200-00004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a:extLst>
            <a:ext uri="{FF2B5EF4-FFF2-40B4-BE49-F238E27FC236}">
              <a16:creationId xmlns="" xmlns:a16="http://schemas.microsoft.com/office/drawing/2014/main" id="{00000000-0008-0000-0200-00004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a:extLst>
            <a:ext uri="{FF2B5EF4-FFF2-40B4-BE49-F238E27FC236}">
              <a16:creationId xmlns="" xmlns:a16="http://schemas.microsoft.com/office/drawing/2014/main" id="{00000000-0008-0000-0200-00004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a:extLst>
            <a:ext uri="{FF2B5EF4-FFF2-40B4-BE49-F238E27FC236}">
              <a16:creationId xmlns="" xmlns:a16="http://schemas.microsoft.com/office/drawing/2014/main" id="{00000000-0008-0000-0200-00004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a:extLst>
            <a:ext uri="{FF2B5EF4-FFF2-40B4-BE49-F238E27FC236}">
              <a16:creationId xmlns="" xmlns:a16="http://schemas.microsoft.com/office/drawing/2014/main" id="{00000000-0008-0000-0200-00004C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a:extLst>
            <a:ext uri="{FF2B5EF4-FFF2-40B4-BE49-F238E27FC236}">
              <a16:creationId xmlns="" xmlns:a16="http://schemas.microsoft.com/office/drawing/2014/main" id="{00000000-0008-0000-0200-00004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a:extLst>
            <a:ext uri="{FF2B5EF4-FFF2-40B4-BE49-F238E27FC236}">
              <a16:creationId xmlns="" xmlns:a16="http://schemas.microsoft.com/office/drawing/2014/main" id="{00000000-0008-0000-0200-00004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a:extLst>
            <a:ext uri="{FF2B5EF4-FFF2-40B4-BE49-F238E27FC236}">
              <a16:creationId xmlns="" xmlns:a16="http://schemas.microsoft.com/office/drawing/2014/main" id="{00000000-0008-0000-0200-00004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a:extLst>
            <a:ext uri="{FF2B5EF4-FFF2-40B4-BE49-F238E27FC236}">
              <a16:creationId xmlns="" xmlns:a16="http://schemas.microsoft.com/office/drawing/2014/main" id="{00000000-0008-0000-0200-000050020000}"/>
            </a:ext>
          </a:extLst>
        </xdr:cNvPr>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a:extLst>
            <a:ext uri="{FF2B5EF4-FFF2-40B4-BE49-F238E27FC236}">
              <a16:creationId xmlns="" xmlns:a16="http://schemas.microsoft.com/office/drawing/2014/main" id="{00000000-0008-0000-0200-000051020000}"/>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a:extLst>
            <a:ext uri="{FF2B5EF4-FFF2-40B4-BE49-F238E27FC236}">
              <a16:creationId xmlns="" xmlns:a16="http://schemas.microsoft.com/office/drawing/2014/main" id="{00000000-0008-0000-0200-000052020000}"/>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a:extLst>
            <a:ext uri="{FF2B5EF4-FFF2-40B4-BE49-F238E27FC236}">
              <a16:creationId xmlns="" xmlns:a16="http://schemas.microsoft.com/office/drawing/2014/main" id="{00000000-0008-0000-0200-000053020000}"/>
            </a:ext>
          </a:extLst>
        </xdr:cNvPr>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a:extLst>
            <a:ext uri="{FF2B5EF4-FFF2-40B4-BE49-F238E27FC236}">
              <a16:creationId xmlns="" xmlns:a16="http://schemas.microsoft.com/office/drawing/2014/main" id="{00000000-0008-0000-0200-000054020000}"/>
            </a:ext>
          </a:extLst>
        </xdr:cNvPr>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a:extLst>
            <a:ext uri="{FF2B5EF4-FFF2-40B4-BE49-F238E27FC236}">
              <a16:creationId xmlns="" xmlns:a16="http://schemas.microsoft.com/office/drawing/2014/main" id="{00000000-0008-0000-0200-000055020000}"/>
            </a:ext>
          </a:extLst>
        </xdr:cNvPr>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a:extLst>
            <a:ext uri="{FF2B5EF4-FFF2-40B4-BE49-F238E27FC236}">
              <a16:creationId xmlns="" xmlns:a16="http://schemas.microsoft.com/office/drawing/2014/main" id="{00000000-0008-0000-0200-000056020000}"/>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a:extLst>
            <a:ext uri="{FF2B5EF4-FFF2-40B4-BE49-F238E27FC236}">
              <a16:creationId xmlns="" xmlns:a16="http://schemas.microsoft.com/office/drawing/2014/main" id="{00000000-0008-0000-0200-000057020000}"/>
            </a:ext>
          </a:extLst>
        </xdr:cNvPr>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a:extLst>
            <a:ext uri="{FF2B5EF4-FFF2-40B4-BE49-F238E27FC236}">
              <a16:creationId xmlns="" xmlns:a16="http://schemas.microsoft.com/office/drawing/2014/main" id="{00000000-0008-0000-0200-000058020000}"/>
            </a:ext>
          </a:extLst>
        </xdr:cNvPr>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a:extLst>
            <a:ext uri="{FF2B5EF4-FFF2-40B4-BE49-F238E27FC236}">
              <a16:creationId xmlns="" xmlns:a16="http://schemas.microsoft.com/office/drawing/2014/main" id="{00000000-0008-0000-0200-00005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a:extLst>
            <a:ext uri="{FF2B5EF4-FFF2-40B4-BE49-F238E27FC236}">
              <a16:creationId xmlns="" xmlns:a16="http://schemas.microsoft.com/office/drawing/2014/main" id="{00000000-0008-0000-0200-00005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a:extLst>
            <a:ext uri="{FF2B5EF4-FFF2-40B4-BE49-F238E27FC236}">
              <a16:creationId xmlns="" xmlns:a16="http://schemas.microsoft.com/office/drawing/2014/main" id="{00000000-0008-0000-0200-00005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a:extLst>
            <a:ext uri="{FF2B5EF4-FFF2-40B4-BE49-F238E27FC236}">
              <a16:creationId xmlns="" xmlns:a16="http://schemas.microsoft.com/office/drawing/2014/main" id="{00000000-0008-0000-0200-00005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a:extLst>
            <a:ext uri="{FF2B5EF4-FFF2-40B4-BE49-F238E27FC236}">
              <a16:creationId xmlns="" xmlns:a16="http://schemas.microsoft.com/office/drawing/2014/main" id="{00000000-0008-0000-0200-00005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06" name="楕円 605">
          <a:extLst>
            <a:ext uri="{FF2B5EF4-FFF2-40B4-BE49-F238E27FC236}">
              <a16:creationId xmlns="" xmlns:a16="http://schemas.microsoft.com/office/drawing/2014/main" id="{00000000-0008-0000-0200-00005E020000}"/>
            </a:ext>
          </a:extLst>
        </xdr:cNvPr>
        <xdr:cNvSpPr/>
      </xdr:nvSpPr>
      <xdr:spPr>
        <a:xfrm>
          <a:off x="16268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128288</xdr:rowOff>
    </xdr:from>
    <xdr:ext cx="405111" cy="259045"/>
    <xdr:sp macro="" textlink="">
      <xdr:nvSpPr>
        <xdr:cNvPr id="607" name="【消防施設】&#10;有形固定資産減価償却率該当値テキスト">
          <a:extLst>
            <a:ext uri="{FF2B5EF4-FFF2-40B4-BE49-F238E27FC236}">
              <a16:creationId xmlns="" xmlns:a16="http://schemas.microsoft.com/office/drawing/2014/main" id="{00000000-0008-0000-0200-00005F020000}"/>
            </a:ext>
          </a:extLst>
        </xdr:cNvPr>
        <xdr:cNvSpPr txBox="1"/>
      </xdr:nvSpPr>
      <xdr:spPr>
        <a:xfrm>
          <a:off x="16357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608" name="楕円 607">
          <a:extLst>
            <a:ext uri="{FF2B5EF4-FFF2-40B4-BE49-F238E27FC236}">
              <a16:creationId xmlns="" xmlns:a16="http://schemas.microsoft.com/office/drawing/2014/main" id="{00000000-0008-0000-0200-000060020000}"/>
            </a:ext>
          </a:extLst>
        </xdr:cNvPr>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81</xdr:row>
      <xdr:rowOff>156211</xdr:rowOff>
    </xdr:to>
    <xdr:cxnSp macro="">
      <xdr:nvCxnSpPr>
        <xdr:cNvPr id="609" name="直線コネクタ 608">
          <a:extLst>
            <a:ext uri="{FF2B5EF4-FFF2-40B4-BE49-F238E27FC236}">
              <a16:creationId xmlns="" xmlns:a16="http://schemas.microsoft.com/office/drawing/2014/main" id="{00000000-0008-0000-0200-000061020000}"/>
            </a:ext>
          </a:extLst>
        </xdr:cNvPr>
        <xdr:cNvCxnSpPr/>
      </xdr:nvCxnSpPr>
      <xdr:spPr>
        <a:xfrm>
          <a:off x="15481300" y="14028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a:extLst>
            <a:ext uri="{FF2B5EF4-FFF2-40B4-BE49-F238E27FC236}">
              <a16:creationId xmlns="" xmlns:a16="http://schemas.microsoft.com/office/drawing/2014/main" id="{00000000-0008-0000-0200-000062020000}"/>
            </a:ext>
          </a:extLst>
        </xdr:cNvPr>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a:extLst>
            <a:ext uri="{FF2B5EF4-FFF2-40B4-BE49-F238E27FC236}">
              <a16:creationId xmlns="" xmlns:a16="http://schemas.microsoft.com/office/drawing/2014/main" id="{00000000-0008-0000-0200-000063020000}"/>
            </a:ext>
          </a:extLst>
        </xdr:cNvPr>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612" name="n_1mainValue【消防施設】&#10;有形固定資産減価償却率">
          <a:extLst>
            <a:ext uri="{FF2B5EF4-FFF2-40B4-BE49-F238E27FC236}">
              <a16:creationId xmlns="" xmlns:a16="http://schemas.microsoft.com/office/drawing/2014/main" id="{00000000-0008-0000-0200-000064020000}"/>
            </a:ext>
          </a:extLst>
        </xdr:cNvPr>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a:extLst>
            <a:ext uri="{FF2B5EF4-FFF2-40B4-BE49-F238E27FC236}">
              <a16:creationId xmlns="" xmlns:a16="http://schemas.microsoft.com/office/drawing/2014/main" id="{00000000-0008-0000-0200-00006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a:extLst>
            <a:ext uri="{FF2B5EF4-FFF2-40B4-BE49-F238E27FC236}">
              <a16:creationId xmlns="" xmlns:a16="http://schemas.microsoft.com/office/drawing/2014/main" id="{00000000-0008-0000-0200-00006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a:extLst>
            <a:ext uri="{FF2B5EF4-FFF2-40B4-BE49-F238E27FC236}">
              <a16:creationId xmlns="" xmlns:a16="http://schemas.microsoft.com/office/drawing/2014/main" id="{00000000-0008-0000-0200-00006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a:extLst>
            <a:ext uri="{FF2B5EF4-FFF2-40B4-BE49-F238E27FC236}">
              <a16:creationId xmlns="" xmlns:a16="http://schemas.microsoft.com/office/drawing/2014/main" id="{00000000-0008-0000-0200-00006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a:extLst>
            <a:ext uri="{FF2B5EF4-FFF2-40B4-BE49-F238E27FC236}">
              <a16:creationId xmlns="" xmlns:a16="http://schemas.microsoft.com/office/drawing/2014/main" id="{00000000-0008-0000-0200-00006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a:extLst>
            <a:ext uri="{FF2B5EF4-FFF2-40B4-BE49-F238E27FC236}">
              <a16:creationId xmlns="" xmlns:a16="http://schemas.microsoft.com/office/drawing/2014/main" id="{00000000-0008-0000-0200-00006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a:extLst>
            <a:ext uri="{FF2B5EF4-FFF2-40B4-BE49-F238E27FC236}">
              <a16:creationId xmlns="" xmlns:a16="http://schemas.microsoft.com/office/drawing/2014/main" id="{00000000-0008-0000-0200-00006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a:extLst>
            <a:ext uri="{FF2B5EF4-FFF2-40B4-BE49-F238E27FC236}">
              <a16:creationId xmlns="" xmlns:a16="http://schemas.microsoft.com/office/drawing/2014/main" id="{00000000-0008-0000-0200-00006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a:extLst>
            <a:ext uri="{FF2B5EF4-FFF2-40B4-BE49-F238E27FC236}">
              <a16:creationId xmlns="" xmlns:a16="http://schemas.microsoft.com/office/drawing/2014/main" id="{00000000-0008-0000-0200-00006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a:extLst>
            <a:ext uri="{FF2B5EF4-FFF2-40B4-BE49-F238E27FC236}">
              <a16:creationId xmlns="" xmlns:a16="http://schemas.microsoft.com/office/drawing/2014/main" id="{00000000-0008-0000-0200-00006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a:extLst>
            <a:ext uri="{FF2B5EF4-FFF2-40B4-BE49-F238E27FC236}">
              <a16:creationId xmlns="" xmlns:a16="http://schemas.microsoft.com/office/drawing/2014/main" id="{00000000-0008-0000-0200-00006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a:extLst>
            <a:ext uri="{FF2B5EF4-FFF2-40B4-BE49-F238E27FC236}">
              <a16:creationId xmlns="" xmlns:a16="http://schemas.microsoft.com/office/drawing/2014/main" id="{00000000-0008-0000-0200-00007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a:extLst>
            <a:ext uri="{FF2B5EF4-FFF2-40B4-BE49-F238E27FC236}">
              <a16:creationId xmlns="" xmlns:a16="http://schemas.microsoft.com/office/drawing/2014/main" id="{00000000-0008-0000-0200-00007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a:extLst>
            <a:ext uri="{FF2B5EF4-FFF2-40B4-BE49-F238E27FC236}">
              <a16:creationId xmlns="" xmlns:a16="http://schemas.microsoft.com/office/drawing/2014/main" id="{00000000-0008-0000-0200-00007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a:extLst>
            <a:ext uri="{FF2B5EF4-FFF2-40B4-BE49-F238E27FC236}">
              <a16:creationId xmlns="" xmlns:a16="http://schemas.microsoft.com/office/drawing/2014/main" id="{00000000-0008-0000-0200-00007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a:extLst>
            <a:ext uri="{FF2B5EF4-FFF2-40B4-BE49-F238E27FC236}">
              <a16:creationId xmlns="" xmlns:a16="http://schemas.microsoft.com/office/drawing/2014/main" id="{00000000-0008-0000-0200-00007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a:extLst>
            <a:ext uri="{FF2B5EF4-FFF2-40B4-BE49-F238E27FC236}">
              <a16:creationId xmlns="" xmlns:a16="http://schemas.microsoft.com/office/drawing/2014/main" id="{00000000-0008-0000-0200-00007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a:extLst>
            <a:ext uri="{FF2B5EF4-FFF2-40B4-BE49-F238E27FC236}">
              <a16:creationId xmlns="" xmlns:a16="http://schemas.microsoft.com/office/drawing/2014/main" id="{00000000-0008-0000-0200-00007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a:extLst>
            <a:ext uri="{FF2B5EF4-FFF2-40B4-BE49-F238E27FC236}">
              <a16:creationId xmlns="" xmlns:a16="http://schemas.microsoft.com/office/drawing/2014/main" id="{00000000-0008-0000-0200-00007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a:extLst>
            <a:ext uri="{FF2B5EF4-FFF2-40B4-BE49-F238E27FC236}">
              <a16:creationId xmlns="" xmlns:a16="http://schemas.microsoft.com/office/drawing/2014/main" id="{00000000-0008-0000-0200-00007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a:extLst>
            <a:ext uri="{FF2B5EF4-FFF2-40B4-BE49-F238E27FC236}">
              <a16:creationId xmlns="" xmlns:a16="http://schemas.microsoft.com/office/drawing/2014/main" id="{00000000-0008-0000-0200-00007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a:extLst>
            <a:ext uri="{FF2B5EF4-FFF2-40B4-BE49-F238E27FC236}">
              <a16:creationId xmlns="" xmlns:a16="http://schemas.microsoft.com/office/drawing/2014/main" id="{00000000-0008-0000-0200-00007A020000}"/>
            </a:ext>
          </a:extLst>
        </xdr:cNvPr>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a:extLst>
            <a:ext uri="{FF2B5EF4-FFF2-40B4-BE49-F238E27FC236}">
              <a16:creationId xmlns="" xmlns:a16="http://schemas.microsoft.com/office/drawing/2014/main" id="{00000000-0008-0000-0200-00007B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a:extLst>
            <a:ext uri="{FF2B5EF4-FFF2-40B4-BE49-F238E27FC236}">
              <a16:creationId xmlns="" xmlns:a16="http://schemas.microsoft.com/office/drawing/2014/main" id="{00000000-0008-0000-0200-00007C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a:extLst>
            <a:ext uri="{FF2B5EF4-FFF2-40B4-BE49-F238E27FC236}">
              <a16:creationId xmlns="" xmlns:a16="http://schemas.microsoft.com/office/drawing/2014/main" id="{00000000-0008-0000-0200-00007D020000}"/>
            </a:ext>
          </a:extLst>
        </xdr:cNvPr>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a:extLst>
            <a:ext uri="{FF2B5EF4-FFF2-40B4-BE49-F238E27FC236}">
              <a16:creationId xmlns="" xmlns:a16="http://schemas.microsoft.com/office/drawing/2014/main" id="{00000000-0008-0000-0200-00007E020000}"/>
            </a:ext>
          </a:extLst>
        </xdr:cNvPr>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39" name="【消防施設】&#10;一人当たり面積平均値テキスト">
          <a:extLst>
            <a:ext uri="{FF2B5EF4-FFF2-40B4-BE49-F238E27FC236}">
              <a16:creationId xmlns="" xmlns:a16="http://schemas.microsoft.com/office/drawing/2014/main" id="{00000000-0008-0000-0200-00007F02000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a:extLst>
            <a:ext uri="{FF2B5EF4-FFF2-40B4-BE49-F238E27FC236}">
              <a16:creationId xmlns="" xmlns:a16="http://schemas.microsoft.com/office/drawing/2014/main" id="{00000000-0008-0000-0200-000080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a:extLst>
            <a:ext uri="{FF2B5EF4-FFF2-40B4-BE49-F238E27FC236}">
              <a16:creationId xmlns="" xmlns:a16="http://schemas.microsoft.com/office/drawing/2014/main" id="{00000000-0008-0000-0200-000081020000}"/>
            </a:ext>
          </a:extLst>
        </xdr:cNvPr>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a:extLst>
            <a:ext uri="{FF2B5EF4-FFF2-40B4-BE49-F238E27FC236}">
              <a16:creationId xmlns="" xmlns:a16="http://schemas.microsoft.com/office/drawing/2014/main" id="{00000000-0008-0000-0200-000082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a:extLst>
            <a:ext uri="{FF2B5EF4-FFF2-40B4-BE49-F238E27FC236}">
              <a16:creationId xmlns="" xmlns:a16="http://schemas.microsoft.com/office/drawing/2014/main" id="{00000000-0008-0000-0200-00008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a:extLst>
            <a:ext uri="{FF2B5EF4-FFF2-40B4-BE49-F238E27FC236}">
              <a16:creationId xmlns="" xmlns:a16="http://schemas.microsoft.com/office/drawing/2014/main" id="{00000000-0008-0000-0200-00008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a:extLst>
            <a:ext uri="{FF2B5EF4-FFF2-40B4-BE49-F238E27FC236}">
              <a16:creationId xmlns="" xmlns:a16="http://schemas.microsoft.com/office/drawing/2014/main" id="{00000000-0008-0000-0200-00008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a:extLst>
            <a:ext uri="{FF2B5EF4-FFF2-40B4-BE49-F238E27FC236}">
              <a16:creationId xmlns="" xmlns:a16="http://schemas.microsoft.com/office/drawing/2014/main" id="{00000000-0008-0000-0200-00008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a:extLst>
            <a:ext uri="{FF2B5EF4-FFF2-40B4-BE49-F238E27FC236}">
              <a16:creationId xmlns="" xmlns:a16="http://schemas.microsoft.com/office/drawing/2014/main" id="{00000000-0008-0000-0200-00008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48" name="楕円 647">
          <a:extLst>
            <a:ext uri="{FF2B5EF4-FFF2-40B4-BE49-F238E27FC236}">
              <a16:creationId xmlns="" xmlns:a16="http://schemas.microsoft.com/office/drawing/2014/main" id="{00000000-0008-0000-0200-000088020000}"/>
            </a:ext>
          </a:extLst>
        </xdr:cNvPr>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649" name="【消防施設】&#10;一人当たり面積該当値テキスト">
          <a:extLst>
            <a:ext uri="{FF2B5EF4-FFF2-40B4-BE49-F238E27FC236}">
              <a16:creationId xmlns="" xmlns:a16="http://schemas.microsoft.com/office/drawing/2014/main" id="{00000000-0008-0000-0200-000089020000}"/>
            </a:ext>
          </a:extLst>
        </xdr:cNvPr>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650" name="楕円 649">
          <a:extLst>
            <a:ext uri="{FF2B5EF4-FFF2-40B4-BE49-F238E27FC236}">
              <a16:creationId xmlns="" xmlns:a16="http://schemas.microsoft.com/office/drawing/2014/main" id="{00000000-0008-0000-0200-00008A020000}"/>
            </a:ext>
          </a:extLst>
        </xdr:cNvPr>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115824</xdr:rowOff>
    </xdr:to>
    <xdr:cxnSp macro="">
      <xdr:nvCxnSpPr>
        <xdr:cNvPr id="651" name="直線コネクタ 650">
          <a:extLst>
            <a:ext uri="{FF2B5EF4-FFF2-40B4-BE49-F238E27FC236}">
              <a16:creationId xmlns="" xmlns:a16="http://schemas.microsoft.com/office/drawing/2014/main" id="{00000000-0008-0000-0200-00008B020000}"/>
            </a:ext>
          </a:extLst>
        </xdr:cNvPr>
        <xdr:cNvCxnSpPr/>
      </xdr:nvCxnSpPr>
      <xdr:spPr>
        <a:xfrm>
          <a:off x="21323300" y="1451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52" name="n_1aveValue【消防施設】&#10;一人当たり面積">
          <a:extLst>
            <a:ext uri="{FF2B5EF4-FFF2-40B4-BE49-F238E27FC236}">
              <a16:creationId xmlns="" xmlns:a16="http://schemas.microsoft.com/office/drawing/2014/main" id="{00000000-0008-0000-0200-00008C020000}"/>
            </a:ext>
          </a:extLst>
        </xdr:cNvPr>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a:extLst>
            <a:ext uri="{FF2B5EF4-FFF2-40B4-BE49-F238E27FC236}">
              <a16:creationId xmlns="" xmlns:a16="http://schemas.microsoft.com/office/drawing/2014/main" id="{00000000-0008-0000-0200-00008D020000}"/>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654" name="n_1mainValue【消防施設】&#10;一人当たり面積">
          <a:extLst>
            <a:ext uri="{FF2B5EF4-FFF2-40B4-BE49-F238E27FC236}">
              <a16:creationId xmlns="" xmlns:a16="http://schemas.microsoft.com/office/drawing/2014/main" id="{00000000-0008-0000-0200-00008E020000}"/>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a:extLst>
            <a:ext uri="{FF2B5EF4-FFF2-40B4-BE49-F238E27FC236}">
              <a16:creationId xmlns="" xmlns:a16="http://schemas.microsoft.com/office/drawing/2014/main" id="{00000000-0008-0000-0200-00008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a:extLst>
            <a:ext uri="{FF2B5EF4-FFF2-40B4-BE49-F238E27FC236}">
              <a16:creationId xmlns="" xmlns:a16="http://schemas.microsoft.com/office/drawing/2014/main" id="{00000000-0008-0000-0200-00009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a:extLst>
            <a:ext uri="{FF2B5EF4-FFF2-40B4-BE49-F238E27FC236}">
              <a16:creationId xmlns="" xmlns:a16="http://schemas.microsoft.com/office/drawing/2014/main" id="{00000000-0008-0000-0200-00009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a:extLst>
            <a:ext uri="{FF2B5EF4-FFF2-40B4-BE49-F238E27FC236}">
              <a16:creationId xmlns="" xmlns:a16="http://schemas.microsoft.com/office/drawing/2014/main" id="{00000000-0008-0000-0200-00009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a:extLst>
            <a:ext uri="{FF2B5EF4-FFF2-40B4-BE49-F238E27FC236}">
              <a16:creationId xmlns="" xmlns:a16="http://schemas.microsoft.com/office/drawing/2014/main" id="{00000000-0008-0000-0200-00009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a:extLst>
            <a:ext uri="{FF2B5EF4-FFF2-40B4-BE49-F238E27FC236}">
              <a16:creationId xmlns="" xmlns:a16="http://schemas.microsoft.com/office/drawing/2014/main" id="{00000000-0008-0000-0200-00009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a:extLst>
            <a:ext uri="{FF2B5EF4-FFF2-40B4-BE49-F238E27FC236}">
              <a16:creationId xmlns="" xmlns:a16="http://schemas.microsoft.com/office/drawing/2014/main" id="{00000000-0008-0000-0200-00009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a:extLst>
            <a:ext uri="{FF2B5EF4-FFF2-40B4-BE49-F238E27FC236}">
              <a16:creationId xmlns="" xmlns:a16="http://schemas.microsoft.com/office/drawing/2014/main" id="{00000000-0008-0000-0200-00009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a:extLst>
            <a:ext uri="{FF2B5EF4-FFF2-40B4-BE49-F238E27FC236}">
              <a16:creationId xmlns="" xmlns:a16="http://schemas.microsoft.com/office/drawing/2014/main" id="{00000000-0008-0000-0200-00009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a:extLst>
            <a:ext uri="{FF2B5EF4-FFF2-40B4-BE49-F238E27FC236}">
              <a16:creationId xmlns="" xmlns:a16="http://schemas.microsoft.com/office/drawing/2014/main" id="{00000000-0008-0000-0200-00009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a:extLst>
            <a:ext uri="{FF2B5EF4-FFF2-40B4-BE49-F238E27FC236}">
              <a16:creationId xmlns="" xmlns:a16="http://schemas.microsoft.com/office/drawing/2014/main" id="{00000000-0008-0000-0200-00009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a:extLst>
            <a:ext uri="{FF2B5EF4-FFF2-40B4-BE49-F238E27FC236}">
              <a16:creationId xmlns="" xmlns:a16="http://schemas.microsoft.com/office/drawing/2014/main" id="{00000000-0008-0000-0200-00009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a:extLst>
            <a:ext uri="{FF2B5EF4-FFF2-40B4-BE49-F238E27FC236}">
              <a16:creationId xmlns="" xmlns:a16="http://schemas.microsoft.com/office/drawing/2014/main" id="{00000000-0008-0000-0200-00009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a:extLst>
            <a:ext uri="{FF2B5EF4-FFF2-40B4-BE49-F238E27FC236}">
              <a16:creationId xmlns="" xmlns:a16="http://schemas.microsoft.com/office/drawing/2014/main" id="{00000000-0008-0000-0200-00009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a:extLst>
            <a:ext uri="{FF2B5EF4-FFF2-40B4-BE49-F238E27FC236}">
              <a16:creationId xmlns="" xmlns:a16="http://schemas.microsoft.com/office/drawing/2014/main" id="{00000000-0008-0000-0200-00009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a:extLst>
            <a:ext uri="{FF2B5EF4-FFF2-40B4-BE49-F238E27FC236}">
              <a16:creationId xmlns="" xmlns:a16="http://schemas.microsoft.com/office/drawing/2014/main" id="{00000000-0008-0000-0200-00009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a:extLst>
            <a:ext uri="{FF2B5EF4-FFF2-40B4-BE49-F238E27FC236}">
              <a16:creationId xmlns="" xmlns:a16="http://schemas.microsoft.com/office/drawing/2014/main" id="{00000000-0008-0000-0200-00009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a:extLst>
            <a:ext uri="{FF2B5EF4-FFF2-40B4-BE49-F238E27FC236}">
              <a16:creationId xmlns="" xmlns:a16="http://schemas.microsoft.com/office/drawing/2014/main" id="{00000000-0008-0000-0200-0000A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a:extLst>
            <a:ext uri="{FF2B5EF4-FFF2-40B4-BE49-F238E27FC236}">
              <a16:creationId xmlns="" xmlns:a16="http://schemas.microsoft.com/office/drawing/2014/main" id="{00000000-0008-0000-0200-0000A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a:extLst>
            <a:ext uri="{FF2B5EF4-FFF2-40B4-BE49-F238E27FC236}">
              <a16:creationId xmlns="" xmlns:a16="http://schemas.microsoft.com/office/drawing/2014/main" id="{00000000-0008-0000-0200-0000A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a:extLst>
            <a:ext uri="{FF2B5EF4-FFF2-40B4-BE49-F238E27FC236}">
              <a16:creationId xmlns="" xmlns:a16="http://schemas.microsoft.com/office/drawing/2014/main" id="{00000000-0008-0000-0200-0000A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a:extLst>
            <a:ext uri="{FF2B5EF4-FFF2-40B4-BE49-F238E27FC236}">
              <a16:creationId xmlns="" xmlns:a16="http://schemas.microsoft.com/office/drawing/2014/main" id="{00000000-0008-0000-0200-0000A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a:extLst>
            <a:ext uri="{FF2B5EF4-FFF2-40B4-BE49-F238E27FC236}">
              <a16:creationId xmlns="" xmlns:a16="http://schemas.microsoft.com/office/drawing/2014/main" id="{00000000-0008-0000-0200-0000A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a:extLst>
            <a:ext uri="{FF2B5EF4-FFF2-40B4-BE49-F238E27FC236}">
              <a16:creationId xmlns="" xmlns:a16="http://schemas.microsoft.com/office/drawing/2014/main" id="{00000000-0008-0000-0200-0000A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a:extLst>
            <a:ext uri="{FF2B5EF4-FFF2-40B4-BE49-F238E27FC236}">
              <a16:creationId xmlns="" xmlns:a16="http://schemas.microsoft.com/office/drawing/2014/main" id="{00000000-0008-0000-0200-0000A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a:extLst>
            <a:ext uri="{FF2B5EF4-FFF2-40B4-BE49-F238E27FC236}">
              <a16:creationId xmlns="" xmlns:a16="http://schemas.microsoft.com/office/drawing/2014/main" id="{00000000-0008-0000-0200-0000A8020000}"/>
            </a:ext>
          </a:extLst>
        </xdr:cNvPr>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a:extLst>
            <a:ext uri="{FF2B5EF4-FFF2-40B4-BE49-F238E27FC236}">
              <a16:creationId xmlns="" xmlns:a16="http://schemas.microsoft.com/office/drawing/2014/main" id="{00000000-0008-0000-0200-0000A9020000}"/>
            </a:ext>
          </a:extLst>
        </xdr:cNvPr>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a:extLst>
            <a:ext uri="{FF2B5EF4-FFF2-40B4-BE49-F238E27FC236}">
              <a16:creationId xmlns="" xmlns:a16="http://schemas.microsoft.com/office/drawing/2014/main" id="{00000000-0008-0000-0200-0000AA020000}"/>
            </a:ext>
          </a:extLst>
        </xdr:cNvPr>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a:extLst>
            <a:ext uri="{FF2B5EF4-FFF2-40B4-BE49-F238E27FC236}">
              <a16:creationId xmlns="" xmlns:a16="http://schemas.microsoft.com/office/drawing/2014/main" id="{00000000-0008-0000-0200-0000A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a:extLst>
            <a:ext uri="{FF2B5EF4-FFF2-40B4-BE49-F238E27FC236}">
              <a16:creationId xmlns="" xmlns:a16="http://schemas.microsoft.com/office/drawing/2014/main" id="{00000000-0008-0000-0200-0000A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a:extLst>
            <a:ext uri="{FF2B5EF4-FFF2-40B4-BE49-F238E27FC236}">
              <a16:creationId xmlns="" xmlns:a16="http://schemas.microsoft.com/office/drawing/2014/main" id="{00000000-0008-0000-0200-0000AD020000}"/>
            </a:ext>
          </a:extLst>
        </xdr:cNvPr>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a:extLst>
            <a:ext uri="{FF2B5EF4-FFF2-40B4-BE49-F238E27FC236}">
              <a16:creationId xmlns="" xmlns:a16="http://schemas.microsoft.com/office/drawing/2014/main" id="{00000000-0008-0000-0200-0000AE020000}"/>
            </a:ext>
          </a:extLst>
        </xdr:cNvPr>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a:extLst>
            <a:ext uri="{FF2B5EF4-FFF2-40B4-BE49-F238E27FC236}">
              <a16:creationId xmlns="" xmlns:a16="http://schemas.microsoft.com/office/drawing/2014/main" id="{00000000-0008-0000-0200-0000AF02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a:extLst>
            <a:ext uri="{FF2B5EF4-FFF2-40B4-BE49-F238E27FC236}">
              <a16:creationId xmlns="" xmlns:a16="http://schemas.microsoft.com/office/drawing/2014/main" id="{00000000-0008-0000-0200-0000B0020000}"/>
            </a:ext>
          </a:extLst>
        </xdr:cNvPr>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a:extLst>
            <a:ext uri="{FF2B5EF4-FFF2-40B4-BE49-F238E27FC236}">
              <a16:creationId xmlns="" xmlns:a16="http://schemas.microsoft.com/office/drawing/2014/main" id="{00000000-0008-0000-0200-0000B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a:extLst>
            <a:ext uri="{FF2B5EF4-FFF2-40B4-BE49-F238E27FC236}">
              <a16:creationId xmlns="" xmlns:a16="http://schemas.microsoft.com/office/drawing/2014/main" id="{00000000-0008-0000-0200-0000B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a:extLst>
            <a:ext uri="{FF2B5EF4-FFF2-40B4-BE49-F238E27FC236}">
              <a16:creationId xmlns="" xmlns:a16="http://schemas.microsoft.com/office/drawing/2014/main" id="{00000000-0008-0000-0200-0000B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a:extLst>
            <a:ext uri="{FF2B5EF4-FFF2-40B4-BE49-F238E27FC236}">
              <a16:creationId xmlns="" xmlns:a16="http://schemas.microsoft.com/office/drawing/2014/main" id="{00000000-0008-0000-0200-0000B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a:extLst>
            <a:ext uri="{FF2B5EF4-FFF2-40B4-BE49-F238E27FC236}">
              <a16:creationId xmlns="" xmlns:a16="http://schemas.microsoft.com/office/drawing/2014/main" id="{00000000-0008-0000-0200-0000B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107043</xdr:rowOff>
    </xdr:from>
    <xdr:to>
      <xdr:col>85</xdr:col>
      <xdr:colOff>177800</xdr:colOff>
      <xdr:row>101</xdr:row>
      <xdr:rowOff>37193</xdr:rowOff>
    </xdr:to>
    <xdr:sp macro="" textlink="">
      <xdr:nvSpPr>
        <xdr:cNvPr id="694" name="楕円 693">
          <a:extLst>
            <a:ext uri="{FF2B5EF4-FFF2-40B4-BE49-F238E27FC236}">
              <a16:creationId xmlns="" xmlns:a16="http://schemas.microsoft.com/office/drawing/2014/main" id="{00000000-0008-0000-0200-0000B6020000}"/>
            </a:ext>
          </a:extLst>
        </xdr:cNvPr>
        <xdr:cNvSpPr/>
      </xdr:nvSpPr>
      <xdr:spPr>
        <a:xfrm>
          <a:off x="162687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129920</xdr:rowOff>
    </xdr:from>
    <xdr:ext cx="405111" cy="259045"/>
    <xdr:sp macro="" textlink="">
      <xdr:nvSpPr>
        <xdr:cNvPr id="695" name="【庁舎】&#10;有形固定資産減価償却率該当値テキスト">
          <a:extLst>
            <a:ext uri="{FF2B5EF4-FFF2-40B4-BE49-F238E27FC236}">
              <a16:creationId xmlns="" xmlns:a16="http://schemas.microsoft.com/office/drawing/2014/main" id="{00000000-0008-0000-0200-0000B7020000}"/>
            </a:ext>
          </a:extLst>
        </xdr:cNvPr>
        <xdr:cNvSpPr txBox="1"/>
      </xdr:nvSpPr>
      <xdr:spPr>
        <a:xfrm>
          <a:off x="16357600" y="1710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138068</xdr:rowOff>
    </xdr:from>
    <xdr:to>
      <xdr:col>81</xdr:col>
      <xdr:colOff>101600</xdr:colOff>
      <xdr:row>101</xdr:row>
      <xdr:rowOff>68218</xdr:rowOff>
    </xdr:to>
    <xdr:sp macro="" textlink="">
      <xdr:nvSpPr>
        <xdr:cNvPr id="696" name="楕円 695">
          <a:extLst>
            <a:ext uri="{FF2B5EF4-FFF2-40B4-BE49-F238E27FC236}">
              <a16:creationId xmlns="" xmlns:a16="http://schemas.microsoft.com/office/drawing/2014/main" id="{00000000-0008-0000-0200-0000B8020000}"/>
            </a:ext>
          </a:extLst>
        </xdr:cNvPr>
        <xdr:cNvSpPr/>
      </xdr:nvSpPr>
      <xdr:spPr>
        <a:xfrm>
          <a:off x="15430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157843</xdr:rowOff>
    </xdr:from>
    <xdr:to>
      <xdr:col>85</xdr:col>
      <xdr:colOff>127000</xdr:colOff>
      <xdr:row>101</xdr:row>
      <xdr:rowOff>17418</xdr:rowOff>
    </xdr:to>
    <xdr:cxnSp macro="">
      <xdr:nvCxnSpPr>
        <xdr:cNvPr id="697" name="直線コネクタ 696">
          <a:extLst>
            <a:ext uri="{FF2B5EF4-FFF2-40B4-BE49-F238E27FC236}">
              <a16:creationId xmlns="" xmlns:a16="http://schemas.microsoft.com/office/drawing/2014/main" id="{00000000-0008-0000-0200-0000B9020000}"/>
            </a:ext>
          </a:extLst>
        </xdr:cNvPr>
        <xdr:cNvCxnSpPr/>
      </xdr:nvCxnSpPr>
      <xdr:spPr>
        <a:xfrm flipV="1">
          <a:off x="15481300" y="173028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a:extLst>
            <a:ext uri="{FF2B5EF4-FFF2-40B4-BE49-F238E27FC236}">
              <a16:creationId xmlns="" xmlns:a16="http://schemas.microsoft.com/office/drawing/2014/main" id="{00000000-0008-0000-0200-0000BA020000}"/>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a:extLst>
            <a:ext uri="{FF2B5EF4-FFF2-40B4-BE49-F238E27FC236}">
              <a16:creationId xmlns="" xmlns:a16="http://schemas.microsoft.com/office/drawing/2014/main" id="{00000000-0008-0000-0200-0000BB020000}"/>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84745</xdr:rowOff>
    </xdr:from>
    <xdr:ext cx="405111" cy="259045"/>
    <xdr:sp macro="" textlink="">
      <xdr:nvSpPr>
        <xdr:cNvPr id="700" name="n_1mainValue【庁舎】&#10;有形固定資産減価償却率">
          <a:extLst>
            <a:ext uri="{FF2B5EF4-FFF2-40B4-BE49-F238E27FC236}">
              <a16:creationId xmlns="" xmlns:a16="http://schemas.microsoft.com/office/drawing/2014/main" id="{00000000-0008-0000-0200-0000BC020000}"/>
            </a:ext>
          </a:extLst>
        </xdr:cNvPr>
        <xdr:cNvSpPr txBox="1"/>
      </xdr:nvSpPr>
      <xdr:spPr>
        <a:xfrm>
          <a:off x="152660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 xmlns:a16="http://schemas.microsoft.com/office/drawing/2014/main" id="{00000000-0008-0000-02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 xmlns:a16="http://schemas.microsoft.com/office/drawing/2014/main" id="{00000000-0008-0000-02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 xmlns:a16="http://schemas.microsoft.com/office/drawing/2014/main" id="{00000000-0008-0000-02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 xmlns:a16="http://schemas.microsoft.com/office/drawing/2014/main" id="{00000000-0008-0000-02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 xmlns:a16="http://schemas.microsoft.com/office/drawing/2014/main" id="{00000000-0008-0000-02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 xmlns:a16="http://schemas.microsoft.com/office/drawing/2014/main" id="{00000000-0008-0000-02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 xmlns:a16="http://schemas.microsoft.com/office/drawing/2014/main" id="{00000000-0008-0000-02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 xmlns:a16="http://schemas.microsoft.com/office/drawing/2014/main" id="{00000000-0008-0000-02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 xmlns:a16="http://schemas.microsoft.com/office/drawing/2014/main" id="{00000000-0008-0000-02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 xmlns:a16="http://schemas.microsoft.com/office/drawing/2014/main" id="{00000000-0008-0000-02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a:extLst>
            <a:ext uri="{FF2B5EF4-FFF2-40B4-BE49-F238E27FC236}">
              <a16:creationId xmlns="" xmlns:a16="http://schemas.microsoft.com/office/drawing/2014/main" id="{00000000-0008-0000-0200-0000C7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 xmlns:a16="http://schemas.microsoft.com/office/drawing/2014/main" id="{00000000-0008-0000-0200-0000C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 xmlns:a16="http://schemas.microsoft.com/office/drawing/2014/main" id="{00000000-0008-0000-0200-0000C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 xmlns:a16="http://schemas.microsoft.com/office/drawing/2014/main" id="{00000000-0008-0000-0200-0000C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 xmlns:a16="http://schemas.microsoft.com/office/drawing/2014/main" id="{00000000-0008-0000-0200-0000C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 xmlns:a16="http://schemas.microsoft.com/office/drawing/2014/main" id="{00000000-0008-0000-0200-0000C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 xmlns:a16="http://schemas.microsoft.com/office/drawing/2014/main" id="{00000000-0008-0000-0200-0000C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 xmlns:a16="http://schemas.microsoft.com/office/drawing/2014/main" id="{00000000-0008-0000-0200-0000C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 xmlns:a16="http://schemas.microsoft.com/office/drawing/2014/main" id="{00000000-0008-0000-0200-0000C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 xmlns:a16="http://schemas.microsoft.com/office/drawing/2014/main" id="{00000000-0008-0000-0200-0000D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 xmlns:a16="http://schemas.microsoft.com/office/drawing/2014/main" id="{00000000-0008-0000-0200-0000D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 xmlns:a16="http://schemas.microsoft.com/office/drawing/2014/main" id="{00000000-0008-0000-0200-0000D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 xmlns:a16="http://schemas.microsoft.com/office/drawing/2014/main" id="{00000000-0008-0000-0200-0000D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 xmlns:a16="http://schemas.microsoft.com/office/drawing/2014/main" id="{00000000-0008-0000-0200-0000D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 xmlns:a16="http://schemas.microsoft.com/office/drawing/2014/main" id="{00000000-0008-0000-0200-0000D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a:extLst>
            <a:ext uri="{FF2B5EF4-FFF2-40B4-BE49-F238E27FC236}">
              <a16:creationId xmlns="" xmlns:a16="http://schemas.microsoft.com/office/drawing/2014/main" id="{00000000-0008-0000-0200-0000D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a:extLst>
            <a:ext uri="{FF2B5EF4-FFF2-40B4-BE49-F238E27FC236}">
              <a16:creationId xmlns="" xmlns:a16="http://schemas.microsoft.com/office/drawing/2014/main" id="{00000000-0008-0000-0200-0000D7020000}"/>
            </a:ext>
          </a:extLst>
        </xdr:cNvPr>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a:extLst>
            <a:ext uri="{FF2B5EF4-FFF2-40B4-BE49-F238E27FC236}">
              <a16:creationId xmlns="" xmlns:a16="http://schemas.microsoft.com/office/drawing/2014/main" id="{00000000-0008-0000-0200-0000D8020000}"/>
            </a:ext>
          </a:extLst>
        </xdr:cNvPr>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a:extLst>
            <a:ext uri="{FF2B5EF4-FFF2-40B4-BE49-F238E27FC236}">
              <a16:creationId xmlns="" xmlns:a16="http://schemas.microsoft.com/office/drawing/2014/main" id="{00000000-0008-0000-0200-0000D9020000}"/>
            </a:ext>
          </a:extLst>
        </xdr:cNvPr>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a:extLst>
            <a:ext uri="{FF2B5EF4-FFF2-40B4-BE49-F238E27FC236}">
              <a16:creationId xmlns="" xmlns:a16="http://schemas.microsoft.com/office/drawing/2014/main" id="{00000000-0008-0000-0200-0000DA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a:extLst>
            <a:ext uri="{FF2B5EF4-FFF2-40B4-BE49-F238E27FC236}">
              <a16:creationId xmlns="" xmlns:a16="http://schemas.microsoft.com/office/drawing/2014/main" id="{00000000-0008-0000-0200-0000DB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a:extLst>
            <a:ext uri="{FF2B5EF4-FFF2-40B4-BE49-F238E27FC236}">
              <a16:creationId xmlns="" xmlns:a16="http://schemas.microsoft.com/office/drawing/2014/main" id="{00000000-0008-0000-0200-0000DC020000}"/>
            </a:ext>
          </a:extLst>
        </xdr:cNvPr>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a:extLst>
            <a:ext uri="{FF2B5EF4-FFF2-40B4-BE49-F238E27FC236}">
              <a16:creationId xmlns="" xmlns:a16="http://schemas.microsoft.com/office/drawing/2014/main" id="{00000000-0008-0000-0200-0000DD020000}"/>
            </a:ext>
          </a:extLst>
        </xdr:cNvPr>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a:extLst>
            <a:ext uri="{FF2B5EF4-FFF2-40B4-BE49-F238E27FC236}">
              <a16:creationId xmlns="" xmlns:a16="http://schemas.microsoft.com/office/drawing/2014/main" id="{00000000-0008-0000-0200-0000DE02000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a:extLst>
            <a:ext uri="{FF2B5EF4-FFF2-40B4-BE49-F238E27FC236}">
              <a16:creationId xmlns="" xmlns:a16="http://schemas.microsoft.com/office/drawing/2014/main" id="{00000000-0008-0000-0200-0000DF020000}"/>
            </a:ext>
          </a:extLst>
        </xdr:cNvPr>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 xmlns:a16="http://schemas.microsoft.com/office/drawing/2014/main" id="{00000000-0008-0000-02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 xmlns:a16="http://schemas.microsoft.com/office/drawing/2014/main" id="{00000000-0008-0000-02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 xmlns:a16="http://schemas.microsoft.com/office/drawing/2014/main" id="{00000000-0008-0000-02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 xmlns:a16="http://schemas.microsoft.com/office/drawing/2014/main" id="{00000000-0008-0000-02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 xmlns:a16="http://schemas.microsoft.com/office/drawing/2014/main" id="{00000000-0008-0000-02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129902</xdr:rowOff>
    </xdr:from>
    <xdr:to>
      <xdr:col>116</xdr:col>
      <xdr:colOff>114300</xdr:colOff>
      <xdr:row>109</xdr:row>
      <xdr:rowOff>60052</xdr:rowOff>
    </xdr:to>
    <xdr:sp macro="" textlink="">
      <xdr:nvSpPr>
        <xdr:cNvPr id="741" name="楕円 740">
          <a:extLst>
            <a:ext uri="{FF2B5EF4-FFF2-40B4-BE49-F238E27FC236}">
              <a16:creationId xmlns="" xmlns:a16="http://schemas.microsoft.com/office/drawing/2014/main" id="{00000000-0008-0000-0200-0000E5020000}"/>
            </a:ext>
          </a:extLst>
        </xdr:cNvPr>
        <xdr:cNvSpPr/>
      </xdr:nvSpPr>
      <xdr:spPr>
        <a:xfrm>
          <a:off x="221107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44829</xdr:rowOff>
    </xdr:from>
    <xdr:ext cx="469744" cy="259045"/>
    <xdr:sp macro="" textlink="">
      <xdr:nvSpPr>
        <xdr:cNvPr id="742" name="【庁舎】&#10;一人当たり面積該当値テキスト">
          <a:extLst>
            <a:ext uri="{FF2B5EF4-FFF2-40B4-BE49-F238E27FC236}">
              <a16:creationId xmlns="" xmlns:a16="http://schemas.microsoft.com/office/drawing/2014/main" id="{00000000-0008-0000-0200-0000E6020000}"/>
            </a:ext>
          </a:extLst>
        </xdr:cNvPr>
        <xdr:cNvSpPr txBox="1"/>
      </xdr:nvSpPr>
      <xdr:spPr>
        <a:xfrm>
          <a:off x="22199600" y="1856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133169</xdr:rowOff>
    </xdr:from>
    <xdr:to>
      <xdr:col>112</xdr:col>
      <xdr:colOff>38100</xdr:colOff>
      <xdr:row>109</xdr:row>
      <xdr:rowOff>63319</xdr:rowOff>
    </xdr:to>
    <xdr:sp macro="" textlink="">
      <xdr:nvSpPr>
        <xdr:cNvPr id="743" name="楕円 742">
          <a:extLst>
            <a:ext uri="{FF2B5EF4-FFF2-40B4-BE49-F238E27FC236}">
              <a16:creationId xmlns="" xmlns:a16="http://schemas.microsoft.com/office/drawing/2014/main" id="{00000000-0008-0000-0200-0000E7020000}"/>
            </a:ext>
          </a:extLst>
        </xdr:cNvPr>
        <xdr:cNvSpPr/>
      </xdr:nvSpPr>
      <xdr:spPr>
        <a:xfrm>
          <a:off x="21272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9252</xdr:rowOff>
    </xdr:from>
    <xdr:to>
      <xdr:col>116</xdr:col>
      <xdr:colOff>63500</xdr:colOff>
      <xdr:row>109</xdr:row>
      <xdr:rowOff>12519</xdr:rowOff>
    </xdr:to>
    <xdr:cxnSp macro="">
      <xdr:nvCxnSpPr>
        <xdr:cNvPr id="744" name="直線コネクタ 743">
          <a:extLst>
            <a:ext uri="{FF2B5EF4-FFF2-40B4-BE49-F238E27FC236}">
              <a16:creationId xmlns="" xmlns:a16="http://schemas.microsoft.com/office/drawing/2014/main" id="{00000000-0008-0000-0200-0000E8020000}"/>
            </a:ext>
          </a:extLst>
        </xdr:cNvPr>
        <xdr:cNvCxnSpPr/>
      </xdr:nvCxnSpPr>
      <xdr:spPr>
        <a:xfrm flipV="1">
          <a:off x="21323300" y="186973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a:extLst>
            <a:ext uri="{FF2B5EF4-FFF2-40B4-BE49-F238E27FC236}">
              <a16:creationId xmlns="" xmlns:a16="http://schemas.microsoft.com/office/drawing/2014/main" id="{00000000-0008-0000-0200-0000E9020000}"/>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a:extLst>
            <a:ext uri="{FF2B5EF4-FFF2-40B4-BE49-F238E27FC236}">
              <a16:creationId xmlns="" xmlns:a16="http://schemas.microsoft.com/office/drawing/2014/main" id="{00000000-0008-0000-0200-0000EA020000}"/>
            </a:ext>
          </a:extLst>
        </xdr:cNvPr>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54446</xdr:rowOff>
    </xdr:from>
    <xdr:ext cx="469744" cy="259045"/>
    <xdr:sp macro="" textlink="">
      <xdr:nvSpPr>
        <xdr:cNvPr id="747" name="n_1mainValue【庁舎】&#10;一人当たり面積">
          <a:extLst>
            <a:ext uri="{FF2B5EF4-FFF2-40B4-BE49-F238E27FC236}">
              <a16:creationId xmlns="" xmlns:a16="http://schemas.microsoft.com/office/drawing/2014/main" id="{00000000-0008-0000-0200-0000EB020000}"/>
            </a:ext>
          </a:extLst>
        </xdr:cNvPr>
        <xdr:cNvSpPr txBox="1"/>
      </xdr:nvSpPr>
      <xdr:spPr>
        <a:xfrm>
          <a:off x="210757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a:extLst>
            <a:ext uri="{FF2B5EF4-FFF2-40B4-BE49-F238E27FC236}">
              <a16:creationId xmlns="" xmlns:a16="http://schemas.microsoft.com/office/drawing/2014/main" id="{00000000-0008-0000-0200-0000E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a:extLst>
            <a:ext uri="{FF2B5EF4-FFF2-40B4-BE49-F238E27FC236}">
              <a16:creationId xmlns="" xmlns:a16="http://schemas.microsoft.com/office/drawing/2014/main" id="{00000000-0008-0000-0200-0000E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a:extLst>
            <a:ext uri="{FF2B5EF4-FFF2-40B4-BE49-F238E27FC236}">
              <a16:creationId xmlns="" xmlns:a16="http://schemas.microsoft.com/office/drawing/2014/main" id="{00000000-0008-0000-0200-0000E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有形固定資産減価償却率が類似団体平均値を上回っているものは、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つとなっている。</a:t>
          </a:r>
        </a:p>
        <a:p>
          <a:r>
            <a:rPr kumimoji="1" lang="ja-JP" altLang="en-US" sz="1300">
              <a:latin typeface="ＭＳ Ｐゴシック" panose="020B0600070205080204" pitchFamily="50" charset="-128"/>
              <a:ea typeface="ＭＳ Ｐゴシック" panose="020B0600070205080204" pitchFamily="50" charset="-128"/>
            </a:rPr>
            <a:t>　一方、類似団体平均値を下回っているのは、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このうち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の指標が低いのは、本市の図書館（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館）は</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月に新築したもので、市の主要な公共施設が昭和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年代に新築されたものが多い中、比較的新しい建築年度であることによるものである。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に計上している主な資産である総合体育館は</a:t>
          </a:r>
          <a:r>
            <a:rPr kumimoji="1" lang="en-US" altLang="ja-JP" sz="1300">
              <a:latin typeface="ＭＳ Ｐゴシック" panose="020B0600070205080204" pitchFamily="50" charset="-128"/>
              <a:ea typeface="ＭＳ Ｐゴシック" panose="020B0600070205080204" pitchFamily="50" charset="-128"/>
            </a:rPr>
            <a:t>H7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月に建築されたものであり、法定耐用年数である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年のうち経過年数が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年であること、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年度に非構造部材の耐震改修工事も行っていることから、有形固定資産減価償却率が低くなっている。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人当たりの指標のうち、面積を指標とするものについては、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を除いて類似団体を下回っているが、今後、人口減少が進んだ場合、指標の増加が見込まれるため、市域面積や財政規模などもふまえて適正な資産規模を検証していきたい。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82,051
80,647
67.49
27,305,610
26,012,552
1,209,957
16,982,906
26,624,736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や固定資産税（家屋）等の増により基準財政収入額は増加したものの、高齢者福祉費や社会福祉費の増に加え、斎場改修事業債や小学校トイレ改修事業債などを借入したことによる合併特例債償還費の増などにより基準財政需要額も増加しており、指数については前年度同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類似団体において改善傾向がみられる中、本市の指標は低下傾向にあるため、企業誘致の推進などの税収確保対策により財政力の向上に努めていく。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2" name="直線コネクタ 71"/>
        <xdr:cNvCxnSpPr/>
      </xdr:nvCxnSpPr>
      <xdr:spPr>
        <a:xfrm>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5" name="直線コネクタ 74"/>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8" name="直線コネクタ 77"/>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退職者数の減により人件費が減少したことや、法人市民税や固定資産税など地方税の増収や地方消費税交付金の増加などによって、対前年度比で１．１％の改善が見られた。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５年度に開始した「行財政改革プログラム」に基づく取組を更に推進し、経常経費の徹底した見直しによるコスト削減や、企業誘致などによる歳入確保を図ることで、経常収支比率の改善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121666</xdr:rowOff>
    </xdr:to>
    <xdr:cxnSp macro="">
      <xdr:nvCxnSpPr>
        <xdr:cNvPr id="130" name="直線コネクタ 129"/>
        <xdr:cNvCxnSpPr/>
      </xdr:nvCxnSpPr>
      <xdr:spPr>
        <a:xfrm flipV="1">
          <a:off x="4114800" y="1069848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62</xdr:row>
      <xdr:rowOff>121666</xdr:rowOff>
    </xdr:to>
    <xdr:cxnSp macro="">
      <xdr:nvCxnSpPr>
        <xdr:cNvPr id="133" name="直線コネクタ 132"/>
        <xdr:cNvCxnSpPr/>
      </xdr:nvCxnSpPr>
      <xdr:spPr>
        <a:xfrm>
          <a:off x="3225800" y="106646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39624</xdr:rowOff>
    </xdr:to>
    <xdr:cxnSp macro="">
      <xdr:nvCxnSpPr>
        <xdr:cNvPr id="136" name="直線コネクタ 135"/>
        <xdr:cNvCxnSpPr/>
      </xdr:nvCxnSpPr>
      <xdr:spPr>
        <a:xfrm flipV="1">
          <a:off x="2336800" y="106646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39624</xdr:rowOff>
    </xdr:from>
    <xdr:to>
      <xdr:col>11</xdr:col>
      <xdr:colOff>31750</xdr:colOff>
      <xdr:row>62</xdr:row>
      <xdr:rowOff>39624</xdr:rowOff>
    </xdr:to>
    <xdr:cxnSp macro="">
      <xdr:nvCxnSpPr>
        <xdr:cNvPr id="139" name="直線コネクタ 138"/>
        <xdr:cNvCxnSpPr/>
      </xdr:nvCxnSpPr>
      <xdr:spPr>
        <a:xfrm>
          <a:off x="1447800" y="1066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9" name="楕円 148"/>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0"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1" name="楕円 150"/>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157243</xdr:rowOff>
    </xdr:from>
    <xdr:ext cx="736600" cy="259045"/>
    <xdr:sp macro="" textlink="">
      <xdr:nvSpPr>
        <xdr:cNvPr id="152" name="テキスト ボックス 151"/>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3" name="楕円 152"/>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54" name="テキスト ボックス 153"/>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160274</xdr:rowOff>
    </xdr:from>
    <xdr:to>
      <xdr:col>11</xdr:col>
      <xdr:colOff>82550</xdr:colOff>
      <xdr:row>62</xdr:row>
      <xdr:rowOff>90424</xdr:rowOff>
    </xdr:to>
    <xdr:sp macro="" textlink="">
      <xdr:nvSpPr>
        <xdr:cNvPr id="155" name="楕円 154"/>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75201</xdr:rowOff>
    </xdr:from>
    <xdr:ext cx="762000" cy="259045"/>
    <xdr:sp macro="" textlink="">
      <xdr:nvSpPr>
        <xdr:cNvPr id="156" name="テキスト ボックス 155"/>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57" name="楕円 156"/>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58" name="テキスト ボックス 157"/>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人件費が減少したものの、電気料や上下水道料などの需用費の増により物件費が増加したため、全体で１．０％の増加となっている。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前年度と比べると１人当り決算額は増加したものの、類似団体平均の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８５％に抑えられており、これまでの人件費・物件費削減の取り組みが一定の成果となって表れていると思われる。</a:t>
          </a:r>
        </a:p>
        <a:p>
          <a:r>
            <a:rPr kumimoji="1" lang="ja-JP" altLang="en-US" sz="1300">
              <a:latin typeface="ＭＳ Ｐゴシック" panose="020B0600070205080204" pitchFamily="50" charset="-128"/>
              <a:ea typeface="ＭＳ Ｐゴシック" panose="020B0600070205080204" pitchFamily="50" charset="-128"/>
            </a:rPr>
            <a:t>　物件費などの経常経費については、「行財政改革プログラム」に基づく取組の推進により、更なるコスト縮減に努めていく。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104662</xdr:rowOff>
    </xdr:from>
    <xdr:to>
      <xdr:col>23</xdr:col>
      <xdr:colOff>133350</xdr:colOff>
      <xdr:row>80</xdr:row>
      <xdr:rowOff>108885</xdr:rowOff>
    </xdr:to>
    <xdr:cxnSp macro="">
      <xdr:nvCxnSpPr>
        <xdr:cNvPr id="193" name="直線コネクタ 192"/>
        <xdr:cNvCxnSpPr/>
      </xdr:nvCxnSpPr>
      <xdr:spPr>
        <a:xfrm>
          <a:off x="4114800" y="13820662"/>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104662</xdr:rowOff>
    </xdr:from>
    <xdr:to>
      <xdr:col>19</xdr:col>
      <xdr:colOff>133350</xdr:colOff>
      <xdr:row>80</xdr:row>
      <xdr:rowOff>107659</xdr:rowOff>
    </xdr:to>
    <xdr:cxnSp macro="">
      <xdr:nvCxnSpPr>
        <xdr:cNvPr id="196" name="直線コネクタ 195"/>
        <xdr:cNvCxnSpPr/>
      </xdr:nvCxnSpPr>
      <xdr:spPr>
        <a:xfrm flipV="1">
          <a:off x="3225800" y="13820662"/>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93993</xdr:rowOff>
    </xdr:from>
    <xdr:to>
      <xdr:col>15</xdr:col>
      <xdr:colOff>82550</xdr:colOff>
      <xdr:row>80</xdr:row>
      <xdr:rowOff>107659</xdr:rowOff>
    </xdr:to>
    <xdr:cxnSp macro="">
      <xdr:nvCxnSpPr>
        <xdr:cNvPr id="199" name="直線コネクタ 198"/>
        <xdr:cNvCxnSpPr/>
      </xdr:nvCxnSpPr>
      <xdr:spPr>
        <a:xfrm>
          <a:off x="2336800" y="13809993"/>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73495</xdr:rowOff>
    </xdr:from>
    <xdr:to>
      <xdr:col>11</xdr:col>
      <xdr:colOff>31750</xdr:colOff>
      <xdr:row>80</xdr:row>
      <xdr:rowOff>93993</xdr:rowOff>
    </xdr:to>
    <xdr:cxnSp macro="">
      <xdr:nvCxnSpPr>
        <xdr:cNvPr id="202" name="直線コネクタ 201"/>
        <xdr:cNvCxnSpPr/>
      </xdr:nvCxnSpPr>
      <xdr:spPr>
        <a:xfrm>
          <a:off x="1447800" y="13789495"/>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58085</xdr:rowOff>
    </xdr:from>
    <xdr:to>
      <xdr:col>23</xdr:col>
      <xdr:colOff>184150</xdr:colOff>
      <xdr:row>80</xdr:row>
      <xdr:rowOff>159685</xdr:rowOff>
    </xdr:to>
    <xdr:sp macro="" textlink="">
      <xdr:nvSpPr>
        <xdr:cNvPr id="212" name="楕円 211"/>
        <xdr:cNvSpPr/>
      </xdr:nvSpPr>
      <xdr:spPr>
        <a:xfrm>
          <a:off x="4902200" y="137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150812</xdr:rowOff>
    </xdr:from>
    <xdr:ext cx="762000" cy="259045"/>
    <xdr:sp macro="" textlink="">
      <xdr:nvSpPr>
        <xdr:cNvPr id="213" name="人件費・物件費等の状況該当値テキスト"/>
        <xdr:cNvSpPr txBox="1"/>
      </xdr:nvSpPr>
      <xdr:spPr>
        <a:xfrm>
          <a:off x="5041900" y="1369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53862</xdr:rowOff>
    </xdr:from>
    <xdr:to>
      <xdr:col>19</xdr:col>
      <xdr:colOff>184150</xdr:colOff>
      <xdr:row>80</xdr:row>
      <xdr:rowOff>155462</xdr:rowOff>
    </xdr:to>
    <xdr:sp macro="" textlink="">
      <xdr:nvSpPr>
        <xdr:cNvPr id="214" name="楕円 213"/>
        <xdr:cNvSpPr/>
      </xdr:nvSpPr>
      <xdr:spPr>
        <a:xfrm>
          <a:off x="4064000" y="137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165639</xdr:rowOff>
    </xdr:from>
    <xdr:ext cx="736600" cy="259045"/>
    <xdr:sp macro="" textlink="">
      <xdr:nvSpPr>
        <xdr:cNvPr id="215" name="テキスト ボックス 214"/>
        <xdr:cNvSpPr txBox="1"/>
      </xdr:nvSpPr>
      <xdr:spPr>
        <a:xfrm>
          <a:off x="3733800" y="13538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56859</xdr:rowOff>
    </xdr:from>
    <xdr:to>
      <xdr:col>15</xdr:col>
      <xdr:colOff>133350</xdr:colOff>
      <xdr:row>80</xdr:row>
      <xdr:rowOff>158459</xdr:rowOff>
    </xdr:to>
    <xdr:sp macro="" textlink="">
      <xdr:nvSpPr>
        <xdr:cNvPr id="216" name="楕円 215"/>
        <xdr:cNvSpPr/>
      </xdr:nvSpPr>
      <xdr:spPr>
        <a:xfrm>
          <a:off x="3175000" y="1377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168636</xdr:rowOff>
    </xdr:from>
    <xdr:ext cx="762000" cy="259045"/>
    <xdr:sp macro="" textlink="">
      <xdr:nvSpPr>
        <xdr:cNvPr id="217" name="テキスト ボックス 216"/>
        <xdr:cNvSpPr txBox="1"/>
      </xdr:nvSpPr>
      <xdr:spPr>
        <a:xfrm>
          <a:off x="2844800" y="135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43193</xdr:rowOff>
    </xdr:from>
    <xdr:to>
      <xdr:col>11</xdr:col>
      <xdr:colOff>82550</xdr:colOff>
      <xdr:row>80</xdr:row>
      <xdr:rowOff>144793</xdr:rowOff>
    </xdr:to>
    <xdr:sp macro="" textlink="">
      <xdr:nvSpPr>
        <xdr:cNvPr id="218" name="楕円 217"/>
        <xdr:cNvSpPr/>
      </xdr:nvSpPr>
      <xdr:spPr>
        <a:xfrm>
          <a:off x="2286000" y="137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154970</xdr:rowOff>
    </xdr:from>
    <xdr:ext cx="762000" cy="259045"/>
    <xdr:sp macro="" textlink="">
      <xdr:nvSpPr>
        <xdr:cNvPr id="219" name="テキスト ボックス 218"/>
        <xdr:cNvSpPr txBox="1"/>
      </xdr:nvSpPr>
      <xdr:spPr>
        <a:xfrm>
          <a:off x="1955800" y="1352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22695</xdr:rowOff>
    </xdr:from>
    <xdr:to>
      <xdr:col>7</xdr:col>
      <xdr:colOff>31750</xdr:colOff>
      <xdr:row>80</xdr:row>
      <xdr:rowOff>124295</xdr:rowOff>
    </xdr:to>
    <xdr:sp macro="" textlink="">
      <xdr:nvSpPr>
        <xdr:cNvPr id="220" name="楕円 219"/>
        <xdr:cNvSpPr/>
      </xdr:nvSpPr>
      <xdr:spPr>
        <a:xfrm>
          <a:off x="1397000" y="137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134472</xdr:rowOff>
    </xdr:from>
    <xdr:ext cx="762000" cy="259045"/>
    <xdr:sp macro="" textlink="">
      <xdr:nvSpPr>
        <xdr:cNvPr id="221" name="テキスト ボックス 220"/>
        <xdr:cNvSpPr txBox="1"/>
      </xdr:nvSpPr>
      <xdr:spPr>
        <a:xfrm>
          <a:off x="1066800" y="1350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類似団体平均より０．１％上回っているが、国を１００％とした基準は下回っているため、今後も引き続き適正な給与水準の維持に努めていく。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pPr indent="0"/>
          <a:r>
            <a:rPr kumimoji="1" lang="ja-JP" altLang="en-US" sz="1300">
              <a:latin typeface="ＭＳ ゴシック" panose="020B0609070205080204" pitchFamily="49" charset="-128"/>
              <a:ea typeface="ＭＳ ゴシック" panose="020B0609070205080204" pitchFamily="49" charset="-128"/>
            </a:rPr>
            <a:t>　</a:t>
          </a:r>
          <a:r>
            <a:rPr kumimoji="1" lang="en-US" altLang="ja-JP" sz="1300">
              <a:latin typeface="ＭＳ ゴシック" panose="020B0609070205080204" pitchFamily="49" charset="-128"/>
              <a:ea typeface="ＭＳ ゴシック" panose="020B0609070205080204" pitchFamily="49" charset="-128"/>
            </a:rPr>
            <a:t>※ </a:t>
          </a:r>
          <a:r>
            <a:rPr kumimoji="1" lang="ja-JP" altLang="en-US" sz="1300">
              <a:latin typeface="ＭＳ ゴシック" panose="020B0609070205080204" pitchFamily="49" charset="-128"/>
              <a:ea typeface="ＭＳ ゴシック" panose="020B0609070205080204" pitchFamily="49" charset="-128"/>
            </a:rPr>
            <a:t>地方公務員給与実態状況調査の国数値が未確定であるため、</a:t>
          </a:r>
          <a:endParaRPr kumimoji="1" lang="en-US" altLang="ja-JP" sz="1300">
            <a:latin typeface="ＭＳ ゴシック" panose="020B0609070205080204" pitchFamily="49" charset="-128"/>
            <a:ea typeface="ＭＳ ゴシック" panose="020B0609070205080204" pitchFamily="49" charset="-128"/>
          </a:endParaRPr>
        </a:p>
        <a:p>
          <a:pPr indent="0"/>
          <a:r>
            <a:rPr kumimoji="1" lang="ja-JP" altLang="en-US" sz="1300">
              <a:latin typeface="ＭＳ ゴシック" panose="020B0609070205080204" pitchFamily="49" charset="-128"/>
              <a:ea typeface="ＭＳ ゴシック" panose="020B0609070205080204" pitchFamily="49" charset="-128"/>
            </a:rPr>
            <a:t>　　 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55" name="直線コネクタ 254"/>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81491</xdr:rowOff>
    </xdr:to>
    <xdr:cxnSp macro="">
      <xdr:nvCxnSpPr>
        <xdr:cNvPr id="258" name="直線コネクタ 257"/>
        <xdr:cNvCxnSpPr/>
      </xdr:nvCxnSpPr>
      <xdr:spPr>
        <a:xfrm flipV="1">
          <a:off x="15290800" y="147055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81491</xdr:rowOff>
    </xdr:to>
    <xdr:cxnSp macro="">
      <xdr:nvCxnSpPr>
        <xdr:cNvPr id="261" name="直線コネクタ 260"/>
        <xdr:cNvCxnSpPr/>
      </xdr:nvCxnSpPr>
      <xdr:spPr>
        <a:xfrm>
          <a:off x="14401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161925</xdr:rowOff>
    </xdr:to>
    <xdr:cxnSp macro="">
      <xdr:nvCxnSpPr>
        <xdr:cNvPr id="264" name="直線コネクタ 263"/>
        <xdr:cNvCxnSpPr/>
      </xdr:nvCxnSpPr>
      <xdr:spPr>
        <a:xfrm flipV="1">
          <a:off x="13512800" y="147859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4" name="楕円 273"/>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5"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6" name="楕円 275"/>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7" name="テキスト ボックス 276"/>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78" name="楕円 277"/>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79" name="テキスト ボックス 278"/>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0" name="楕円 279"/>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1" name="テキスト ボックス 280"/>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2" name="楕円 281"/>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3" name="テキスト ボックス 282"/>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増加要因となる少人数学級編制の実施による市費負担教職員の採用を継続する中、継続的に適切な定員管理を進めてきたため、全国平均、類似団体平均を下回り続けている。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ゴシック" panose="020B0609070205080204" pitchFamily="49" charset="-128"/>
              <a:ea typeface="ＭＳ ゴシック" panose="020B0609070205080204" pitchFamily="49" charset="-128"/>
            </a:rPr>
            <a:t>　</a:t>
          </a:r>
          <a:r>
            <a:rPr kumimoji="1" lang="en-US" altLang="ja-JP" sz="1300">
              <a:latin typeface="ＭＳ ゴシック" panose="020B0609070205080204" pitchFamily="49" charset="-128"/>
              <a:ea typeface="ＭＳ ゴシック" panose="020B0609070205080204" pitchFamily="49" charset="-128"/>
            </a:rPr>
            <a:t>※ </a:t>
          </a:r>
          <a:r>
            <a:rPr kumimoji="1" lang="ja-JP" altLang="en-US" sz="1300">
              <a:latin typeface="ＭＳ ゴシック" panose="020B0609070205080204" pitchFamily="49" charset="-128"/>
              <a:ea typeface="ＭＳ ゴシック" panose="020B0609070205080204" pitchFamily="49" charset="-128"/>
            </a:rPr>
            <a:t>地方公務員給与実態状況調査の国数値が未確定であるため、</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前年度数値を引用している。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148061</xdr:rowOff>
    </xdr:from>
    <xdr:to>
      <xdr:col>81</xdr:col>
      <xdr:colOff>44450</xdr:colOff>
      <xdr:row>60</xdr:row>
      <xdr:rowOff>158115</xdr:rowOff>
    </xdr:to>
    <xdr:cxnSp macro="">
      <xdr:nvCxnSpPr>
        <xdr:cNvPr id="318" name="直線コネクタ 317"/>
        <xdr:cNvCxnSpPr/>
      </xdr:nvCxnSpPr>
      <xdr:spPr>
        <a:xfrm>
          <a:off x="16179800" y="1043506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60</xdr:row>
      <xdr:rowOff>148061</xdr:rowOff>
    </xdr:to>
    <xdr:cxnSp macro="">
      <xdr:nvCxnSpPr>
        <xdr:cNvPr id="321" name="直線コネクタ 320"/>
        <xdr:cNvCxnSpPr/>
      </xdr:nvCxnSpPr>
      <xdr:spPr>
        <a:xfrm>
          <a:off x="15290800" y="1043103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144039</xdr:rowOff>
    </xdr:to>
    <xdr:cxnSp macro="">
      <xdr:nvCxnSpPr>
        <xdr:cNvPr id="324" name="直線コネクタ 323"/>
        <xdr:cNvCxnSpPr/>
      </xdr:nvCxnSpPr>
      <xdr:spPr>
        <a:xfrm>
          <a:off x="14401800" y="1042098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115888</xdr:rowOff>
    </xdr:from>
    <xdr:to>
      <xdr:col>68</xdr:col>
      <xdr:colOff>152400</xdr:colOff>
      <xdr:row>60</xdr:row>
      <xdr:rowOff>133985</xdr:rowOff>
    </xdr:to>
    <xdr:cxnSp macro="">
      <xdr:nvCxnSpPr>
        <xdr:cNvPr id="327" name="直線コネクタ 326"/>
        <xdr:cNvCxnSpPr/>
      </xdr:nvCxnSpPr>
      <xdr:spPr>
        <a:xfrm>
          <a:off x="13512800" y="104028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37" name="楕円 336"/>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38" name="定員管理の状況該当値テキスト"/>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97261</xdr:rowOff>
    </xdr:from>
    <xdr:to>
      <xdr:col>77</xdr:col>
      <xdr:colOff>95250</xdr:colOff>
      <xdr:row>61</xdr:row>
      <xdr:rowOff>27411</xdr:rowOff>
    </xdr:to>
    <xdr:sp macro="" textlink="">
      <xdr:nvSpPr>
        <xdr:cNvPr id="339" name="楕円 338"/>
        <xdr:cNvSpPr/>
      </xdr:nvSpPr>
      <xdr:spPr>
        <a:xfrm>
          <a:off x="16129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37588</xdr:rowOff>
    </xdr:from>
    <xdr:ext cx="736600" cy="259045"/>
    <xdr:sp macro="" textlink="">
      <xdr:nvSpPr>
        <xdr:cNvPr id="340" name="テキスト ボックス 339"/>
        <xdr:cNvSpPr txBox="1"/>
      </xdr:nvSpPr>
      <xdr:spPr>
        <a:xfrm>
          <a:off x="15798800" y="1015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93239</xdr:rowOff>
    </xdr:from>
    <xdr:to>
      <xdr:col>73</xdr:col>
      <xdr:colOff>44450</xdr:colOff>
      <xdr:row>61</xdr:row>
      <xdr:rowOff>23389</xdr:rowOff>
    </xdr:to>
    <xdr:sp macro="" textlink="">
      <xdr:nvSpPr>
        <xdr:cNvPr id="341" name="楕円 340"/>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33566</xdr:rowOff>
    </xdr:from>
    <xdr:ext cx="762000" cy="259045"/>
    <xdr:sp macro="" textlink="">
      <xdr:nvSpPr>
        <xdr:cNvPr id="342" name="テキスト ボックス 341"/>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3" name="楕円 342"/>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44" name="テキスト ボックス 343"/>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65088</xdr:rowOff>
    </xdr:from>
    <xdr:to>
      <xdr:col>64</xdr:col>
      <xdr:colOff>152400</xdr:colOff>
      <xdr:row>60</xdr:row>
      <xdr:rowOff>166688</xdr:rowOff>
    </xdr:to>
    <xdr:sp macro="" textlink="">
      <xdr:nvSpPr>
        <xdr:cNvPr id="345" name="楕円 344"/>
        <xdr:cNvSpPr/>
      </xdr:nvSpPr>
      <xdr:spPr>
        <a:xfrm>
          <a:off x="13462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5415</xdr:rowOff>
    </xdr:from>
    <xdr:ext cx="762000" cy="259045"/>
    <xdr:sp macro="" textlink="">
      <xdr:nvSpPr>
        <xdr:cNvPr id="346" name="テキスト ボックス 345"/>
        <xdr:cNvSpPr txBox="1"/>
      </xdr:nvSpPr>
      <xdr:spPr>
        <a:xfrm>
          <a:off x="13131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下水道事業会計における元利償還繰出金が減少したことなどにより、平成２９年度単年度の実質公債費比率は０．４％減少した。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一方、３年間平均では、算定から除かれる平成２５年度単年度の比率を平成２９年度単年度の比率が上回ったため、０．１％の増加となっている。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市債残高削減の取り組みにより、類似団体平均を大きく下回り続けているため、今後も公債費負担の縮小に努めていく。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77833</xdr:rowOff>
    </xdr:from>
    <xdr:to>
      <xdr:col>81</xdr:col>
      <xdr:colOff>44450</xdr:colOff>
      <xdr:row>39</xdr:row>
      <xdr:rowOff>84727</xdr:rowOff>
    </xdr:to>
    <xdr:cxnSp macro="">
      <xdr:nvCxnSpPr>
        <xdr:cNvPr id="381" name="直線コネクタ 380"/>
        <xdr:cNvCxnSpPr/>
      </xdr:nvCxnSpPr>
      <xdr:spPr>
        <a:xfrm>
          <a:off x="16179800" y="676438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77833</xdr:rowOff>
    </xdr:from>
    <xdr:to>
      <xdr:col>77</xdr:col>
      <xdr:colOff>44450</xdr:colOff>
      <xdr:row>39</xdr:row>
      <xdr:rowOff>84727</xdr:rowOff>
    </xdr:to>
    <xdr:cxnSp macro="">
      <xdr:nvCxnSpPr>
        <xdr:cNvPr id="384" name="直線コネクタ 383"/>
        <xdr:cNvCxnSpPr/>
      </xdr:nvCxnSpPr>
      <xdr:spPr>
        <a:xfrm flipV="1">
          <a:off x="15290800" y="67643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84727</xdr:rowOff>
    </xdr:from>
    <xdr:to>
      <xdr:col>72</xdr:col>
      <xdr:colOff>203200</xdr:colOff>
      <xdr:row>39</xdr:row>
      <xdr:rowOff>105410</xdr:rowOff>
    </xdr:to>
    <xdr:cxnSp macro="">
      <xdr:nvCxnSpPr>
        <xdr:cNvPr id="387" name="直線コネクタ 386"/>
        <xdr:cNvCxnSpPr/>
      </xdr:nvCxnSpPr>
      <xdr:spPr>
        <a:xfrm flipV="1">
          <a:off x="14401800" y="67712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160565</xdr:rowOff>
    </xdr:to>
    <xdr:cxnSp macro="">
      <xdr:nvCxnSpPr>
        <xdr:cNvPr id="390" name="直線コネクタ 389"/>
        <xdr:cNvCxnSpPr/>
      </xdr:nvCxnSpPr>
      <xdr:spPr>
        <a:xfrm flipV="1">
          <a:off x="13512800" y="67919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0" name="楕円 399"/>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1" name="公債費負担の状況該当値テキスト"/>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27033</xdr:rowOff>
    </xdr:from>
    <xdr:to>
      <xdr:col>77</xdr:col>
      <xdr:colOff>95250</xdr:colOff>
      <xdr:row>39</xdr:row>
      <xdr:rowOff>128633</xdr:rowOff>
    </xdr:to>
    <xdr:sp macro="" textlink="">
      <xdr:nvSpPr>
        <xdr:cNvPr id="402" name="楕円 401"/>
        <xdr:cNvSpPr/>
      </xdr:nvSpPr>
      <xdr:spPr>
        <a:xfrm>
          <a:off x="16129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138810</xdr:rowOff>
    </xdr:from>
    <xdr:ext cx="736600" cy="259045"/>
    <xdr:sp macro="" textlink="">
      <xdr:nvSpPr>
        <xdr:cNvPr id="403" name="テキスト ボックス 402"/>
        <xdr:cNvSpPr txBox="1"/>
      </xdr:nvSpPr>
      <xdr:spPr>
        <a:xfrm>
          <a:off x="15798800" y="648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33927</xdr:rowOff>
    </xdr:from>
    <xdr:to>
      <xdr:col>73</xdr:col>
      <xdr:colOff>44450</xdr:colOff>
      <xdr:row>39</xdr:row>
      <xdr:rowOff>135527</xdr:rowOff>
    </xdr:to>
    <xdr:sp macro="" textlink="">
      <xdr:nvSpPr>
        <xdr:cNvPr id="404" name="楕円 403"/>
        <xdr:cNvSpPr/>
      </xdr:nvSpPr>
      <xdr:spPr>
        <a:xfrm>
          <a:off x="15240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145704</xdr:rowOff>
    </xdr:from>
    <xdr:ext cx="762000" cy="259045"/>
    <xdr:sp macro="" textlink="">
      <xdr:nvSpPr>
        <xdr:cNvPr id="405" name="テキスト ボックス 404"/>
        <xdr:cNvSpPr txBox="1"/>
      </xdr:nvSpPr>
      <xdr:spPr>
        <a:xfrm>
          <a:off x="14909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08" name="楕円 407"/>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09" name="テキスト ボックス 408"/>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市債残高を削減する取り組みを進めてきたことなどにより、将来負担比率は改善傾向を示している。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は、新規借入額を元金償還額が大きく上回ったことによる地方債現在高が減少したほか、ごみ処理施設建設に備えた基金への積立てにより充当可能財源等が増加となり、将来負担比率は５．５％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今後も事業の精査による借入れの抑制や、交付税措置率の高い事業債の選択などにより引き続き将来負担の軽減を図り、健全な財政運営に努めていく。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130429</xdr:rowOff>
    </xdr:from>
    <xdr:to>
      <xdr:col>81</xdr:col>
      <xdr:colOff>44450</xdr:colOff>
      <xdr:row>15</xdr:row>
      <xdr:rowOff>3217</xdr:rowOff>
    </xdr:to>
    <xdr:cxnSp macro="">
      <xdr:nvCxnSpPr>
        <xdr:cNvPr id="443" name="直線コネクタ 442"/>
        <xdr:cNvCxnSpPr/>
      </xdr:nvCxnSpPr>
      <xdr:spPr>
        <a:xfrm flipV="1">
          <a:off x="16179800" y="2530729"/>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3217</xdr:rowOff>
    </xdr:from>
    <xdr:to>
      <xdr:col>77</xdr:col>
      <xdr:colOff>44450</xdr:colOff>
      <xdr:row>15</xdr:row>
      <xdr:rowOff>72390</xdr:rowOff>
    </xdr:to>
    <xdr:cxnSp macro="">
      <xdr:nvCxnSpPr>
        <xdr:cNvPr id="446" name="直線コネクタ 445"/>
        <xdr:cNvCxnSpPr/>
      </xdr:nvCxnSpPr>
      <xdr:spPr>
        <a:xfrm flipV="1">
          <a:off x="15290800" y="2574967"/>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72390</xdr:rowOff>
    </xdr:from>
    <xdr:to>
      <xdr:col>72</xdr:col>
      <xdr:colOff>203200</xdr:colOff>
      <xdr:row>15</xdr:row>
      <xdr:rowOff>107781</xdr:rowOff>
    </xdr:to>
    <xdr:cxnSp macro="">
      <xdr:nvCxnSpPr>
        <xdr:cNvPr id="449" name="直線コネクタ 448"/>
        <xdr:cNvCxnSpPr/>
      </xdr:nvCxnSpPr>
      <xdr:spPr>
        <a:xfrm flipV="1">
          <a:off x="14401800" y="2644140"/>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105368</xdr:rowOff>
    </xdr:from>
    <xdr:to>
      <xdr:col>68</xdr:col>
      <xdr:colOff>152400</xdr:colOff>
      <xdr:row>15</xdr:row>
      <xdr:rowOff>107781</xdr:rowOff>
    </xdr:to>
    <xdr:cxnSp macro="">
      <xdr:nvCxnSpPr>
        <xdr:cNvPr id="452" name="直線コネクタ 451"/>
        <xdr:cNvCxnSpPr/>
      </xdr:nvCxnSpPr>
      <xdr:spPr>
        <a:xfrm>
          <a:off x="13512800" y="267711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79629</xdr:rowOff>
    </xdr:from>
    <xdr:to>
      <xdr:col>81</xdr:col>
      <xdr:colOff>95250</xdr:colOff>
      <xdr:row>15</xdr:row>
      <xdr:rowOff>9779</xdr:rowOff>
    </xdr:to>
    <xdr:sp macro="" textlink="">
      <xdr:nvSpPr>
        <xdr:cNvPr id="462" name="楕円 461"/>
        <xdr:cNvSpPr/>
      </xdr:nvSpPr>
      <xdr:spPr>
        <a:xfrm>
          <a:off x="169672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96156</xdr:rowOff>
    </xdr:from>
    <xdr:ext cx="762000" cy="259045"/>
    <xdr:sp macro="" textlink="">
      <xdr:nvSpPr>
        <xdr:cNvPr id="463" name="将来負担の状況該当値テキスト"/>
        <xdr:cNvSpPr txBox="1"/>
      </xdr:nvSpPr>
      <xdr:spPr>
        <a:xfrm>
          <a:off x="17106900" y="23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123867</xdr:rowOff>
    </xdr:from>
    <xdr:to>
      <xdr:col>77</xdr:col>
      <xdr:colOff>95250</xdr:colOff>
      <xdr:row>15</xdr:row>
      <xdr:rowOff>54017</xdr:rowOff>
    </xdr:to>
    <xdr:sp macro="" textlink="">
      <xdr:nvSpPr>
        <xdr:cNvPr id="464" name="楕円 463"/>
        <xdr:cNvSpPr/>
      </xdr:nvSpPr>
      <xdr:spPr>
        <a:xfrm>
          <a:off x="16129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64194</xdr:rowOff>
    </xdr:from>
    <xdr:ext cx="736600" cy="259045"/>
    <xdr:sp macro="" textlink="">
      <xdr:nvSpPr>
        <xdr:cNvPr id="465" name="テキスト ボックス 464"/>
        <xdr:cNvSpPr txBox="1"/>
      </xdr:nvSpPr>
      <xdr:spPr>
        <a:xfrm>
          <a:off x="15798800" y="2293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66" name="楕円 465"/>
        <xdr:cNvSpPr/>
      </xdr:nvSpPr>
      <xdr:spPr>
        <a:xfrm>
          <a:off x="15240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67" name="テキスト ボックス 466"/>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56981</xdr:rowOff>
    </xdr:from>
    <xdr:to>
      <xdr:col>68</xdr:col>
      <xdr:colOff>203200</xdr:colOff>
      <xdr:row>15</xdr:row>
      <xdr:rowOff>158581</xdr:rowOff>
    </xdr:to>
    <xdr:sp macro="" textlink="">
      <xdr:nvSpPr>
        <xdr:cNvPr id="468" name="楕円 467"/>
        <xdr:cNvSpPr/>
      </xdr:nvSpPr>
      <xdr:spPr>
        <a:xfrm>
          <a:off x="143510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168758</xdr:rowOff>
    </xdr:from>
    <xdr:ext cx="762000" cy="259045"/>
    <xdr:sp macro="" textlink="">
      <xdr:nvSpPr>
        <xdr:cNvPr id="469" name="テキスト ボックス 468"/>
        <xdr:cNvSpPr txBox="1"/>
      </xdr:nvSpPr>
      <xdr:spPr>
        <a:xfrm>
          <a:off x="14020800" y="23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54568</xdr:rowOff>
    </xdr:from>
    <xdr:to>
      <xdr:col>64</xdr:col>
      <xdr:colOff>152400</xdr:colOff>
      <xdr:row>15</xdr:row>
      <xdr:rowOff>156168</xdr:rowOff>
    </xdr:to>
    <xdr:sp macro="" textlink="">
      <xdr:nvSpPr>
        <xdr:cNvPr id="470" name="楕円 469"/>
        <xdr:cNvSpPr/>
      </xdr:nvSpPr>
      <xdr:spPr>
        <a:xfrm>
          <a:off x="13462000" y="26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166345</xdr:rowOff>
    </xdr:from>
    <xdr:ext cx="762000" cy="259045"/>
    <xdr:sp macro="" textlink="">
      <xdr:nvSpPr>
        <xdr:cNvPr id="471" name="テキスト ボックス 470"/>
        <xdr:cNvSpPr txBox="1"/>
      </xdr:nvSpPr>
      <xdr:spPr>
        <a:xfrm>
          <a:off x="13131800" y="239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82,051
80,647
67.49
27,305,610
26,012,552
1,209,957
16,982,906
26,624,736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定年退職者数の減により退職金が減少したことが主要因となり、対前年度比で２．３％の減となった。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平成２９年度には、平成３０年度以降５年間を計画期間とする「行田市定員適正化計画」を策定したところであり、この計画に基づいて引き続き適正な定員管理に努めていく。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85090</xdr:rowOff>
    </xdr:to>
    <xdr:cxnSp macro="">
      <xdr:nvCxnSpPr>
        <xdr:cNvPr id="66" name="直線コネクタ 65"/>
        <xdr:cNvCxnSpPr/>
      </xdr:nvCxnSpPr>
      <xdr:spPr>
        <a:xfrm flipV="1">
          <a:off x="3987800" y="62534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85090</xdr:rowOff>
    </xdr:to>
    <xdr:cxnSp macro="">
      <xdr:nvCxnSpPr>
        <xdr:cNvPr id="69" name="直線コネクタ 68"/>
        <xdr:cNvCxnSpPr/>
      </xdr:nvCxnSpPr>
      <xdr:spPr>
        <a:xfrm>
          <a:off x="3098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54610</xdr:rowOff>
    </xdr:to>
    <xdr:cxnSp macro="">
      <xdr:nvCxnSpPr>
        <xdr:cNvPr id="72" name="直線コネクタ 71"/>
        <xdr:cNvCxnSpPr/>
      </xdr:nvCxnSpPr>
      <xdr:spPr>
        <a:xfrm>
          <a:off x="2209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39370</xdr:rowOff>
    </xdr:to>
    <xdr:cxnSp macro="">
      <xdr:nvCxnSpPr>
        <xdr:cNvPr id="75" name="直線コネクタ 74"/>
        <xdr:cNvCxnSpPr/>
      </xdr:nvCxnSpPr>
      <xdr:spPr>
        <a:xfrm flipV="1">
          <a:off x="1320800" y="6344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762000" cy="259045"/>
    <xdr:sp macro="" textlink="">
      <xdr:nvSpPr>
        <xdr:cNvPr id="86"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電気料や上下水道料の増により需用費が増加したことで、対前年度比０．９％の増となっており、依然として類似団体平均を上回っている。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今後も、事務事業全般の効率化や施設運営の見直しを更に進め、物件費の縮減に努めていく。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122101</xdr:rowOff>
    </xdr:from>
    <xdr:to>
      <xdr:col>82</xdr:col>
      <xdr:colOff>107950</xdr:colOff>
      <xdr:row>18</xdr:row>
      <xdr:rowOff>9434</xdr:rowOff>
    </xdr:to>
    <xdr:cxnSp macro="">
      <xdr:nvCxnSpPr>
        <xdr:cNvPr id="129" name="直線コネクタ 128"/>
        <xdr:cNvCxnSpPr/>
      </xdr:nvCxnSpPr>
      <xdr:spPr>
        <a:xfrm>
          <a:off x="15671800" y="30367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122101</xdr:rowOff>
    </xdr:from>
    <xdr:to>
      <xdr:col>78</xdr:col>
      <xdr:colOff>69850</xdr:colOff>
      <xdr:row>17</xdr:row>
      <xdr:rowOff>161290</xdr:rowOff>
    </xdr:to>
    <xdr:cxnSp macro="">
      <xdr:nvCxnSpPr>
        <xdr:cNvPr id="132" name="直線コネクタ 131"/>
        <xdr:cNvCxnSpPr/>
      </xdr:nvCxnSpPr>
      <xdr:spPr>
        <a:xfrm flipV="1">
          <a:off x="14782800" y="30367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148227</xdr:rowOff>
    </xdr:from>
    <xdr:to>
      <xdr:col>73</xdr:col>
      <xdr:colOff>180975</xdr:colOff>
      <xdr:row>17</xdr:row>
      <xdr:rowOff>161290</xdr:rowOff>
    </xdr:to>
    <xdr:cxnSp macro="">
      <xdr:nvCxnSpPr>
        <xdr:cNvPr id="135" name="直線コネクタ 134"/>
        <xdr:cNvCxnSpPr/>
      </xdr:nvCxnSpPr>
      <xdr:spPr>
        <a:xfrm>
          <a:off x="13893800" y="30628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95976</xdr:rowOff>
    </xdr:from>
    <xdr:to>
      <xdr:col>69</xdr:col>
      <xdr:colOff>92075</xdr:colOff>
      <xdr:row>17</xdr:row>
      <xdr:rowOff>148227</xdr:rowOff>
    </xdr:to>
    <xdr:cxnSp macro="">
      <xdr:nvCxnSpPr>
        <xdr:cNvPr id="138" name="直線コネクタ 137"/>
        <xdr:cNvCxnSpPr/>
      </xdr:nvCxnSpPr>
      <xdr:spPr>
        <a:xfrm>
          <a:off x="13004800" y="30106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130084</xdr:rowOff>
    </xdr:from>
    <xdr:to>
      <xdr:col>82</xdr:col>
      <xdr:colOff>158750</xdr:colOff>
      <xdr:row>18</xdr:row>
      <xdr:rowOff>60234</xdr:rowOff>
    </xdr:to>
    <xdr:sp macro="" textlink="">
      <xdr:nvSpPr>
        <xdr:cNvPr id="148" name="楕円 147"/>
        <xdr:cNvSpPr/>
      </xdr:nvSpPr>
      <xdr:spPr>
        <a:xfrm>
          <a:off x="16459200" y="30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102161</xdr:rowOff>
    </xdr:from>
    <xdr:ext cx="762000" cy="259045"/>
    <xdr:sp macro="" textlink="">
      <xdr:nvSpPr>
        <xdr:cNvPr id="149" name="物件費該当値テキスト"/>
        <xdr:cNvSpPr txBox="1"/>
      </xdr:nvSpPr>
      <xdr:spPr>
        <a:xfrm>
          <a:off x="16598900" y="30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71301</xdr:rowOff>
    </xdr:from>
    <xdr:to>
      <xdr:col>78</xdr:col>
      <xdr:colOff>120650</xdr:colOff>
      <xdr:row>18</xdr:row>
      <xdr:rowOff>1451</xdr:rowOff>
    </xdr:to>
    <xdr:sp macro="" textlink="">
      <xdr:nvSpPr>
        <xdr:cNvPr id="150" name="楕円 149"/>
        <xdr:cNvSpPr/>
      </xdr:nvSpPr>
      <xdr:spPr>
        <a:xfrm>
          <a:off x="156210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157678</xdr:rowOff>
    </xdr:from>
    <xdr:ext cx="736600" cy="259045"/>
    <xdr:sp macro="" textlink="">
      <xdr:nvSpPr>
        <xdr:cNvPr id="151" name="テキスト ボックス 150"/>
        <xdr:cNvSpPr txBox="1"/>
      </xdr:nvSpPr>
      <xdr:spPr>
        <a:xfrm>
          <a:off x="15290800" y="307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52" name="楕円 151"/>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53" name="テキスト ボックス 152"/>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97427</xdr:rowOff>
    </xdr:from>
    <xdr:to>
      <xdr:col>69</xdr:col>
      <xdr:colOff>142875</xdr:colOff>
      <xdr:row>18</xdr:row>
      <xdr:rowOff>27577</xdr:rowOff>
    </xdr:to>
    <xdr:sp macro="" textlink="">
      <xdr:nvSpPr>
        <xdr:cNvPr id="154" name="楕円 153"/>
        <xdr:cNvSpPr/>
      </xdr:nvSpPr>
      <xdr:spPr>
        <a:xfrm>
          <a:off x="13843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12354</xdr:rowOff>
    </xdr:from>
    <xdr:ext cx="762000" cy="259045"/>
    <xdr:sp macro="" textlink="">
      <xdr:nvSpPr>
        <xdr:cNvPr id="155" name="テキスト ボックス 154"/>
        <xdr:cNvSpPr txBox="1"/>
      </xdr:nvSpPr>
      <xdr:spPr>
        <a:xfrm>
          <a:off x="13512800" y="309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6" name="楕円 155"/>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7" name="テキスト ボックス 156"/>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るため、類似団体に比べ、子ども医療費の支給など市費単独の扶助費が多いものと想定されるが、補助事業費の一般財源負担の増加も大きくなっており、昨年度と比べ比率は０．４％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今後、独自事業や上乗せ加算等の状況を精査するとともに、歳入確保による経常財源の増加などとあわせて比率の改善を図っていく。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42418</xdr:rowOff>
    </xdr:from>
    <xdr:to>
      <xdr:col>24</xdr:col>
      <xdr:colOff>25400</xdr:colOff>
      <xdr:row>57</xdr:row>
      <xdr:rowOff>78994</xdr:rowOff>
    </xdr:to>
    <xdr:cxnSp macro="">
      <xdr:nvCxnSpPr>
        <xdr:cNvPr id="188" name="直線コネクタ 187"/>
        <xdr:cNvCxnSpPr/>
      </xdr:nvCxnSpPr>
      <xdr:spPr>
        <a:xfrm>
          <a:off x="3987800" y="98150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42418</xdr:rowOff>
    </xdr:from>
    <xdr:to>
      <xdr:col>19</xdr:col>
      <xdr:colOff>187325</xdr:colOff>
      <xdr:row>57</xdr:row>
      <xdr:rowOff>42418</xdr:rowOff>
    </xdr:to>
    <xdr:cxnSp macro="">
      <xdr:nvCxnSpPr>
        <xdr:cNvPr id="191" name="直線コネクタ 190"/>
        <xdr:cNvCxnSpPr/>
      </xdr:nvCxnSpPr>
      <xdr:spPr>
        <a:xfrm>
          <a:off x="3098800" y="9815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42418</xdr:rowOff>
    </xdr:from>
    <xdr:to>
      <xdr:col>15</xdr:col>
      <xdr:colOff>98425</xdr:colOff>
      <xdr:row>57</xdr:row>
      <xdr:rowOff>60706</xdr:rowOff>
    </xdr:to>
    <xdr:cxnSp macro="">
      <xdr:nvCxnSpPr>
        <xdr:cNvPr id="194" name="直線コネクタ 193"/>
        <xdr:cNvCxnSpPr/>
      </xdr:nvCxnSpPr>
      <xdr:spPr>
        <a:xfrm flipV="1">
          <a:off x="2209800" y="9815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5842</xdr:rowOff>
    </xdr:from>
    <xdr:to>
      <xdr:col>11</xdr:col>
      <xdr:colOff>9525</xdr:colOff>
      <xdr:row>57</xdr:row>
      <xdr:rowOff>60706</xdr:rowOff>
    </xdr:to>
    <xdr:cxnSp macro="">
      <xdr:nvCxnSpPr>
        <xdr:cNvPr id="197" name="直線コネクタ 196"/>
        <xdr:cNvCxnSpPr/>
      </xdr:nvCxnSpPr>
      <xdr:spPr>
        <a:xfrm>
          <a:off x="1320800" y="9778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28194</xdr:rowOff>
    </xdr:from>
    <xdr:to>
      <xdr:col>24</xdr:col>
      <xdr:colOff>76200</xdr:colOff>
      <xdr:row>57</xdr:row>
      <xdr:rowOff>129794</xdr:rowOff>
    </xdr:to>
    <xdr:sp macro="" textlink="">
      <xdr:nvSpPr>
        <xdr:cNvPr id="207" name="楕円 206"/>
        <xdr:cNvSpPr/>
      </xdr:nvSpPr>
      <xdr:spPr>
        <a:xfrm>
          <a:off x="4775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271</xdr:rowOff>
    </xdr:from>
    <xdr:ext cx="762000" cy="259045"/>
    <xdr:sp macro="" textlink="">
      <xdr:nvSpPr>
        <xdr:cNvPr id="208" name="扶助費該当値テキスト"/>
        <xdr:cNvSpPr txBox="1"/>
      </xdr:nvSpPr>
      <xdr:spPr>
        <a:xfrm>
          <a:off x="4914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163068</xdr:rowOff>
    </xdr:from>
    <xdr:to>
      <xdr:col>20</xdr:col>
      <xdr:colOff>38100</xdr:colOff>
      <xdr:row>57</xdr:row>
      <xdr:rowOff>93218</xdr:rowOff>
    </xdr:to>
    <xdr:sp macro="" textlink="">
      <xdr:nvSpPr>
        <xdr:cNvPr id="209" name="楕円 208"/>
        <xdr:cNvSpPr/>
      </xdr:nvSpPr>
      <xdr:spPr>
        <a:xfrm>
          <a:off x="3937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77995</xdr:rowOff>
    </xdr:from>
    <xdr:ext cx="736600" cy="259045"/>
    <xdr:sp macro="" textlink="">
      <xdr:nvSpPr>
        <xdr:cNvPr id="210" name="テキスト ボックス 209"/>
        <xdr:cNvSpPr txBox="1"/>
      </xdr:nvSpPr>
      <xdr:spPr>
        <a:xfrm>
          <a:off x="3606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163068</xdr:rowOff>
    </xdr:from>
    <xdr:to>
      <xdr:col>15</xdr:col>
      <xdr:colOff>149225</xdr:colOff>
      <xdr:row>57</xdr:row>
      <xdr:rowOff>93218</xdr:rowOff>
    </xdr:to>
    <xdr:sp macro="" textlink="">
      <xdr:nvSpPr>
        <xdr:cNvPr id="211" name="楕円 210"/>
        <xdr:cNvSpPr/>
      </xdr:nvSpPr>
      <xdr:spPr>
        <a:xfrm>
          <a:off x="3048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77995</xdr:rowOff>
    </xdr:from>
    <xdr:ext cx="762000" cy="259045"/>
    <xdr:sp macro="" textlink="">
      <xdr:nvSpPr>
        <xdr:cNvPr id="212" name="テキスト ボックス 211"/>
        <xdr:cNvSpPr txBox="1"/>
      </xdr:nvSpPr>
      <xdr:spPr>
        <a:xfrm>
          <a:off x="2717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9906</xdr:rowOff>
    </xdr:from>
    <xdr:to>
      <xdr:col>11</xdr:col>
      <xdr:colOff>60325</xdr:colOff>
      <xdr:row>57</xdr:row>
      <xdr:rowOff>111506</xdr:rowOff>
    </xdr:to>
    <xdr:sp macro="" textlink="">
      <xdr:nvSpPr>
        <xdr:cNvPr id="213" name="楕円 212"/>
        <xdr:cNvSpPr/>
      </xdr:nvSpPr>
      <xdr:spPr>
        <a:xfrm>
          <a:off x="2159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96283</xdr:rowOff>
    </xdr:from>
    <xdr:ext cx="762000" cy="259045"/>
    <xdr:sp macro="" textlink="">
      <xdr:nvSpPr>
        <xdr:cNvPr id="214" name="テキスト ボックス 213"/>
        <xdr:cNvSpPr txBox="1"/>
      </xdr:nvSpPr>
      <xdr:spPr>
        <a:xfrm>
          <a:off x="1828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126492</xdr:rowOff>
    </xdr:from>
    <xdr:to>
      <xdr:col>6</xdr:col>
      <xdr:colOff>171450</xdr:colOff>
      <xdr:row>57</xdr:row>
      <xdr:rowOff>56642</xdr:rowOff>
    </xdr:to>
    <xdr:sp macro="" textlink="">
      <xdr:nvSpPr>
        <xdr:cNvPr id="215" name="楕円 214"/>
        <xdr:cNvSpPr/>
      </xdr:nvSpPr>
      <xdr:spPr>
        <a:xfrm>
          <a:off x="1270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41419</xdr:rowOff>
    </xdr:from>
    <xdr:ext cx="762000" cy="259045"/>
    <xdr:sp macro="" textlink="">
      <xdr:nvSpPr>
        <xdr:cNvPr id="216" name="テキスト ボックス 215"/>
        <xdr:cNvSpPr txBox="1"/>
      </xdr:nvSpPr>
      <xdr:spPr>
        <a:xfrm>
          <a:off x="939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繰出金の影響により毎年度類似団体平均を上回っている。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平成２９年度は介護事業費特別会計への繰出金が増加したものの、国民健康保険事業費特別会計への繰出金の減少により全体では対前年度比で０．７％の減となった。</a:t>
          </a:r>
        </a:p>
        <a:p>
          <a:r>
            <a:rPr kumimoji="1" lang="ja-JP" altLang="en-US" sz="1300">
              <a:latin typeface="ＭＳ Ｐゴシック" panose="020B0600070205080204" pitchFamily="50" charset="-128"/>
              <a:ea typeface="ＭＳ Ｐゴシック" panose="020B0600070205080204" pitchFamily="50" charset="-128"/>
            </a:rPr>
            <a:t>　今後も一般会計の負担を軽減するため、使用料や保険料の負担適正化も含め、独立採算の原則に近付けるよう検討していく。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81280</xdr:rowOff>
    </xdr:to>
    <xdr:cxnSp macro="">
      <xdr:nvCxnSpPr>
        <xdr:cNvPr id="249" name="直線コネクタ 248"/>
        <xdr:cNvCxnSpPr/>
      </xdr:nvCxnSpPr>
      <xdr:spPr>
        <a:xfrm flipV="1">
          <a:off x="15671800" y="99720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81280</xdr:rowOff>
    </xdr:to>
    <xdr:cxnSp macro="">
      <xdr:nvCxnSpPr>
        <xdr:cNvPr id="252" name="直線コネクタ 251"/>
        <xdr:cNvCxnSpPr/>
      </xdr:nvCxnSpPr>
      <xdr:spPr>
        <a:xfrm>
          <a:off x="14782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50800</xdr:rowOff>
    </xdr:to>
    <xdr:cxnSp macro="">
      <xdr:nvCxnSpPr>
        <xdr:cNvPr id="255" name="直線コネクタ 254"/>
        <xdr:cNvCxnSpPr/>
      </xdr:nvCxnSpPr>
      <xdr:spPr>
        <a:xfrm flipV="1">
          <a:off x="13893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142240</xdr:rowOff>
    </xdr:to>
    <xdr:cxnSp macro="">
      <xdr:nvCxnSpPr>
        <xdr:cNvPr id="258" name="直線コネクタ 257"/>
        <xdr:cNvCxnSpPr/>
      </xdr:nvCxnSpPr>
      <xdr:spPr>
        <a:xfrm flipV="1">
          <a:off x="13004800" y="999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148590</xdr:rowOff>
    </xdr:from>
    <xdr:to>
      <xdr:col>82</xdr:col>
      <xdr:colOff>158750</xdr:colOff>
      <xdr:row>58</xdr:row>
      <xdr:rowOff>78740</xdr:rowOff>
    </xdr:to>
    <xdr:sp macro="" textlink="">
      <xdr:nvSpPr>
        <xdr:cNvPr id="268" name="楕円 267"/>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120667</xdr:rowOff>
    </xdr:from>
    <xdr:ext cx="762000" cy="259045"/>
    <xdr:sp macro="" textlink="">
      <xdr:nvSpPr>
        <xdr:cNvPr id="269"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0" name="楕円 269"/>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1" name="テキスト ボックス 270"/>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2" name="楕円 271"/>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3" name="テキスト ボックス 272"/>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5" name="テキスト ボックス 274"/>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6" name="楕円 275"/>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7" name="テキスト ボックス 276"/>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経常的な補助費等は減少したものの、特定財源がそれ以上に減少したため、比率としては０．３％の増加となった。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平成２８年度から継続的に補助金等の見直しを行っていることから、類似団体平均、県平均、全国平均を大きく下回っており、継続して低い水準を保っている。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今後も引き続き補助金等の適正化を図っていく。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155575</xdr:rowOff>
    </xdr:to>
    <xdr:cxnSp macro="">
      <xdr:nvCxnSpPr>
        <xdr:cNvPr id="305" name="直線コネクタ 304"/>
        <xdr:cNvCxnSpPr/>
      </xdr:nvCxnSpPr>
      <xdr:spPr>
        <a:xfrm>
          <a:off x="15671800" y="61391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127000</xdr:rowOff>
    </xdr:from>
    <xdr:to>
      <xdr:col>78</xdr:col>
      <xdr:colOff>69850</xdr:colOff>
      <xdr:row>35</xdr:row>
      <xdr:rowOff>138430</xdr:rowOff>
    </xdr:to>
    <xdr:cxnSp macro="">
      <xdr:nvCxnSpPr>
        <xdr:cNvPr id="308" name="直線コネクタ 307"/>
        <xdr:cNvCxnSpPr/>
      </xdr:nvCxnSpPr>
      <xdr:spPr>
        <a:xfrm>
          <a:off x="14782800" y="6127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35</xdr:row>
      <xdr:rowOff>155575</xdr:rowOff>
    </xdr:to>
    <xdr:cxnSp macro="">
      <xdr:nvCxnSpPr>
        <xdr:cNvPr id="311" name="直線コネクタ 310"/>
        <xdr:cNvCxnSpPr/>
      </xdr:nvCxnSpPr>
      <xdr:spPr>
        <a:xfrm flipV="1">
          <a:off x="13893800" y="6127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155575</xdr:rowOff>
    </xdr:from>
    <xdr:to>
      <xdr:col>69</xdr:col>
      <xdr:colOff>92075</xdr:colOff>
      <xdr:row>35</xdr:row>
      <xdr:rowOff>167005</xdr:rowOff>
    </xdr:to>
    <xdr:cxnSp macro="">
      <xdr:nvCxnSpPr>
        <xdr:cNvPr id="314" name="直線コネクタ 313"/>
        <xdr:cNvCxnSpPr/>
      </xdr:nvCxnSpPr>
      <xdr:spPr>
        <a:xfrm flipV="1">
          <a:off x="13004800" y="6156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104775</xdr:rowOff>
    </xdr:from>
    <xdr:to>
      <xdr:col>82</xdr:col>
      <xdr:colOff>158750</xdr:colOff>
      <xdr:row>36</xdr:row>
      <xdr:rowOff>34925</xdr:rowOff>
    </xdr:to>
    <xdr:sp macro="" textlink="">
      <xdr:nvSpPr>
        <xdr:cNvPr id="324" name="楕円 323"/>
        <xdr:cNvSpPr/>
      </xdr:nvSpPr>
      <xdr:spPr>
        <a:xfrm>
          <a:off x="164592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121302</xdr:rowOff>
    </xdr:from>
    <xdr:ext cx="762000" cy="259045"/>
    <xdr:sp macro="" textlink="">
      <xdr:nvSpPr>
        <xdr:cNvPr id="325" name="補助費等該当値テキスト"/>
        <xdr:cNvSpPr txBox="1"/>
      </xdr:nvSpPr>
      <xdr:spPr>
        <a:xfrm>
          <a:off x="16598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6" name="楕円 325"/>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7" name="テキスト ボックス 32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28" name="楕円 327"/>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9" name="テキスト ボックス 328"/>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104775</xdr:rowOff>
    </xdr:from>
    <xdr:to>
      <xdr:col>69</xdr:col>
      <xdr:colOff>142875</xdr:colOff>
      <xdr:row>36</xdr:row>
      <xdr:rowOff>34925</xdr:rowOff>
    </xdr:to>
    <xdr:sp macro="" textlink="">
      <xdr:nvSpPr>
        <xdr:cNvPr id="330" name="楕円 329"/>
        <xdr:cNvSpPr/>
      </xdr:nvSpPr>
      <xdr:spPr>
        <a:xfrm>
          <a:off x="13843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45102</xdr:rowOff>
    </xdr:from>
    <xdr:ext cx="762000" cy="259045"/>
    <xdr:sp macro="" textlink="">
      <xdr:nvSpPr>
        <xdr:cNvPr id="331" name="テキスト ボックス 330"/>
        <xdr:cNvSpPr txBox="1"/>
      </xdr:nvSpPr>
      <xdr:spPr>
        <a:xfrm>
          <a:off x="135128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32" name="楕円 331"/>
        <xdr:cNvSpPr/>
      </xdr:nvSpPr>
      <xdr:spPr>
        <a:xfrm>
          <a:off x="12954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33" name="テキスト ボックス 332"/>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平成２５年度臨時財政対策債の据置期間の終了に伴う元利償還金の増や平成２８年度に借入れをおこなった小学校トイレ改修事業債などの償還開始の影響により対前年度比で０．３％の増加となった。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今後も類似団体平均以下を維持できるよう市債残高削減の取り組みを続け、公債費負担の縮小に取り組んでいく。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120142</xdr:rowOff>
    </xdr:to>
    <xdr:cxnSp macro="">
      <xdr:nvCxnSpPr>
        <xdr:cNvPr id="363" name="直線コネクタ 362"/>
        <xdr:cNvCxnSpPr/>
      </xdr:nvCxnSpPr>
      <xdr:spPr>
        <a:xfrm>
          <a:off x="3987800" y="13308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106426</xdr:rowOff>
    </xdr:to>
    <xdr:cxnSp macro="">
      <xdr:nvCxnSpPr>
        <xdr:cNvPr id="366" name="直線コネクタ 365"/>
        <xdr:cNvCxnSpPr/>
      </xdr:nvCxnSpPr>
      <xdr:spPr>
        <a:xfrm>
          <a:off x="3098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56135</xdr:rowOff>
    </xdr:to>
    <xdr:cxnSp macro="">
      <xdr:nvCxnSpPr>
        <xdr:cNvPr id="369" name="直線コネクタ 368"/>
        <xdr:cNvCxnSpPr/>
      </xdr:nvCxnSpPr>
      <xdr:spPr>
        <a:xfrm flipV="1">
          <a:off x="2209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56135</xdr:rowOff>
    </xdr:to>
    <xdr:cxnSp macro="">
      <xdr:nvCxnSpPr>
        <xdr:cNvPr id="372" name="直線コネクタ 371"/>
        <xdr:cNvCxnSpPr/>
      </xdr:nvCxnSpPr>
      <xdr:spPr>
        <a:xfrm>
          <a:off x="1320800" y="13234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2" name="楕円 381"/>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3"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4" name="楕円 383"/>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85" name="テキスト ボックス 384"/>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6" name="楕円 385"/>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87" name="テキスト ボックス 386"/>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8" name="楕円 387"/>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89" name="テキスト ボックス 388"/>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0" name="楕円 389"/>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1" name="テキスト ボックス 390"/>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補助費等においては類似団体平均を大きく下回っているものの、人件費や物件費、繰出金の比率が高くなっており、全体としては類似団体平均を１．４％上回っている。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前年度比では、人件費や繰出金の比率が低下したため１．４％の減となったものの依然として高い水準にあるため、物件費などの経常的経費の削減を図るとともに、補助費等についても更なる見直し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42418</xdr:rowOff>
    </xdr:from>
    <xdr:to>
      <xdr:col>82</xdr:col>
      <xdr:colOff>107950</xdr:colOff>
      <xdr:row>75</xdr:row>
      <xdr:rowOff>106426</xdr:rowOff>
    </xdr:to>
    <xdr:cxnSp macro="">
      <xdr:nvCxnSpPr>
        <xdr:cNvPr id="422" name="直線コネクタ 421"/>
        <xdr:cNvCxnSpPr/>
      </xdr:nvCxnSpPr>
      <xdr:spPr>
        <a:xfrm flipV="1">
          <a:off x="15671800" y="129011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78994</xdr:rowOff>
    </xdr:from>
    <xdr:to>
      <xdr:col>78</xdr:col>
      <xdr:colOff>69850</xdr:colOff>
      <xdr:row>75</xdr:row>
      <xdr:rowOff>106426</xdr:rowOff>
    </xdr:to>
    <xdr:cxnSp macro="">
      <xdr:nvCxnSpPr>
        <xdr:cNvPr id="425" name="直線コネクタ 424"/>
        <xdr:cNvCxnSpPr/>
      </xdr:nvCxnSpPr>
      <xdr:spPr>
        <a:xfrm>
          <a:off x="14782800" y="12937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78994</xdr:rowOff>
    </xdr:from>
    <xdr:to>
      <xdr:col>73</xdr:col>
      <xdr:colOff>180975</xdr:colOff>
      <xdr:row>75</xdr:row>
      <xdr:rowOff>78994</xdr:rowOff>
    </xdr:to>
    <xdr:cxnSp macro="">
      <xdr:nvCxnSpPr>
        <xdr:cNvPr id="428" name="直線コネクタ 427"/>
        <xdr:cNvCxnSpPr/>
      </xdr:nvCxnSpPr>
      <xdr:spPr>
        <a:xfrm>
          <a:off x="13893800" y="12937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75</xdr:row>
      <xdr:rowOff>101854</xdr:rowOff>
    </xdr:to>
    <xdr:cxnSp macro="">
      <xdr:nvCxnSpPr>
        <xdr:cNvPr id="431" name="直線コネクタ 430"/>
        <xdr:cNvCxnSpPr/>
      </xdr:nvCxnSpPr>
      <xdr:spPr>
        <a:xfrm flipV="1">
          <a:off x="13004800" y="12937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163068</xdr:rowOff>
    </xdr:from>
    <xdr:to>
      <xdr:col>82</xdr:col>
      <xdr:colOff>158750</xdr:colOff>
      <xdr:row>75</xdr:row>
      <xdr:rowOff>93218</xdr:rowOff>
    </xdr:to>
    <xdr:sp macro="" textlink="">
      <xdr:nvSpPr>
        <xdr:cNvPr id="441" name="楕円 440"/>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135145</xdr:rowOff>
    </xdr:from>
    <xdr:ext cx="762000" cy="259045"/>
    <xdr:sp macro="" textlink="">
      <xdr:nvSpPr>
        <xdr:cNvPr id="442" name="公債費以外該当値テキスト"/>
        <xdr:cNvSpPr txBox="1"/>
      </xdr:nvSpPr>
      <xdr:spPr>
        <a:xfrm>
          <a:off x="16598900" y="1282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3" name="楕円 442"/>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142003</xdr:rowOff>
    </xdr:from>
    <xdr:ext cx="736600" cy="259045"/>
    <xdr:sp macro="" textlink="">
      <xdr:nvSpPr>
        <xdr:cNvPr id="444" name="テキスト ボックス 443"/>
        <xdr:cNvSpPr txBox="1"/>
      </xdr:nvSpPr>
      <xdr:spPr>
        <a:xfrm>
          <a:off x="15290800" y="1300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28194</xdr:rowOff>
    </xdr:from>
    <xdr:to>
      <xdr:col>74</xdr:col>
      <xdr:colOff>31750</xdr:colOff>
      <xdr:row>75</xdr:row>
      <xdr:rowOff>129794</xdr:rowOff>
    </xdr:to>
    <xdr:sp macro="" textlink="">
      <xdr:nvSpPr>
        <xdr:cNvPr id="445" name="楕円 444"/>
        <xdr:cNvSpPr/>
      </xdr:nvSpPr>
      <xdr:spPr>
        <a:xfrm>
          <a:off x="14732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114571</xdr:rowOff>
    </xdr:from>
    <xdr:ext cx="762000" cy="259045"/>
    <xdr:sp macro="" textlink="">
      <xdr:nvSpPr>
        <xdr:cNvPr id="446" name="テキスト ボックス 445"/>
        <xdr:cNvSpPr txBox="1"/>
      </xdr:nvSpPr>
      <xdr:spPr>
        <a:xfrm>
          <a:off x="14401800" y="1297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28194</xdr:rowOff>
    </xdr:from>
    <xdr:to>
      <xdr:col>69</xdr:col>
      <xdr:colOff>142875</xdr:colOff>
      <xdr:row>75</xdr:row>
      <xdr:rowOff>129794</xdr:rowOff>
    </xdr:to>
    <xdr:sp macro="" textlink="">
      <xdr:nvSpPr>
        <xdr:cNvPr id="447" name="楕円 446"/>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114571</xdr:rowOff>
    </xdr:from>
    <xdr:ext cx="762000" cy="259045"/>
    <xdr:sp macro="" textlink="">
      <xdr:nvSpPr>
        <xdr:cNvPr id="448" name="テキスト ボックス 447"/>
        <xdr:cNvSpPr txBox="1"/>
      </xdr:nvSpPr>
      <xdr:spPr>
        <a:xfrm>
          <a:off x="13512800" y="1297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49" name="楕円 448"/>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137431</xdr:rowOff>
    </xdr:from>
    <xdr:ext cx="762000" cy="259045"/>
    <xdr:sp macro="" textlink="">
      <xdr:nvSpPr>
        <xdr:cNvPr id="450" name="テキスト ボックス 449"/>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104864</xdr:rowOff>
    </xdr:from>
    <xdr:to>
      <xdr:col>29</xdr:col>
      <xdr:colOff>127000</xdr:colOff>
      <xdr:row>18</xdr:row>
      <xdr:rowOff>108198</xdr:rowOff>
    </xdr:to>
    <xdr:cxnSp macro="">
      <xdr:nvCxnSpPr>
        <xdr:cNvPr id="50" name="直線コネクタ 49"/>
        <xdr:cNvCxnSpPr/>
      </xdr:nvCxnSpPr>
      <xdr:spPr bwMode="auto">
        <a:xfrm flipV="1">
          <a:off x="5003800" y="3238589"/>
          <a:ext cx="647700" cy="3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106826</xdr:rowOff>
    </xdr:from>
    <xdr:to>
      <xdr:col>26</xdr:col>
      <xdr:colOff>50800</xdr:colOff>
      <xdr:row>18</xdr:row>
      <xdr:rowOff>108198</xdr:rowOff>
    </xdr:to>
    <xdr:cxnSp macro="">
      <xdr:nvCxnSpPr>
        <xdr:cNvPr id="53" name="直線コネクタ 52"/>
        <xdr:cNvCxnSpPr/>
      </xdr:nvCxnSpPr>
      <xdr:spPr bwMode="auto">
        <a:xfrm>
          <a:off x="4305300" y="3240551"/>
          <a:ext cx="6985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106826</xdr:rowOff>
    </xdr:from>
    <xdr:to>
      <xdr:col>22</xdr:col>
      <xdr:colOff>114300</xdr:colOff>
      <xdr:row>18</xdr:row>
      <xdr:rowOff>132087</xdr:rowOff>
    </xdr:to>
    <xdr:cxnSp macro="">
      <xdr:nvCxnSpPr>
        <xdr:cNvPr id="56" name="直線コネクタ 55"/>
        <xdr:cNvCxnSpPr/>
      </xdr:nvCxnSpPr>
      <xdr:spPr bwMode="auto">
        <a:xfrm flipV="1">
          <a:off x="3606800" y="3240551"/>
          <a:ext cx="698500" cy="25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132087</xdr:rowOff>
    </xdr:from>
    <xdr:to>
      <xdr:col>18</xdr:col>
      <xdr:colOff>177800</xdr:colOff>
      <xdr:row>19</xdr:row>
      <xdr:rowOff>18415</xdr:rowOff>
    </xdr:to>
    <xdr:cxnSp macro="">
      <xdr:nvCxnSpPr>
        <xdr:cNvPr id="59" name="直線コネクタ 58"/>
        <xdr:cNvCxnSpPr/>
      </xdr:nvCxnSpPr>
      <xdr:spPr bwMode="auto">
        <a:xfrm flipV="1">
          <a:off x="2908300" y="3265812"/>
          <a:ext cx="698500" cy="5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54064</xdr:rowOff>
    </xdr:from>
    <xdr:to>
      <xdr:col>29</xdr:col>
      <xdr:colOff>177800</xdr:colOff>
      <xdr:row>18</xdr:row>
      <xdr:rowOff>155664</xdr:rowOff>
    </xdr:to>
    <xdr:sp macro="" textlink="">
      <xdr:nvSpPr>
        <xdr:cNvPr id="69" name="楕円 68"/>
        <xdr:cNvSpPr/>
      </xdr:nvSpPr>
      <xdr:spPr bwMode="auto">
        <a:xfrm>
          <a:off x="5600700" y="318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26141</xdr:rowOff>
    </xdr:from>
    <xdr:ext cx="762000" cy="259045"/>
    <xdr:sp macro="" textlink="">
      <xdr:nvSpPr>
        <xdr:cNvPr id="70" name="人口1人当たり決算額の推移該当値テキスト130"/>
        <xdr:cNvSpPr txBox="1"/>
      </xdr:nvSpPr>
      <xdr:spPr>
        <a:xfrm>
          <a:off x="5740400" y="315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57398</xdr:rowOff>
    </xdr:from>
    <xdr:to>
      <xdr:col>26</xdr:col>
      <xdr:colOff>101600</xdr:colOff>
      <xdr:row>18</xdr:row>
      <xdr:rowOff>158998</xdr:rowOff>
    </xdr:to>
    <xdr:sp macro="" textlink="">
      <xdr:nvSpPr>
        <xdr:cNvPr id="71" name="楕円 70"/>
        <xdr:cNvSpPr/>
      </xdr:nvSpPr>
      <xdr:spPr bwMode="auto">
        <a:xfrm>
          <a:off x="4953000" y="319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143775</xdr:rowOff>
    </xdr:from>
    <xdr:ext cx="736600" cy="259045"/>
    <xdr:sp macro="" textlink="">
      <xdr:nvSpPr>
        <xdr:cNvPr id="72" name="テキスト ボックス 71"/>
        <xdr:cNvSpPr txBox="1"/>
      </xdr:nvSpPr>
      <xdr:spPr>
        <a:xfrm>
          <a:off x="4622800" y="327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56026</xdr:rowOff>
    </xdr:from>
    <xdr:to>
      <xdr:col>22</xdr:col>
      <xdr:colOff>165100</xdr:colOff>
      <xdr:row>18</xdr:row>
      <xdr:rowOff>157626</xdr:rowOff>
    </xdr:to>
    <xdr:sp macro="" textlink="">
      <xdr:nvSpPr>
        <xdr:cNvPr id="73" name="楕円 72"/>
        <xdr:cNvSpPr/>
      </xdr:nvSpPr>
      <xdr:spPr bwMode="auto">
        <a:xfrm>
          <a:off x="4254500" y="318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142403</xdr:rowOff>
    </xdr:from>
    <xdr:ext cx="762000" cy="259045"/>
    <xdr:sp macro="" textlink="">
      <xdr:nvSpPr>
        <xdr:cNvPr id="74" name="テキスト ボックス 73"/>
        <xdr:cNvSpPr txBox="1"/>
      </xdr:nvSpPr>
      <xdr:spPr>
        <a:xfrm>
          <a:off x="3924300" y="327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81286</xdr:rowOff>
    </xdr:from>
    <xdr:to>
      <xdr:col>19</xdr:col>
      <xdr:colOff>38100</xdr:colOff>
      <xdr:row>19</xdr:row>
      <xdr:rowOff>11437</xdr:rowOff>
    </xdr:to>
    <xdr:sp macro="" textlink="">
      <xdr:nvSpPr>
        <xdr:cNvPr id="75" name="楕円 74"/>
        <xdr:cNvSpPr/>
      </xdr:nvSpPr>
      <xdr:spPr bwMode="auto">
        <a:xfrm>
          <a:off x="3556000" y="32150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167664</xdr:rowOff>
    </xdr:from>
    <xdr:ext cx="762000" cy="259045"/>
    <xdr:sp macro="" textlink="">
      <xdr:nvSpPr>
        <xdr:cNvPr id="76" name="テキスト ボックス 75"/>
        <xdr:cNvSpPr txBox="1"/>
      </xdr:nvSpPr>
      <xdr:spPr>
        <a:xfrm>
          <a:off x="3225800" y="330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139065</xdr:rowOff>
    </xdr:from>
    <xdr:to>
      <xdr:col>15</xdr:col>
      <xdr:colOff>101600</xdr:colOff>
      <xdr:row>19</xdr:row>
      <xdr:rowOff>69215</xdr:rowOff>
    </xdr:to>
    <xdr:sp macro="" textlink="">
      <xdr:nvSpPr>
        <xdr:cNvPr id="77" name="楕円 76"/>
        <xdr:cNvSpPr/>
      </xdr:nvSpPr>
      <xdr:spPr bwMode="auto">
        <a:xfrm>
          <a:off x="2857500" y="327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53992</xdr:rowOff>
    </xdr:from>
    <xdr:ext cx="762000" cy="259045"/>
    <xdr:sp macro="" textlink="">
      <xdr:nvSpPr>
        <xdr:cNvPr id="78" name="テキスト ボックス 77"/>
        <xdr:cNvSpPr txBox="1"/>
      </xdr:nvSpPr>
      <xdr:spPr>
        <a:xfrm>
          <a:off x="2527300" y="335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55415</xdr:rowOff>
    </xdr:from>
    <xdr:to>
      <xdr:col>29</xdr:col>
      <xdr:colOff>127000</xdr:colOff>
      <xdr:row>36</xdr:row>
      <xdr:rowOff>77361</xdr:rowOff>
    </xdr:to>
    <xdr:cxnSp macro="">
      <xdr:nvCxnSpPr>
        <xdr:cNvPr id="113" name="直線コネクタ 112"/>
        <xdr:cNvCxnSpPr/>
      </xdr:nvCxnSpPr>
      <xdr:spPr bwMode="auto">
        <a:xfrm>
          <a:off x="5003800" y="7008665"/>
          <a:ext cx="6477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55415</xdr:rowOff>
    </xdr:from>
    <xdr:to>
      <xdr:col>26</xdr:col>
      <xdr:colOff>50800</xdr:colOff>
      <xdr:row>36</xdr:row>
      <xdr:rowOff>91045</xdr:rowOff>
    </xdr:to>
    <xdr:cxnSp macro="">
      <xdr:nvCxnSpPr>
        <xdr:cNvPr id="116" name="直線コネクタ 115"/>
        <xdr:cNvCxnSpPr/>
      </xdr:nvCxnSpPr>
      <xdr:spPr bwMode="auto">
        <a:xfrm flipV="1">
          <a:off x="4305300" y="7008665"/>
          <a:ext cx="698500" cy="35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91045</xdr:rowOff>
    </xdr:from>
    <xdr:to>
      <xdr:col>22</xdr:col>
      <xdr:colOff>114300</xdr:colOff>
      <xdr:row>36</xdr:row>
      <xdr:rowOff>99045</xdr:rowOff>
    </xdr:to>
    <xdr:cxnSp macro="">
      <xdr:nvCxnSpPr>
        <xdr:cNvPr id="119" name="直線コネクタ 118"/>
        <xdr:cNvCxnSpPr/>
      </xdr:nvCxnSpPr>
      <xdr:spPr bwMode="auto">
        <a:xfrm flipV="1">
          <a:off x="3606800" y="7044295"/>
          <a:ext cx="698500" cy="8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52542</xdr:rowOff>
    </xdr:from>
    <xdr:to>
      <xdr:col>18</xdr:col>
      <xdr:colOff>177800</xdr:colOff>
      <xdr:row>36</xdr:row>
      <xdr:rowOff>99045</xdr:rowOff>
    </xdr:to>
    <xdr:cxnSp macro="">
      <xdr:nvCxnSpPr>
        <xdr:cNvPr id="122" name="直線コネクタ 121"/>
        <xdr:cNvCxnSpPr/>
      </xdr:nvCxnSpPr>
      <xdr:spPr bwMode="auto">
        <a:xfrm>
          <a:off x="2908300" y="7005792"/>
          <a:ext cx="698500" cy="46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26561</xdr:rowOff>
    </xdr:from>
    <xdr:to>
      <xdr:col>29</xdr:col>
      <xdr:colOff>177800</xdr:colOff>
      <xdr:row>36</xdr:row>
      <xdr:rowOff>128161</xdr:rowOff>
    </xdr:to>
    <xdr:sp macro="" textlink="">
      <xdr:nvSpPr>
        <xdr:cNvPr id="132" name="楕円 131"/>
        <xdr:cNvSpPr/>
      </xdr:nvSpPr>
      <xdr:spPr bwMode="auto">
        <a:xfrm>
          <a:off x="5600700" y="697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341538</xdr:rowOff>
    </xdr:from>
    <xdr:ext cx="762000" cy="259045"/>
    <xdr:sp macro="" textlink="">
      <xdr:nvSpPr>
        <xdr:cNvPr id="133" name="人口1人当たり決算額の推移該当値テキスト445"/>
        <xdr:cNvSpPr txBox="1"/>
      </xdr:nvSpPr>
      <xdr:spPr>
        <a:xfrm>
          <a:off x="5740400" y="695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4615</xdr:rowOff>
    </xdr:from>
    <xdr:to>
      <xdr:col>26</xdr:col>
      <xdr:colOff>101600</xdr:colOff>
      <xdr:row>36</xdr:row>
      <xdr:rowOff>106215</xdr:rowOff>
    </xdr:to>
    <xdr:sp macro="" textlink="">
      <xdr:nvSpPr>
        <xdr:cNvPr id="134" name="楕円 133"/>
        <xdr:cNvSpPr/>
      </xdr:nvSpPr>
      <xdr:spPr bwMode="auto">
        <a:xfrm>
          <a:off x="4953000" y="695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90992</xdr:rowOff>
    </xdr:from>
    <xdr:ext cx="736600" cy="259045"/>
    <xdr:sp macro="" textlink="">
      <xdr:nvSpPr>
        <xdr:cNvPr id="135" name="テキスト ボックス 134"/>
        <xdr:cNvSpPr txBox="1"/>
      </xdr:nvSpPr>
      <xdr:spPr>
        <a:xfrm>
          <a:off x="4622800" y="704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40245</xdr:rowOff>
    </xdr:from>
    <xdr:to>
      <xdr:col>22</xdr:col>
      <xdr:colOff>165100</xdr:colOff>
      <xdr:row>36</xdr:row>
      <xdr:rowOff>141845</xdr:rowOff>
    </xdr:to>
    <xdr:sp macro="" textlink="">
      <xdr:nvSpPr>
        <xdr:cNvPr id="136" name="楕円 135"/>
        <xdr:cNvSpPr/>
      </xdr:nvSpPr>
      <xdr:spPr bwMode="auto">
        <a:xfrm>
          <a:off x="4254500" y="699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126622</xdr:rowOff>
    </xdr:from>
    <xdr:ext cx="762000" cy="259045"/>
    <xdr:sp macro="" textlink="">
      <xdr:nvSpPr>
        <xdr:cNvPr id="137" name="テキスト ボックス 136"/>
        <xdr:cNvSpPr txBox="1"/>
      </xdr:nvSpPr>
      <xdr:spPr>
        <a:xfrm>
          <a:off x="3924300" y="707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48245</xdr:rowOff>
    </xdr:from>
    <xdr:to>
      <xdr:col>19</xdr:col>
      <xdr:colOff>38100</xdr:colOff>
      <xdr:row>36</xdr:row>
      <xdr:rowOff>149845</xdr:rowOff>
    </xdr:to>
    <xdr:sp macro="" textlink="">
      <xdr:nvSpPr>
        <xdr:cNvPr id="138" name="楕円 137"/>
        <xdr:cNvSpPr/>
      </xdr:nvSpPr>
      <xdr:spPr bwMode="auto">
        <a:xfrm>
          <a:off x="3556000" y="700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134622</xdr:rowOff>
    </xdr:from>
    <xdr:ext cx="762000" cy="259045"/>
    <xdr:sp macro="" textlink="">
      <xdr:nvSpPr>
        <xdr:cNvPr id="139" name="テキスト ボックス 138"/>
        <xdr:cNvSpPr txBox="1"/>
      </xdr:nvSpPr>
      <xdr:spPr>
        <a:xfrm>
          <a:off x="3225800" y="708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1742</xdr:rowOff>
    </xdr:from>
    <xdr:to>
      <xdr:col>15</xdr:col>
      <xdr:colOff>101600</xdr:colOff>
      <xdr:row>36</xdr:row>
      <xdr:rowOff>103342</xdr:rowOff>
    </xdr:to>
    <xdr:sp macro="" textlink="">
      <xdr:nvSpPr>
        <xdr:cNvPr id="140" name="楕円 139"/>
        <xdr:cNvSpPr/>
      </xdr:nvSpPr>
      <xdr:spPr bwMode="auto">
        <a:xfrm>
          <a:off x="2857500" y="695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88119</xdr:rowOff>
    </xdr:from>
    <xdr:ext cx="762000" cy="259045"/>
    <xdr:sp macro="" textlink="">
      <xdr:nvSpPr>
        <xdr:cNvPr id="141" name="テキスト ボックス 140"/>
        <xdr:cNvSpPr txBox="1"/>
      </xdr:nvSpPr>
      <xdr:spPr>
        <a:xfrm>
          <a:off x="2527300" y="704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82,051
80,647
67.49
27,305,610
26,012,552
1,209,957
16,982,906
26,624,736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130968</xdr:rowOff>
    </xdr:from>
    <xdr:to>
      <xdr:col>24</xdr:col>
      <xdr:colOff>63500</xdr:colOff>
      <xdr:row>37</xdr:row>
      <xdr:rowOff>34841</xdr:rowOff>
    </xdr:to>
    <xdr:cxnSp macro="">
      <xdr:nvCxnSpPr>
        <xdr:cNvPr id="59" name="直線コネクタ 58"/>
        <xdr:cNvCxnSpPr/>
      </xdr:nvCxnSpPr>
      <xdr:spPr>
        <a:xfrm>
          <a:off x="3797300" y="6303168"/>
          <a:ext cx="8382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107376</xdr:rowOff>
    </xdr:from>
    <xdr:to>
      <xdr:col>19</xdr:col>
      <xdr:colOff>177800</xdr:colOff>
      <xdr:row>36</xdr:row>
      <xdr:rowOff>130968</xdr:rowOff>
    </xdr:to>
    <xdr:cxnSp macro="">
      <xdr:nvCxnSpPr>
        <xdr:cNvPr id="62" name="直線コネクタ 61"/>
        <xdr:cNvCxnSpPr/>
      </xdr:nvCxnSpPr>
      <xdr:spPr>
        <a:xfrm>
          <a:off x="2908300" y="6279576"/>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107376</xdr:rowOff>
    </xdr:from>
    <xdr:to>
      <xdr:col>15</xdr:col>
      <xdr:colOff>50800</xdr:colOff>
      <xdr:row>37</xdr:row>
      <xdr:rowOff>55369</xdr:rowOff>
    </xdr:to>
    <xdr:cxnSp macro="">
      <xdr:nvCxnSpPr>
        <xdr:cNvPr id="65" name="直線コネクタ 64"/>
        <xdr:cNvCxnSpPr/>
      </xdr:nvCxnSpPr>
      <xdr:spPr>
        <a:xfrm flipV="1">
          <a:off x="2019300" y="6279576"/>
          <a:ext cx="889000" cy="1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55369</xdr:rowOff>
    </xdr:from>
    <xdr:to>
      <xdr:col>10</xdr:col>
      <xdr:colOff>114300</xdr:colOff>
      <xdr:row>37</xdr:row>
      <xdr:rowOff>75349</xdr:rowOff>
    </xdr:to>
    <xdr:cxnSp macro="">
      <xdr:nvCxnSpPr>
        <xdr:cNvPr id="68" name="直線コネクタ 67"/>
        <xdr:cNvCxnSpPr/>
      </xdr:nvCxnSpPr>
      <xdr:spPr>
        <a:xfrm flipV="1">
          <a:off x="1130300" y="6399019"/>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155491</xdr:rowOff>
    </xdr:from>
    <xdr:to>
      <xdr:col>24</xdr:col>
      <xdr:colOff>114300</xdr:colOff>
      <xdr:row>37</xdr:row>
      <xdr:rowOff>85641</xdr:rowOff>
    </xdr:to>
    <xdr:sp macro="" textlink="">
      <xdr:nvSpPr>
        <xdr:cNvPr id="78" name="楕円 77"/>
        <xdr:cNvSpPr/>
      </xdr:nvSpPr>
      <xdr:spPr>
        <a:xfrm>
          <a:off x="4584700" y="63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133918</xdr:rowOff>
    </xdr:from>
    <xdr:ext cx="534377" cy="259045"/>
    <xdr:sp macro="" textlink="">
      <xdr:nvSpPr>
        <xdr:cNvPr id="79" name="人件費該当値テキスト"/>
        <xdr:cNvSpPr txBox="1"/>
      </xdr:nvSpPr>
      <xdr:spPr>
        <a:xfrm>
          <a:off x="4686300" y="63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80168</xdr:rowOff>
    </xdr:from>
    <xdr:to>
      <xdr:col>20</xdr:col>
      <xdr:colOff>38100</xdr:colOff>
      <xdr:row>37</xdr:row>
      <xdr:rowOff>10318</xdr:rowOff>
    </xdr:to>
    <xdr:sp macro="" textlink="">
      <xdr:nvSpPr>
        <xdr:cNvPr id="80" name="楕円 79"/>
        <xdr:cNvSpPr/>
      </xdr:nvSpPr>
      <xdr:spPr>
        <a:xfrm>
          <a:off x="3746500" y="62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1445</xdr:rowOff>
    </xdr:from>
    <xdr:ext cx="534377" cy="259045"/>
    <xdr:sp macro="" textlink="">
      <xdr:nvSpPr>
        <xdr:cNvPr id="81" name="テキスト ボックス 80"/>
        <xdr:cNvSpPr txBox="1"/>
      </xdr:nvSpPr>
      <xdr:spPr>
        <a:xfrm>
          <a:off x="3530111" y="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56576</xdr:rowOff>
    </xdr:from>
    <xdr:to>
      <xdr:col>15</xdr:col>
      <xdr:colOff>101600</xdr:colOff>
      <xdr:row>36</xdr:row>
      <xdr:rowOff>158176</xdr:rowOff>
    </xdr:to>
    <xdr:sp macro="" textlink="">
      <xdr:nvSpPr>
        <xdr:cNvPr id="82" name="楕円 81"/>
        <xdr:cNvSpPr/>
      </xdr:nvSpPr>
      <xdr:spPr>
        <a:xfrm>
          <a:off x="2857500" y="62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149303</xdr:rowOff>
    </xdr:from>
    <xdr:ext cx="534377" cy="259045"/>
    <xdr:sp macro="" textlink="">
      <xdr:nvSpPr>
        <xdr:cNvPr id="83" name="テキスト ボックス 82"/>
        <xdr:cNvSpPr txBox="1"/>
      </xdr:nvSpPr>
      <xdr:spPr>
        <a:xfrm>
          <a:off x="2641111" y="632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4569</xdr:rowOff>
    </xdr:from>
    <xdr:to>
      <xdr:col>10</xdr:col>
      <xdr:colOff>165100</xdr:colOff>
      <xdr:row>37</xdr:row>
      <xdr:rowOff>106169</xdr:rowOff>
    </xdr:to>
    <xdr:sp macro="" textlink="">
      <xdr:nvSpPr>
        <xdr:cNvPr id="84" name="楕円 83"/>
        <xdr:cNvSpPr/>
      </xdr:nvSpPr>
      <xdr:spPr>
        <a:xfrm>
          <a:off x="1968500" y="63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97296</xdr:rowOff>
    </xdr:from>
    <xdr:ext cx="534377" cy="259045"/>
    <xdr:sp macro="" textlink="">
      <xdr:nvSpPr>
        <xdr:cNvPr id="85" name="テキスト ボックス 84"/>
        <xdr:cNvSpPr txBox="1"/>
      </xdr:nvSpPr>
      <xdr:spPr>
        <a:xfrm>
          <a:off x="1752111" y="64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24549</xdr:rowOff>
    </xdr:from>
    <xdr:to>
      <xdr:col>6</xdr:col>
      <xdr:colOff>38100</xdr:colOff>
      <xdr:row>37</xdr:row>
      <xdr:rowOff>126149</xdr:rowOff>
    </xdr:to>
    <xdr:sp macro="" textlink="">
      <xdr:nvSpPr>
        <xdr:cNvPr id="86" name="楕円 85"/>
        <xdr:cNvSpPr/>
      </xdr:nvSpPr>
      <xdr:spPr>
        <a:xfrm>
          <a:off x="1079500" y="63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117276</xdr:rowOff>
    </xdr:from>
    <xdr:ext cx="534377" cy="259045"/>
    <xdr:sp macro="" textlink="">
      <xdr:nvSpPr>
        <xdr:cNvPr id="87" name="テキスト ボックス 86"/>
        <xdr:cNvSpPr txBox="1"/>
      </xdr:nvSpPr>
      <xdr:spPr>
        <a:xfrm>
          <a:off x="863111" y="64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14953</xdr:rowOff>
    </xdr:from>
    <xdr:to>
      <xdr:col>24</xdr:col>
      <xdr:colOff>63500</xdr:colOff>
      <xdr:row>58</xdr:row>
      <xdr:rowOff>19140</xdr:rowOff>
    </xdr:to>
    <xdr:cxnSp macro="">
      <xdr:nvCxnSpPr>
        <xdr:cNvPr id="116" name="直線コネクタ 115"/>
        <xdr:cNvCxnSpPr/>
      </xdr:nvCxnSpPr>
      <xdr:spPr>
        <a:xfrm flipV="1">
          <a:off x="3797300" y="9959053"/>
          <a:ext cx="8382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18401</xdr:rowOff>
    </xdr:from>
    <xdr:to>
      <xdr:col>19</xdr:col>
      <xdr:colOff>177800</xdr:colOff>
      <xdr:row>58</xdr:row>
      <xdr:rowOff>19140</xdr:rowOff>
    </xdr:to>
    <xdr:cxnSp macro="">
      <xdr:nvCxnSpPr>
        <xdr:cNvPr id="119" name="直線コネクタ 118"/>
        <xdr:cNvCxnSpPr/>
      </xdr:nvCxnSpPr>
      <xdr:spPr>
        <a:xfrm>
          <a:off x="2908300" y="9962501"/>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18401</xdr:rowOff>
    </xdr:from>
    <xdr:to>
      <xdr:col>15</xdr:col>
      <xdr:colOff>50800</xdr:colOff>
      <xdr:row>58</xdr:row>
      <xdr:rowOff>26231</xdr:rowOff>
    </xdr:to>
    <xdr:cxnSp macro="">
      <xdr:nvCxnSpPr>
        <xdr:cNvPr id="122" name="直線コネクタ 121"/>
        <xdr:cNvCxnSpPr/>
      </xdr:nvCxnSpPr>
      <xdr:spPr>
        <a:xfrm flipV="1">
          <a:off x="2019300" y="9962501"/>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26231</xdr:rowOff>
    </xdr:from>
    <xdr:to>
      <xdr:col>10</xdr:col>
      <xdr:colOff>114300</xdr:colOff>
      <xdr:row>58</xdr:row>
      <xdr:rowOff>35679</xdr:rowOff>
    </xdr:to>
    <xdr:cxnSp macro="">
      <xdr:nvCxnSpPr>
        <xdr:cNvPr id="125" name="直線コネクタ 124"/>
        <xdr:cNvCxnSpPr/>
      </xdr:nvCxnSpPr>
      <xdr:spPr>
        <a:xfrm flipV="1">
          <a:off x="1130300" y="9970331"/>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135603</xdr:rowOff>
    </xdr:from>
    <xdr:to>
      <xdr:col>24</xdr:col>
      <xdr:colOff>114300</xdr:colOff>
      <xdr:row>58</xdr:row>
      <xdr:rowOff>65753</xdr:rowOff>
    </xdr:to>
    <xdr:sp macro="" textlink="">
      <xdr:nvSpPr>
        <xdr:cNvPr id="135" name="楕円 134"/>
        <xdr:cNvSpPr/>
      </xdr:nvSpPr>
      <xdr:spPr>
        <a:xfrm>
          <a:off x="4584700" y="99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139790</xdr:rowOff>
    </xdr:from>
    <xdr:to>
      <xdr:col>20</xdr:col>
      <xdr:colOff>38100</xdr:colOff>
      <xdr:row>58</xdr:row>
      <xdr:rowOff>69940</xdr:rowOff>
    </xdr:to>
    <xdr:sp macro="" textlink="">
      <xdr:nvSpPr>
        <xdr:cNvPr id="137" name="楕円 136"/>
        <xdr:cNvSpPr/>
      </xdr:nvSpPr>
      <xdr:spPr>
        <a:xfrm>
          <a:off x="3746500" y="99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61067</xdr:rowOff>
    </xdr:from>
    <xdr:ext cx="534377" cy="259045"/>
    <xdr:sp macro="" textlink="">
      <xdr:nvSpPr>
        <xdr:cNvPr id="138" name="テキスト ボックス 137"/>
        <xdr:cNvSpPr txBox="1"/>
      </xdr:nvSpPr>
      <xdr:spPr>
        <a:xfrm>
          <a:off x="3530111" y="1000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139051</xdr:rowOff>
    </xdr:from>
    <xdr:to>
      <xdr:col>15</xdr:col>
      <xdr:colOff>101600</xdr:colOff>
      <xdr:row>58</xdr:row>
      <xdr:rowOff>69201</xdr:rowOff>
    </xdr:to>
    <xdr:sp macro="" textlink="">
      <xdr:nvSpPr>
        <xdr:cNvPr id="139" name="楕円 138"/>
        <xdr:cNvSpPr/>
      </xdr:nvSpPr>
      <xdr:spPr>
        <a:xfrm>
          <a:off x="2857500" y="99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60328</xdr:rowOff>
    </xdr:from>
    <xdr:ext cx="534377" cy="259045"/>
    <xdr:sp macro="" textlink="">
      <xdr:nvSpPr>
        <xdr:cNvPr id="140" name="テキスト ボックス 139"/>
        <xdr:cNvSpPr txBox="1"/>
      </xdr:nvSpPr>
      <xdr:spPr>
        <a:xfrm>
          <a:off x="2641111" y="100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146881</xdr:rowOff>
    </xdr:from>
    <xdr:to>
      <xdr:col>10</xdr:col>
      <xdr:colOff>165100</xdr:colOff>
      <xdr:row>58</xdr:row>
      <xdr:rowOff>77031</xdr:rowOff>
    </xdr:to>
    <xdr:sp macro="" textlink="">
      <xdr:nvSpPr>
        <xdr:cNvPr id="141" name="楕円 140"/>
        <xdr:cNvSpPr/>
      </xdr:nvSpPr>
      <xdr:spPr>
        <a:xfrm>
          <a:off x="1968500" y="99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68158</xdr:rowOff>
    </xdr:from>
    <xdr:ext cx="534377" cy="259045"/>
    <xdr:sp macro="" textlink="">
      <xdr:nvSpPr>
        <xdr:cNvPr id="142" name="テキスト ボックス 141"/>
        <xdr:cNvSpPr txBox="1"/>
      </xdr:nvSpPr>
      <xdr:spPr>
        <a:xfrm>
          <a:off x="1752111" y="100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156329</xdr:rowOff>
    </xdr:from>
    <xdr:to>
      <xdr:col>6</xdr:col>
      <xdr:colOff>38100</xdr:colOff>
      <xdr:row>58</xdr:row>
      <xdr:rowOff>86479</xdr:rowOff>
    </xdr:to>
    <xdr:sp macro="" textlink="">
      <xdr:nvSpPr>
        <xdr:cNvPr id="143" name="楕円 142"/>
        <xdr:cNvSpPr/>
      </xdr:nvSpPr>
      <xdr:spPr>
        <a:xfrm>
          <a:off x="1079500" y="99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77606</xdr:rowOff>
    </xdr:from>
    <xdr:ext cx="534377" cy="259045"/>
    <xdr:sp macro="" textlink="">
      <xdr:nvSpPr>
        <xdr:cNvPr id="144" name="テキスト ボックス 143"/>
        <xdr:cNvSpPr txBox="1"/>
      </xdr:nvSpPr>
      <xdr:spPr>
        <a:xfrm>
          <a:off x="863111" y="1002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170562</xdr:rowOff>
    </xdr:from>
    <xdr:to>
      <xdr:col>24</xdr:col>
      <xdr:colOff>63500</xdr:colOff>
      <xdr:row>77</xdr:row>
      <xdr:rowOff>24715</xdr:rowOff>
    </xdr:to>
    <xdr:cxnSp macro="">
      <xdr:nvCxnSpPr>
        <xdr:cNvPr id="169" name="直線コネクタ 168"/>
        <xdr:cNvCxnSpPr/>
      </xdr:nvCxnSpPr>
      <xdr:spPr>
        <a:xfrm>
          <a:off x="3797300" y="13200762"/>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165760</xdr:rowOff>
    </xdr:from>
    <xdr:to>
      <xdr:col>19</xdr:col>
      <xdr:colOff>177800</xdr:colOff>
      <xdr:row>76</xdr:row>
      <xdr:rowOff>170562</xdr:rowOff>
    </xdr:to>
    <xdr:cxnSp macro="">
      <xdr:nvCxnSpPr>
        <xdr:cNvPr id="172" name="直線コネクタ 171"/>
        <xdr:cNvCxnSpPr/>
      </xdr:nvCxnSpPr>
      <xdr:spPr>
        <a:xfrm>
          <a:off x="2908300" y="13195960"/>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165131</xdr:rowOff>
    </xdr:from>
    <xdr:to>
      <xdr:col>15</xdr:col>
      <xdr:colOff>50800</xdr:colOff>
      <xdr:row>76</xdr:row>
      <xdr:rowOff>165760</xdr:rowOff>
    </xdr:to>
    <xdr:cxnSp macro="">
      <xdr:nvCxnSpPr>
        <xdr:cNvPr id="175" name="直線コネクタ 174"/>
        <xdr:cNvCxnSpPr/>
      </xdr:nvCxnSpPr>
      <xdr:spPr>
        <a:xfrm>
          <a:off x="2019300" y="13195331"/>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148616</xdr:rowOff>
    </xdr:from>
    <xdr:to>
      <xdr:col>10</xdr:col>
      <xdr:colOff>114300</xdr:colOff>
      <xdr:row>76</xdr:row>
      <xdr:rowOff>165131</xdr:rowOff>
    </xdr:to>
    <xdr:cxnSp macro="">
      <xdr:nvCxnSpPr>
        <xdr:cNvPr id="178" name="直線コネクタ 177"/>
        <xdr:cNvCxnSpPr/>
      </xdr:nvCxnSpPr>
      <xdr:spPr>
        <a:xfrm>
          <a:off x="1130300" y="13178816"/>
          <a:ext cx="889000" cy="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145365</xdr:rowOff>
    </xdr:from>
    <xdr:to>
      <xdr:col>24</xdr:col>
      <xdr:colOff>114300</xdr:colOff>
      <xdr:row>77</xdr:row>
      <xdr:rowOff>75515</xdr:rowOff>
    </xdr:to>
    <xdr:sp macro="" textlink="">
      <xdr:nvSpPr>
        <xdr:cNvPr id="188" name="楕円 187"/>
        <xdr:cNvSpPr/>
      </xdr:nvSpPr>
      <xdr:spPr>
        <a:xfrm>
          <a:off x="4584700" y="131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123792</xdr:rowOff>
    </xdr:from>
    <xdr:ext cx="469744" cy="259045"/>
    <xdr:sp macro="" textlink="">
      <xdr:nvSpPr>
        <xdr:cNvPr id="189" name="維持補修費該当値テキスト"/>
        <xdr:cNvSpPr txBox="1"/>
      </xdr:nvSpPr>
      <xdr:spPr>
        <a:xfrm>
          <a:off x="4686300" y="1315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119762</xdr:rowOff>
    </xdr:from>
    <xdr:to>
      <xdr:col>20</xdr:col>
      <xdr:colOff>38100</xdr:colOff>
      <xdr:row>77</xdr:row>
      <xdr:rowOff>49912</xdr:rowOff>
    </xdr:to>
    <xdr:sp macro="" textlink="">
      <xdr:nvSpPr>
        <xdr:cNvPr id="190" name="楕円 189"/>
        <xdr:cNvSpPr/>
      </xdr:nvSpPr>
      <xdr:spPr>
        <a:xfrm>
          <a:off x="3746500" y="131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41039</xdr:rowOff>
    </xdr:from>
    <xdr:ext cx="469744" cy="259045"/>
    <xdr:sp macro="" textlink="">
      <xdr:nvSpPr>
        <xdr:cNvPr id="191" name="テキスト ボックス 190"/>
        <xdr:cNvSpPr txBox="1"/>
      </xdr:nvSpPr>
      <xdr:spPr>
        <a:xfrm>
          <a:off x="3562428" y="1324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114960</xdr:rowOff>
    </xdr:from>
    <xdr:to>
      <xdr:col>15</xdr:col>
      <xdr:colOff>101600</xdr:colOff>
      <xdr:row>77</xdr:row>
      <xdr:rowOff>45110</xdr:rowOff>
    </xdr:to>
    <xdr:sp macro="" textlink="">
      <xdr:nvSpPr>
        <xdr:cNvPr id="192" name="楕円 191"/>
        <xdr:cNvSpPr/>
      </xdr:nvSpPr>
      <xdr:spPr>
        <a:xfrm>
          <a:off x="2857500" y="131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36237</xdr:rowOff>
    </xdr:from>
    <xdr:ext cx="469744" cy="259045"/>
    <xdr:sp macro="" textlink="">
      <xdr:nvSpPr>
        <xdr:cNvPr id="193" name="テキスト ボックス 192"/>
        <xdr:cNvSpPr txBox="1"/>
      </xdr:nvSpPr>
      <xdr:spPr>
        <a:xfrm>
          <a:off x="2673428" y="1323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114331</xdr:rowOff>
    </xdr:from>
    <xdr:to>
      <xdr:col>10</xdr:col>
      <xdr:colOff>165100</xdr:colOff>
      <xdr:row>77</xdr:row>
      <xdr:rowOff>44481</xdr:rowOff>
    </xdr:to>
    <xdr:sp macro="" textlink="">
      <xdr:nvSpPr>
        <xdr:cNvPr id="194" name="楕円 193"/>
        <xdr:cNvSpPr/>
      </xdr:nvSpPr>
      <xdr:spPr>
        <a:xfrm>
          <a:off x="1968500" y="131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35608</xdr:rowOff>
    </xdr:from>
    <xdr:ext cx="469744" cy="259045"/>
    <xdr:sp macro="" textlink="">
      <xdr:nvSpPr>
        <xdr:cNvPr id="195" name="テキスト ボックス 194"/>
        <xdr:cNvSpPr txBox="1"/>
      </xdr:nvSpPr>
      <xdr:spPr>
        <a:xfrm>
          <a:off x="1784428" y="1323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97816</xdr:rowOff>
    </xdr:from>
    <xdr:to>
      <xdr:col>6</xdr:col>
      <xdr:colOff>38100</xdr:colOff>
      <xdr:row>77</xdr:row>
      <xdr:rowOff>27966</xdr:rowOff>
    </xdr:to>
    <xdr:sp macro="" textlink="">
      <xdr:nvSpPr>
        <xdr:cNvPr id="196" name="楕円 195"/>
        <xdr:cNvSpPr/>
      </xdr:nvSpPr>
      <xdr:spPr>
        <a:xfrm>
          <a:off x="1079500" y="131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19093</xdr:rowOff>
    </xdr:from>
    <xdr:ext cx="469744" cy="259045"/>
    <xdr:sp macro="" textlink="">
      <xdr:nvSpPr>
        <xdr:cNvPr id="197" name="テキスト ボックス 196"/>
        <xdr:cNvSpPr txBox="1"/>
      </xdr:nvSpPr>
      <xdr:spPr>
        <a:xfrm>
          <a:off x="895428" y="1322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48806</xdr:rowOff>
    </xdr:from>
    <xdr:to>
      <xdr:col>24</xdr:col>
      <xdr:colOff>63500</xdr:colOff>
      <xdr:row>95</xdr:row>
      <xdr:rowOff>72695</xdr:rowOff>
    </xdr:to>
    <xdr:cxnSp macro="">
      <xdr:nvCxnSpPr>
        <xdr:cNvPr id="227" name="直線コネクタ 226"/>
        <xdr:cNvCxnSpPr/>
      </xdr:nvCxnSpPr>
      <xdr:spPr>
        <a:xfrm flipV="1">
          <a:off x="3797300" y="16336556"/>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72695</xdr:rowOff>
    </xdr:from>
    <xdr:to>
      <xdr:col>19</xdr:col>
      <xdr:colOff>177800</xdr:colOff>
      <xdr:row>95</xdr:row>
      <xdr:rowOff>125464</xdr:rowOff>
    </xdr:to>
    <xdr:cxnSp macro="">
      <xdr:nvCxnSpPr>
        <xdr:cNvPr id="230" name="直線コネクタ 229"/>
        <xdr:cNvCxnSpPr/>
      </xdr:nvCxnSpPr>
      <xdr:spPr>
        <a:xfrm flipV="1">
          <a:off x="2908300" y="16360445"/>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125464</xdr:rowOff>
    </xdr:from>
    <xdr:to>
      <xdr:col>15</xdr:col>
      <xdr:colOff>50800</xdr:colOff>
      <xdr:row>96</xdr:row>
      <xdr:rowOff>5118</xdr:rowOff>
    </xdr:to>
    <xdr:cxnSp macro="">
      <xdr:nvCxnSpPr>
        <xdr:cNvPr id="233" name="直線コネクタ 232"/>
        <xdr:cNvCxnSpPr/>
      </xdr:nvCxnSpPr>
      <xdr:spPr>
        <a:xfrm flipV="1">
          <a:off x="2019300" y="16413214"/>
          <a:ext cx="88900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5118</xdr:rowOff>
    </xdr:from>
    <xdr:to>
      <xdr:col>10</xdr:col>
      <xdr:colOff>114300</xdr:colOff>
      <xdr:row>96</xdr:row>
      <xdr:rowOff>81725</xdr:rowOff>
    </xdr:to>
    <xdr:cxnSp macro="">
      <xdr:nvCxnSpPr>
        <xdr:cNvPr id="236" name="直線コネクタ 235"/>
        <xdr:cNvCxnSpPr/>
      </xdr:nvCxnSpPr>
      <xdr:spPr>
        <a:xfrm flipV="1">
          <a:off x="1130300" y="16464318"/>
          <a:ext cx="889000" cy="7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169456</xdr:rowOff>
    </xdr:from>
    <xdr:to>
      <xdr:col>24</xdr:col>
      <xdr:colOff>114300</xdr:colOff>
      <xdr:row>95</xdr:row>
      <xdr:rowOff>99606</xdr:rowOff>
    </xdr:to>
    <xdr:sp macro="" textlink="">
      <xdr:nvSpPr>
        <xdr:cNvPr id="246" name="楕円 245"/>
        <xdr:cNvSpPr/>
      </xdr:nvSpPr>
      <xdr:spPr>
        <a:xfrm>
          <a:off x="4584700" y="162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20883</xdr:rowOff>
    </xdr:from>
    <xdr:ext cx="534377" cy="259045"/>
    <xdr:sp macro="" textlink="">
      <xdr:nvSpPr>
        <xdr:cNvPr id="247" name="扶助費該当値テキスト"/>
        <xdr:cNvSpPr txBox="1"/>
      </xdr:nvSpPr>
      <xdr:spPr>
        <a:xfrm>
          <a:off x="4686300" y="161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21895</xdr:rowOff>
    </xdr:from>
    <xdr:to>
      <xdr:col>20</xdr:col>
      <xdr:colOff>38100</xdr:colOff>
      <xdr:row>95</xdr:row>
      <xdr:rowOff>123495</xdr:rowOff>
    </xdr:to>
    <xdr:sp macro="" textlink="">
      <xdr:nvSpPr>
        <xdr:cNvPr id="248" name="楕円 247"/>
        <xdr:cNvSpPr/>
      </xdr:nvSpPr>
      <xdr:spPr>
        <a:xfrm>
          <a:off x="3746500" y="163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140022</xdr:rowOff>
    </xdr:from>
    <xdr:ext cx="534377" cy="259045"/>
    <xdr:sp macro="" textlink="">
      <xdr:nvSpPr>
        <xdr:cNvPr id="249" name="テキスト ボックス 248"/>
        <xdr:cNvSpPr txBox="1"/>
      </xdr:nvSpPr>
      <xdr:spPr>
        <a:xfrm>
          <a:off x="3530111" y="160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74664</xdr:rowOff>
    </xdr:from>
    <xdr:to>
      <xdr:col>15</xdr:col>
      <xdr:colOff>101600</xdr:colOff>
      <xdr:row>96</xdr:row>
      <xdr:rowOff>4814</xdr:rowOff>
    </xdr:to>
    <xdr:sp macro="" textlink="">
      <xdr:nvSpPr>
        <xdr:cNvPr id="250" name="楕円 249"/>
        <xdr:cNvSpPr/>
      </xdr:nvSpPr>
      <xdr:spPr>
        <a:xfrm>
          <a:off x="2857500" y="163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21341</xdr:rowOff>
    </xdr:from>
    <xdr:ext cx="534377" cy="259045"/>
    <xdr:sp macro="" textlink="">
      <xdr:nvSpPr>
        <xdr:cNvPr id="251" name="テキスト ボックス 250"/>
        <xdr:cNvSpPr txBox="1"/>
      </xdr:nvSpPr>
      <xdr:spPr>
        <a:xfrm>
          <a:off x="2641111" y="161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125768</xdr:rowOff>
    </xdr:from>
    <xdr:to>
      <xdr:col>10</xdr:col>
      <xdr:colOff>165100</xdr:colOff>
      <xdr:row>96</xdr:row>
      <xdr:rowOff>55918</xdr:rowOff>
    </xdr:to>
    <xdr:sp macro="" textlink="">
      <xdr:nvSpPr>
        <xdr:cNvPr id="252" name="楕円 251"/>
        <xdr:cNvSpPr/>
      </xdr:nvSpPr>
      <xdr:spPr>
        <a:xfrm>
          <a:off x="1968500" y="164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47045</xdr:rowOff>
    </xdr:from>
    <xdr:ext cx="534377" cy="259045"/>
    <xdr:sp macro="" textlink="">
      <xdr:nvSpPr>
        <xdr:cNvPr id="253" name="テキスト ボックス 252"/>
        <xdr:cNvSpPr txBox="1"/>
      </xdr:nvSpPr>
      <xdr:spPr>
        <a:xfrm>
          <a:off x="1752111" y="165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30925</xdr:rowOff>
    </xdr:from>
    <xdr:to>
      <xdr:col>6</xdr:col>
      <xdr:colOff>38100</xdr:colOff>
      <xdr:row>96</xdr:row>
      <xdr:rowOff>132525</xdr:rowOff>
    </xdr:to>
    <xdr:sp macro="" textlink="">
      <xdr:nvSpPr>
        <xdr:cNvPr id="254" name="楕円 253"/>
        <xdr:cNvSpPr/>
      </xdr:nvSpPr>
      <xdr:spPr>
        <a:xfrm>
          <a:off x="1079500" y="164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123652</xdr:rowOff>
    </xdr:from>
    <xdr:ext cx="534377" cy="259045"/>
    <xdr:sp macro="" textlink="">
      <xdr:nvSpPr>
        <xdr:cNvPr id="255" name="テキスト ボックス 254"/>
        <xdr:cNvSpPr txBox="1"/>
      </xdr:nvSpPr>
      <xdr:spPr>
        <a:xfrm>
          <a:off x="863111" y="165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165519</xdr:rowOff>
    </xdr:from>
    <xdr:to>
      <xdr:col>55</xdr:col>
      <xdr:colOff>0</xdr:colOff>
      <xdr:row>38</xdr:row>
      <xdr:rowOff>2591</xdr:rowOff>
    </xdr:to>
    <xdr:cxnSp macro="">
      <xdr:nvCxnSpPr>
        <xdr:cNvPr id="284" name="直線コネクタ 283"/>
        <xdr:cNvCxnSpPr/>
      </xdr:nvCxnSpPr>
      <xdr:spPr>
        <a:xfrm>
          <a:off x="9639300" y="6509169"/>
          <a:ext cx="8382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164897</xdr:rowOff>
    </xdr:from>
    <xdr:to>
      <xdr:col>50</xdr:col>
      <xdr:colOff>114300</xdr:colOff>
      <xdr:row>37</xdr:row>
      <xdr:rowOff>165519</xdr:rowOff>
    </xdr:to>
    <xdr:cxnSp macro="">
      <xdr:nvCxnSpPr>
        <xdr:cNvPr id="287" name="直線コネクタ 286"/>
        <xdr:cNvCxnSpPr/>
      </xdr:nvCxnSpPr>
      <xdr:spPr>
        <a:xfrm>
          <a:off x="8750300" y="6508547"/>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164897</xdr:rowOff>
    </xdr:from>
    <xdr:to>
      <xdr:col>45</xdr:col>
      <xdr:colOff>177800</xdr:colOff>
      <xdr:row>38</xdr:row>
      <xdr:rowOff>17767</xdr:rowOff>
    </xdr:to>
    <xdr:cxnSp macro="">
      <xdr:nvCxnSpPr>
        <xdr:cNvPr id="290" name="直線コネクタ 289"/>
        <xdr:cNvCxnSpPr/>
      </xdr:nvCxnSpPr>
      <xdr:spPr>
        <a:xfrm flipV="1">
          <a:off x="7861300" y="6508547"/>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17767</xdr:rowOff>
    </xdr:from>
    <xdr:to>
      <xdr:col>41</xdr:col>
      <xdr:colOff>50800</xdr:colOff>
      <xdr:row>38</xdr:row>
      <xdr:rowOff>38468</xdr:rowOff>
    </xdr:to>
    <xdr:cxnSp macro="">
      <xdr:nvCxnSpPr>
        <xdr:cNvPr id="293" name="直線コネクタ 292"/>
        <xdr:cNvCxnSpPr/>
      </xdr:nvCxnSpPr>
      <xdr:spPr>
        <a:xfrm flipV="1">
          <a:off x="6972300" y="6532867"/>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123241</xdr:rowOff>
    </xdr:from>
    <xdr:to>
      <xdr:col>55</xdr:col>
      <xdr:colOff>50800</xdr:colOff>
      <xdr:row>38</xdr:row>
      <xdr:rowOff>53391</xdr:rowOff>
    </xdr:to>
    <xdr:sp macro="" textlink="">
      <xdr:nvSpPr>
        <xdr:cNvPr id="303" name="楕円 302"/>
        <xdr:cNvSpPr/>
      </xdr:nvSpPr>
      <xdr:spPr>
        <a:xfrm>
          <a:off x="10426700" y="64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38168</xdr:rowOff>
    </xdr:from>
    <xdr:ext cx="534377" cy="259045"/>
    <xdr:sp macro="" textlink="">
      <xdr:nvSpPr>
        <xdr:cNvPr id="304" name="補助費等該当値テキスト"/>
        <xdr:cNvSpPr txBox="1"/>
      </xdr:nvSpPr>
      <xdr:spPr>
        <a:xfrm>
          <a:off x="10528300" y="63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114719</xdr:rowOff>
    </xdr:from>
    <xdr:to>
      <xdr:col>50</xdr:col>
      <xdr:colOff>165100</xdr:colOff>
      <xdr:row>38</xdr:row>
      <xdr:rowOff>44869</xdr:rowOff>
    </xdr:to>
    <xdr:sp macro="" textlink="">
      <xdr:nvSpPr>
        <xdr:cNvPr id="305" name="楕円 304"/>
        <xdr:cNvSpPr/>
      </xdr:nvSpPr>
      <xdr:spPr>
        <a:xfrm>
          <a:off x="9588500" y="64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35996</xdr:rowOff>
    </xdr:from>
    <xdr:ext cx="534377" cy="259045"/>
    <xdr:sp macro="" textlink="">
      <xdr:nvSpPr>
        <xdr:cNvPr id="306" name="テキスト ボックス 305"/>
        <xdr:cNvSpPr txBox="1"/>
      </xdr:nvSpPr>
      <xdr:spPr>
        <a:xfrm>
          <a:off x="9372111" y="655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114097</xdr:rowOff>
    </xdr:from>
    <xdr:to>
      <xdr:col>46</xdr:col>
      <xdr:colOff>38100</xdr:colOff>
      <xdr:row>38</xdr:row>
      <xdr:rowOff>44247</xdr:rowOff>
    </xdr:to>
    <xdr:sp macro="" textlink="">
      <xdr:nvSpPr>
        <xdr:cNvPr id="307" name="楕円 306"/>
        <xdr:cNvSpPr/>
      </xdr:nvSpPr>
      <xdr:spPr>
        <a:xfrm>
          <a:off x="8699500" y="64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35374</xdr:rowOff>
    </xdr:from>
    <xdr:ext cx="534377" cy="259045"/>
    <xdr:sp macro="" textlink="">
      <xdr:nvSpPr>
        <xdr:cNvPr id="308" name="テキスト ボックス 307"/>
        <xdr:cNvSpPr txBox="1"/>
      </xdr:nvSpPr>
      <xdr:spPr>
        <a:xfrm>
          <a:off x="8483111" y="655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138417</xdr:rowOff>
    </xdr:from>
    <xdr:to>
      <xdr:col>41</xdr:col>
      <xdr:colOff>101600</xdr:colOff>
      <xdr:row>38</xdr:row>
      <xdr:rowOff>68567</xdr:rowOff>
    </xdr:to>
    <xdr:sp macro="" textlink="">
      <xdr:nvSpPr>
        <xdr:cNvPr id="309" name="楕円 308"/>
        <xdr:cNvSpPr/>
      </xdr:nvSpPr>
      <xdr:spPr>
        <a:xfrm>
          <a:off x="7810500" y="64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59694</xdr:rowOff>
    </xdr:from>
    <xdr:ext cx="534377" cy="259045"/>
    <xdr:sp macro="" textlink="">
      <xdr:nvSpPr>
        <xdr:cNvPr id="310" name="テキスト ボックス 309"/>
        <xdr:cNvSpPr txBox="1"/>
      </xdr:nvSpPr>
      <xdr:spPr>
        <a:xfrm>
          <a:off x="7594111" y="65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159118</xdr:rowOff>
    </xdr:from>
    <xdr:to>
      <xdr:col>36</xdr:col>
      <xdr:colOff>165100</xdr:colOff>
      <xdr:row>38</xdr:row>
      <xdr:rowOff>89268</xdr:rowOff>
    </xdr:to>
    <xdr:sp macro="" textlink="">
      <xdr:nvSpPr>
        <xdr:cNvPr id="311" name="楕円 310"/>
        <xdr:cNvSpPr/>
      </xdr:nvSpPr>
      <xdr:spPr>
        <a:xfrm>
          <a:off x="6921500" y="65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80395</xdr:rowOff>
    </xdr:from>
    <xdr:ext cx="534377" cy="259045"/>
    <xdr:sp macro="" textlink="">
      <xdr:nvSpPr>
        <xdr:cNvPr id="312" name="テキスト ボックス 311"/>
        <xdr:cNvSpPr txBox="1"/>
      </xdr:nvSpPr>
      <xdr:spPr>
        <a:xfrm>
          <a:off x="6705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155766</xdr:rowOff>
    </xdr:from>
    <xdr:to>
      <xdr:col>55</xdr:col>
      <xdr:colOff>0</xdr:colOff>
      <xdr:row>58</xdr:row>
      <xdr:rowOff>157290</xdr:rowOff>
    </xdr:to>
    <xdr:cxnSp macro="">
      <xdr:nvCxnSpPr>
        <xdr:cNvPr id="341" name="直線コネクタ 340"/>
        <xdr:cNvCxnSpPr/>
      </xdr:nvCxnSpPr>
      <xdr:spPr>
        <a:xfrm>
          <a:off x="9639300" y="1009986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151854</xdr:rowOff>
    </xdr:from>
    <xdr:to>
      <xdr:col>50</xdr:col>
      <xdr:colOff>114300</xdr:colOff>
      <xdr:row>58</xdr:row>
      <xdr:rowOff>155766</xdr:rowOff>
    </xdr:to>
    <xdr:cxnSp macro="">
      <xdr:nvCxnSpPr>
        <xdr:cNvPr id="344" name="直線コネクタ 343"/>
        <xdr:cNvCxnSpPr/>
      </xdr:nvCxnSpPr>
      <xdr:spPr>
        <a:xfrm>
          <a:off x="8750300" y="10095954"/>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110188</xdr:rowOff>
    </xdr:from>
    <xdr:to>
      <xdr:col>45</xdr:col>
      <xdr:colOff>177800</xdr:colOff>
      <xdr:row>58</xdr:row>
      <xdr:rowOff>151854</xdr:rowOff>
    </xdr:to>
    <xdr:cxnSp macro="">
      <xdr:nvCxnSpPr>
        <xdr:cNvPr id="347" name="直線コネクタ 346"/>
        <xdr:cNvCxnSpPr/>
      </xdr:nvCxnSpPr>
      <xdr:spPr>
        <a:xfrm>
          <a:off x="7861300" y="10054288"/>
          <a:ext cx="889000" cy="4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110188</xdr:rowOff>
    </xdr:from>
    <xdr:to>
      <xdr:col>41</xdr:col>
      <xdr:colOff>50800</xdr:colOff>
      <xdr:row>58</xdr:row>
      <xdr:rowOff>133802</xdr:rowOff>
    </xdr:to>
    <xdr:cxnSp macro="">
      <xdr:nvCxnSpPr>
        <xdr:cNvPr id="350" name="直線コネクタ 349"/>
        <xdr:cNvCxnSpPr/>
      </xdr:nvCxnSpPr>
      <xdr:spPr>
        <a:xfrm flipV="1">
          <a:off x="6972300" y="10054288"/>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106490</xdr:rowOff>
    </xdr:from>
    <xdr:to>
      <xdr:col>55</xdr:col>
      <xdr:colOff>50800</xdr:colOff>
      <xdr:row>59</xdr:row>
      <xdr:rowOff>36640</xdr:rowOff>
    </xdr:to>
    <xdr:sp macro="" textlink="">
      <xdr:nvSpPr>
        <xdr:cNvPr id="360" name="楕円 359"/>
        <xdr:cNvSpPr/>
      </xdr:nvSpPr>
      <xdr:spPr>
        <a:xfrm>
          <a:off x="10426700" y="100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104966</xdr:rowOff>
    </xdr:from>
    <xdr:to>
      <xdr:col>50</xdr:col>
      <xdr:colOff>165100</xdr:colOff>
      <xdr:row>59</xdr:row>
      <xdr:rowOff>35116</xdr:rowOff>
    </xdr:to>
    <xdr:sp macro="" textlink="">
      <xdr:nvSpPr>
        <xdr:cNvPr id="362" name="楕円 361"/>
        <xdr:cNvSpPr/>
      </xdr:nvSpPr>
      <xdr:spPr>
        <a:xfrm>
          <a:off x="9588500" y="100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26243</xdr:rowOff>
    </xdr:from>
    <xdr:ext cx="534377" cy="259045"/>
    <xdr:sp macro="" textlink="">
      <xdr:nvSpPr>
        <xdr:cNvPr id="363" name="テキスト ボックス 362"/>
        <xdr:cNvSpPr txBox="1"/>
      </xdr:nvSpPr>
      <xdr:spPr>
        <a:xfrm>
          <a:off x="9372111" y="101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101054</xdr:rowOff>
    </xdr:from>
    <xdr:to>
      <xdr:col>46</xdr:col>
      <xdr:colOff>38100</xdr:colOff>
      <xdr:row>59</xdr:row>
      <xdr:rowOff>31204</xdr:rowOff>
    </xdr:to>
    <xdr:sp macro="" textlink="">
      <xdr:nvSpPr>
        <xdr:cNvPr id="364" name="楕円 363"/>
        <xdr:cNvSpPr/>
      </xdr:nvSpPr>
      <xdr:spPr>
        <a:xfrm>
          <a:off x="8699500" y="1004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22331</xdr:rowOff>
    </xdr:from>
    <xdr:ext cx="534377" cy="259045"/>
    <xdr:sp macro="" textlink="">
      <xdr:nvSpPr>
        <xdr:cNvPr id="365" name="テキスト ボックス 364"/>
        <xdr:cNvSpPr txBox="1"/>
      </xdr:nvSpPr>
      <xdr:spPr>
        <a:xfrm>
          <a:off x="8483111" y="1013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59388</xdr:rowOff>
    </xdr:from>
    <xdr:to>
      <xdr:col>41</xdr:col>
      <xdr:colOff>101600</xdr:colOff>
      <xdr:row>58</xdr:row>
      <xdr:rowOff>160988</xdr:rowOff>
    </xdr:to>
    <xdr:sp macro="" textlink="">
      <xdr:nvSpPr>
        <xdr:cNvPr id="366" name="楕円 365"/>
        <xdr:cNvSpPr/>
      </xdr:nvSpPr>
      <xdr:spPr>
        <a:xfrm>
          <a:off x="7810500" y="1000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152115</xdr:rowOff>
    </xdr:from>
    <xdr:ext cx="534377" cy="259045"/>
    <xdr:sp macro="" textlink="">
      <xdr:nvSpPr>
        <xdr:cNvPr id="367" name="テキスト ボックス 366"/>
        <xdr:cNvSpPr txBox="1"/>
      </xdr:nvSpPr>
      <xdr:spPr>
        <a:xfrm>
          <a:off x="7594111" y="1009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83002</xdr:rowOff>
    </xdr:from>
    <xdr:to>
      <xdr:col>36</xdr:col>
      <xdr:colOff>165100</xdr:colOff>
      <xdr:row>59</xdr:row>
      <xdr:rowOff>13152</xdr:rowOff>
    </xdr:to>
    <xdr:sp macro="" textlink="">
      <xdr:nvSpPr>
        <xdr:cNvPr id="368" name="楕円 367"/>
        <xdr:cNvSpPr/>
      </xdr:nvSpPr>
      <xdr:spPr>
        <a:xfrm>
          <a:off x="6921500" y="100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4279</xdr:rowOff>
    </xdr:from>
    <xdr:ext cx="534377" cy="259045"/>
    <xdr:sp macro="" textlink="">
      <xdr:nvSpPr>
        <xdr:cNvPr id="369" name="テキスト ボックス 368"/>
        <xdr:cNvSpPr txBox="1"/>
      </xdr:nvSpPr>
      <xdr:spPr>
        <a:xfrm>
          <a:off x="6705111" y="101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104301</xdr:rowOff>
    </xdr:from>
    <xdr:to>
      <xdr:col>55</xdr:col>
      <xdr:colOff>0</xdr:colOff>
      <xdr:row>78</xdr:row>
      <xdr:rowOff>125927</xdr:rowOff>
    </xdr:to>
    <xdr:cxnSp macro="">
      <xdr:nvCxnSpPr>
        <xdr:cNvPr id="396" name="直線コネクタ 395"/>
        <xdr:cNvCxnSpPr/>
      </xdr:nvCxnSpPr>
      <xdr:spPr>
        <a:xfrm>
          <a:off x="9639300" y="13477401"/>
          <a:ext cx="8382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104301</xdr:rowOff>
    </xdr:from>
    <xdr:to>
      <xdr:col>50</xdr:col>
      <xdr:colOff>114300</xdr:colOff>
      <xdr:row>78</xdr:row>
      <xdr:rowOff>105625</xdr:rowOff>
    </xdr:to>
    <xdr:cxnSp macro="">
      <xdr:nvCxnSpPr>
        <xdr:cNvPr id="399" name="直線コネクタ 398"/>
        <xdr:cNvCxnSpPr/>
      </xdr:nvCxnSpPr>
      <xdr:spPr>
        <a:xfrm flipV="1">
          <a:off x="8750300" y="13477401"/>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82922</xdr:rowOff>
    </xdr:from>
    <xdr:to>
      <xdr:col>45</xdr:col>
      <xdr:colOff>177800</xdr:colOff>
      <xdr:row>78</xdr:row>
      <xdr:rowOff>105625</xdr:rowOff>
    </xdr:to>
    <xdr:cxnSp macro="">
      <xdr:nvCxnSpPr>
        <xdr:cNvPr id="402" name="直線コネクタ 401"/>
        <xdr:cNvCxnSpPr/>
      </xdr:nvCxnSpPr>
      <xdr:spPr>
        <a:xfrm>
          <a:off x="7861300" y="13456022"/>
          <a:ext cx="889000" cy="2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75127</xdr:rowOff>
    </xdr:from>
    <xdr:to>
      <xdr:col>55</xdr:col>
      <xdr:colOff>50800</xdr:colOff>
      <xdr:row>79</xdr:row>
      <xdr:rowOff>5277</xdr:rowOff>
    </xdr:to>
    <xdr:sp macro="" textlink="">
      <xdr:nvSpPr>
        <xdr:cNvPr id="412" name="楕円 411"/>
        <xdr:cNvSpPr/>
      </xdr:nvSpPr>
      <xdr:spPr>
        <a:xfrm>
          <a:off x="10426700" y="134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53501</xdr:rowOff>
    </xdr:from>
    <xdr:to>
      <xdr:col>50</xdr:col>
      <xdr:colOff>165100</xdr:colOff>
      <xdr:row>78</xdr:row>
      <xdr:rowOff>155101</xdr:rowOff>
    </xdr:to>
    <xdr:sp macro="" textlink="">
      <xdr:nvSpPr>
        <xdr:cNvPr id="414" name="楕円 413"/>
        <xdr:cNvSpPr/>
      </xdr:nvSpPr>
      <xdr:spPr>
        <a:xfrm>
          <a:off x="9588500" y="134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146228</xdr:rowOff>
    </xdr:from>
    <xdr:ext cx="534377" cy="259045"/>
    <xdr:sp macro="" textlink="">
      <xdr:nvSpPr>
        <xdr:cNvPr id="415" name="テキスト ボックス 414"/>
        <xdr:cNvSpPr txBox="1"/>
      </xdr:nvSpPr>
      <xdr:spPr>
        <a:xfrm>
          <a:off x="9372111" y="1351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54825</xdr:rowOff>
    </xdr:from>
    <xdr:to>
      <xdr:col>46</xdr:col>
      <xdr:colOff>38100</xdr:colOff>
      <xdr:row>78</xdr:row>
      <xdr:rowOff>156425</xdr:rowOff>
    </xdr:to>
    <xdr:sp macro="" textlink="">
      <xdr:nvSpPr>
        <xdr:cNvPr id="416" name="楕円 415"/>
        <xdr:cNvSpPr/>
      </xdr:nvSpPr>
      <xdr:spPr>
        <a:xfrm>
          <a:off x="8699500" y="134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147552</xdr:rowOff>
    </xdr:from>
    <xdr:ext cx="534377" cy="259045"/>
    <xdr:sp macro="" textlink="">
      <xdr:nvSpPr>
        <xdr:cNvPr id="417" name="テキスト ボックス 416"/>
        <xdr:cNvSpPr txBox="1"/>
      </xdr:nvSpPr>
      <xdr:spPr>
        <a:xfrm>
          <a:off x="8483111" y="135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32122</xdr:rowOff>
    </xdr:from>
    <xdr:to>
      <xdr:col>41</xdr:col>
      <xdr:colOff>101600</xdr:colOff>
      <xdr:row>78</xdr:row>
      <xdr:rowOff>133722</xdr:rowOff>
    </xdr:to>
    <xdr:sp macro="" textlink="">
      <xdr:nvSpPr>
        <xdr:cNvPr id="418" name="楕円 417"/>
        <xdr:cNvSpPr/>
      </xdr:nvSpPr>
      <xdr:spPr>
        <a:xfrm>
          <a:off x="7810500" y="134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124849</xdr:rowOff>
    </xdr:from>
    <xdr:ext cx="534377" cy="259045"/>
    <xdr:sp macro="" textlink="">
      <xdr:nvSpPr>
        <xdr:cNvPr id="419" name="テキスト ボックス 418"/>
        <xdr:cNvSpPr txBox="1"/>
      </xdr:nvSpPr>
      <xdr:spPr>
        <a:xfrm>
          <a:off x="7594111" y="134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167303</xdr:rowOff>
    </xdr:from>
    <xdr:to>
      <xdr:col>55</xdr:col>
      <xdr:colOff>0</xdr:colOff>
      <xdr:row>97</xdr:row>
      <xdr:rowOff>165970</xdr:rowOff>
    </xdr:to>
    <xdr:cxnSp macro="">
      <xdr:nvCxnSpPr>
        <xdr:cNvPr id="448" name="直線コネクタ 447"/>
        <xdr:cNvCxnSpPr/>
      </xdr:nvCxnSpPr>
      <xdr:spPr>
        <a:xfrm flipV="1">
          <a:off x="9639300" y="16626503"/>
          <a:ext cx="838200" cy="1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88894</xdr:rowOff>
    </xdr:from>
    <xdr:to>
      <xdr:col>50</xdr:col>
      <xdr:colOff>114300</xdr:colOff>
      <xdr:row>97</xdr:row>
      <xdr:rowOff>165970</xdr:rowOff>
    </xdr:to>
    <xdr:cxnSp macro="">
      <xdr:nvCxnSpPr>
        <xdr:cNvPr id="451" name="直線コネクタ 450"/>
        <xdr:cNvCxnSpPr/>
      </xdr:nvCxnSpPr>
      <xdr:spPr>
        <a:xfrm>
          <a:off x="8750300" y="16719544"/>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61480</xdr:rowOff>
    </xdr:from>
    <xdr:to>
      <xdr:col>45</xdr:col>
      <xdr:colOff>177800</xdr:colOff>
      <xdr:row>97</xdr:row>
      <xdr:rowOff>88894</xdr:rowOff>
    </xdr:to>
    <xdr:cxnSp macro="">
      <xdr:nvCxnSpPr>
        <xdr:cNvPr id="454" name="直線コネクタ 453"/>
        <xdr:cNvCxnSpPr/>
      </xdr:nvCxnSpPr>
      <xdr:spPr>
        <a:xfrm>
          <a:off x="7861300" y="16520680"/>
          <a:ext cx="889000" cy="19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116503</xdr:rowOff>
    </xdr:from>
    <xdr:to>
      <xdr:col>55</xdr:col>
      <xdr:colOff>50800</xdr:colOff>
      <xdr:row>97</xdr:row>
      <xdr:rowOff>46653</xdr:rowOff>
    </xdr:to>
    <xdr:sp macro="" textlink="">
      <xdr:nvSpPr>
        <xdr:cNvPr id="464" name="楕円 463"/>
        <xdr:cNvSpPr/>
      </xdr:nvSpPr>
      <xdr:spPr>
        <a:xfrm>
          <a:off x="10426700" y="165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94930</xdr:rowOff>
    </xdr:from>
    <xdr:ext cx="534377" cy="259045"/>
    <xdr:sp macro="" textlink="">
      <xdr:nvSpPr>
        <xdr:cNvPr id="465" name="普通建設事業費 （ うち更新整備　）該当値テキスト"/>
        <xdr:cNvSpPr txBox="1"/>
      </xdr:nvSpPr>
      <xdr:spPr>
        <a:xfrm>
          <a:off x="10528300" y="1655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115170</xdr:rowOff>
    </xdr:from>
    <xdr:to>
      <xdr:col>50</xdr:col>
      <xdr:colOff>165100</xdr:colOff>
      <xdr:row>98</xdr:row>
      <xdr:rowOff>45320</xdr:rowOff>
    </xdr:to>
    <xdr:sp macro="" textlink="">
      <xdr:nvSpPr>
        <xdr:cNvPr id="466" name="楕円 465"/>
        <xdr:cNvSpPr/>
      </xdr:nvSpPr>
      <xdr:spPr>
        <a:xfrm>
          <a:off x="9588500" y="167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36447</xdr:rowOff>
    </xdr:from>
    <xdr:ext cx="534377" cy="259045"/>
    <xdr:sp macro="" textlink="">
      <xdr:nvSpPr>
        <xdr:cNvPr id="467" name="テキスト ボックス 466"/>
        <xdr:cNvSpPr txBox="1"/>
      </xdr:nvSpPr>
      <xdr:spPr>
        <a:xfrm>
          <a:off x="9372111" y="1683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38094</xdr:rowOff>
    </xdr:from>
    <xdr:to>
      <xdr:col>46</xdr:col>
      <xdr:colOff>38100</xdr:colOff>
      <xdr:row>97</xdr:row>
      <xdr:rowOff>139694</xdr:rowOff>
    </xdr:to>
    <xdr:sp macro="" textlink="">
      <xdr:nvSpPr>
        <xdr:cNvPr id="468" name="楕円 467"/>
        <xdr:cNvSpPr/>
      </xdr:nvSpPr>
      <xdr:spPr>
        <a:xfrm>
          <a:off x="8699500" y="166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130821</xdr:rowOff>
    </xdr:from>
    <xdr:ext cx="534377" cy="259045"/>
    <xdr:sp macro="" textlink="">
      <xdr:nvSpPr>
        <xdr:cNvPr id="469" name="テキスト ボックス 468"/>
        <xdr:cNvSpPr txBox="1"/>
      </xdr:nvSpPr>
      <xdr:spPr>
        <a:xfrm>
          <a:off x="8483111" y="1676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10680</xdr:rowOff>
    </xdr:from>
    <xdr:to>
      <xdr:col>41</xdr:col>
      <xdr:colOff>101600</xdr:colOff>
      <xdr:row>96</xdr:row>
      <xdr:rowOff>112280</xdr:rowOff>
    </xdr:to>
    <xdr:sp macro="" textlink="">
      <xdr:nvSpPr>
        <xdr:cNvPr id="470" name="楕円 469"/>
        <xdr:cNvSpPr/>
      </xdr:nvSpPr>
      <xdr:spPr>
        <a:xfrm>
          <a:off x="7810500" y="16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128807</xdr:rowOff>
    </xdr:from>
    <xdr:ext cx="534377" cy="259045"/>
    <xdr:sp macro="" textlink="">
      <xdr:nvSpPr>
        <xdr:cNvPr id="471" name="テキスト ボックス 470"/>
        <xdr:cNvSpPr txBox="1"/>
      </xdr:nvSpPr>
      <xdr:spPr>
        <a:xfrm>
          <a:off x="7594111" y="1624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121679</xdr:rowOff>
    </xdr:from>
    <xdr:to>
      <xdr:col>85</xdr:col>
      <xdr:colOff>127000</xdr:colOff>
      <xdr:row>76</xdr:row>
      <xdr:rowOff>136640</xdr:rowOff>
    </xdr:to>
    <xdr:cxnSp macro="">
      <xdr:nvCxnSpPr>
        <xdr:cNvPr id="606" name="直線コネクタ 605"/>
        <xdr:cNvCxnSpPr/>
      </xdr:nvCxnSpPr>
      <xdr:spPr>
        <a:xfrm flipV="1">
          <a:off x="15481300" y="13151879"/>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136640</xdr:rowOff>
    </xdr:from>
    <xdr:to>
      <xdr:col>81</xdr:col>
      <xdr:colOff>50800</xdr:colOff>
      <xdr:row>76</xdr:row>
      <xdr:rowOff>161113</xdr:rowOff>
    </xdr:to>
    <xdr:cxnSp macro="">
      <xdr:nvCxnSpPr>
        <xdr:cNvPr id="609" name="直線コネクタ 608"/>
        <xdr:cNvCxnSpPr/>
      </xdr:nvCxnSpPr>
      <xdr:spPr>
        <a:xfrm flipV="1">
          <a:off x="14592300" y="13166840"/>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161113</xdr:rowOff>
    </xdr:from>
    <xdr:to>
      <xdr:col>76</xdr:col>
      <xdr:colOff>114300</xdr:colOff>
      <xdr:row>77</xdr:row>
      <xdr:rowOff>6986</xdr:rowOff>
    </xdr:to>
    <xdr:cxnSp macro="">
      <xdr:nvCxnSpPr>
        <xdr:cNvPr id="612" name="直線コネクタ 611"/>
        <xdr:cNvCxnSpPr/>
      </xdr:nvCxnSpPr>
      <xdr:spPr>
        <a:xfrm flipV="1">
          <a:off x="13703300" y="13191313"/>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6986</xdr:rowOff>
    </xdr:from>
    <xdr:to>
      <xdr:col>71</xdr:col>
      <xdr:colOff>177800</xdr:colOff>
      <xdr:row>77</xdr:row>
      <xdr:rowOff>28460</xdr:rowOff>
    </xdr:to>
    <xdr:cxnSp macro="">
      <xdr:nvCxnSpPr>
        <xdr:cNvPr id="615" name="直線コネクタ 614"/>
        <xdr:cNvCxnSpPr/>
      </xdr:nvCxnSpPr>
      <xdr:spPr>
        <a:xfrm flipV="1">
          <a:off x="12814300" y="13208636"/>
          <a:ext cx="889000" cy="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70879</xdr:rowOff>
    </xdr:from>
    <xdr:to>
      <xdr:col>85</xdr:col>
      <xdr:colOff>177800</xdr:colOff>
      <xdr:row>77</xdr:row>
      <xdr:rowOff>1029</xdr:rowOff>
    </xdr:to>
    <xdr:sp macro="" textlink="">
      <xdr:nvSpPr>
        <xdr:cNvPr id="625" name="楕円 624"/>
        <xdr:cNvSpPr/>
      </xdr:nvSpPr>
      <xdr:spPr>
        <a:xfrm>
          <a:off x="16268700" y="131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49306</xdr:rowOff>
    </xdr:from>
    <xdr:ext cx="534377" cy="259045"/>
    <xdr:sp macro="" textlink="">
      <xdr:nvSpPr>
        <xdr:cNvPr id="626" name="公債費該当値テキスト"/>
        <xdr:cNvSpPr txBox="1"/>
      </xdr:nvSpPr>
      <xdr:spPr>
        <a:xfrm>
          <a:off x="16370300" y="130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85840</xdr:rowOff>
    </xdr:from>
    <xdr:to>
      <xdr:col>81</xdr:col>
      <xdr:colOff>101600</xdr:colOff>
      <xdr:row>77</xdr:row>
      <xdr:rowOff>15990</xdr:rowOff>
    </xdr:to>
    <xdr:sp macro="" textlink="">
      <xdr:nvSpPr>
        <xdr:cNvPr id="627" name="楕円 626"/>
        <xdr:cNvSpPr/>
      </xdr:nvSpPr>
      <xdr:spPr>
        <a:xfrm>
          <a:off x="15430500" y="131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7117</xdr:rowOff>
    </xdr:from>
    <xdr:ext cx="534377" cy="259045"/>
    <xdr:sp macro="" textlink="">
      <xdr:nvSpPr>
        <xdr:cNvPr id="628" name="テキスト ボックス 627"/>
        <xdr:cNvSpPr txBox="1"/>
      </xdr:nvSpPr>
      <xdr:spPr>
        <a:xfrm>
          <a:off x="15214111" y="132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110313</xdr:rowOff>
    </xdr:from>
    <xdr:to>
      <xdr:col>76</xdr:col>
      <xdr:colOff>165100</xdr:colOff>
      <xdr:row>77</xdr:row>
      <xdr:rowOff>40463</xdr:rowOff>
    </xdr:to>
    <xdr:sp macro="" textlink="">
      <xdr:nvSpPr>
        <xdr:cNvPr id="629" name="楕円 628"/>
        <xdr:cNvSpPr/>
      </xdr:nvSpPr>
      <xdr:spPr>
        <a:xfrm>
          <a:off x="14541500" y="131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31590</xdr:rowOff>
    </xdr:from>
    <xdr:ext cx="534377" cy="259045"/>
    <xdr:sp macro="" textlink="">
      <xdr:nvSpPr>
        <xdr:cNvPr id="630" name="テキスト ボックス 629"/>
        <xdr:cNvSpPr txBox="1"/>
      </xdr:nvSpPr>
      <xdr:spPr>
        <a:xfrm>
          <a:off x="14325111" y="132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127636</xdr:rowOff>
    </xdr:from>
    <xdr:to>
      <xdr:col>72</xdr:col>
      <xdr:colOff>38100</xdr:colOff>
      <xdr:row>77</xdr:row>
      <xdr:rowOff>57786</xdr:rowOff>
    </xdr:to>
    <xdr:sp macro="" textlink="">
      <xdr:nvSpPr>
        <xdr:cNvPr id="631" name="楕円 630"/>
        <xdr:cNvSpPr/>
      </xdr:nvSpPr>
      <xdr:spPr>
        <a:xfrm>
          <a:off x="136525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48913</xdr:rowOff>
    </xdr:from>
    <xdr:ext cx="534377" cy="259045"/>
    <xdr:sp macro="" textlink="">
      <xdr:nvSpPr>
        <xdr:cNvPr id="632" name="テキスト ボックス 631"/>
        <xdr:cNvSpPr txBox="1"/>
      </xdr:nvSpPr>
      <xdr:spPr>
        <a:xfrm>
          <a:off x="13436111" y="132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149110</xdr:rowOff>
    </xdr:from>
    <xdr:to>
      <xdr:col>67</xdr:col>
      <xdr:colOff>101600</xdr:colOff>
      <xdr:row>77</xdr:row>
      <xdr:rowOff>79260</xdr:rowOff>
    </xdr:to>
    <xdr:sp macro="" textlink="">
      <xdr:nvSpPr>
        <xdr:cNvPr id="633" name="楕円 632"/>
        <xdr:cNvSpPr/>
      </xdr:nvSpPr>
      <xdr:spPr>
        <a:xfrm>
          <a:off x="12763500" y="131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70387</xdr:rowOff>
    </xdr:from>
    <xdr:ext cx="534377" cy="259045"/>
    <xdr:sp macro="" textlink="">
      <xdr:nvSpPr>
        <xdr:cNvPr id="634" name="テキスト ボックス 633"/>
        <xdr:cNvSpPr txBox="1"/>
      </xdr:nvSpPr>
      <xdr:spPr>
        <a:xfrm>
          <a:off x="12547111" y="132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127969</xdr:rowOff>
    </xdr:from>
    <xdr:to>
      <xdr:col>85</xdr:col>
      <xdr:colOff>127000</xdr:colOff>
      <xdr:row>98</xdr:row>
      <xdr:rowOff>132759</xdr:rowOff>
    </xdr:to>
    <xdr:cxnSp macro="">
      <xdr:nvCxnSpPr>
        <xdr:cNvPr id="661" name="直線コネクタ 660"/>
        <xdr:cNvCxnSpPr/>
      </xdr:nvCxnSpPr>
      <xdr:spPr>
        <a:xfrm>
          <a:off x="15481300" y="16930069"/>
          <a:ext cx="8382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127969</xdr:rowOff>
    </xdr:from>
    <xdr:to>
      <xdr:col>81</xdr:col>
      <xdr:colOff>50800</xdr:colOff>
      <xdr:row>98</xdr:row>
      <xdr:rowOff>133798</xdr:rowOff>
    </xdr:to>
    <xdr:cxnSp macro="">
      <xdr:nvCxnSpPr>
        <xdr:cNvPr id="664" name="直線コネクタ 663"/>
        <xdr:cNvCxnSpPr/>
      </xdr:nvCxnSpPr>
      <xdr:spPr>
        <a:xfrm flipV="1">
          <a:off x="14592300" y="16930069"/>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123086</xdr:rowOff>
    </xdr:from>
    <xdr:to>
      <xdr:col>76</xdr:col>
      <xdr:colOff>114300</xdr:colOff>
      <xdr:row>98</xdr:row>
      <xdr:rowOff>133798</xdr:rowOff>
    </xdr:to>
    <xdr:cxnSp macro="">
      <xdr:nvCxnSpPr>
        <xdr:cNvPr id="667" name="直線コネクタ 666"/>
        <xdr:cNvCxnSpPr/>
      </xdr:nvCxnSpPr>
      <xdr:spPr>
        <a:xfrm>
          <a:off x="13703300" y="16925186"/>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123086</xdr:rowOff>
    </xdr:from>
    <xdr:to>
      <xdr:col>71</xdr:col>
      <xdr:colOff>177800</xdr:colOff>
      <xdr:row>98</xdr:row>
      <xdr:rowOff>128636</xdr:rowOff>
    </xdr:to>
    <xdr:cxnSp macro="">
      <xdr:nvCxnSpPr>
        <xdr:cNvPr id="670" name="直線コネクタ 669"/>
        <xdr:cNvCxnSpPr/>
      </xdr:nvCxnSpPr>
      <xdr:spPr>
        <a:xfrm flipV="1">
          <a:off x="12814300" y="16925186"/>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81959</xdr:rowOff>
    </xdr:from>
    <xdr:to>
      <xdr:col>85</xdr:col>
      <xdr:colOff>177800</xdr:colOff>
      <xdr:row>99</xdr:row>
      <xdr:rowOff>12109</xdr:rowOff>
    </xdr:to>
    <xdr:sp macro="" textlink="">
      <xdr:nvSpPr>
        <xdr:cNvPr id="680" name="楕円 679"/>
        <xdr:cNvSpPr/>
      </xdr:nvSpPr>
      <xdr:spPr>
        <a:xfrm>
          <a:off x="16268700" y="168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77169</xdr:rowOff>
    </xdr:from>
    <xdr:to>
      <xdr:col>81</xdr:col>
      <xdr:colOff>101600</xdr:colOff>
      <xdr:row>99</xdr:row>
      <xdr:rowOff>7319</xdr:rowOff>
    </xdr:to>
    <xdr:sp macro="" textlink="">
      <xdr:nvSpPr>
        <xdr:cNvPr id="682" name="楕円 681"/>
        <xdr:cNvSpPr/>
      </xdr:nvSpPr>
      <xdr:spPr>
        <a:xfrm>
          <a:off x="15430500" y="168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169896</xdr:rowOff>
    </xdr:from>
    <xdr:ext cx="469744" cy="259045"/>
    <xdr:sp macro="" textlink="">
      <xdr:nvSpPr>
        <xdr:cNvPr id="683" name="テキスト ボックス 682"/>
        <xdr:cNvSpPr txBox="1"/>
      </xdr:nvSpPr>
      <xdr:spPr>
        <a:xfrm>
          <a:off x="15246428" y="1697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82998</xdr:rowOff>
    </xdr:from>
    <xdr:to>
      <xdr:col>76</xdr:col>
      <xdr:colOff>165100</xdr:colOff>
      <xdr:row>99</xdr:row>
      <xdr:rowOff>13148</xdr:rowOff>
    </xdr:to>
    <xdr:sp macro="" textlink="">
      <xdr:nvSpPr>
        <xdr:cNvPr id="684" name="楕円 683"/>
        <xdr:cNvSpPr/>
      </xdr:nvSpPr>
      <xdr:spPr>
        <a:xfrm>
          <a:off x="14541500" y="168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4275</xdr:rowOff>
    </xdr:from>
    <xdr:ext cx="469744" cy="259045"/>
    <xdr:sp macro="" textlink="">
      <xdr:nvSpPr>
        <xdr:cNvPr id="685" name="テキスト ボックス 684"/>
        <xdr:cNvSpPr txBox="1"/>
      </xdr:nvSpPr>
      <xdr:spPr>
        <a:xfrm>
          <a:off x="14357428" y="1697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72286</xdr:rowOff>
    </xdr:from>
    <xdr:to>
      <xdr:col>72</xdr:col>
      <xdr:colOff>38100</xdr:colOff>
      <xdr:row>99</xdr:row>
      <xdr:rowOff>2436</xdr:rowOff>
    </xdr:to>
    <xdr:sp macro="" textlink="">
      <xdr:nvSpPr>
        <xdr:cNvPr id="686" name="楕円 685"/>
        <xdr:cNvSpPr/>
      </xdr:nvSpPr>
      <xdr:spPr>
        <a:xfrm>
          <a:off x="13652500" y="168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165013</xdr:rowOff>
    </xdr:from>
    <xdr:ext cx="469744" cy="259045"/>
    <xdr:sp macro="" textlink="">
      <xdr:nvSpPr>
        <xdr:cNvPr id="687" name="テキスト ボックス 686"/>
        <xdr:cNvSpPr txBox="1"/>
      </xdr:nvSpPr>
      <xdr:spPr>
        <a:xfrm>
          <a:off x="13468428" y="169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77836</xdr:rowOff>
    </xdr:from>
    <xdr:to>
      <xdr:col>67</xdr:col>
      <xdr:colOff>101600</xdr:colOff>
      <xdr:row>99</xdr:row>
      <xdr:rowOff>7986</xdr:rowOff>
    </xdr:to>
    <xdr:sp macro="" textlink="">
      <xdr:nvSpPr>
        <xdr:cNvPr id="688" name="楕円 687"/>
        <xdr:cNvSpPr/>
      </xdr:nvSpPr>
      <xdr:spPr>
        <a:xfrm>
          <a:off x="12763500" y="168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170563</xdr:rowOff>
    </xdr:from>
    <xdr:ext cx="469744" cy="259045"/>
    <xdr:sp macro="" textlink="">
      <xdr:nvSpPr>
        <xdr:cNvPr id="689" name="テキスト ボックス 688"/>
        <xdr:cNvSpPr txBox="1"/>
      </xdr:nvSpPr>
      <xdr:spPr>
        <a:xfrm>
          <a:off x="12579428" y="1697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139517</xdr:rowOff>
    </xdr:from>
    <xdr:to>
      <xdr:col>116</xdr:col>
      <xdr:colOff>63500</xdr:colOff>
      <xdr:row>38</xdr:row>
      <xdr:rowOff>139700</xdr:rowOff>
    </xdr:to>
    <xdr:cxnSp macro="">
      <xdr:nvCxnSpPr>
        <xdr:cNvPr id="716" name="直線コネクタ 715"/>
        <xdr:cNvCxnSpPr/>
      </xdr:nvCxnSpPr>
      <xdr:spPr>
        <a:xfrm>
          <a:off x="21323300" y="6654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139517</xdr:rowOff>
    </xdr:from>
    <xdr:to>
      <xdr:col>111</xdr:col>
      <xdr:colOff>177800</xdr:colOff>
      <xdr:row>38</xdr:row>
      <xdr:rowOff>139563</xdr:rowOff>
    </xdr:to>
    <xdr:cxnSp macro="">
      <xdr:nvCxnSpPr>
        <xdr:cNvPr id="719" name="直線コネクタ 718"/>
        <xdr:cNvCxnSpPr/>
      </xdr:nvCxnSpPr>
      <xdr:spPr>
        <a:xfrm flipV="1">
          <a:off x="20434300" y="665461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139563</xdr:rowOff>
    </xdr:from>
    <xdr:to>
      <xdr:col>107</xdr:col>
      <xdr:colOff>50800</xdr:colOff>
      <xdr:row>38</xdr:row>
      <xdr:rowOff>139563</xdr:rowOff>
    </xdr:to>
    <xdr:cxnSp macro="">
      <xdr:nvCxnSpPr>
        <xdr:cNvPr id="722" name="直線コネクタ 721"/>
        <xdr:cNvCxnSpPr/>
      </xdr:nvCxnSpPr>
      <xdr:spPr>
        <a:xfrm>
          <a:off x="19545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139563</xdr:rowOff>
    </xdr:from>
    <xdr:to>
      <xdr:col>102</xdr:col>
      <xdr:colOff>114300</xdr:colOff>
      <xdr:row>38</xdr:row>
      <xdr:rowOff>139563</xdr:rowOff>
    </xdr:to>
    <xdr:cxnSp macro="">
      <xdr:nvCxnSpPr>
        <xdr:cNvPr id="725" name="直線コネクタ 724"/>
        <xdr:cNvCxnSpPr/>
      </xdr:nvCxnSpPr>
      <xdr:spPr>
        <a:xfrm>
          <a:off x="18656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88717</xdr:rowOff>
    </xdr:from>
    <xdr:to>
      <xdr:col>112</xdr:col>
      <xdr:colOff>38100</xdr:colOff>
      <xdr:row>39</xdr:row>
      <xdr:rowOff>18867</xdr:rowOff>
    </xdr:to>
    <xdr:sp macro="" textlink="">
      <xdr:nvSpPr>
        <xdr:cNvPr id="737" name="楕円 736"/>
        <xdr:cNvSpPr/>
      </xdr:nvSpPr>
      <xdr:spPr>
        <a:xfrm>
          <a:off x="21272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9994</xdr:rowOff>
    </xdr:from>
    <xdr:ext cx="249299" cy="259045"/>
    <xdr:sp macro="" textlink="">
      <xdr:nvSpPr>
        <xdr:cNvPr id="738" name="テキスト ボックス 737"/>
        <xdr:cNvSpPr txBox="1"/>
      </xdr:nvSpPr>
      <xdr:spPr>
        <a:xfrm>
          <a:off x="21198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88763</xdr:rowOff>
    </xdr:from>
    <xdr:to>
      <xdr:col>107</xdr:col>
      <xdr:colOff>101600</xdr:colOff>
      <xdr:row>39</xdr:row>
      <xdr:rowOff>18913</xdr:rowOff>
    </xdr:to>
    <xdr:sp macro="" textlink="">
      <xdr:nvSpPr>
        <xdr:cNvPr id="739" name="楕円 738"/>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10040</xdr:rowOff>
    </xdr:from>
    <xdr:ext cx="249299" cy="259045"/>
    <xdr:sp macro="" textlink="">
      <xdr:nvSpPr>
        <xdr:cNvPr id="740" name="テキスト ボックス 739"/>
        <xdr:cNvSpPr txBox="1"/>
      </xdr:nvSpPr>
      <xdr:spPr>
        <a:xfrm>
          <a:off x="20309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88763</xdr:rowOff>
    </xdr:from>
    <xdr:to>
      <xdr:col>102</xdr:col>
      <xdr:colOff>165100</xdr:colOff>
      <xdr:row>39</xdr:row>
      <xdr:rowOff>18913</xdr:rowOff>
    </xdr:to>
    <xdr:sp macro="" textlink="">
      <xdr:nvSpPr>
        <xdr:cNvPr id="741" name="楕円 740"/>
        <xdr:cNvSpPr/>
      </xdr:nvSpPr>
      <xdr:spPr>
        <a:xfrm>
          <a:off x="19494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10040</xdr:rowOff>
    </xdr:from>
    <xdr:ext cx="249299" cy="259045"/>
    <xdr:sp macro="" textlink="">
      <xdr:nvSpPr>
        <xdr:cNvPr id="742" name="テキスト ボックス 741"/>
        <xdr:cNvSpPr txBox="1"/>
      </xdr:nvSpPr>
      <xdr:spPr>
        <a:xfrm>
          <a:off x="19420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88763</xdr:rowOff>
    </xdr:from>
    <xdr:to>
      <xdr:col>98</xdr:col>
      <xdr:colOff>38100</xdr:colOff>
      <xdr:row>39</xdr:row>
      <xdr:rowOff>18913</xdr:rowOff>
    </xdr:to>
    <xdr:sp macro="" textlink="">
      <xdr:nvSpPr>
        <xdr:cNvPr id="743" name="楕円 742"/>
        <xdr:cNvSpPr/>
      </xdr:nvSpPr>
      <xdr:spPr>
        <a:xfrm>
          <a:off x="18605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10040</xdr:rowOff>
    </xdr:from>
    <xdr:ext cx="249299" cy="259045"/>
    <xdr:sp macro="" textlink="">
      <xdr:nvSpPr>
        <xdr:cNvPr id="744" name="テキスト ボックス 743"/>
        <xdr:cNvSpPr txBox="1"/>
      </xdr:nvSpPr>
      <xdr:spPr>
        <a:xfrm>
          <a:off x="18531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38430</xdr:rowOff>
    </xdr:from>
    <xdr:to>
      <xdr:col>116</xdr:col>
      <xdr:colOff>63500</xdr:colOff>
      <xdr:row>59</xdr:row>
      <xdr:rowOff>43955</xdr:rowOff>
    </xdr:to>
    <xdr:cxnSp macro="">
      <xdr:nvCxnSpPr>
        <xdr:cNvPr id="773" name="直線コネクタ 772"/>
        <xdr:cNvCxnSpPr/>
      </xdr:nvCxnSpPr>
      <xdr:spPr>
        <a:xfrm flipV="1">
          <a:off x="21323300" y="10153980"/>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43955</xdr:rowOff>
    </xdr:from>
    <xdr:to>
      <xdr:col>111</xdr:col>
      <xdr:colOff>177800</xdr:colOff>
      <xdr:row>59</xdr:row>
      <xdr:rowOff>44221</xdr:rowOff>
    </xdr:to>
    <xdr:cxnSp macro="">
      <xdr:nvCxnSpPr>
        <xdr:cNvPr id="776" name="直線コネクタ 775"/>
        <xdr:cNvCxnSpPr/>
      </xdr:nvCxnSpPr>
      <xdr:spPr>
        <a:xfrm flipV="1">
          <a:off x="20434300" y="10159505"/>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43764</xdr:rowOff>
    </xdr:from>
    <xdr:to>
      <xdr:col>107</xdr:col>
      <xdr:colOff>50800</xdr:colOff>
      <xdr:row>59</xdr:row>
      <xdr:rowOff>44221</xdr:rowOff>
    </xdr:to>
    <xdr:cxnSp macro="">
      <xdr:nvCxnSpPr>
        <xdr:cNvPr id="779" name="直線コネクタ 778"/>
        <xdr:cNvCxnSpPr/>
      </xdr:nvCxnSpPr>
      <xdr:spPr>
        <a:xfrm>
          <a:off x="19545300" y="101593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43764</xdr:rowOff>
    </xdr:from>
    <xdr:to>
      <xdr:col>102</xdr:col>
      <xdr:colOff>114300</xdr:colOff>
      <xdr:row>59</xdr:row>
      <xdr:rowOff>44183</xdr:rowOff>
    </xdr:to>
    <xdr:cxnSp macro="">
      <xdr:nvCxnSpPr>
        <xdr:cNvPr id="782" name="直線コネクタ 781"/>
        <xdr:cNvCxnSpPr/>
      </xdr:nvCxnSpPr>
      <xdr:spPr>
        <a:xfrm flipV="1">
          <a:off x="18656300" y="10159314"/>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159080</xdr:rowOff>
    </xdr:from>
    <xdr:to>
      <xdr:col>116</xdr:col>
      <xdr:colOff>114300</xdr:colOff>
      <xdr:row>59</xdr:row>
      <xdr:rowOff>89230</xdr:rowOff>
    </xdr:to>
    <xdr:sp macro="" textlink="">
      <xdr:nvSpPr>
        <xdr:cNvPr id="792" name="楕円 791"/>
        <xdr:cNvSpPr/>
      </xdr:nvSpPr>
      <xdr:spPr>
        <a:xfrm>
          <a:off x="221107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74007</xdr:rowOff>
    </xdr:from>
    <xdr:ext cx="378565" cy="259045"/>
    <xdr:sp macro="" textlink="">
      <xdr:nvSpPr>
        <xdr:cNvPr id="793" name="貸付金該当値テキスト"/>
        <xdr:cNvSpPr txBox="1"/>
      </xdr:nvSpPr>
      <xdr:spPr>
        <a:xfrm>
          <a:off x="22212300" y="1001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164605</xdr:rowOff>
    </xdr:from>
    <xdr:to>
      <xdr:col>112</xdr:col>
      <xdr:colOff>38100</xdr:colOff>
      <xdr:row>59</xdr:row>
      <xdr:rowOff>94755</xdr:rowOff>
    </xdr:to>
    <xdr:sp macro="" textlink="">
      <xdr:nvSpPr>
        <xdr:cNvPr id="794" name="楕円 793"/>
        <xdr:cNvSpPr/>
      </xdr:nvSpPr>
      <xdr:spPr>
        <a:xfrm>
          <a:off x="21272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85882</xdr:rowOff>
    </xdr:from>
    <xdr:ext cx="313932" cy="259045"/>
    <xdr:sp macro="" textlink="">
      <xdr:nvSpPr>
        <xdr:cNvPr id="795" name="テキスト ボックス 794"/>
        <xdr:cNvSpPr txBox="1"/>
      </xdr:nvSpPr>
      <xdr:spPr>
        <a:xfrm>
          <a:off x="21166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164871</xdr:rowOff>
    </xdr:from>
    <xdr:to>
      <xdr:col>107</xdr:col>
      <xdr:colOff>101600</xdr:colOff>
      <xdr:row>59</xdr:row>
      <xdr:rowOff>95021</xdr:rowOff>
    </xdr:to>
    <xdr:sp macro="" textlink="">
      <xdr:nvSpPr>
        <xdr:cNvPr id="796" name="楕円 795"/>
        <xdr:cNvSpPr/>
      </xdr:nvSpPr>
      <xdr:spPr>
        <a:xfrm>
          <a:off x="20383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86148</xdr:rowOff>
    </xdr:from>
    <xdr:ext cx="249299" cy="259045"/>
    <xdr:sp macro="" textlink="">
      <xdr:nvSpPr>
        <xdr:cNvPr id="797" name="テキスト ボックス 796"/>
        <xdr:cNvSpPr txBox="1"/>
      </xdr:nvSpPr>
      <xdr:spPr>
        <a:xfrm>
          <a:off x="20309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164414</xdr:rowOff>
    </xdr:from>
    <xdr:to>
      <xdr:col>102</xdr:col>
      <xdr:colOff>165100</xdr:colOff>
      <xdr:row>59</xdr:row>
      <xdr:rowOff>94564</xdr:rowOff>
    </xdr:to>
    <xdr:sp macro="" textlink="">
      <xdr:nvSpPr>
        <xdr:cNvPr id="798" name="楕円 797"/>
        <xdr:cNvSpPr/>
      </xdr:nvSpPr>
      <xdr:spPr>
        <a:xfrm>
          <a:off x="19494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85691</xdr:rowOff>
    </xdr:from>
    <xdr:ext cx="313932" cy="259045"/>
    <xdr:sp macro="" textlink="">
      <xdr:nvSpPr>
        <xdr:cNvPr id="799" name="テキスト ボックス 798"/>
        <xdr:cNvSpPr txBox="1"/>
      </xdr:nvSpPr>
      <xdr:spPr>
        <a:xfrm>
          <a:off x="19388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164833</xdr:rowOff>
    </xdr:from>
    <xdr:to>
      <xdr:col>98</xdr:col>
      <xdr:colOff>38100</xdr:colOff>
      <xdr:row>59</xdr:row>
      <xdr:rowOff>94983</xdr:rowOff>
    </xdr:to>
    <xdr:sp macro="" textlink="">
      <xdr:nvSpPr>
        <xdr:cNvPr id="800" name="楕円 799"/>
        <xdr:cNvSpPr/>
      </xdr:nvSpPr>
      <xdr:spPr>
        <a:xfrm>
          <a:off x="18605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86110</xdr:rowOff>
    </xdr:from>
    <xdr:ext cx="249299" cy="259045"/>
    <xdr:sp macro="" textlink="">
      <xdr:nvSpPr>
        <xdr:cNvPr id="801" name="テキスト ボックス 800"/>
        <xdr:cNvSpPr txBox="1"/>
      </xdr:nvSpPr>
      <xdr:spPr>
        <a:xfrm>
          <a:off x="18531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63672</xdr:rowOff>
    </xdr:from>
    <xdr:to>
      <xdr:col>116</xdr:col>
      <xdr:colOff>63500</xdr:colOff>
      <xdr:row>76</xdr:row>
      <xdr:rowOff>142100</xdr:rowOff>
    </xdr:to>
    <xdr:cxnSp macro="">
      <xdr:nvCxnSpPr>
        <xdr:cNvPr id="831" name="直線コネクタ 830"/>
        <xdr:cNvCxnSpPr/>
      </xdr:nvCxnSpPr>
      <xdr:spPr>
        <a:xfrm>
          <a:off x="21323300" y="13093872"/>
          <a:ext cx="838200" cy="7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63672</xdr:rowOff>
    </xdr:from>
    <xdr:to>
      <xdr:col>111</xdr:col>
      <xdr:colOff>177800</xdr:colOff>
      <xdr:row>76</xdr:row>
      <xdr:rowOff>155150</xdr:rowOff>
    </xdr:to>
    <xdr:cxnSp macro="">
      <xdr:nvCxnSpPr>
        <xdr:cNvPr id="834" name="直線コネクタ 833"/>
        <xdr:cNvCxnSpPr/>
      </xdr:nvCxnSpPr>
      <xdr:spPr>
        <a:xfrm flipV="1">
          <a:off x="20434300" y="13093872"/>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151549</xdr:rowOff>
    </xdr:from>
    <xdr:to>
      <xdr:col>107</xdr:col>
      <xdr:colOff>50800</xdr:colOff>
      <xdr:row>76</xdr:row>
      <xdr:rowOff>155150</xdr:rowOff>
    </xdr:to>
    <xdr:cxnSp macro="">
      <xdr:nvCxnSpPr>
        <xdr:cNvPr id="837" name="直線コネクタ 836"/>
        <xdr:cNvCxnSpPr/>
      </xdr:nvCxnSpPr>
      <xdr:spPr>
        <a:xfrm>
          <a:off x="19545300" y="13181749"/>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141853</xdr:rowOff>
    </xdr:from>
    <xdr:to>
      <xdr:col>102</xdr:col>
      <xdr:colOff>114300</xdr:colOff>
      <xdr:row>76</xdr:row>
      <xdr:rowOff>151549</xdr:rowOff>
    </xdr:to>
    <xdr:cxnSp macro="">
      <xdr:nvCxnSpPr>
        <xdr:cNvPr id="840" name="直線コネクタ 839"/>
        <xdr:cNvCxnSpPr/>
      </xdr:nvCxnSpPr>
      <xdr:spPr>
        <a:xfrm>
          <a:off x="18656300" y="13172053"/>
          <a:ext cx="8890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91300</xdr:rowOff>
    </xdr:from>
    <xdr:to>
      <xdr:col>116</xdr:col>
      <xdr:colOff>114300</xdr:colOff>
      <xdr:row>77</xdr:row>
      <xdr:rowOff>21450</xdr:rowOff>
    </xdr:to>
    <xdr:sp macro="" textlink="">
      <xdr:nvSpPr>
        <xdr:cNvPr id="850" name="楕円 849"/>
        <xdr:cNvSpPr/>
      </xdr:nvSpPr>
      <xdr:spPr>
        <a:xfrm>
          <a:off x="22110700" y="131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69727</xdr:rowOff>
    </xdr:from>
    <xdr:ext cx="534377" cy="259045"/>
    <xdr:sp macro="" textlink="">
      <xdr:nvSpPr>
        <xdr:cNvPr id="851" name="繰出金該当値テキスト"/>
        <xdr:cNvSpPr txBox="1"/>
      </xdr:nvSpPr>
      <xdr:spPr>
        <a:xfrm>
          <a:off x="22212300" y="130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12872</xdr:rowOff>
    </xdr:from>
    <xdr:to>
      <xdr:col>112</xdr:col>
      <xdr:colOff>38100</xdr:colOff>
      <xdr:row>76</xdr:row>
      <xdr:rowOff>114472</xdr:rowOff>
    </xdr:to>
    <xdr:sp macro="" textlink="">
      <xdr:nvSpPr>
        <xdr:cNvPr id="852" name="楕円 851"/>
        <xdr:cNvSpPr/>
      </xdr:nvSpPr>
      <xdr:spPr>
        <a:xfrm>
          <a:off x="21272500" y="130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130998</xdr:rowOff>
    </xdr:from>
    <xdr:ext cx="534377" cy="259045"/>
    <xdr:sp macro="" textlink="">
      <xdr:nvSpPr>
        <xdr:cNvPr id="853" name="テキスト ボックス 852"/>
        <xdr:cNvSpPr txBox="1"/>
      </xdr:nvSpPr>
      <xdr:spPr>
        <a:xfrm>
          <a:off x="21056111" y="128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104350</xdr:rowOff>
    </xdr:from>
    <xdr:to>
      <xdr:col>107</xdr:col>
      <xdr:colOff>101600</xdr:colOff>
      <xdr:row>77</xdr:row>
      <xdr:rowOff>34500</xdr:rowOff>
    </xdr:to>
    <xdr:sp macro="" textlink="">
      <xdr:nvSpPr>
        <xdr:cNvPr id="854" name="楕円 853"/>
        <xdr:cNvSpPr/>
      </xdr:nvSpPr>
      <xdr:spPr>
        <a:xfrm>
          <a:off x="20383500" y="131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25627</xdr:rowOff>
    </xdr:from>
    <xdr:ext cx="534377" cy="259045"/>
    <xdr:sp macro="" textlink="">
      <xdr:nvSpPr>
        <xdr:cNvPr id="855" name="テキスト ボックス 854"/>
        <xdr:cNvSpPr txBox="1"/>
      </xdr:nvSpPr>
      <xdr:spPr>
        <a:xfrm>
          <a:off x="20167111" y="132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100749</xdr:rowOff>
    </xdr:from>
    <xdr:to>
      <xdr:col>102</xdr:col>
      <xdr:colOff>165100</xdr:colOff>
      <xdr:row>77</xdr:row>
      <xdr:rowOff>30899</xdr:rowOff>
    </xdr:to>
    <xdr:sp macro="" textlink="">
      <xdr:nvSpPr>
        <xdr:cNvPr id="856" name="楕円 855"/>
        <xdr:cNvSpPr/>
      </xdr:nvSpPr>
      <xdr:spPr>
        <a:xfrm>
          <a:off x="19494500" y="131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22026</xdr:rowOff>
    </xdr:from>
    <xdr:ext cx="534377" cy="259045"/>
    <xdr:sp macro="" textlink="">
      <xdr:nvSpPr>
        <xdr:cNvPr id="857" name="テキスト ボックス 856"/>
        <xdr:cNvSpPr txBox="1"/>
      </xdr:nvSpPr>
      <xdr:spPr>
        <a:xfrm>
          <a:off x="19278111" y="132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91053</xdr:rowOff>
    </xdr:from>
    <xdr:to>
      <xdr:col>98</xdr:col>
      <xdr:colOff>38100</xdr:colOff>
      <xdr:row>77</xdr:row>
      <xdr:rowOff>21203</xdr:rowOff>
    </xdr:to>
    <xdr:sp macro="" textlink="">
      <xdr:nvSpPr>
        <xdr:cNvPr id="858" name="楕円 857"/>
        <xdr:cNvSpPr/>
      </xdr:nvSpPr>
      <xdr:spPr>
        <a:xfrm>
          <a:off x="18605500" y="131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37730</xdr:rowOff>
    </xdr:from>
    <xdr:ext cx="534377" cy="259045"/>
    <xdr:sp macro="" textlink="">
      <xdr:nvSpPr>
        <xdr:cNvPr id="859" name="テキスト ボックス 858"/>
        <xdr:cNvSpPr txBox="1"/>
      </xdr:nvSpPr>
      <xdr:spPr>
        <a:xfrm>
          <a:off x="18389111" y="1289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性質別にみて決算額の最も大きいのは扶助費で、対前年度比も１，８８１円の増で年々増加傾向にある。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るため、子ども医療費など市費単独事業に係る扶助費が多額なためと思われるが、少子化により児童福祉費の単独事業費は減少傾向にある中、補助事業費の一般財源負担は増加の一途を辿っており、抜本的な削減は難し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扶助費以外の項目においては類似団体平均と比較して、同等もしくはそれ以下となっており、行財政改革プログラムの実施をはじめとする様々な継続的な歳出削減への取り組みが、一定の成果として表われているもの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この結果、住民一人当たりのコスト総額は３１７，０２９円、対前年度比で６，０８０円の減となっている。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今後、扶助費のほか、公共施設の老朽化対策の本格化により維持補修費や普通建設事業費の増加も見込まれるため、事務事業の見直しや経常経費の削減を更に徹底していく。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82,051
80,647
67.49
27,305,610
26,012,552
1,209,957
16,982,906
26,624,736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26924</xdr:rowOff>
    </xdr:from>
    <xdr:to>
      <xdr:col>24</xdr:col>
      <xdr:colOff>63500</xdr:colOff>
      <xdr:row>36</xdr:row>
      <xdr:rowOff>44831</xdr:rowOff>
    </xdr:to>
    <xdr:cxnSp macro="">
      <xdr:nvCxnSpPr>
        <xdr:cNvPr id="61" name="直線コネクタ 60"/>
        <xdr:cNvCxnSpPr/>
      </xdr:nvCxnSpPr>
      <xdr:spPr>
        <a:xfrm>
          <a:off x="3797300" y="6199124"/>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161417</xdr:rowOff>
    </xdr:from>
    <xdr:to>
      <xdr:col>19</xdr:col>
      <xdr:colOff>177800</xdr:colOff>
      <xdr:row>36</xdr:row>
      <xdr:rowOff>26924</xdr:rowOff>
    </xdr:to>
    <xdr:cxnSp macro="">
      <xdr:nvCxnSpPr>
        <xdr:cNvPr id="64" name="直線コネクタ 63"/>
        <xdr:cNvCxnSpPr/>
      </xdr:nvCxnSpPr>
      <xdr:spPr>
        <a:xfrm>
          <a:off x="2908300" y="6162167"/>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161417</xdr:rowOff>
    </xdr:from>
    <xdr:to>
      <xdr:col>15</xdr:col>
      <xdr:colOff>50800</xdr:colOff>
      <xdr:row>36</xdr:row>
      <xdr:rowOff>12065</xdr:rowOff>
    </xdr:to>
    <xdr:cxnSp macro="">
      <xdr:nvCxnSpPr>
        <xdr:cNvPr id="67" name="直線コネクタ 66"/>
        <xdr:cNvCxnSpPr/>
      </xdr:nvCxnSpPr>
      <xdr:spPr>
        <a:xfrm flipV="1">
          <a:off x="2019300" y="616216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12065</xdr:rowOff>
    </xdr:from>
    <xdr:to>
      <xdr:col>10</xdr:col>
      <xdr:colOff>114300</xdr:colOff>
      <xdr:row>36</xdr:row>
      <xdr:rowOff>52832</xdr:rowOff>
    </xdr:to>
    <xdr:cxnSp macro="">
      <xdr:nvCxnSpPr>
        <xdr:cNvPr id="70" name="直線コネクタ 69"/>
        <xdr:cNvCxnSpPr/>
      </xdr:nvCxnSpPr>
      <xdr:spPr>
        <a:xfrm flipV="1">
          <a:off x="1130300" y="618426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165481</xdr:rowOff>
    </xdr:from>
    <xdr:to>
      <xdr:col>24</xdr:col>
      <xdr:colOff>114300</xdr:colOff>
      <xdr:row>36</xdr:row>
      <xdr:rowOff>95631</xdr:rowOff>
    </xdr:to>
    <xdr:sp macro="" textlink="">
      <xdr:nvSpPr>
        <xdr:cNvPr id="80" name="楕円 79"/>
        <xdr:cNvSpPr/>
      </xdr:nvSpPr>
      <xdr:spPr>
        <a:xfrm>
          <a:off x="45847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16908</xdr:rowOff>
    </xdr:from>
    <xdr:ext cx="469744" cy="259045"/>
    <xdr:sp macro="" textlink="">
      <xdr:nvSpPr>
        <xdr:cNvPr id="81" name="議会費該当値テキスト"/>
        <xdr:cNvSpPr txBox="1"/>
      </xdr:nvSpPr>
      <xdr:spPr>
        <a:xfrm>
          <a:off x="4686300" y="60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147574</xdr:rowOff>
    </xdr:from>
    <xdr:to>
      <xdr:col>20</xdr:col>
      <xdr:colOff>38100</xdr:colOff>
      <xdr:row>36</xdr:row>
      <xdr:rowOff>77724</xdr:rowOff>
    </xdr:to>
    <xdr:sp macro="" textlink="">
      <xdr:nvSpPr>
        <xdr:cNvPr id="82" name="楕円 81"/>
        <xdr:cNvSpPr/>
      </xdr:nvSpPr>
      <xdr:spPr>
        <a:xfrm>
          <a:off x="3746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68851</xdr:rowOff>
    </xdr:from>
    <xdr:ext cx="469744" cy="259045"/>
    <xdr:sp macro="" textlink="">
      <xdr:nvSpPr>
        <xdr:cNvPr id="83" name="テキスト ボックス 82"/>
        <xdr:cNvSpPr txBox="1"/>
      </xdr:nvSpPr>
      <xdr:spPr>
        <a:xfrm>
          <a:off x="3562428"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110617</xdr:rowOff>
    </xdr:from>
    <xdr:to>
      <xdr:col>15</xdr:col>
      <xdr:colOff>101600</xdr:colOff>
      <xdr:row>36</xdr:row>
      <xdr:rowOff>40767</xdr:rowOff>
    </xdr:to>
    <xdr:sp macro="" textlink="">
      <xdr:nvSpPr>
        <xdr:cNvPr id="84" name="楕円 83"/>
        <xdr:cNvSpPr/>
      </xdr:nvSpPr>
      <xdr:spPr>
        <a:xfrm>
          <a:off x="2857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31894</xdr:rowOff>
    </xdr:from>
    <xdr:ext cx="469744" cy="259045"/>
    <xdr:sp macro="" textlink="">
      <xdr:nvSpPr>
        <xdr:cNvPr id="85" name="テキスト ボックス 84"/>
        <xdr:cNvSpPr txBox="1"/>
      </xdr:nvSpPr>
      <xdr:spPr>
        <a:xfrm>
          <a:off x="2673428"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132715</xdr:rowOff>
    </xdr:from>
    <xdr:to>
      <xdr:col>10</xdr:col>
      <xdr:colOff>165100</xdr:colOff>
      <xdr:row>36</xdr:row>
      <xdr:rowOff>62865</xdr:rowOff>
    </xdr:to>
    <xdr:sp macro="" textlink="">
      <xdr:nvSpPr>
        <xdr:cNvPr id="86" name="楕円 85"/>
        <xdr:cNvSpPr/>
      </xdr:nvSpPr>
      <xdr:spPr>
        <a:xfrm>
          <a:off x="1968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53992</xdr:rowOff>
    </xdr:from>
    <xdr:ext cx="469744" cy="259045"/>
    <xdr:sp macro="" textlink="">
      <xdr:nvSpPr>
        <xdr:cNvPr id="87" name="テキスト ボックス 86"/>
        <xdr:cNvSpPr txBox="1"/>
      </xdr:nvSpPr>
      <xdr:spPr>
        <a:xfrm>
          <a:off x="1784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xdr:rowOff>
    </xdr:from>
    <xdr:to>
      <xdr:col>6</xdr:col>
      <xdr:colOff>38100</xdr:colOff>
      <xdr:row>36</xdr:row>
      <xdr:rowOff>103632</xdr:rowOff>
    </xdr:to>
    <xdr:sp macro="" textlink="">
      <xdr:nvSpPr>
        <xdr:cNvPr id="88" name="楕円 87"/>
        <xdr:cNvSpPr/>
      </xdr:nvSpPr>
      <xdr:spPr>
        <a:xfrm>
          <a:off x="1079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94759</xdr:rowOff>
    </xdr:from>
    <xdr:ext cx="469744" cy="259045"/>
    <xdr:sp macro="" textlink="">
      <xdr:nvSpPr>
        <xdr:cNvPr id="89" name="テキスト ボックス 88"/>
        <xdr:cNvSpPr txBox="1"/>
      </xdr:nvSpPr>
      <xdr:spPr>
        <a:xfrm>
          <a:off x="895428"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152895</xdr:rowOff>
    </xdr:from>
    <xdr:to>
      <xdr:col>24</xdr:col>
      <xdr:colOff>63500</xdr:colOff>
      <xdr:row>58</xdr:row>
      <xdr:rowOff>775</xdr:rowOff>
    </xdr:to>
    <xdr:cxnSp macro="">
      <xdr:nvCxnSpPr>
        <xdr:cNvPr id="116" name="直線コネクタ 115"/>
        <xdr:cNvCxnSpPr/>
      </xdr:nvCxnSpPr>
      <xdr:spPr>
        <a:xfrm>
          <a:off x="3797300" y="9925545"/>
          <a:ext cx="838200" cy="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138836</xdr:rowOff>
    </xdr:from>
    <xdr:to>
      <xdr:col>19</xdr:col>
      <xdr:colOff>177800</xdr:colOff>
      <xdr:row>57</xdr:row>
      <xdr:rowOff>152895</xdr:rowOff>
    </xdr:to>
    <xdr:cxnSp macro="">
      <xdr:nvCxnSpPr>
        <xdr:cNvPr id="119" name="直線コネクタ 118"/>
        <xdr:cNvCxnSpPr/>
      </xdr:nvCxnSpPr>
      <xdr:spPr>
        <a:xfrm>
          <a:off x="2908300" y="9911486"/>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138836</xdr:rowOff>
    </xdr:from>
    <xdr:to>
      <xdr:col>15</xdr:col>
      <xdr:colOff>50800</xdr:colOff>
      <xdr:row>57</xdr:row>
      <xdr:rowOff>151454</xdr:rowOff>
    </xdr:to>
    <xdr:cxnSp macro="">
      <xdr:nvCxnSpPr>
        <xdr:cNvPr id="122" name="直線コネクタ 121"/>
        <xdr:cNvCxnSpPr/>
      </xdr:nvCxnSpPr>
      <xdr:spPr>
        <a:xfrm flipV="1">
          <a:off x="2019300" y="9911486"/>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151454</xdr:rowOff>
    </xdr:from>
    <xdr:to>
      <xdr:col>10</xdr:col>
      <xdr:colOff>114300</xdr:colOff>
      <xdr:row>57</xdr:row>
      <xdr:rowOff>164009</xdr:rowOff>
    </xdr:to>
    <xdr:cxnSp macro="">
      <xdr:nvCxnSpPr>
        <xdr:cNvPr id="125" name="直線コネクタ 124"/>
        <xdr:cNvCxnSpPr/>
      </xdr:nvCxnSpPr>
      <xdr:spPr>
        <a:xfrm flipV="1">
          <a:off x="1130300" y="9924104"/>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121425</xdr:rowOff>
    </xdr:from>
    <xdr:to>
      <xdr:col>24</xdr:col>
      <xdr:colOff>114300</xdr:colOff>
      <xdr:row>58</xdr:row>
      <xdr:rowOff>51575</xdr:rowOff>
    </xdr:to>
    <xdr:sp macro="" textlink="">
      <xdr:nvSpPr>
        <xdr:cNvPr id="135" name="楕円 134"/>
        <xdr:cNvSpPr/>
      </xdr:nvSpPr>
      <xdr:spPr>
        <a:xfrm>
          <a:off x="4584700" y="98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36352</xdr:rowOff>
    </xdr:from>
    <xdr:ext cx="534377" cy="259045"/>
    <xdr:sp macro="" textlink="">
      <xdr:nvSpPr>
        <xdr:cNvPr id="136" name="総務費該当値テキスト"/>
        <xdr:cNvSpPr txBox="1"/>
      </xdr:nvSpPr>
      <xdr:spPr>
        <a:xfrm>
          <a:off x="4686300" y="98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102095</xdr:rowOff>
    </xdr:from>
    <xdr:to>
      <xdr:col>20</xdr:col>
      <xdr:colOff>38100</xdr:colOff>
      <xdr:row>58</xdr:row>
      <xdr:rowOff>32245</xdr:rowOff>
    </xdr:to>
    <xdr:sp macro="" textlink="">
      <xdr:nvSpPr>
        <xdr:cNvPr id="137" name="楕円 136"/>
        <xdr:cNvSpPr/>
      </xdr:nvSpPr>
      <xdr:spPr>
        <a:xfrm>
          <a:off x="3746500" y="98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23372</xdr:rowOff>
    </xdr:from>
    <xdr:ext cx="534377" cy="259045"/>
    <xdr:sp macro="" textlink="">
      <xdr:nvSpPr>
        <xdr:cNvPr id="138" name="テキスト ボックス 137"/>
        <xdr:cNvSpPr txBox="1"/>
      </xdr:nvSpPr>
      <xdr:spPr>
        <a:xfrm>
          <a:off x="3530111" y="9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88036</xdr:rowOff>
    </xdr:from>
    <xdr:to>
      <xdr:col>15</xdr:col>
      <xdr:colOff>101600</xdr:colOff>
      <xdr:row>58</xdr:row>
      <xdr:rowOff>18186</xdr:rowOff>
    </xdr:to>
    <xdr:sp macro="" textlink="">
      <xdr:nvSpPr>
        <xdr:cNvPr id="139" name="楕円 138"/>
        <xdr:cNvSpPr/>
      </xdr:nvSpPr>
      <xdr:spPr>
        <a:xfrm>
          <a:off x="2857500" y="98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9313</xdr:rowOff>
    </xdr:from>
    <xdr:ext cx="534377" cy="259045"/>
    <xdr:sp macro="" textlink="">
      <xdr:nvSpPr>
        <xdr:cNvPr id="140" name="テキスト ボックス 139"/>
        <xdr:cNvSpPr txBox="1"/>
      </xdr:nvSpPr>
      <xdr:spPr>
        <a:xfrm>
          <a:off x="2641111" y="99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100654</xdr:rowOff>
    </xdr:from>
    <xdr:to>
      <xdr:col>10</xdr:col>
      <xdr:colOff>165100</xdr:colOff>
      <xdr:row>58</xdr:row>
      <xdr:rowOff>30804</xdr:rowOff>
    </xdr:to>
    <xdr:sp macro="" textlink="">
      <xdr:nvSpPr>
        <xdr:cNvPr id="141" name="楕円 140"/>
        <xdr:cNvSpPr/>
      </xdr:nvSpPr>
      <xdr:spPr>
        <a:xfrm>
          <a:off x="1968500" y="98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21931</xdr:rowOff>
    </xdr:from>
    <xdr:ext cx="534377" cy="259045"/>
    <xdr:sp macro="" textlink="">
      <xdr:nvSpPr>
        <xdr:cNvPr id="142" name="テキスト ボックス 141"/>
        <xdr:cNvSpPr txBox="1"/>
      </xdr:nvSpPr>
      <xdr:spPr>
        <a:xfrm>
          <a:off x="1752111" y="996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113209</xdr:rowOff>
    </xdr:from>
    <xdr:to>
      <xdr:col>6</xdr:col>
      <xdr:colOff>38100</xdr:colOff>
      <xdr:row>58</xdr:row>
      <xdr:rowOff>43359</xdr:rowOff>
    </xdr:to>
    <xdr:sp macro="" textlink="">
      <xdr:nvSpPr>
        <xdr:cNvPr id="143" name="楕円 142"/>
        <xdr:cNvSpPr/>
      </xdr:nvSpPr>
      <xdr:spPr>
        <a:xfrm>
          <a:off x="1079500" y="98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34486</xdr:rowOff>
    </xdr:from>
    <xdr:ext cx="534377" cy="259045"/>
    <xdr:sp macro="" textlink="">
      <xdr:nvSpPr>
        <xdr:cNvPr id="144" name="テキスト ボックス 143"/>
        <xdr:cNvSpPr txBox="1"/>
      </xdr:nvSpPr>
      <xdr:spPr>
        <a:xfrm>
          <a:off x="863111" y="99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1786</xdr:rowOff>
    </xdr:from>
    <xdr:to>
      <xdr:col>24</xdr:col>
      <xdr:colOff>63500</xdr:colOff>
      <xdr:row>78</xdr:row>
      <xdr:rowOff>11912</xdr:rowOff>
    </xdr:to>
    <xdr:cxnSp macro="">
      <xdr:nvCxnSpPr>
        <xdr:cNvPr id="172" name="直線コネクタ 171"/>
        <xdr:cNvCxnSpPr/>
      </xdr:nvCxnSpPr>
      <xdr:spPr>
        <a:xfrm>
          <a:off x="3797300" y="13374886"/>
          <a:ext cx="8382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1786</xdr:rowOff>
    </xdr:from>
    <xdr:to>
      <xdr:col>19</xdr:col>
      <xdr:colOff>177800</xdr:colOff>
      <xdr:row>78</xdr:row>
      <xdr:rowOff>60801</xdr:rowOff>
    </xdr:to>
    <xdr:cxnSp macro="">
      <xdr:nvCxnSpPr>
        <xdr:cNvPr id="175" name="直線コネクタ 174"/>
        <xdr:cNvCxnSpPr/>
      </xdr:nvCxnSpPr>
      <xdr:spPr>
        <a:xfrm flipV="1">
          <a:off x="2908300" y="13374886"/>
          <a:ext cx="889000" cy="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60801</xdr:rowOff>
    </xdr:from>
    <xdr:to>
      <xdr:col>15</xdr:col>
      <xdr:colOff>50800</xdr:colOff>
      <xdr:row>78</xdr:row>
      <xdr:rowOff>75766</xdr:rowOff>
    </xdr:to>
    <xdr:cxnSp macro="">
      <xdr:nvCxnSpPr>
        <xdr:cNvPr id="178" name="直線コネクタ 177"/>
        <xdr:cNvCxnSpPr/>
      </xdr:nvCxnSpPr>
      <xdr:spPr>
        <a:xfrm flipV="1">
          <a:off x="2019300" y="13433901"/>
          <a:ext cx="8890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75766</xdr:rowOff>
    </xdr:from>
    <xdr:to>
      <xdr:col>10</xdr:col>
      <xdr:colOff>114300</xdr:colOff>
      <xdr:row>78</xdr:row>
      <xdr:rowOff>109493</xdr:rowOff>
    </xdr:to>
    <xdr:cxnSp macro="">
      <xdr:nvCxnSpPr>
        <xdr:cNvPr id="181" name="直線コネクタ 180"/>
        <xdr:cNvCxnSpPr/>
      </xdr:nvCxnSpPr>
      <xdr:spPr>
        <a:xfrm flipV="1">
          <a:off x="1130300" y="13448866"/>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132562</xdr:rowOff>
    </xdr:from>
    <xdr:to>
      <xdr:col>24</xdr:col>
      <xdr:colOff>114300</xdr:colOff>
      <xdr:row>78</xdr:row>
      <xdr:rowOff>62712</xdr:rowOff>
    </xdr:to>
    <xdr:sp macro="" textlink="">
      <xdr:nvSpPr>
        <xdr:cNvPr id="191" name="楕円 190"/>
        <xdr:cNvSpPr/>
      </xdr:nvSpPr>
      <xdr:spPr>
        <a:xfrm>
          <a:off x="4584700" y="133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49304</xdr:rowOff>
    </xdr:from>
    <xdr:ext cx="599010" cy="259045"/>
    <xdr:sp macro="" textlink="">
      <xdr:nvSpPr>
        <xdr:cNvPr id="192" name="民生費該当値テキスト"/>
        <xdr:cNvSpPr txBox="1"/>
      </xdr:nvSpPr>
      <xdr:spPr>
        <a:xfrm>
          <a:off x="4686300" y="1325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122436</xdr:rowOff>
    </xdr:from>
    <xdr:to>
      <xdr:col>20</xdr:col>
      <xdr:colOff>38100</xdr:colOff>
      <xdr:row>78</xdr:row>
      <xdr:rowOff>52586</xdr:rowOff>
    </xdr:to>
    <xdr:sp macro="" textlink="">
      <xdr:nvSpPr>
        <xdr:cNvPr id="193" name="楕円 192"/>
        <xdr:cNvSpPr/>
      </xdr:nvSpPr>
      <xdr:spPr>
        <a:xfrm>
          <a:off x="3746500" y="133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43713</xdr:rowOff>
    </xdr:from>
    <xdr:ext cx="599010" cy="259045"/>
    <xdr:sp macro="" textlink="">
      <xdr:nvSpPr>
        <xdr:cNvPr id="194" name="テキスト ボックス 193"/>
        <xdr:cNvSpPr txBox="1"/>
      </xdr:nvSpPr>
      <xdr:spPr>
        <a:xfrm>
          <a:off x="3497795" y="134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10001</xdr:rowOff>
    </xdr:from>
    <xdr:to>
      <xdr:col>15</xdr:col>
      <xdr:colOff>101600</xdr:colOff>
      <xdr:row>78</xdr:row>
      <xdr:rowOff>111601</xdr:rowOff>
    </xdr:to>
    <xdr:sp macro="" textlink="">
      <xdr:nvSpPr>
        <xdr:cNvPr id="195" name="楕円 194"/>
        <xdr:cNvSpPr/>
      </xdr:nvSpPr>
      <xdr:spPr>
        <a:xfrm>
          <a:off x="2857500" y="133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102728</xdr:rowOff>
    </xdr:from>
    <xdr:ext cx="599010" cy="259045"/>
    <xdr:sp macro="" textlink="">
      <xdr:nvSpPr>
        <xdr:cNvPr id="196" name="テキスト ボックス 195"/>
        <xdr:cNvSpPr txBox="1"/>
      </xdr:nvSpPr>
      <xdr:spPr>
        <a:xfrm>
          <a:off x="2608795" y="1347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24966</xdr:rowOff>
    </xdr:from>
    <xdr:to>
      <xdr:col>10</xdr:col>
      <xdr:colOff>165100</xdr:colOff>
      <xdr:row>78</xdr:row>
      <xdr:rowOff>126566</xdr:rowOff>
    </xdr:to>
    <xdr:sp macro="" textlink="">
      <xdr:nvSpPr>
        <xdr:cNvPr id="197" name="楕円 196"/>
        <xdr:cNvSpPr/>
      </xdr:nvSpPr>
      <xdr:spPr>
        <a:xfrm>
          <a:off x="1968500" y="133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117693</xdr:rowOff>
    </xdr:from>
    <xdr:ext cx="599010" cy="259045"/>
    <xdr:sp macro="" textlink="">
      <xdr:nvSpPr>
        <xdr:cNvPr id="198" name="テキスト ボックス 197"/>
        <xdr:cNvSpPr txBox="1"/>
      </xdr:nvSpPr>
      <xdr:spPr>
        <a:xfrm>
          <a:off x="1719795" y="1349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58693</xdr:rowOff>
    </xdr:from>
    <xdr:to>
      <xdr:col>6</xdr:col>
      <xdr:colOff>38100</xdr:colOff>
      <xdr:row>78</xdr:row>
      <xdr:rowOff>160293</xdr:rowOff>
    </xdr:to>
    <xdr:sp macro="" textlink="">
      <xdr:nvSpPr>
        <xdr:cNvPr id="199" name="楕円 198"/>
        <xdr:cNvSpPr/>
      </xdr:nvSpPr>
      <xdr:spPr>
        <a:xfrm>
          <a:off x="1079500" y="1343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151420</xdr:rowOff>
    </xdr:from>
    <xdr:ext cx="599010" cy="259045"/>
    <xdr:sp macro="" textlink="">
      <xdr:nvSpPr>
        <xdr:cNvPr id="200" name="テキスト ボックス 199"/>
        <xdr:cNvSpPr txBox="1"/>
      </xdr:nvSpPr>
      <xdr:spPr>
        <a:xfrm>
          <a:off x="830795" y="1352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108245</xdr:rowOff>
    </xdr:from>
    <xdr:to>
      <xdr:col>24</xdr:col>
      <xdr:colOff>63500</xdr:colOff>
      <xdr:row>98</xdr:row>
      <xdr:rowOff>138351</xdr:rowOff>
    </xdr:to>
    <xdr:cxnSp macro="">
      <xdr:nvCxnSpPr>
        <xdr:cNvPr id="228" name="直線コネクタ 227"/>
        <xdr:cNvCxnSpPr/>
      </xdr:nvCxnSpPr>
      <xdr:spPr>
        <a:xfrm>
          <a:off x="3797300" y="16910345"/>
          <a:ext cx="838200" cy="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63599</xdr:rowOff>
    </xdr:from>
    <xdr:to>
      <xdr:col>19</xdr:col>
      <xdr:colOff>177800</xdr:colOff>
      <xdr:row>98</xdr:row>
      <xdr:rowOff>108245</xdr:rowOff>
    </xdr:to>
    <xdr:cxnSp macro="">
      <xdr:nvCxnSpPr>
        <xdr:cNvPr id="231" name="直線コネクタ 230"/>
        <xdr:cNvCxnSpPr/>
      </xdr:nvCxnSpPr>
      <xdr:spPr>
        <a:xfrm>
          <a:off x="2908300" y="16865699"/>
          <a:ext cx="889000" cy="4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113982</xdr:rowOff>
    </xdr:from>
    <xdr:to>
      <xdr:col>15</xdr:col>
      <xdr:colOff>50800</xdr:colOff>
      <xdr:row>98</xdr:row>
      <xdr:rowOff>63599</xdr:rowOff>
    </xdr:to>
    <xdr:cxnSp macro="">
      <xdr:nvCxnSpPr>
        <xdr:cNvPr id="234" name="直線コネクタ 233"/>
        <xdr:cNvCxnSpPr/>
      </xdr:nvCxnSpPr>
      <xdr:spPr>
        <a:xfrm>
          <a:off x="2019300" y="16744632"/>
          <a:ext cx="889000" cy="1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113982</xdr:rowOff>
    </xdr:from>
    <xdr:to>
      <xdr:col>10</xdr:col>
      <xdr:colOff>114300</xdr:colOff>
      <xdr:row>97</xdr:row>
      <xdr:rowOff>116520</xdr:rowOff>
    </xdr:to>
    <xdr:cxnSp macro="">
      <xdr:nvCxnSpPr>
        <xdr:cNvPr id="237" name="直線コネクタ 236"/>
        <xdr:cNvCxnSpPr/>
      </xdr:nvCxnSpPr>
      <xdr:spPr>
        <a:xfrm flipV="1">
          <a:off x="1130300" y="16744632"/>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87551</xdr:rowOff>
    </xdr:from>
    <xdr:to>
      <xdr:col>24</xdr:col>
      <xdr:colOff>114300</xdr:colOff>
      <xdr:row>99</xdr:row>
      <xdr:rowOff>17701</xdr:rowOff>
    </xdr:to>
    <xdr:sp macro="" textlink="">
      <xdr:nvSpPr>
        <xdr:cNvPr id="247" name="楕円 246"/>
        <xdr:cNvSpPr/>
      </xdr:nvSpPr>
      <xdr:spPr>
        <a:xfrm>
          <a:off x="4584700" y="168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2478</xdr:rowOff>
    </xdr:from>
    <xdr:ext cx="534377" cy="259045"/>
    <xdr:sp macro="" textlink="">
      <xdr:nvSpPr>
        <xdr:cNvPr id="248" name="衛生費該当値テキスト"/>
        <xdr:cNvSpPr txBox="1"/>
      </xdr:nvSpPr>
      <xdr:spPr>
        <a:xfrm>
          <a:off x="4686300" y="1680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57445</xdr:rowOff>
    </xdr:from>
    <xdr:to>
      <xdr:col>20</xdr:col>
      <xdr:colOff>38100</xdr:colOff>
      <xdr:row>98</xdr:row>
      <xdr:rowOff>159045</xdr:rowOff>
    </xdr:to>
    <xdr:sp macro="" textlink="">
      <xdr:nvSpPr>
        <xdr:cNvPr id="249" name="楕円 248"/>
        <xdr:cNvSpPr/>
      </xdr:nvSpPr>
      <xdr:spPr>
        <a:xfrm>
          <a:off x="3746500" y="168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150172</xdr:rowOff>
    </xdr:from>
    <xdr:ext cx="534377" cy="259045"/>
    <xdr:sp macro="" textlink="">
      <xdr:nvSpPr>
        <xdr:cNvPr id="250" name="テキスト ボックス 249"/>
        <xdr:cNvSpPr txBox="1"/>
      </xdr:nvSpPr>
      <xdr:spPr>
        <a:xfrm>
          <a:off x="3530111" y="1695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12799</xdr:rowOff>
    </xdr:from>
    <xdr:to>
      <xdr:col>15</xdr:col>
      <xdr:colOff>101600</xdr:colOff>
      <xdr:row>98</xdr:row>
      <xdr:rowOff>114399</xdr:rowOff>
    </xdr:to>
    <xdr:sp macro="" textlink="">
      <xdr:nvSpPr>
        <xdr:cNvPr id="251" name="楕円 250"/>
        <xdr:cNvSpPr/>
      </xdr:nvSpPr>
      <xdr:spPr>
        <a:xfrm>
          <a:off x="2857500" y="168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105526</xdr:rowOff>
    </xdr:from>
    <xdr:ext cx="534377" cy="259045"/>
    <xdr:sp macro="" textlink="">
      <xdr:nvSpPr>
        <xdr:cNvPr id="252" name="テキスト ボックス 251"/>
        <xdr:cNvSpPr txBox="1"/>
      </xdr:nvSpPr>
      <xdr:spPr>
        <a:xfrm>
          <a:off x="2641111" y="1690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63182</xdr:rowOff>
    </xdr:from>
    <xdr:to>
      <xdr:col>10</xdr:col>
      <xdr:colOff>165100</xdr:colOff>
      <xdr:row>97</xdr:row>
      <xdr:rowOff>164782</xdr:rowOff>
    </xdr:to>
    <xdr:sp macro="" textlink="">
      <xdr:nvSpPr>
        <xdr:cNvPr id="253" name="楕円 252"/>
        <xdr:cNvSpPr/>
      </xdr:nvSpPr>
      <xdr:spPr>
        <a:xfrm>
          <a:off x="1968500" y="166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155909</xdr:rowOff>
    </xdr:from>
    <xdr:ext cx="534377" cy="259045"/>
    <xdr:sp macro="" textlink="">
      <xdr:nvSpPr>
        <xdr:cNvPr id="254" name="テキスト ボックス 253"/>
        <xdr:cNvSpPr txBox="1"/>
      </xdr:nvSpPr>
      <xdr:spPr>
        <a:xfrm>
          <a:off x="1752111" y="167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65720</xdr:rowOff>
    </xdr:from>
    <xdr:to>
      <xdr:col>6</xdr:col>
      <xdr:colOff>38100</xdr:colOff>
      <xdr:row>97</xdr:row>
      <xdr:rowOff>167320</xdr:rowOff>
    </xdr:to>
    <xdr:sp macro="" textlink="">
      <xdr:nvSpPr>
        <xdr:cNvPr id="255" name="楕円 254"/>
        <xdr:cNvSpPr/>
      </xdr:nvSpPr>
      <xdr:spPr>
        <a:xfrm>
          <a:off x="1079500" y="166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158447</xdr:rowOff>
    </xdr:from>
    <xdr:ext cx="534377" cy="259045"/>
    <xdr:sp macro="" textlink="">
      <xdr:nvSpPr>
        <xdr:cNvPr id="256" name="テキスト ボックス 255"/>
        <xdr:cNvSpPr txBox="1"/>
      </xdr:nvSpPr>
      <xdr:spPr>
        <a:xfrm>
          <a:off x="863111" y="167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121366</xdr:rowOff>
    </xdr:from>
    <xdr:to>
      <xdr:col>55</xdr:col>
      <xdr:colOff>0</xdr:colOff>
      <xdr:row>38</xdr:row>
      <xdr:rowOff>122052</xdr:rowOff>
    </xdr:to>
    <xdr:cxnSp macro="">
      <xdr:nvCxnSpPr>
        <xdr:cNvPr id="283" name="直線コネクタ 282"/>
        <xdr:cNvCxnSpPr/>
      </xdr:nvCxnSpPr>
      <xdr:spPr>
        <a:xfrm flipV="1">
          <a:off x="9639300" y="6636466"/>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122052</xdr:rowOff>
    </xdr:from>
    <xdr:to>
      <xdr:col>50</xdr:col>
      <xdr:colOff>114300</xdr:colOff>
      <xdr:row>38</xdr:row>
      <xdr:rowOff>122327</xdr:rowOff>
    </xdr:to>
    <xdr:cxnSp macro="">
      <xdr:nvCxnSpPr>
        <xdr:cNvPr id="286" name="直線コネクタ 285"/>
        <xdr:cNvCxnSpPr/>
      </xdr:nvCxnSpPr>
      <xdr:spPr>
        <a:xfrm flipV="1">
          <a:off x="8750300" y="6637152"/>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94894</xdr:rowOff>
    </xdr:from>
    <xdr:to>
      <xdr:col>45</xdr:col>
      <xdr:colOff>177800</xdr:colOff>
      <xdr:row>38</xdr:row>
      <xdr:rowOff>122327</xdr:rowOff>
    </xdr:to>
    <xdr:cxnSp macro="">
      <xdr:nvCxnSpPr>
        <xdr:cNvPr id="289" name="直線コネクタ 288"/>
        <xdr:cNvCxnSpPr/>
      </xdr:nvCxnSpPr>
      <xdr:spPr>
        <a:xfrm>
          <a:off x="7861300" y="660999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94894</xdr:rowOff>
    </xdr:from>
    <xdr:to>
      <xdr:col>41</xdr:col>
      <xdr:colOff>50800</xdr:colOff>
      <xdr:row>38</xdr:row>
      <xdr:rowOff>95626</xdr:rowOff>
    </xdr:to>
    <xdr:cxnSp macro="">
      <xdr:nvCxnSpPr>
        <xdr:cNvPr id="292" name="直線コネクタ 291"/>
        <xdr:cNvCxnSpPr/>
      </xdr:nvCxnSpPr>
      <xdr:spPr>
        <a:xfrm flipV="1">
          <a:off x="6972300" y="660999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70566</xdr:rowOff>
    </xdr:from>
    <xdr:to>
      <xdr:col>55</xdr:col>
      <xdr:colOff>50800</xdr:colOff>
      <xdr:row>39</xdr:row>
      <xdr:rowOff>716</xdr:rowOff>
    </xdr:to>
    <xdr:sp macro="" textlink="">
      <xdr:nvSpPr>
        <xdr:cNvPr id="302" name="楕円 301"/>
        <xdr:cNvSpPr/>
      </xdr:nvSpPr>
      <xdr:spPr>
        <a:xfrm>
          <a:off x="10426700" y="65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71252</xdr:rowOff>
    </xdr:from>
    <xdr:to>
      <xdr:col>50</xdr:col>
      <xdr:colOff>165100</xdr:colOff>
      <xdr:row>39</xdr:row>
      <xdr:rowOff>1402</xdr:rowOff>
    </xdr:to>
    <xdr:sp macro="" textlink="">
      <xdr:nvSpPr>
        <xdr:cNvPr id="304" name="楕円 303"/>
        <xdr:cNvSpPr/>
      </xdr:nvSpPr>
      <xdr:spPr>
        <a:xfrm>
          <a:off x="9588500" y="65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163979</xdr:rowOff>
    </xdr:from>
    <xdr:ext cx="378565" cy="259045"/>
    <xdr:sp macro="" textlink="">
      <xdr:nvSpPr>
        <xdr:cNvPr id="305" name="テキスト ボックス 304"/>
        <xdr:cNvSpPr txBox="1"/>
      </xdr:nvSpPr>
      <xdr:spPr>
        <a:xfrm>
          <a:off x="9450017" y="667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71527</xdr:rowOff>
    </xdr:from>
    <xdr:to>
      <xdr:col>46</xdr:col>
      <xdr:colOff>38100</xdr:colOff>
      <xdr:row>39</xdr:row>
      <xdr:rowOff>1677</xdr:rowOff>
    </xdr:to>
    <xdr:sp macro="" textlink="">
      <xdr:nvSpPr>
        <xdr:cNvPr id="306" name="楕円 305"/>
        <xdr:cNvSpPr/>
      </xdr:nvSpPr>
      <xdr:spPr>
        <a:xfrm>
          <a:off x="8699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164254</xdr:rowOff>
    </xdr:from>
    <xdr:ext cx="378565" cy="259045"/>
    <xdr:sp macro="" textlink="">
      <xdr:nvSpPr>
        <xdr:cNvPr id="307" name="テキスト ボックス 306"/>
        <xdr:cNvSpPr txBox="1"/>
      </xdr:nvSpPr>
      <xdr:spPr>
        <a:xfrm>
          <a:off x="8561017" y="66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44094</xdr:rowOff>
    </xdr:from>
    <xdr:to>
      <xdr:col>41</xdr:col>
      <xdr:colOff>101600</xdr:colOff>
      <xdr:row>38</xdr:row>
      <xdr:rowOff>145694</xdr:rowOff>
    </xdr:to>
    <xdr:sp macro="" textlink="">
      <xdr:nvSpPr>
        <xdr:cNvPr id="308" name="楕円 307"/>
        <xdr:cNvSpPr/>
      </xdr:nvSpPr>
      <xdr:spPr>
        <a:xfrm>
          <a:off x="7810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136821</xdr:rowOff>
    </xdr:from>
    <xdr:ext cx="378565" cy="259045"/>
    <xdr:sp macro="" textlink="">
      <xdr:nvSpPr>
        <xdr:cNvPr id="309" name="テキスト ボックス 308"/>
        <xdr:cNvSpPr txBox="1"/>
      </xdr:nvSpPr>
      <xdr:spPr>
        <a:xfrm>
          <a:off x="7672017" y="665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44826</xdr:rowOff>
    </xdr:from>
    <xdr:to>
      <xdr:col>36</xdr:col>
      <xdr:colOff>165100</xdr:colOff>
      <xdr:row>38</xdr:row>
      <xdr:rowOff>146426</xdr:rowOff>
    </xdr:to>
    <xdr:sp macro="" textlink="">
      <xdr:nvSpPr>
        <xdr:cNvPr id="310" name="楕円 309"/>
        <xdr:cNvSpPr/>
      </xdr:nvSpPr>
      <xdr:spPr>
        <a:xfrm>
          <a:off x="6921500" y="65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137553</xdr:rowOff>
    </xdr:from>
    <xdr:ext cx="378565" cy="259045"/>
    <xdr:sp macro="" textlink="">
      <xdr:nvSpPr>
        <xdr:cNvPr id="311" name="テキスト ボックス 310"/>
        <xdr:cNvSpPr txBox="1"/>
      </xdr:nvSpPr>
      <xdr:spPr>
        <a:xfrm>
          <a:off x="6783017" y="665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171384</xdr:rowOff>
    </xdr:from>
    <xdr:to>
      <xdr:col>55</xdr:col>
      <xdr:colOff>0</xdr:colOff>
      <xdr:row>58</xdr:row>
      <xdr:rowOff>1746</xdr:rowOff>
    </xdr:to>
    <xdr:cxnSp macro="">
      <xdr:nvCxnSpPr>
        <xdr:cNvPr id="336" name="直線コネクタ 335"/>
        <xdr:cNvCxnSpPr/>
      </xdr:nvCxnSpPr>
      <xdr:spPr>
        <a:xfrm flipV="1">
          <a:off x="9639300" y="9944034"/>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xdr:rowOff>
    </xdr:from>
    <xdr:to>
      <xdr:col>50</xdr:col>
      <xdr:colOff>114300</xdr:colOff>
      <xdr:row>58</xdr:row>
      <xdr:rowOff>1746</xdr:rowOff>
    </xdr:to>
    <xdr:cxnSp macro="">
      <xdr:nvCxnSpPr>
        <xdr:cNvPr id="339" name="直線コネクタ 338"/>
        <xdr:cNvCxnSpPr/>
      </xdr:nvCxnSpPr>
      <xdr:spPr>
        <a:xfrm>
          <a:off x="8750300" y="9944240"/>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164954</xdr:rowOff>
    </xdr:from>
    <xdr:to>
      <xdr:col>45</xdr:col>
      <xdr:colOff>177800</xdr:colOff>
      <xdr:row>58</xdr:row>
      <xdr:rowOff>140</xdr:rowOff>
    </xdr:to>
    <xdr:cxnSp macro="">
      <xdr:nvCxnSpPr>
        <xdr:cNvPr id="342" name="直線コネクタ 341"/>
        <xdr:cNvCxnSpPr/>
      </xdr:nvCxnSpPr>
      <xdr:spPr>
        <a:xfrm>
          <a:off x="7861300" y="9937604"/>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164954</xdr:rowOff>
    </xdr:from>
    <xdr:to>
      <xdr:col>41</xdr:col>
      <xdr:colOff>50800</xdr:colOff>
      <xdr:row>58</xdr:row>
      <xdr:rowOff>3025</xdr:rowOff>
    </xdr:to>
    <xdr:cxnSp macro="">
      <xdr:nvCxnSpPr>
        <xdr:cNvPr id="345" name="直線コネクタ 344"/>
        <xdr:cNvCxnSpPr/>
      </xdr:nvCxnSpPr>
      <xdr:spPr>
        <a:xfrm flipV="1">
          <a:off x="6972300" y="9937604"/>
          <a:ext cx="8890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120584</xdr:rowOff>
    </xdr:from>
    <xdr:to>
      <xdr:col>55</xdr:col>
      <xdr:colOff>50800</xdr:colOff>
      <xdr:row>58</xdr:row>
      <xdr:rowOff>50734</xdr:rowOff>
    </xdr:to>
    <xdr:sp macro="" textlink="">
      <xdr:nvSpPr>
        <xdr:cNvPr id="355" name="楕円 354"/>
        <xdr:cNvSpPr/>
      </xdr:nvSpPr>
      <xdr:spPr>
        <a:xfrm>
          <a:off x="10426700" y="98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122396</xdr:rowOff>
    </xdr:from>
    <xdr:to>
      <xdr:col>50</xdr:col>
      <xdr:colOff>165100</xdr:colOff>
      <xdr:row>58</xdr:row>
      <xdr:rowOff>52546</xdr:rowOff>
    </xdr:to>
    <xdr:sp macro="" textlink="">
      <xdr:nvSpPr>
        <xdr:cNvPr id="357" name="楕円 356"/>
        <xdr:cNvSpPr/>
      </xdr:nvSpPr>
      <xdr:spPr>
        <a:xfrm>
          <a:off x="9588500" y="98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43673</xdr:rowOff>
    </xdr:from>
    <xdr:ext cx="469744" cy="259045"/>
    <xdr:sp macro="" textlink="">
      <xdr:nvSpPr>
        <xdr:cNvPr id="358" name="テキスト ボックス 357"/>
        <xdr:cNvSpPr txBox="1"/>
      </xdr:nvSpPr>
      <xdr:spPr>
        <a:xfrm>
          <a:off x="9404428" y="99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120790</xdr:rowOff>
    </xdr:from>
    <xdr:to>
      <xdr:col>46</xdr:col>
      <xdr:colOff>38100</xdr:colOff>
      <xdr:row>58</xdr:row>
      <xdr:rowOff>50940</xdr:rowOff>
    </xdr:to>
    <xdr:sp macro="" textlink="">
      <xdr:nvSpPr>
        <xdr:cNvPr id="359" name="楕円 358"/>
        <xdr:cNvSpPr/>
      </xdr:nvSpPr>
      <xdr:spPr>
        <a:xfrm>
          <a:off x="8699500" y="98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42067</xdr:rowOff>
    </xdr:from>
    <xdr:ext cx="469744" cy="259045"/>
    <xdr:sp macro="" textlink="">
      <xdr:nvSpPr>
        <xdr:cNvPr id="360" name="テキスト ボックス 359"/>
        <xdr:cNvSpPr txBox="1"/>
      </xdr:nvSpPr>
      <xdr:spPr>
        <a:xfrm>
          <a:off x="8515428" y="998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114154</xdr:rowOff>
    </xdr:from>
    <xdr:to>
      <xdr:col>41</xdr:col>
      <xdr:colOff>101600</xdr:colOff>
      <xdr:row>58</xdr:row>
      <xdr:rowOff>44304</xdr:rowOff>
    </xdr:to>
    <xdr:sp macro="" textlink="">
      <xdr:nvSpPr>
        <xdr:cNvPr id="361" name="楕円 360"/>
        <xdr:cNvSpPr/>
      </xdr:nvSpPr>
      <xdr:spPr>
        <a:xfrm>
          <a:off x="7810500" y="98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35431</xdr:rowOff>
    </xdr:from>
    <xdr:ext cx="469744" cy="259045"/>
    <xdr:sp macro="" textlink="">
      <xdr:nvSpPr>
        <xdr:cNvPr id="362" name="テキスト ボックス 361"/>
        <xdr:cNvSpPr txBox="1"/>
      </xdr:nvSpPr>
      <xdr:spPr>
        <a:xfrm>
          <a:off x="7626428" y="99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123675</xdr:rowOff>
    </xdr:from>
    <xdr:to>
      <xdr:col>36</xdr:col>
      <xdr:colOff>165100</xdr:colOff>
      <xdr:row>58</xdr:row>
      <xdr:rowOff>53825</xdr:rowOff>
    </xdr:to>
    <xdr:sp macro="" textlink="">
      <xdr:nvSpPr>
        <xdr:cNvPr id="363" name="楕円 362"/>
        <xdr:cNvSpPr/>
      </xdr:nvSpPr>
      <xdr:spPr>
        <a:xfrm>
          <a:off x="6921500" y="98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44952</xdr:rowOff>
    </xdr:from>
    <xdr:ext cx="469744" cy="259045"/>
    <xdr:sp macro="" textlink="">
      <xdr:nvSpPr>
        <xdr:cNvPr id="364" name="テキスト ボックス 363"/>
        <xdr:cNvSpPr txBox="1"/>
      </xdr:nvSpPr>
      <xdr:spPr>
        <a:xfrm>
          <a:off x="6737428" y="998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127318</xdr:rowOff>
    </xdr:from>
    <xdr:to>
      <xdr:col>55</xdr:col>
      <xdr:colOff>0</xdr:colOff>
      <xdr:row>78</xdr:row>
      <xdr:rowOff>136176</xdr:rowOff>
    </xdr:to>
    <xdr:cxnSp macro="">
      <xdr:nvCxnSpPr>
        <xdr:cNvPr id="393" name="直線コネクタ 392"/>
        <xdr:cNvCxnSpPr/>
      </xdr:nvCxnSpPr>
      <xdr:spPr>
        <a:xfrm flipV="1">
          <a:off x="9639300" y="13500418"/>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87103</xdr:rowOff>
    </xdr:from>
    <xdr:to>
      <xdr:col>50</xdr:col>
      <xdr:colOff>114300</xdr:colOff>
      <xdr:row>78</xdr:row>
      <xdr:rowOff>136176</xdr:rowOff>
    </xdr:to>
    <xdr:cxnSp macro="">
      <xdr:nvCxnSpPr>
        <xdr:cNvPr id="396" name="直線コネクタ 395"/>
        <xdr:cNvCxnSpPr/>
      </xdr:nvCxnSpPr>
      <xdr:spPr>
        <a:xfrm>
          <a:off x="8750300" y="13460203"/>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87103</xdr:rowOff>
    </xdr:from>
    <xdr:to>
      <xdr:col>45</xdr:col>
      <xdr:colOff>177800</xdr:colOff>
      <xdr:row>78</xdr:row>
      <xdr:rowOff>146483</xdr:rowOff>
    </xdr:to>
    <xdr:cxnSp macro="">
      <xdr:nvCxnSpPr>
        <xdr:cNvPr id="399" name="直線コネクタ 398"/>
        <xdr:cNvCxnSpPr/>
      </xdr:nvCxnSpPr>
      <xdr:spPr>
        <a:xfrm flipV="1">
          <a:off x="7861300" y="13460203"/>
          <a:ext cx="889000" cy="5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146483</xdr:rowOff>
    </xdr:from>
    <xdr:to>
      <xdr:col>41</xdr:col>
      <xdr:colOff>50800</xdr:colOff>
      <xdr:row>79</xdr:row>
      <xdr:rowOff>1815</xdr:rowOff>
    </xdr:to>
    <xdr:cxnSp macro="">
      <xdr:nvCxnSpPr>
        <xdr:cNvPr id="402" name="直線コネクタ 401"/>
        <xdr:cNvCxnSpPr/>
      </xdr:nvCxnSpPr>
      <xdr:spPr>
        <a:xfrm flipV="1">
          <a:off x="6972300" y="13519583"/>
          <a:ext cx="889000" cy="2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76518</xdr:rowOff>
    </xdr:from>
    <xdr:to>
      <xdr:col>55</xdr:col>
      <xdr:colOff>50800</xdr:colOff>
      <xdr:row>79</xdr:row>
      <xdr:rowOff>6668</xdr:rowOff>
    </xdr:to>
    <xdr:sp macro="" textlink="">
      <xdr:nvSpPr>
        <xdr:cNvPr id="412" name="楕円 411"/>
        <xdr:cNvSpPr/>
      </xdr:nvSpPr>
      <xdr:spPr>
        <a:xfrm>
          <a:off x="10426700" y="134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162895</xdr:rowOff>
    </xdr:from>
    <xdr:ext cx="469744" cy="259045"/>
    <xdr:sp macro="" textlink="">
      <xdr:nvSpPr>
        <xdr:cNvPr id="413" name="商工費該当値テキスト"/>
        <xdr:cNvSpPr txBox="1"/>
      </xdr:nvSpPr>
      <xdr:spPr>
        <a:xfrm>
          <a:off x="10528300" y="1336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85376</xdr:rowOff>
    </xdr:from>
    <xdr:to>
      <xdr:col>50</xdr:col>
      <xdr:colOff>165100</xdr:colOff>
      <xdr:row>79</xdr:row>
      <xdr:rowOff>15526</xdr:rowOff>
    </xdr:to>
    <xdr:sp macro="" textlink="">
      <xdr:nvSpPr>
        <xdr:cNvPr id="414" name="楕円 413"/>
        <xdr:cNvSpPr/>
      </xdr:nvSpPr>
      <xdr:spPr>
        <a:xfrm>
          <a:off x="9588500" y="134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6653</xdr:rowOff>
    </xdr:from>
    <xdr:ext cx="469744" cy="259045"/>
    <xdr:sp macro="" textlink="">
      <xdr:nvSpPr>
        <xdr:cNvPr id="415" name="テキスト ボックス 414"/>
        <xdr:cNvSpPr txBox="1"/>
      </xdr:nvSpPr>
      <xdr:spPr>
        <a:xfrm>
          <a:off x="9404428" y="1355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36303</xdr:rowOff>
    </xdr:from>
    <xdr:to>
      <xdr:col>46</xdr:col>
      <xdr:colOff>38100</xdr:colOff>
      <xdr:row>78</xdr:row>
      <xdr:rowOff>137903</xdr:rowOff>
    </xdr:to>
    <xdr:sp macro="" textlink="">
      <xdr:nvSpPr>
        <xdr:cNvPr id="416" name="楕円 415"/>
        <xdr:cNvSpPr/>
      </xdr:nvSpPr>
      <xdr:spPr>
        <a:xfrm>
          <a:off x="8699500" y="134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129030</xdr:rowOff>
    </xdr:from>
    <xdr:ext cx="469744" cy="259045"/>
    <xdr:sp macro="" textlink="">
      <xdr:nvSpPr>
        <xdr:cNvPr id="417" name="テキスト ボックス 416"/>
        <xdr:cNvSpPr txBox="1"/>
      </xdr:nvSpPr>
      <xdr:spPr>
        <a:xfrm>
          <a:off x="8515428" y="135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95683</xdr:rowOff>
    </xdr:from>
    <xdr:to>
      <xdr:col>41</xdr:col>
      <xdr:colOff>101600</xdr:colOff>
      <xdr:row>79</xdr:row>
      <xdr:rowOff>25833</xdr:rowOff>
    </xdr:to>
    <xdr:sp macro="" textlink="">
      <xdr:nvSpPr>
        <xdr:cNvPr id="418" name="楕円 417"/>
        <xdr:cNvSpPr/>
      </xdr:nvSpPr>
      <xdr:spPr>
        <a:xfrm>
          <a:off x="7810500" y="13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16960</xdr:rowOff>
    </xdr:from>
    <xdr:ext cx="469744" cy="259045"/>
    <xdr:sp macro="" textlink="">
      <xdr:nvSpPr>
        <xdr:cNvPr id="419" name="テキスト ボックス 418"/>
        <xdr:cNvSpPr txBox="1"/>
      </xdr:nvSpPr>
      <xdr:spPr>
        <a:xfrm>
          <a:off x="7626428" y="1356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122465</xdr:rowOff>
    </xdr:from>
    <xdr:to>
      <xdr:col>36</xdr:col>
      <xdr:colOff>165100</xdr:colOff>
      <xdr:row>79</xdr:row>
      <xdr:rowOff>52615</xdr:rowOff>
    </xdr:to>
    <xdr:sp macro="" textlink="">
      <xdr:nvSpPr>
        <xdr:cNvPr id="420" name="楕円 419"/>
        <xdr:cNvSpPr/>
      </xdr:nvSpPr>
      <xdr:spPr>
        <a:xfrm>
          <a:off x="6921500" y="134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43742</xdr:rowOff>
    </xdr:from>
    <xdr:ext cx="469744" cy="259045"/>
    <xdr:sp macro="" textlink="">
      <xdr:nvSpPr>
        <xdr:cNvPr id="421" name="テキスト ボックス 420"/>
        <xdr:cNvSpPr txBox="1"/>
      </xdr:nvSpPr>
      <xdr:spPr>
        <a:xfrm>
          <a:off x="6737428" y="1358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142433</xdr:rowOff>
    </xdr:from>
    <xdr:to>
      <xdr:col>55</xdr:col>
      <xdr:colOff>0</xdr:colOff>
      <xdr:row>98</xdr:row>
      <xdr:rowOff>146774</xdr:rowOff>
    </xdr:to>
    <xdr:cxnSp macro="">
      <xdr:nvCxnSpPr>
        <xdr:cNvPr id="452" name="直線コネクタ 451"/>
        <xdr:cNvCxnSpPr/>
      </xdr:nvCxnSpPr>
      <xdr:spPr>
        <a:xfrm>
          <a:off x="9639300" y="16944533"/>
          <a:ext cx="838200" cy="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142433</xdr:rowOff>
    </xdr:from>
    <xdr:to>
      <xdr:col>50</xdr:col>
      <xdr:colOff>114300</xdr:colOff>
      <xdr:row>98</xdr:row>
      <xdr:rowOff>147802</xdr:rowOff>
    </xdr:to>
    <xdr:cxnSp macro="">
      <xdr:nvCxnSpPr>
        <xdr:cNvPr id="455" name="直線コネクタ 454"/>
        <xdr:cNvCxnSpPr/>
      </xdr:nvCxnSpPr>
      <xdr:spPr>
        <a:xfrm flipV="1">
          <a:off x="8750300" y="16944533"/>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143546</xdr:rowOff>
    </xdr:from>
    <xdr:to>
      <xdr:col>45</xdr:col>
      <xdr:colOff>177800</xdr:colOff>
      <xdr:row>98</xdr:row>
      <xdr:rowOff>147802</xdr:rowOff>
    </xdr:to>
    <xdr:cxnSp macro="">
      <xdr:nvCxnSpPr>
        <xdr:cNvPr id="458" name="直線コネクタ 457"/>
        <xdr:cNvCxnSpPr/>
      </xdr:nvCxnSpPr>
      <xdr:spPr>
        <a:xfrm>
          <a:off x="7861300" y="16945646"/>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143546</xdr:rowOff>
    </xdr:from>
    <xdr:to>
      <xdr:col>41</xdr:col>
      <xdr:colOff>50800</xdr:colOff>
      <xdr:row>98</xdr:row>
      <xdr:rowOff>147583</xdr:rowOff>
    </xdr:to>
    <xdr:cxnSp macro="">
      <xdr:nvCxnSpPr>
        <xdr:cNvPr id="461" name="直線コネクタ 460"/>
        <xdr:cNvCxnSpPr/>
      </xdr:nvCxnSpPr>
      <xdr:spPr>
        <a:xfrm flipV="1">
          <a:off x="6972300" y="16945646"/>
          <a:ext cx="8890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95974</xdr:rowOff>
    </xdr:from>
    <xdr:to>
      <xdr:col>55</xdr:col>
      <xdr:colOff>50800</xdr:colOff>
      <xdr:row>99</xdr:row>
      <xdr:rowOff>26124</xdr:rowOff>
    </xdr:to>
    <xdr:sp macro="" textlink="">
      <xdr:nvSpPr>
        <xdr:cNvPr id="471" name="楕円 470"/>
        <xdr:cNvSpPr/>
      </xdr:nvSpPr>
      <xdr:spPr>
        <a:xfrm>
          <a:off x="10426700" y="168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91633</xdr:rowOff>
    </xdr:from>
    <xdr:to>
      <xdr:col>50</xdr:col>
      <xdr:colOff>165100</xdr:colOff>
      <xdr:row>99</xdr:row>
      <xdr:rowOff>21783</xdr:rowOff>
    </xdr:to>
    <xdr:sp macro="" textlink="">
      <xdr:nvSpPr>
        <xdr:cNvPr id="473" name="楕円 472"/>
        <xdr:cNvSpPr/>
      </xdr:nvSpPr>
      <xdr:spPr>
        <a:xfrm>
          <a:off x="9588500" y="168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12910</xdr:rowOff>
    </xdr:from>
    <xdr:ext cx="534377" cy="259045"/>
    <xdr:sp macro="" textlink="">
      <xdr:nvSpPr>
        <xdr:cNvPr id="474" name="テキスト ボックス 473"/>
        <xdr:cNvSpPr txBox="1"/>
      </xdr:nvSpPr>
      <xdr:spPr>
        <a:xfrm>
          <a:off x="9372111" y="1698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97002</xdr:rowOff>
    </xdr:from>
    <xdr:to>
      <xdr:col>46</xdr:col>
      <xdr:colOff>38100</xdr:colOff>
      <xdr:row>99</xdr:row>
      <xdr:rowOff>27152</xdr:rowOff>
    </xdr:to>
    <xdr:sp macro="" textlink="">
      <xdr:nvSpPr>
        <xdr:cNvPr id="475" name="楕円 474"/>
        <xdr:cNvSpPr/>
      </xdr:nvSpPr>
      <xdr:spPr>
        <a:xfrm>
          <a:off x="8699500" y="1689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18279</xdr:rowOff>
    </xdr:from>
    <xdr:ext cx="534377" cy="259045"/>
    <xdr:sp macro="" textlink="">
      <xdr:nvSpPr>
        <xdr:cNvPr id="476" name="テキスト ボックス 475"/>
        <xdr:cNvSpPr txBox="1"/>
      </xdr:nvSpPr>
      <xdr:spPr>
        <a:xfrm>
          <a:off x="8483111" y="1699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92746</xdr:rowOff>
    </xdr:from>
    <xdr:to>
      <xdr:col>41</xdr:col>
      <xdr:colOff>101600</xdr:colOff>
      <xdr:row>99</xdr:row>
      <xdr:rowOff>22896</xdr:rowOff>
    </xdr:to>
    <xdr:sp macro="" textlink="">
      <xdr:nvSpPr>
        <xdr:cNvPr id="477" name="楕円 476"/>
        <xdr:cNvSpPr/>
      </xdr:nvSpPr>
      <xdr:spPr>
        <a:xfrm>
          <a:off x="7810500" y="168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14023</xdr:rowOff>
    </xdr:from>
    <xdr:ext cx="534377" cy="259045"/>
    <xdr:sp macro="" textlink="">
      <xdr:nvSpPr>
        <xdr:cNvPr id="478" name="テキスト ボックス 477"/>
        <xdr:cNvSpPr txBox="1"/>
      </xdr:nvSpPr>
      <xdr:spPr>
        <a:xfrm>
          <a:off x="7594111" y="1698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96783</xdr:rowOff>
    </xdr:from>
    <xdr:to>
      <xdr:col>36</xdr:col>
      <xdr:colOff>165100</xdr:colOff>
      <xdr:row>99</xdr:row>
      <xdr:rowOff>26933</xdr:rowOff>
    </xdr:to>
    <xdr:sp macro="" textlink="">
      <xdr:nvSpPr>
        <xdr:cNvPr id="479" name="楕円 478"/>
        <xdr:cNvSpPr/>
      </xdr:nvSpPr>
      <xdr:spPr>
        <a:xfrm>
          <a:off x="6921500" y="168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18060</xdr:rowOff>
    </xdr:from>
    <xdr:ext cx="534377" cy="259045"/>
    <xdr:sp macro="" textlink="">
      <xdr:nvSpPr>
        <xdr:cNvPr id="480" name="テキスト ボックス 479"/>
        <xdr:cNvSpPr txBox="1"/>
      </xdr:nvSpPr>
      <xdr:spPr>
        <a:xfrm>
          <a:off x="6705111" y="169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15433</xdr:rowOff>
    </xdr:from>
    <xdr:to>
      <xdr:col>85</xdr:col>
      <xdr:colOff>127000</xdr:colOff>
      <xdr:row>38</xdr:row>
      <xdr:rowOff>58638</xdr:rowOff>
    </xdr:to>
    <xdr:cxnSp macro="">
      <xdr:nvCxnSpPr>
        <xdr:cNvPr id="508" name="直線コネクタ 507"/>
        <xdr:cNvCxnSpPr/>
      </xdr:nvCxnSpPr>
      <xdr:spPr>
        <a:xfrm flipV="1">
          <a:off x="15481300" y="6530533"/>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60696</xdr:rowOff>
    </xdr:from>
    <xdr:to>
      <xdr:col>81</xdr:col>
      <xdr:colOff>50800</xdr:colOff>
      <xdr:row>38</xdr:row>
      <xdr:rowOff>58638</xdr:rowOff>
    </xdr:to>
    <xdr:cxnSp macro="">
      <xdr:nvCxnSpPr>
        <xdr:cNvPr id="511" name="直線コネクタ 510"/>
        <xdr:cNvCxnSpPr/>
      </xdr:nvCxnSpPr>
      <xdr:spPr>
        <a:xfrm>
          <a:off x="14592300" y="6404346"/>
          <a:ext cx="8890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28372</xdr:rowOff>
    </xdr:from>
    <xdr:to>
      <xdr:col>76</xdr:col>
      <xdr:colOff>114300</xdr:colOff>
      <xdr:row>37</xdr:row>
      <xdr:rowOff>60696</xdr:rowOff>
    </xdr:to>
    <xdr:cxnSp macro="">
      <xdr:nvCxnSpPr>
        <xdr:cNvPr id="514" name="直線コネクタ 513"/>
        <xdr:cNvCxnSpPr/>
      </xdr:nvCxnSpPr>
      <xdr:spPr>
        <a:xfrm>
          <a:off x="13703300" y="6372022"/>
          <a:ext cx="8890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28372</xdr:rowOff>
    </xdr:from>
    <xdr:to>
      <xdr:col>71</xdr:col>
      <xdr:colOff>177800</xdr:colOff>
      <xdr:row>37</xdr:row>
      <xdr:rowOff>145872</xdr:rowOff>
    </xdr:to>
    <xdr:cxnSp macro="">
      <xdr:nvCxnSpPr>
        <xdr:cNvPr id="517" name="直線コネクタ 516"/>
        <xdr:cNvCxnSpPr/>
      </xdr:nvCxnSpPr>
      <xdr:spPr>
        <a:xfrm flipV="1">
          <a:off x="12814300" y="6372022"/>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136083</xdr:rowOff>
    </xdr:from>
    <xdr:to>
      <xdr:col>85</xdr:col>
      <xdr:colOff>177800</xdr:colOff>
      <xdr:row>38</xdr:row>
      <xdr:rowOff>66233</xdr:rowOff>
    </xdr:to>
    <xdr:sp macro="" textlink="">
      <xdr:nvSpPr>
        <xdr:cNvPr id="527" name="楕円 526"/>
        <xdr:cNvSpPr/>
      </xdr:nvSpPr>
      <xdr:spPr>
        <a:xfrm>
          <a:off x="16268700" y="64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114510</xdr:rowOff>
    </xdr:from>
    <xdr:ext cx="534377" cy="259045"/>
    <xdr:sp macro="" textlink="">
      <xdr:nvSpPr>
        <xdr:cNvPr id="528" name="消防費該当値テキスト"/>
        <xdr:cNvSpPr txBox="1"/>
      </xdr:nvSpPr>
      <xdr:spPr>
        <a:xfrm>
          <a:off x="16370300" y="64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7838</xdr:rowOff>
    </xdr:from>
    <xdr:to>
      <xdr:col>81</xdr:col>
      <xdr:colOff>101600</xdr:colOff>
      <xdr:row>38</xdr:row>
      <xdr:rowOff>109438</xdr:rowOff>
    </xdr:to>
    <xdr:sp macro="" textlink="">
      <xdr:nvSpPr>
        <xdr:cNvPr id="529" name="楕円 528"/>
        <xdr:cNvSpPr/>
      </xdr:nvSpPr>
      <xdr:spPr>
        <a:xfrm>
          <a:off x="15430500" y="65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100565</xdr:rowOff>
    </xdr:from>
    <xdr:ext cx="534377" cy="259045"/>
    <xdr:sp macro="" textlink="">
      <xdr:nvSpPr>
        <xdr:cNvPr id="530" name="テキスト ボックス 529"/>
        <xdr:cNvSpPr txBox="1"/>
      </xdr:nvSpPr>
      <xdr:spPr>
        <a:xfrm>
          <a:off x="15214111" y="661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9896</xdr:rowOff>
    </xdr:from>
    <xdr:to>
      <xdr:col>76</xdr:col>
      <xdr:colOff>165100</xdr:colOff>
      <xdr:row>37</xdr:row>
      <xdr:rowOff>111496</xdr:rowOff>
    </xdr:to>
    <xdr:sp macro="" textlink="">
      <xdr:nvSpPr>
        <xdr:cNvPr id="531" name="楕円 530"/>
        <xdr:cNvSpPr/>
      </xdr:nvSpPr>
      <xdr:spPr>
        <a:xfrm>
          <a:off x="14541500" y="63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102623</xdr:rowOff>
    </xdr:from>
    <xdr:ext cx="534377" cy="259045"/>
    <xdr:sp macro="" textlink="">
      <xdr:nvSpPr>
        <xdr:cNvPr id="532" name="テキスト ボックス 531"/>
        <xdr:cNvSpPr txBox="1"/>
      </xdr:nvSpPr>
      <xdr:spPr>
        <a:xfrm>
          <a:off x="14325111" y="644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149022</xdr:rowOff>
    </xdr:from>
    <xdr:to>
      <xdr:col>72</xdr:col>
      <xdr:colOff>38100</xdr:colOff>
      <xdr:row>37</xdr:row>
      <xdr:rowOff>79172</xdr:rowOff>
    </xdr:to>
    <xdr:sp macro="" textlink="">
      <xdr:nvSpPr>
        <xdr:cNvPr id="533" name="楕円 532"/>
        <xdr:cNvSpPr/>
      </xdr:nvSpPr>
      <xdr:spPr>
        <a:xfrm>
          <a:off x="13652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70299</xdr:rowOff>
    </xdr:from>
    <xdr:ext cx="534377" cy="259045"/>
    <xdr:sp macro="" textlink="">
      <xdr:nvSpPr>
        <xdr:cNvPr id="534" name="テキスト ボックス 533"/>
        <xdr:cNvSpPr txBox="1"/>
      </xdr:nvSpPr>
      <xdr:spPr>
        <a:xfrm>
          <a:off x="13436111" y="64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95072</xdr:rowOff>
    </xdr:from>
    <xdr:to>
      <xdr:col>67</xdr:col>
      <xdr:colOff>101600</xdr:colOff>
      <xdr:row>38</xdr:row>
      <xdr:rowOff>25222</xdr:rowOff>
    </xdr:to>
    <xdr:sp macro="" textlink="">
      <xdr:nvSpPr>
        <xdr:cNvPr id="535" name="楕円 534"/>
        <xdr:cNvSpPr/>
      </xdr:nvSpPr>
      <xdr:spPr>
        <a:xfrm>
          <a:off x="12763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16349</xdr:rowOff>
    </xdr:from>
    <xdr:ext cx="534377" cy="259045"/>
    <xdr:sp macro="" textlink="">
      <xdr:nvSpPr>
        <xdr:cNvPr id="536" name="テキスト ボックス 535"/>
        <xdr:cNvSpPr txBox="1"/>
      </xdr:nvSpPr>
      <xdr:spPr>
        <a:xfrm>
          <a:off x="12547111" y="65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78639</xdr:rowOff>
    </xdr:from>
    <xdr:to>
      <xdr:col>85</xdr:col>
      <xdr:colOff>127000</xdr:colOff>
      <xdr:row>58</xdr:row>
      <xdr:rowOff>80391</xdr:rowOff>
    </xdr:to>
    <xdr:cxnSp macro="">
      <xdr:nvCxnSpPr>
        <xdr:cNvPr id="566" name="直線コネクタ 565"/>
        <xdr:cNvCxnSpPr/>
      </xdr:nvCxnSpPr>
      <xdr:spPr>
        <a:xfrm flipV="1">
          <a:off x="15481300" y="10022739"/>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80391</xdr:rowOff>
    </xdr:from>
    <xdr:to>
      <xdr:col>81</xdr:col>
      <xdr:colOff>50800</xdr:colOff>
      <xdr:row>58</xdr:row>
      <xdr:rowOff>130632</xdr:rowOff>
    </xdr:to>
    <xdr:cxnSp macro="">
      <xdr:nvCxnSpPr>
        <xdr:cNvPr id="569" name="直線コネクタ 568"/>
        <xdr:cNvCxnSpPr/>
      </xdr:nvCxnSpPr>
      <xdr:spPr>
        <a:xfrm flipV="1">
          <a:off x="14592300" y="10024491"/>
          <a:ext cx="889000" cy="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157924</xdr:rowOff>
    </xdr:from>
    <xdr:to>
      <xdr:col>76</xdr:col>
      <xdr:colOff>114300</xdr:colOff>
      <xdr:row>58</xdr:row>
      <xdr:rowOff>130632</xdr:rowOff>
    </xdr:to>
    <xdr:cxnSp macro="">
      <xdr:nvCxnSpPr>
        <xdr:cNvPr id="572" name="直線コネクタ 571"/>
        <xdr:cNvCxnSpPr/>
      </xdr:nvCxnSpPr>
      <xdr:spPr>
        <a:xfrm>
          <a:off x="13703300" y="9930574"/>
          <a:ext cx="889000" cy="1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157924</xdr:rowOff>
    </xdr:from>
    <xdr:to>
      <xdr:col>71</xdr:col>
      <xdr:colOff>177800</xdr:colOff>
      <xdr:row>58</xdr:row>
      <xdr:rowOff>70358</xdr:rowOff>
    </xdr:to>
    <xdr:cxnSp macro="">
      <xdr:nvCxnSpPr>
        <xdr:cNvPr id="575" name="直線コネクタ 574"/>
        <xdr:cNvCxnSpPr/>
      </xdr:nvCxnSpPr>
      <xdr:spPr>
        <a:xfrm flipV="1">
          <a:off x="12814300" y="9930574"/>
          <a:ext cx="889000" cy="8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27839</xdr:rowOff>
    </xdr:from>
    <xdr:to>
      <xdr:col>85</xdr:col>
      <xdr:colOff>177800</xdr:colOff>
      <xdr:row>58</xdr:row>
      <xdr:rowOff>129439</xdr:rowOff>
    </xdr:to>
    <xdr:sp macro="" textlink="">
      <xdr:nvSpPr>
        <xdr:cNvPr id="585" name="楕円 584"/>
        <xdr:cNvSpPr/>
      </xdr:nvSpPr>
      <xdr:spPr>
        <a:xfrm>
          <a:off x="16268700" y="99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6266</xdr:rowOff>
    </xdr:from>
    <xdr:ext cx="534377" cy="259045"/>
    <xdr:sp macro="" textlink="">
      <xdr:nvSpPr>
        <xdr:cNvPr id="586" name="教育費該当値テキスト"/>
        <xdr:cNvSpPr txBox="1"/>
      </xdr:nvSpPr>
      <xdr:spPr>
        <a:xfrm>
          <a:off x="16370300" y="995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29591</xdr:rowOff>
    </xdr:from>
    <xdr:to>
      <xdr:col>81</xdr:col>
      <xdr:colOff>101600</xdr:colOff>
      <xdr:row>58</xdr:row>
      <xdr:rowOff>131191</xdr:rowOff>
    </xdr:to>
    <xdr:sp macro="" textlink="">
      <xdr:nvSpPr>
        <xdr:cNvPr id="587" name="楕円 586"/>
        <xdr:cNvSpPr/>
      </xdr:nvSpPr>
      <xdr:spPr>
        <a:xfrm>
          <a:off x="15430500" y="99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122318</xdr:rowOff>
    </xdr:from>
    <xdr:ext cx="534377" cy="259045"/>
    <xdr:sp macro="" textlink="">
      <xdr:nvSpPr>
        <xdr:cNvPr id="588" name="テキスト ボックス 587"/>
        <xdr:cNvSpPr txBox="1"/>
      </xdr:nvSpPr>
      <xdr:spPr>
        <a:xfrm>
          <a:off x="15214111" y="100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79832</xdr:rowOff>
    </xdr:from>
    <xdr:to>
      <xdr:col>76</xdr:col>
      <xdr:colOff>165100</xdr:colOff>
      <xdr:row>59</xdr:row>
      <xdr:rowOff>9982</xdr:rowOff>
    </xdr:to>
    <xdr:sp macro="" textlink="">
      <xdr:nvSpPr>
        <xdr:cNvPr id="589" name="楕円 588"/>
        <xdr:cNvSpPr/>
      </xdr:nvSpPr>
      <xdr:spPr>
        <a:xfrm>
          <a:off x="14541500" y="100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1109</xdr:rowOff>
    </xdr:from>
    <xdr:ext cx="534377" cy="259045"/>
    <xdr:sp macro="" textlink="">
      <xdr:nvSpPr>
        <xdr:cNvPr id="590" name="テキスト ボックス 589"/>
        <xdr:cNvSpPr txBox="1"/>
      </xdr:nvSpPr>
      <xdr:spPr>
        <a:xfrm>
          <a:off x="14325111" y="101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107124</xdr:rowOff>
    </xdr:from>
    <xdr:to>
      <xdr:col>72</xdr:col>
      <xdr:colOff>38100</xdr:colOff>
      <xdr:row>58</xdr:row>
      <xdr:rowOff>37274</xdr:rowOff>
    </xdr:to>
    <xdr:sp macro="" textlink="">
      <xdr:nvSpPr>
        <xdr:cNvPr id="591" name="楕円 590"/>
        <xdr:cNvSpPr/>
      </xdr:nvSpPr>
      <xdr:spPr>
        <a:xfrm>
          <a:off x="13652500" y="98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53801</xdr:rowOff>
    </xdr:from>
    <xdr:ext cx="534377" cy="259045"/>
    <xdr:sp macro="" textlink="">
      <xdr:nvSpPr>
        <xdr:cNvPr id="592" name="テキスト ボックス 591"/>
        <xdr:cNvSpPr txBox="1"/>
      </xdr:nvSpPr>
      <xdr:spPr>
        <a:xfrm>
          <a:off x="13436111" y="965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19558</xdr:rowOff>
    </xdr:from>
    <xdr:to>
      <xdr:col>67</xdr:col>
      <xdr:colOff>101600</xdr:colOff>
      <xdr:row>58</xdr:row>
      <xdr:rowOff>121158</xdr:rowOff>
    </xdr:to>
    <xdr:sp macro="" textlink="">
      <xdr:nvSpPr>
        <xdr:cNvPr id="593" name="楕円 592"/>
        <xdr:cNvSpPr/>
      </xdr:nvSpPr>
      <xdr:spPr>
        <a:xfrm>
          <a:off x="12763500" y="99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112285</xdr:rowOff>
    </xdr:from>
    <xdr:ext cx="534377" cy="259045"/>
    <xdr:sp macro="" textlink="">
      <xdr:nvSpPr>
        <xdr:cNvPr id="594" name="テキスト ボックス 593"/>
        <xdr:cNvSpPr txBox="1"/>
      </xdr:nvSpPr>
      <xdr:spPr>
        <a:xfrm>
          <a:off x="12547111" y="100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121679</xdr:rowOff>
    </xdr:from>
    <xdr:to>
      <xdr:col>85</xdr:col>
      <xdr:colOff>127000</xdr:colOff>
      <xdr:row>96</xdr:row>
      <xdr:rowOff>136640</xdr:rowOff>
    </xdr:to>
    <xdr:cxnSp macro="">
      <xdr:nvCxnSpPr>
        <xdr:cNvPr id="680" name="直線コネクタ 679"/>
        <xdr:cNvCxnSpPr/>
      </xdr:nvCxnSpPr>
      <xdr:spPr>
        <a:xfrm flipV="1">
          <a:off x="15481300" y="16580879"/>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136640</xdr:rowOff>
    </xdr:from>
    <xdr:to>
      <xdr:col>81</xdr:col>
      <xdr:colOff>50800</xdr:colOff>
      <xdr:row>96</xdr:row>
      <xdr:rowOff>161113</xdr:rowOff>
    </xdr:to>
    <xdr:cxnSp macro="">
      <xdr:nvCxnSpPr>
        <xdr:cNvPr id="683" name="直線コネクタ 682"/>
        <xdr:cNvCxnSpPr/>
      </xdr:nvCxnSpPr>
      <xdr:spPr>
        <a:xfrm flipV="1">
          <a:off x="14592300" y="16595840"/>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161113</xdr:rowOff>
    </xdr:from>
    <xdr:to>
      <xdr:col>76</xdr:col>
      <xdr:colOff>114300</xdr:colOff>
      <xdr:row>97</xdr:row>
      <xdr:rowOff>6986</xdr:rowOff>
    </xdr:to>
    <xdr:cxnSp macro="">
      <xdr:nvCxnSpPr>
        <xdr:cNvPr id="686" name="直線コネクタ 685"/>
        <xdr:cNvCxnSpPr/>
      </xdr:nvCxnSpPr>
      <xdr:spPr>
        <a:xfrm flipV="1">
          <a:off x="13703300" y="16620313"/>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6986</xdr:rowOff>
    </xdr:from>
    <xdr:to>
      <xdr:col>71</xdr:col>
      <xdr:colOff>177800</xdr:colOff>
      <xdr:row>97</xdr:row>
      <xdr:rowOff>28460</xdr:rowOff>
    </xdr:to>
    <xdr:cxnSp macro="">
      <xdr:nvCxnSpPr>
        <xdr:cNvPr id="689" name="直線コネクタ 688"/>
        <xdr:cNvCxnSpPr/>
      </xdr:nvCxnSpPr>
      <xdr:spPr>
        <a:xfrm flipV="1">
          <a:off x="12814300" y="16637636"/>
          <a:ext cx="889000" cy="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70879</xdr:rowOff>
    </xdr:from>
    <xdr:to>
      <xdr:col>85</xdr:col>
      <xdr:colOff>177800</xdr:colOff>
      <xdr:row>97</xdr:row>
      <xdr:rowOff>1029</xdr:rowOff>
    </xdr:to>
    <xdr:sp macro="" textlink="">
      <xdr:nvSpPr>
        <xdr:cNvPr id="699" name="楕円 698"/>
        <xdr:cNvSpPr/>
      </xdr:nvSpPr>
      <xdr:spPr>
        <a:xfrm>
          <a:off x="16268700" y="165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49306</xdr:rowOff>
    </xdr:from>
    <xdr:ext cx="534377" cy="259045"/>
    <xdr:sp macro="" textlink="">
      <xdr:nvSpPr>
        <xdr:cNvPr id="700" name="公債費該当値テキスト"/>
        <xdr:cNvSpPr txBox="1"/>
      </xdr:nvSpPr>
      <xdr:spPr>
        <a:xfrm>
          <a:off x="16370300" y="165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85840</xdr:rowOff>
    </xdr:from>
    <xdr:to>
      <xdr:col>81</xdr:col>
      <xdr:colOff>101600</xdr:colOff>
      <xdr:row>97</xdr:row>
      <xdr:rowOff>15990</xdr:rowOff>
    </xdr:to>
    <xdr:sp macro="" textlink="">
      <xdr:nvSpPr>
        <xdr:cNvPr id="701" name="楕円 700"/>
        <xdr:cNvSpPr/>
      </xdr:nvSpPr>
      <xdr:spPr>
        <a:xfrm>
          <a:off x="15430500" y="165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7117</xdr:rowOff>
    </xdr:from>
    <xdr:ext cx="534377" cy="259045"/>
    <xdr:sp macro="" textlink="">
      <xdr:nvSpPr>
        <xdr:cNvPr id="702" name="テキスト ボックス 701"/>
        <xdr:cNvSpPr txBox="1"/>
      </xdr:nvSpPr>
      <xdr:spPr>
        <a:xfrm>
          <a:off x="15214111" y="166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110313</xdr:rowOff>
    </xdr:from>
    <xdr:to>
      <xdr:col>76</xdr:col>
      <xdr:colOff>165100</xdr:colOff>
      <xdr:row>97</xdr:row>
      <xdr:rowOff>40463</xdr:rowOff>
    </xdr:to>
    <xdr:sp macro="" textlink="">
      <xdr:nvSpPr>
        <xdr:cNvPr id="703" name="楕円 702"/>
        <xdr:cNvSpPr/>
      </xdr:nvSpPr>
      <xdr:spPr>
        <a:xfrm>
          <a:off x="14541500" y="165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31590</xdr:rowOff>
    </xdr:from>
    <xdr:ext cx="534377" cy="259045"/>
    <xdr:sp macro="" textlink="">
      <xdr:nvSpPr>
        <xdr:cNvPr id="704" name="テキスト ボックス 703"/>
        <xdr:cNvSpPr txBox="1"/>
      </xdr:nvSpPr>
      <xdr:spPr>
        <a:xfrm>
          <a:off x="14325111" y="166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127636</xdr:rowOff>
    </xdr:from>
    <xdr:to>
      <xdr:col>72</xdr:col>
      <xdr:colOff>38100</xdr:colOff>
      <xdr:row>97</xdr:row>
      <xdr:rowOff>57786</xdr:rowOff>
    </xdr:to>
    <xdr:sp macro="" textlink="">
      <xdr:nvSpPr>
        <xdr:cNvPr id="705" name="楕円 704"/>
        <xdr:cNvSpPr/>
      </xdr:nvSpPr>
      <xdr:spPr>
        <a:xfrm>
          <a:off x="13652500" y="165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48913</xdr:rowOff>
    </xdr:from>
    <xdr:ext cx="534377" cy="259045"/>
    <xdr:sp macro="" textlink="">
      <xdr:nvSpPr>
        <xdr:cNvPr id="706" name="テキスト ボックス 705"/>
        <xdr:cNvSpPr txBox="1"/>
      </xdr:nvSpPr>
      <xdr:spPr>
        <a:xfrm>
          <a:off x="13436111" y="166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149110</xdr:rowOff>
    </xdr:from>
    <xdr:to>
      <xdr:col>67</xdr:col>
      <xdr:colOff>101600</xdr:colOff>
      <xdr:row>97</xdr:row>
      <xdr:rowOff>79260</xdr:rowOff>
    </xdr:to>
    <xdr:sp macro="" textlink="">
      <xdr:nvSpPr>
        <xdr:cNvPr id="707" name="楕円 706"/>
        <xdr:cNvSpPr/>
      </xdr:nvSpPr>
      <xdr:spPr>
        <a:xfrm>
          <a:off x="12763500" y="16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70387</xdr:rowOff>
    </xdr:from>
    <xdr:ext cx="534377" cy="259045"/>
    <xdr:sp macro="" textlink="">
      <xdr:nvSpPr>
        <xdr:cNvPr id="708" name="テキスト ボックス 707"/>
        <xdr:cNvSpPr txBox="1"/>
      </xdr:nvSpPr>
      <xdr:spPr>
        <a:xfrm>
          <a:off x="12547111" y="167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直近５年間の傾向としては、臨時財政対策債の影響などにより公債費の増加が続いているものの、平成２６年度の教育費、平成２９年度の議会費を除いた全ての項目において類似団体平均値を下回っている。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及び土木費についは増加傾向にあったものの、民生費は国民健康保険事業費特別会計への繰出金の減により、土木費は総合公園多目的グラウンド整備事業の減や秩父鉄道新駅整備事業の終了により、それぞれ減少に転じている。</a:t>
          </a:r>
        </a:p>
        <a:p>
          <a:r>
            <a:rPr kumimoji="1" lang="ja-JP" altLang="en-US" sz="1300">
              <a:latin typeface="ＭＳ Ｐゴシック" panose="020B0600070205080204" pitchFamily="50" charset="-128"/>
              <a:ea typeface="ＭＳ Ｐゴシック" panose="020B0600070205080204" pitchFamily="50" charset="-128"/>
            </a:rPr>
            <a:t>　その他の目的別歳出の平成２９年度の特徴としては、職員退職手当などの減による総務費の減少、ごみ処理施設整備基金積立金の減や簡易水道事業費特別会計廃止による繰出金の減による衛生費の減少、消防車両購入費の増や消防本部空調設備改修の実施などによる消防費の増加が挙げられる。</a:t>
          </a:r>
        </a:p>
        <a:p>
          <a:r>
            <a:rPr kumimoji="1" lang="ja-JP" altLang="en-US" sz="1300">
              <a:latin typeface="ＭＳ Ｐゴシック" panose="020B0600070205080204" pitchFamily="50" charset="-128"/>
              <a:ea typeface="ＭＳ Ｐゴシック" panose="020B0600070205080204" pitchFamily="50" charset="-128"/>
            </a:rPr>
            <a:t>　今後も限られた財源を有効に活用するため、事業の選択と集中を徹底するとともに、市債残高の削減を進め、持続可能な財政運営に努めていく。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実質単年度収支は、平成２８年度に扶助費等の増により歳出総額が増加し赤字となったが、平成２９年度は、投資的経費の減や繰出金の減などにより歳出総額が減少し黒字となっている。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財政調整基金は厳しい財政状況と、今後本格化する公共施設の老朽化対策等の財政負担を考慮するとともに、災害等の突発的な財政需要にも対応できるよう一定の残高を維持している。</a:t>
          </a:r>
        </a:p>
        <a:p>
          <a:r>
            <a:rPr kumimoji="1" lang="ja-JP" altLang="en-US" sz="1300">
              <a:latin typeface="ＭＳ ゴシック" pitchFamily="49" charset="-128"/>
              <a:ea typeface="ＭＳ ゴシック" pitchFamily="49" charset="-128"/>
            </a:rPr>
            <a:t>　今後も将来負担を見据えた計画的な財政運営に努め、収支の均衡を図っていく。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latin typeface="ＭＳ ゴシック" pitchFamily="49" charset="-128"/>
              <a:ea typeface="ＭＳ ゴシック" pitchFamily="49" charset="-128"/>
            </a:rPr>
            <a:t>　各年度とも全会計で赤字を生じていない。</a:t>
          </a:r>
        </a:p>
        <a:p>
          <a:pPr algn="l"/>
          <a:r>
            <a:rPr kumimoji="1" lang="ja-JP" altLang="en-US" sz="1400">
              <a:latin typeface="ＭＳ ゴシック" pitchFamily="49" charset="-128"/>
              <a:ea typeface="ＭＳ ゴシック" pitchFamily="49" charset="-128"/>
            </a:rPr>
            <a:t>　また平成２９年度では水道事業会計や国民健康保険事業費特別会計において黒字額の伸びが見られ、全体で標準財政規模比２６．９８％（＋３．６６％）となった。</a:t>
          </a:r>
          <a:endParaRPr kumimoji="1" lang="en-US" altLang="ja-JP" sz="1400">
            <a:latin typeface="ＭＳ ゴシック" pitchFamily="49" charset="-128"/>
            <a:ea typeface="ＭＳ ゴシック" pitchFamily="49" charset="-128"/>
          </a:endParaRPr>
        </a:p>
        <a:p>
          <a:pPr algn="l"/>
          <a:r>
            <a:rPr kumimoji="1" lang="ja-JP" altLang="en-US" sz="1400">
              <a:latin typeface="ＭＳ ゴシック" pitchFamily="49" charset="-128"/>
              <a:ea typeface="ＭＳ ゴシック" pitchFamily="49" charset="-128"/>
            </a:rPr>
            <a:t>　下水道事業費特別会計など一部で黒字幅が減少しているため、計画的で効率的な事務事業の執行を図るとともに使用料や保険料の適正化の検討も行っていく必要がある。</a:t>
          </a:r>
        </a:p>
        <a:p>
          <a:pPr algn="l"/>
          <a:r>
            <a:rPr kumimoji="1" lang="ja-JP" altLang="en-US" sz="1400">
              <a:latin typeface="ＭＳ ゴシック" pitchFamily="49" charset="-128"/>
              <a:ea typeface="ＭＳ ゴシック" pitchFamily="49" charset="-128"/>
            </a:rPr>
            <a:t>　今後も標準財政規模に見合った財政運営により、長期的に収支の均衡を保っていくよう努めていく。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M20" sqref="AM20:AT20"/>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27305610</v>
      </c>
      <c r="BO4" s="441"/>
      <c r="BP4" s="441"/>
      <c r="BQ4" s="441"/>
      <c r="BR4" s="441"/>
      <c r="BS4" s="441"/>
      <c r="BT4" s="441"/>
      <c r="BU4" s="442"/>
      <c r="BV4" s="440">
        <v>28060471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7.1</v>
      </c>
      <c r="CU4" s="622"/>
      <c r="CV4" s="622"/>
      <c r="CW4" s="622"/>
      <c r="CX4" s="622"/>
      <c r="CY4" s="622"/>
      <c r="CZ4" s="622"/>
      <c r="DA4" s="623"/>
      <c r="DB4" s="621">
        <v>6.7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26012552</v>
      </c>
      <c r="BO5" s="446"/>
      <c r="BP5" s="446"/>
      <c r="BQ5" s="446"/>
      <c r="BR5" s="446"/>
      <c r="BS5" s="446"/>
      <c r="BT5" s="446"/>
      <c r="BU5" s="447"/>
      <c r="BV5" s="445">
        <v>26765041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v>
      </c>
      <c r="CU5" s="416"/>
      <c r="CV5" s="416"/>
      <c r="CW5" s="416"/>
      <c r="CX5" s="416"/>
      <c r="CY5" s="416"/>
      <c r="CZ5" s="416"/>
      <c r="DA5" s="417"/>
      <c r="DB5" s="415">
        <v>94.1</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1293058</v>
      </c>
      <c r="BO6" s="446"/>
      <c r="BP6" s="446"/>
      <c r="BQ6" s="446"/>
      <c r="BR6" s="446"/>
      <c r="BS6" s="446"/>
      <c r="BT6" s="446"/>
      <c r="BU6" s="447"/>
      <c r="BV6" s="445">
        <v>1295430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99.9</v>
      </c>
      <c r="CU6" s="596"/>
      <c r="CV6" s="596"/>
      <c r="CW6" s="596"/>
      <c r="CX6" s="596"/>
      <c r="CY6" s="596"/>
      <c r="CZ6" s="596"/>
      <c r="DA6" s="597"/>
      <c r="DB6" s="595">
        <v>101.1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83101</v>
      </c>
      <c r="BO7" s="446"/>
      <c r="BP7" s="446"/>
      <c r="BQ7" s="446"/>
      <c r="BR7" s="446"/>
      <c r="BS7" s="446"/>
      <c r="BT7" s="446"/>
      <c r="BU7" s="447"/>
      <c r="BV7" s="445">
        <v>150198</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16982906</v>
      </c>
      <c r="CU7" s="446"/>
      <c r="CV7" s="446"/>
      <c r="CW7" s="446"/>
      <c r="CX7" s="446"/>
      <c r="CY7" s="446"/>
      <c r="CZ7" s="446"/>
      <c r="DA7" s="447"/>
      <c r="DB7" s="445">
        <v>17036710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96</v>
      </c>
      <c r="AV8" s="503"/>
      <c r="AW8" s="503"/>
      <c r="AX8" s="503"/>
      <c r="AY8" s="425" t="s">
        <v>104</v>
      </c>
      <c r="AZ8" s="426"/>
      <c r="BA8" s="426"/>
      <c r="BB8" s="426"/>
      <c r="BC8" s="426"/>
      <c r="BD8" s="426"/>
      <c r="BE8" s="426"/>
      <c r="BF8" s="426"/>
      <c r="BG8" s="426"/>
      <c r="BH8" s="426"/>
      <c r="BI8" s="426"/>
      <c r="BJ8" s="426"/>
      <c r="BK8" s="426"/>
      <c r="BL8" s="426"/>
      <c r="BM8" s="427"/>
      <c r="BN8" s="445">
        <v>1209957</v>
      </c>
      <c r="BO8" s="446"/>
      <c r="BP8" s="446"/>
      <c r="BQ8" s="446"/>
      <c r="BR8" s="446"/>
      <c r="BS8" s="446"/>
      <c r="BT8" s="446"/>
      <c r="BU8" s="447"/>
      <c r="BV8" s="445">
        <v>1145232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0.7</v>
      </c>
      <c r="CU8" s="559"/>
      <c r="CV8" s="559"/>
      <c r="CW8" s="559"/>
      <c r="CX8" s="559"/>
      <c r="CY8" s="559"/>
      <c r="CZ8" s="559"/>
      <c r="DA8" s="560"/>
      <c r="DB8" s="558">
        <v>0.7</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82113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64725</v>
      </c>
      <c r="BO9" s="446"/>
      <c r="BP9" s="446"/>
      <c r="BQ9" s="446"/>
      <c r="BR9" s="446"/>
      <c r="BS9" s="446"/>
      <c r="BT9" s="446"/>
      <c r="BU9" s="447"/>
      <c r="BV9" s="445">
        <v>-325444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14.1</v>
      </c>
      <c r="CU9" s="416"/>
      <c r="CV9" s="416"/>
      <c r="CW9" s="416"/>
      <c r="CX9" s="416"/>
      <c r="CY9" s="416"/>
      <c r="CZ9" s="416"/>
      <c r="DA9" s="417"/>
      <c r="DB9" s="415">
        <v>13.4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85786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186</v>
      </c>
      <c r="BO10" s="446"/>
      <c r="BP10" s="446"/>
      <c r="BQ10" s="446"/>
      <c r="BR10" s="446"/>
      <c r="BS10" s="446"/>
      <c r="BT10" s="446"/>
      <c r="BU10" s="447"/>
      <c r="BV10" s="445">
        <v>1205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82051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80647</v>
      </c>
      <c r="S13" s="549"/>
      <c r="T13" s="549"/>
      <c r="U13" s="549"/>
      <c r="V13" s="550"/>
      <c r="W13" s="536" t="s">
        <v>134</v>
      </c>
      <c r="X13" s="458"/>
      <c r="Y13" s="458"/>
      <c r="Z13" s="458"/>
      <c r="AA13" s="458"/>
      <c r="AB13" s="459"/>
      <c r="AC13" s="421">
        <v>1176</v>
      </c>
      <c r="AD13" s="422"/>
      <c r="AE13" s="422"/>
      <c r="AF13" s="422"/>
      <c r="AG13" s="423"/>
      <c r="AH13" s="421">
        <v>1281</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64911</v>
      </c>
      <c r="BO13" s="446"/>
      <c r="BP13" s="446"/>
      <c r="BQ13" s="446"/>
      <c r="BR13" s="446"/>
      <c r="BS13" s="446"/>
      <c r="BT13" s="446"/>
      <c r="BU13" s="447"/>
      <c r="BV13" s="445">
        <v>-324239</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4.4000000000000004</v>
      </c>
      <c r="CU13" s="416"/>
      <c r="CV13" s="416"/>
      <c r="CW13" s="416"/>
      <c r="CX13" s="416"/>
      <c r="CY13" s="416"/>
      <c r="CZ13" s="416"/>
      <c r="DA13" s="417"/>
      <c r="DB13" s="415">
        <v>4.3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82836</v>
      </c>
      <c r="S14" s="549"/>
      <c r="T14" s="549"/>
      <c r="U14" s="549"/>
      <c r="V14" s="550"/>
      <c r="W14" s="551"/>
      <c r="X14" s="461"/>
      <c r="Y14" s="461"/>
      <c r="Z14" s="461"/>
      <c r="AA14" s="461"/>
      <c r="AB14" s="462"/>
      <c r="AC14" s="541">
        <v>3</v>
      </c>
      <c r="AD14" s="542"/>
      <c r="AE14" s="542"/>
      <c r="AF14" s="542"/>
      <c r="AG14" s="543"/>
      <c r="AH14" s="541">
        <v>3.1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19.899999999999999</v>
      </c>
      <c r="CU14" s="553"/>
      <c r="CV14" s="553"/>
      <c r="CW14" s="553"/>
      <c r="CX14" s="553"/>
      <c r="CY14" s="553"/>
      <c r="CZ14" s="553"/>
      <c r="DA14" s="554"/>
      <c r="DB14" s="552">
        <v>25.4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81525</v>
      </c>
      <c r="S15" s="549"/>
      <c r="T15" s="549"/>
      <c r="U15" s="549"/>
      <c r="V15" s="550"/>
      <c r="W15" s="536" t="s">
        <v>142</v>
      </c>
      <c r="X15" s="458"/>
      <c r="Y15" s="458"/>
      <c r="Z15" s="458"/>
      <c r="AA15" s="458"/>
      <c r="AB15" s="459"/>
      <c r="AC15" s="421">
        <v>12268</v>
      </c>
      <c r="AD15" s="422"/>
      <c r="AE15" s="422"/>
      <c r="AF15" s="422"/>
      <c r="AG15" s="423"/>
      <c r="AH15" s="421">
        <v>12901</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9106438</v>
      </c>
      <c r="BO15" s="441"/>
      <c r="BP15" s="441"/>
      <c r="BQ15" s="441"/>
      <c r="BR15" s="441"/>
      <c r="BS15" s="441"/>
      <c r="BT15" s="441"/>
      <c r="BU15" s="442"/>
      <c r="BV15" s="440">
        <v>9012182</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31.7</v>
      </c>
      <c r="AD16" s="542"/>
      <c r="AE16" s="542"/>
      <c r="AF16" s="542"/>
      <c r="AG16" s="543"/>
      <c r="AH16" s="541">
        <v>31.7</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13023192</v>
      </c>
      <c r="BO16" s="446"/>
      <c r="BP16" s="446"/>
      <c r="BQ16" s="446"/>
      <c r="BR16" s="446"/>
      <c r="BS16" s="446"/>
      <c r="BT16" s="446"/>
      <c r="BU16" s="447"/>
      <c r="BV16" s="445">
        <v>12981743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25293</v>
      </c>
      <c r="AD17" s="422"/>
      <c r="AE17" s="422"/>
      <c r="AF17" s="422"/>
      <c r="AG17" s="423"/>
      <c r="AH17" s="421">
        <v>26554</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11597129</v>
      </c>
      <c r="BO17" s="446"/>
      <c r="BP17" s="446"/>
      <c r="BQ17" s="446"/>
      <c r="BR17" s="446"/>
      <c r="BS17" s="446"/>
      <c r="BT17" s="446"/>
      <c r="BU17" s="447"/>
      <c r="BV17" s="445">
        <v>11441602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67.489999999999995</v>
      </c>
      <c r="M18" s="510"/>
      <c r="N18" s="510"/>
      <c r="O18" s="510"/>
      <c r="P18" s="510"/>
      <c r="Q18" s="510"/>
      <c r="R18" s="511"/>
      <c r="S18" s="511"/>
      <c r="T18" s="511"/>
      <c r="U18" s="511"/>
      <c r="V18" s="512"/>
      <c r="W18" s="526"/>
      <c r="X18" s="527"/>
      <c r="Y18" s="527"/>
      <c r="Z18" s="527"/>
      <c r="AA18" s="527"/>
      <c r="AB18" s="537"/>
      <c r="AC18" s="409">
        <v>65.3</v>
      </c>
      <c r="AD18" s="410"/>
      <c r="AE18" s="410"/>
      <c r="AF18" s="410"/>
      <c r="AG18" s="513"/>
      <c r="AH18" s="409">
        <v>65.2</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16123194</v>
      </c>
      <c r="BO18" s="446"/>
      <c r="BP18" s="446"/>
      <c r="BQ18" s="446"/>
      <c r="BR18" s="446"/>
      <c r="BS18" s="446"/>
      <c r="BT18" s="446"/>
      <c r="BU18" s="447"/>
      <c r="BV18" s="445">
        <v>16146750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1217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19758150</v>
      </c>
      <c r="BO19" s="446"/>
      <c r="BP19" s="446"/>
      <c r="BQ19" s="446"/>
      <c r="BR19" s="446"/>
      <c r="BS19" s="446"/>
      <c r="BT19" s="446"/>
      <c r="BU19" s="447"/>
      <c r="BV19" s="445">
        <v>20201139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31015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26624736</v>
      </c>
      <c r="BO23" s="446"/>
      <c r="BP23" s="446"/>
      <c r="BQ23" s="446"/>
      <c r="BR23" s="446"/>
      <c r="BS23" s="446"/>
      <c r="BT23" s="446"/>
      <c r="BU23" s="447"/>
      <c r="BV23" s="445">
        <v>27290188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9330</v>
      </c>
      <c r="R24" s="422"/>
      <c r="S24" s="422"/>
      <c r="T24" s="422"/>
      <c r="U24" s="422"/>
      <c r="V24" s="423"/>
      <c r="W24" s="487"/>
      <c r="X24" s="478"/>
      <c r="Y24" s="479"/>
      <c r="Z24" s="418" t="s">
        <v>166</v>
      </c>
      <c r="AA24" s="419"/>
      <c r="AB24" s="419"/>
      <c r="AC24" s="419"/>
      <c r="AD24" s="419"/>
      <c r="AE24" s="419"/>
      <c r="AF24" s="419"/>
      <c r="AG24" s="420"/>
      <c r="AH24" s="421">
        <v>486</v>
      </c>
      <c r="AI24" s="422"/>
      <c r="AJ24" s="422"/>
      <c r="AK24" s="422"/>
      <c r="AL24" s="423"/>
      <c r="AM24" s="421">
        <v>1483758</v>
      </c>
      <c r="AN24" s="422"/>
      <c r="AO24" s="422"/>
      <c r="AP24" s="422"/>
      <c r="AQ24" s="422"/>
      <c r="AR24" s="423"/>
      <c r="AS24" s="421">
        <v>3053</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15582625</v>
      </c>
      <c r="BO24" s="446"/>
      <c r="BP24" s="446"/>
      <c r="BQ24" s="446"/>
      <c r="BR24" s="446"/>
      <c r="BS24" s="446"/>
      <c r="BT24" s="446"/>
      <c r="BU24" s="447"/>
      <c r="BV24" s="445">
        <v>15537226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7800</v>
      </c>
      <c r="R25" s="422"/>
      <c r="S25" s="422"/>
      <c r="T25" s="422"/>
      <c r="U25" s="422"/>
      <c r="V25" s="423"/>
      <c r="W25" s="487"/>
      <c r="X25" s="478"/>
      <c r="Y25" s="479"/>
      <c r="Z25" s="418" t="s">
        <v>169</v>
      </c>
      <c r="AA25" s="419"/>
      <c r="AB25" s="419"/>
      <c r="AC25" s="419"/>
      <c r="AD25" s="419"/>
      <c r="AE25" s="419"/>
      <c r="AF25" s="419"/>
      <c r="AG25" s="420"/>
      <c r="AH25" s="421">
        <v>101</v>
      </c>
      <c r="AI25" s="422"/>
      <c r="AJ25" s="422"/>
      <c r="AK25" s="422"/>
      <c r="AL25" s="423"/>
      <c r="AM25" s="421">
        <v>299667</v>
      </c>
      <c r="AN25" s="422"/>
      <c r="AO25" s="422"/>
      <c r="AP25" s="422"/>
      <c r="AQ25" s="422"/>
      <c r="AR25" s="423"/>
      <c r="AS25" s="421">
        <v>2967</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1127461</v>
      </c>
      <c r="BO25" s="441"/>
      <c r="BP25" s="441"/>
      <c r="BQ25" s="441"/>
      <c r="BR25" s="441"/>
      <c r="BS25" s="441"/>
      <c r="BT25" s="441"/>
      <c r="BU25" s="442"/>
      <c r="BV25" s="440">
        <v>305613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7020</v>
      </c>
      <c r="R26" s="422"/>
      <c r="S26" s="422"/>
      <c r="T26" s="422"/>
      <c r="U26" s="422"/>
      <c r="V26" s="423"/>
      <c r="W26" s="487"/>
      <c r="X26" s="478"/>
      <c r="Y26" s="479"/>
      <c r="Z26" s="418" t="s">
        <v>172</v>
      </c>
      <c r="AA26" s="500"/>
      <c r="AB26" s="500"/>
      <c r="AC26" s="500"/>
      <c r="AD26" s="500"/>
      <c r="AE26" s="500"/>
      <c r="AF26" s="500"/>
      <c r="AG26" s="501"/>
      <c r="AH26" s="421">
        <v>5</v>
      </c>
      <c r="AI26" s="422"/>
      <c r="AJ26" s="422"/>
      <c r="AK26" s="422"/>
      <c r="AL26" s="423"/>
      <c r="AM26" s="421">
        <v>17635</v>
      </c>
      <c r="AN26" s="422"/>
      <c r="AO26" s="422"/>
      <c r="AP26" s="422"/>
      <c r="AQ26" s="422"/>
      <c r="AR26" s="423"/>
      <c r="AS26" s="421">
        <v>3527</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174</v>
      </c>
      <c r="BO26" s="446"/>
      <c r="BP26" s="446"/>
      <c r="BQ26" s="446"/>
      <c r="BR26" s="446"/>
      <c r="BS26" s="446"/>
      <c r="BT26" s="446"/>
      <c r="BU26" s="447"/>
      <c r="BV26" s="445" t="s">
        <v>175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176</v>
      </c>
      <c r="F27" s="419"/>
      <c r="G27" s="419"/>
      <c r="H27" s="419"/>
      <c r="I27" s="419"/>
      <c r="J27" s="419"/>
      <c r="K27" s="420"/>
      <c r="L27" s="421">
        <v>1</v>
      </c>
      <c r="M27" s="422"/>
      <c r="N27" s="422"/>
      <c r="O27" s="422"/>
      <c r="P27" s="423"/>
      <c r="Q27" s="421">
        <v>4820</v>
      </c>
      <c r="R27" s="422"/>
      <c r="S27" s="422"/>
      <c r="T27" s="422"/>
      <c r="U27" s="422"/>
      <c r="V27" s="423"/>
      <c r="W27" s="487"/>
      <c r="X27" s="478"/>
      <c r="Y27" s="479"/>
      <c r="Z27" s="418" t="s">
        <v>177</v>
      </c>
      <c r="AA27" s="419"/>
      <c r="AB27" s="419"/>
      <c r="AC27" s="419"/>
      <c r="AD27" s="419"/>
      <c r="AE27" s="419"/>
      <c r="AF27" s="419"/>
      <c r="AG27" s="420"/>
      <c r="AH27" s="421">
        <v>28</v>
      </c>
      <c r="AI27" s="422"/>
      <c r="AJ27" s="422"/>
      <c r="AK27" s="422"/>
      <c r="AL27" s="423"/>
      <c r="AM27" s="421">
        <v>78244</v>
      </c>
      <c r="AN27" s="422"/>
      <c r="AO27" s="422"/>
      <c r="AP27" s="422"/>
      <c r="AQ27" s="422"/>
      <c r="AR27" s="423"/>
      <c r="AS27" s="421">
        <v>2794</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688102</v>
      </c>
      <c r="BO27" s="449"/>
      <c r="BP27" s="449"/>
      <c r="BQ27" s="449"/>
      <c r="BR27" s="449"/>
      <c r="BS27" s="449"/>
      <c r="BT27" s="449"/>
      <c r="BU27" s="450"/>
      <c r="BV27" s="448">
        <v>688061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179</v>
      </c>
      <c r="F28" s="419"/>
      <c r="G28" s="419"/>
      <c r="H28" s="419"/>
      <c r="I28" s="419"/>
      <c r="J28" s="419"/>
      <c r="K28" s="420"/>
      <c r="L28" s="421">
        <v>1</v>
      </c>
      <c r="M28" s="422"/>
      <c r="N28" s="422"/>
      <c r="O28" s="422"/>
      <c r="P28" s="423"/>
      <c r="Q28" s="421">
        <v>4290</v>
      </c>
      <c r="R28" s="422"/>
      <c r="S28" s="422"/>
      <c r="T28" s="422"/>
      <c r="U28" s="422"/>
      <c r="V28" s="423"/>
      <c r="W28" s="487"/>
      <c r="X28" s="478"/>
      <c r="Y28" s="479"/>
      <c r="Z28" s="418" t="s">
        <v>180</v>
      </c>
      <c r="AA28" s="419"/>
      <c r="AB28" s="419"/>
      <c r="AC28" s="419"/>
      <c r="AD28" s="419"/>
      <c r="AE28" s="419"/>
      <c r="AF28" s="419"/>
      <c r="AG28" s="420"/>
      <c r="AH28" s="421" t="s">
        <v>174</v>
      </c>
      <c r="AI28" s="422"/>
      <c r="AJ28" s="422"/>
      <c r="AK28" s="422"/>
      <c r="AL28" s="423"/>
      <c r="AM28" s="421" t="s">
        <v>122</v>
      </c>
      <c r="AN28" s="422"/>
      <c r="AO28" s="422"/>
      <c r="AP28" s="422"/>
      <c r="AQ28" s="422"/>
      <c r="AR28" s="423"/>
      <c r="AS28" s="421" t="s">
        <v>122</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1855635</v>
      </c>
      <c r="BO28" s="441"/>
      <c r="BP28" s="441"/>
      <c r="BQ28" s="441"/>
      <c r="BR28" s="441"/>
      <c r="BS28" s="441"/>
      <c r="BT28" s="441"/>
      <c r="BU28" s="442"/>
      <c r="BV28" s="440">
        <v>1855449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182</v>
      </c>
      <c r="F29" s="419"/>
      <c r="G29" s="419"/>
      <c r="H29" s="419"/>
      <c r="I29" s="419"/>
      <c r="J29" s="419"/>
      <c r="K29" s="420"/>
      <c r="L29" s="421">
        <v>20</v>
      </c>
      <c r="M29" s="422"/>
      <c r="N29" s="422"/>
      <c r="O29" s="422"/>
      <c r="P29" s="423"/>
      <c r="Q29" s="421">
        <v>4070</v>
      </c>
      <c r="R29" s="422"/>
      <c r="S29" s="422"/>
      <c r="T29" s="422"/>
      <c r="U29" s="422"/>
      <c r="V29" s="423"/>
      <c r="W29" s="488"/>
      <c r="X29" s="489"/>
      <c r="Y29" s="490"/>
      <c r="Z29" s="418" t="s">
        <v>183</v>
      </c>
      <c r="AA29" s="419"/>
      <c r="AB29" s="419"/>
      <c r="AC29" s="419"/>
      <c r="AD29" s="419"/>
      <c r="AE29" s="419"/>
      <c r="AF29" s="419"/>
      <c r="AG29" s="420"/>
      <c r="AH29" s="421">
        <v>514</v>
      </c>
      <c r="AI29" s="422"/>
      <c r="AJ29" s="422"/>
      <c r="AK29" s="422"/>
      <c r="AL29" s="423"/>
      <c r="AM29" s="421">
        <v>1562002</v>
      </c>
      <c r="AN29" s="422"/>
      <c r="AO29" s="422"/>
      <c r="AP29" s="422"/>
      <c r="AQ29" s="422"/>
      <c r="AR29" s="423"/>
      <c r="AS29" s="421">
        <v>3039</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149407</v>
      </c>
      <c r="BO29" s="446"/>
      <c r="BP29" s="446"/>
      <c r="BQ29" s="446"/>
      <c r="BR29" s="446"/>
      <c r="BS29" s="446"/>
      <c r="BT29" s="446"/>
      <c r="BU29" s="447"/>
      <c r="BV29" s="445">
        <v>149392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98.5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3766634</v>
      </c>
      <c r="BO30" s="449"/>
      <c r="BP30" s="449"/>
      <c r="BQ30" s="449"/>
      <c r="BR30" s="449"/>
      <c r="BS30" s="449"/>
      <c r="BT30" s="449"/>
      <c r="BU30" s="450"/>
      <c r="BV30" s="448">
        <v>3642519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194</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192</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国民健康保険事業費特別会計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下水道事業費特別会計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鴻巣行田北本環境資源組合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行田市産業・文化・スポーツいきいき財団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交通災害共済事業費特別会計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荒川北縁水防事務組合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行田市中小企業退職金共済会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介護保険事業費特別会計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妻沼南河原環境施設組合</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行田市土地開発公社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後期高齢者医療事業費特別会計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彩の国さいたま人づくり広域連合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埼玉県後期高齢者医療広域連合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埼玉県後期高齢者医療広域連合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AG+t8rC+FKB2T4FuI4sx4PpdHQP/yeHRRWL/524Z68dVdhNaKQdt57fao2cAIf6VN/qHvmM4vmFPImQB/4K9Zw==" saltValue="6c5LSuTG4EoFLFGz4rhv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election activeCell="P42" sqref="P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554</v>
      </c>
      <c r="D34" s="1224"/>
      <c r="E34" s="1225"/>
      <c r="F34" s="32">
        <v>11.16</v>
      </c>
      <c r="G34" s="33">
        <v>10.62</v>
      </c>
      <c r="H34" s="33">
        <v>11.17</v>
      </c>
      <c r="I34" s="33">
        <v>12.18</v>
      </c>
      <c r="J34" s="34">
        <v>14.81</v>
      </c>
      <c r="K34" s="22"/>
      <c r="L34" s="22"/>
      <c r="M34" s="22"/>
      <c r="N34" s="22"/>
      <c r="O34" s="22"/>
      <c r="P34" s="22"/>
    </row>
    <row r="35" spans="1:16" ht="39" customHeight="1">
      <c r="A35" s="22"/>
      <c r="B35" s="35"/>
      <c r="C35" s="1218" t="s">
        <v>555</v>
      </c>
      <c r="D35" s="1219"/>
      <c r="E35" s="1220"/>
      <c r="F35" s="36">
        <v>8.58</v>
      </c>
      <c r="G35" s="37">
        <v>6.12</v>
      </c>
      <c r="H35" s="37">
        <v>8.57</v>
      </c>
      <c r="I35" s="37">
        <v>6.72</v>
      </c>
      <c r="J35" s="38">
        <v>7.12</v>
      </c>
      <c r="K35" s="22"/>
      <c r="L35" s="22"/>
      <c r="M35" s="22"/>
      <c r="N35" s="22"/>
      <c r="O35" s="22"/>
      <c r="P35" s="22"/>
    </row>
    <row r="36" spans="1:16" ht="39" customHeight="1">
      <c r="A36" s="22"/>
      <c r="B36" s="35"/>
      <c r="C36" s="1218" t="s">
        <v>556</v>
      </c>
      <c r="D36" s="1219"/>
      <c r="E36" s="1220"/>
      <c r="F36" s="36">
        <v>1.95</v>
      </c>
      <c r="G36" s="37">
        <v>1.54</v>
      </c>
      <c r="H36" s="37">
        <v>0.47</v>
      </c>
      <c r="I36" s="37">
        <v>2.02</v>
      </c>
      <c r="J36" s="38">
        <v>2.91</v>
      </c>
      <c r="K36" s="22"/>
      <c r="L36" s="22"/>
      <c r="M36" s="22"/>
      <c r="N36" s="22"/>
      <c r="O36" s="22"/>
      <c r="P36" s="22"/>
    </row>
    <row r="37" spans="1:16" ht="39" customHeight="1">
      <c r="A37" s="22"/>
      <c r="B37" s="35"/>
      <c r="C37" s="1218" t="s">
        <v>557</v>
      </c>
      <c r="D37" s="1219"/>
      <c r="E37" s="1220"/>
      <c r="F37" s="36">
        <v>0.25</v>
      </c>
      <c r="G37" s="37">
        <v>0.52</v>
      </c>
      <c r="H37" s="37">
        <v>0.7</v>
      </c>
      <c r="I37" s="37">
        <v>1.1200000000000001</v>
      </c>
      <c r="J37" s="38">
        <v>0.97</v>
      </c>
      <c r="K37" s="22"/>
      <c r="L37" s="22"/>
      <c r="M37" s="22"/>
      <c r="N37" s="22"/>
      <c r="O37" s="22"/>
      <c r="P37" s="22"/>
    </row>
    <row r="38" spans="1:16" ht="39" customHeight="1">
      <c r="A38" s="22"/>
      <c r="B38" s="35"/>
      <c r="C38" s="1218" t="s">
        <v>558</v>
      </c>
      <c r="D38" s="1219"/>
      <c r="E38" s="1220"/>
      <c r="F38" s="36">
        <v>0.24</v>
      </c>
      <c r="G38" s="37">
        <v>0.67</v>
      </c>
      <c r="H38" s="37">
        <v>0.82</v>
      </c>
      <c r="I38" s="37">
        <v>1.01</v>
      </c>
      <c r="J38" s="38">
        <v>0.91</v>
      </c>
      <c r="K38" s="22"/>
      <c r="L38" s="22"/>
      <c r="M38" s="22"/>
      <c r="N38" s="22"/>
      <c r="O38" s="22"/>
      <c r="P38" s="22"/>
    </row>
    <row r="39" spans="1:16" ht="39" customHeight="1">
      <c r="A39" s="22"/>
      <c r="B39" s="35"/>
      <c r="C39" s="1218" t="s">
        <v>559</v>
      </c>
      <c r="D39" s="1219"/>
      <c r="E39" s="1220"/>
      <c r="F39" s="36">
        <v>0.19</v>
      </c>
      <c r="G39" s="37">
        <v>0.19</v>
      </c>
      <c r="H39" s="37">
        <v>0.15</v>
      </c>
      <c r="I39" s="37">
        <v>0.19</v>
      </c>
      <c r="J39" s="38">
        <v>0.16</v>
      </c>
      <c r="K39" s="22"/>
      <c r="L39" s="22"/>
      <c r="M39" s="22"/>
      <c r="N39" s="22"/>
      <c r="O39" s="22"/>
      <c r="P39" s="22"/>
    </row>
    <row r="40" spans="1:16" ht="39" customHeight="1">
      <c r="A40" s="22"/>
      <c r="B40" s="35"/>
      <c r="C40" s="1218" t="s">
        <v>560</v>
      </c>
      <c r="D40" s="1219"/>
      <c r="E40" s="1220"/>
      <c r="F40" s="36">
        <v>0.1</v>
      </c>
      <c r="G40" s="37">
        <v>0.06</v>
      </c>
      <c r="H40" s="37">
        <v>7.0000000000000007E-2</v>
      </c>
      <c r="I40" s="37">
        <v>0.08</v>
      </c>
      <c r="J40" s="38">
        <v>0.1</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561</v>
      </c>
      <c r="D42" s="1219"/>
      <c r="E42" s="1220"/>
      <c r="F42" s="36" t="s">
        <v>504</v>
      </c>
      <c r="G42" s="37" t="s">
        <v>504</v>
      </c>
      <c r="H42" s="37" t="s">
        <v>504</v>
      </c>
      <c r="I42" s="37" t="s">
        <v>504</v>
      </c>
      <c r="J42" s="38" t="s">
        <v>504</v>
      </c>
      <c r="K42" s="22"/>
      <c r="L42" s="22"/>
      <c r="M42" s="22"/>
      <c r="N42" s="22"/>
      <c r="O42" s="22"/>
      <c r="P42" s="22"/>
    </row>
    <row r="43" spans="1:16" ht="39" customHeight="1" thickBot="1">
      <c r="A43" s="22"/>
      <c r="B43" s="40"/>
      <c r="C43" s="1221" t="s">
        <v>562</v>
      </c>
      <c r="D43" s="1222"/>
      <c r="E43" s="1223"/>
      <c r="F43" s="41">
        <v>0.04</v>
      </c>
      <c r="G43" s="42">
        <v>0.03</v>
      </c>
      <c r="H43" s="42">
        <v>0.01</v>
      </c>
      <c r="I43" s="42">
        <v>0</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0MymoTxpe/lBI9hwCR/HMzeSNb9pJhN4ll2x2H6N6yBXV5QZmyv043ybqUTTfS1c0mpkKPI36fshSpLq4rJ6Q==" saltValue="qjtHCGa5RkXumluTDdMu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8"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11</v>
      </c>
      <c r="C45" s="1235"/>
      <c r="D45" s="58"/>
      <c r="E45" s="1240" t="s">
        <v>12</v>
      </c>
      <c r="F45" s="1240"/>
      <c r="G45" s="1240"/>
      <c r="H45" s="1240"/>
      <c r="I45" s="1240"/>
      <c r="J45" s="1241"/>
      <c r="K45" s="59">
        <v>2409</v>
      </c>
      <c r="L45" s="60">
        <v>2527</v>
      </c>
      <c r="M45" s="60">
        <v>2617</v>
      </c>
      <c r="N45" s="60">
        <v>2754</v>
      </c>
      <c r="O45" s="61">
        <v>2824</v>
      </c>
      <c r="P45" s="48"/>
      <c r="Q45" s="48"/>
      <c r="R45" s="48"/>
      <c r="S45" s="48"/>
      <c r="T45" s="48"/>
      <c r="U45" s="48"/>
    </row>
    <row r="46" spans="1:21" ht="30.75" customHeight="1">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c r="A48" s="48"/>
      <c r="B48" s="1236"/>
      <c r="C48" s="1237"/>
      <c r="D48" s="62"/>
      <c r="E48" s="1228" t="s">
        <v>15</v>
      </c>
      <c r="F48" s="1228"/>
      <c r="G48" s="1228"/>
      <c r="H48" s="1228"/>
      <c r="I48" s="1228"/>
      <c r="J48" s="1229"/>
      <c r="K48" s="63">
        <v>1042</v>
      </c>
      <c r="L48" s="64">
        <v>981</v>
      </c>
      <c r="M48" s="64">
        <v>858</v>
      </c>
      <c r="N48" s="64">
        <v>957</v>
      </c>
      <c r="O48" s="65">
        <v>894</v>
      </c>
      <c r="P48" s="48"/>
      <c r="Q48" s="48"/>
      <c r="R48" s="48"/>
      <c r="S48" s="48"/>
      <c r="T48" s="48"/>
      <c r="U48" s="48"/>
    </row>
    <row r="49" spans="1:21" ht="30.75" customHeight="1">
      <c r="A49" s="48"/>
      <c r="B49" s="1236"/>
      <c r="C49" s="1237"/>
      <c r="D49" s="62"/>
      <c r="E49" s="1228" t="s">
        <v>16</v>
      </c>
      <c r="F49" s="1228"/>
      <c r="G49" s="1228"/>
      <c r="H49" s="1228"/>
      <c r="I49" s="1228"/>
      <c r="J49" s="1229"/>
      <c r="K49" s="63">
        <v>9</v>
      </c>
      <c r="L49" s="64" t="s">
        <v>504</v>
      </c>
      <c r="M49" s="64" t="s">
        <v>504</v>
      </c>
      <c r="N49" s="64" t="s">
        <v>504</v>
      </c>
      <c r="O49" s="65" t="s">
        <v>504</v>
      </c>
      <c r="P49" s="48"/>
      <c r="Q49" s="48"/>
      <c r="R49" s="48"/>
      <c r="S49" s="48"/>
      <c r="T49" s="48"/>
      <c r="U49" s="48"/>
    </row>
    <row r="50" spans="1:21" ht="30.75" customHeight="1">
      <c r="A50" s="48"/>
      <c r="B50" s="1236"/>
      <c r="C50" s="1237"/>
      <c r="D50" s="62"/>
      <c r="E50" s="1228" t="s">
        <v>17</v>
      </c>
      <c r="F50" s="1228"/>
      <c r="G50" s="1228"/>
      <c r="H50" s="1228"/>
      <c r="I50" s="1228"/>
      <c r="J50" s="1229"/>
      <c r="K50" s="63">
        <v>19</v>
      </c>
      <c r="L50" s="64">
        <v>16</v>
      </c>
      <c r="M50" s="64">
        <v>13</v>
      </c>
      <c r="N50" s="64">
        <v>8</v>
      </c>
      <c r="O50" s="65">
        <v>4</v>
      </c>
      <c r="P50" s="48"/>
      <c r="Q50" s="48"/>
      <c r="R50" s="48"/>
      <c r="S50" s="48"/>
      <c r="T50" s="48"/>
      <c r="U50" s="48"/>
    </row>
    <row r="51" spans="1:21" ht="30.75" customHeight="1">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c r="A52" s="48"/>
      <c r="B52" s="1226" t="s">
        <v>19</v>
      </c>
      <c r="C52" s="1227"/>
      <c r="D52" s="66"/>
      <c r="E52" s="1228" t="s">
        <v>20</v>
      </c>
      <c r="F52" s="1228"/>
      <c r="G52" s="1228"/>
      <c r="H52" s="1228"/>
      <c r="I52" s="1228"/>
      <c r="J52" s="1229"/>
      <c r="K52" s="63">
        <v>2750</v>
      </c>
      <c r="L52" s="64">
        <v>2925</v>
      </c>
      <c r="M52" s="64">
        <v>2875</v>
      </c>
      <c r="N52" s="64">
        <v>3020</v>
      </c>
      <c r="O52" s="65">
        <v>3085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729</v>
      </c>
      <c r="L53" s="69">
        <v>599</v>
      </c>
      <c r="M53" s="69">
        <v>613</v>
      </c>
      <c r="N53" s="69">
        <v>699</v>
      </c>
      <c r="O53" s="70">
        <v>637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rNV0QTKUIXNmWZQzjNlLoIl+d0tJsfVQARJTb+akpcWRm6ycIlkQlNibLPVMvlSmyabOzXZAVNWMGkWHgTXnA==" saltValue="qXFn0SfgcI/RDdlziniY4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election activeCell="S49" sqref="S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54" t="s">
        <v>24</v>
      </c>
      <c r="C41" s="1255"/>
      <c r="D41" s="81"/>
      <c r="E41" s="1256" t="s">
        <v>25</v>
      </c>
      <c r="F41" s="1256"/>
      <c r="G41" s="1256"/>
      <c r="H41" s="1257"/>
      <c r="I41" s="82">
        <v>25568</v>
      </c>
      <c r="J41" s="83">
        <v>27323</v>
      </c>
      <c r="K41" s="83">
        <v>27660</v>
      </c>
      <c r="L41" s="83">
        <v>27290</v>
      </c>
      <c r="M41" s="84">
        <v>26625</v>
      </c>
    </row>
    <row r="42" spans="2:13" ht="27.75" customHeight="1">
      <c r="B42" s="1244"/>
      <c r="C42" s="1245"/>
      <c r="D42" s="85"/>
      <c r="E42" s="1248" t="s">
        <v>26</v>
      </c>
      <c r="F42" s="1248"/>
      <c r="G42" s="1248"/>
      <c r="H42" s="1249"/>
      <c r="I42" s="86">
        <v>52</v>
      </c>
      <c r="J42" s="87">
        <v>36</v>
      </c>
      <c r="K42" s="87">
        <v>24</v>
      </c>
      <c r="L42" s="87">
        <v>12</v>
      </c>
      <c r="M42" s="88">
        <v>5</v>
      </c>
    </row>
    <row r="43" spans="2:13" ht="27.75" customHeight="1">
      <c r="B43" s="1244"/>
      <c r="C43" s="1245"/>
      <c r="D43" s="85"/>
      <c r="E43" s="1248" t="s">
        <v>27</v>
      </c>
      <c r="F43" s="1248"/>
      <c r="G43" s="1248"/>
      <c r="H43" s="1249"/>
      <c r="I43" s="86">
        <v>11242</v>
      </c>
      <c r="J43" s="87">
        <v>10789</v>
      </c>
      <c r="K43" s="87">
        <v>10740</v>
      </c>
      <c r="L43" s="87">
        <v>10301</v>
      </c>
      <c r="M43" s="88">
        <v>10024</v>
      </c>
    </row>
    <row r="44" spans="2:13" ht="27.75" customHeight="1">
      <c r="B44" s="1244"/>
      <c r="C44" s="1245"/>
      <c r="D44" s="85"/>
      <c r="E44" s="1248" t="s">
        <v>28</v>
      </c>
      <c r="F44" s="1248"/>
      <c r="G44" s="1248"/>
      <c r="H44" s="1249"/>
      <c r="I44" s="86" t="s">
        <v>504</v>
      </c>
      <c r="J44" s="87" t="s">
        <v>504</v>
      </c>
      <c r="K44" s="87" t="s">
        <v>504</v>
      </c>
      <c r="L44" s="87" t="s">
        <v>504</v>
      </c>
      <c r="M44" s="88" t="s">
        <v>504</v>
      </c>
    </row>
    <row r="45" spans="2:13" ht="27.75" customHeight="1">
      <c r="B45" s="1244"/>
      <c r="C45" s="1245"/>
      <c r="D45" s="85"/>
      <c r="E45" s="1248" t="s">
        <v>29</v>
      </c>
      <c r="F45" s="1248"/>
      <c r="G45" s="1248"/>
      <c r="H45" s="1249"/>
      <c r="I45" s="86">
        <v>4294</v>
      </c>
      <c r="J45" s="87">
        <v>4130</v>
      </c>
      <c r="K45" s="87">
        <v>3737</v>
      </c>
      <c r="L45" s="87">
        <v>3587</v>
      </c>
      <c r="M45" s="88">
        <v>3685</v>
      </c>
    </row>
    <row r="46" spans="2:13" ht="27.75" customHeight="1">
      <c r="B46" s="1244"/>
      <c r="C46" s="1245"/>
      <c r="D46" s="89"/>
      <c r="E46" s="1248" t="s">
        <v>30</v>
      </c>
      <c r="F46" s="1248"/>
      <c r="G46" s="1248"/>
      <c r="H46" s="1249"/>
      <c r="I46" s="86" t="s">
        <v>504</v>
      </c>
      <c r="J46" s="87" t="s">
        <v>504</v>
      </c>
      <c r="K46" s="87" t="s">
        <v>504</v>
      </c>
      <c r="L46" s="87" t="s">
        <v>504</v>
      </c>
      <c r="M46" s="88" t="s">
        <v>504</v>
      </c>
    </row>
    <row r="47" spans="2:13" ht="27.75" customHeight="1">
      <c r="B47" s="1244"/>
      <c r="C47" s="1245"/>
      <c r="D47" s="90"/>
      <c r="E47" s="1258" t="s">
        <v>31</v>
      </c>
      <c r="F47" s="1259"/>
      <c r="G47" s="1259"/>
      <c r="H47" s="1260"/>
      <c r="I47" s="86" t="s">
        <v>504</v>
      </c>
      <c r="J47" s="87" t="s">
        <v>504</v>
      </c>
      <c r="K47" s="87" t="s">
        <v>504</v>
      </c>
      <c r="L47" s="87" t="s">
        <v>504</v>
      </c>
      <c r="M47" s="88" t="s">
        <v>504</v>
      </c>
    </row>
    <row r="48" spans="2:13" ht="27.75" customHeight="1">
      <c r="B48" s="1244"/>
      <c r="C48" s="1245"/>
      <c r="D48" s="85"/>
      <c r="E48" s="1248" t="s">
        <v>32</v>
      </c>
      <c r="F48" s="1248"/>
      <c r="G48" s="1248"/>
      <c r="H48" s="1249"/>
      <c r="I48" s="86" t="s">
        <v>504</v>
      </c>
      <c r="J48" s="87" t="s">
        <v>504</v>
      </c>
      <c r="K48" s="87" t="s">
        <v>504</v>
      </c>
      <c r="L48" s="87" t="s">
        <v>504</v>
      </c>
      <c r="M48" s="88" t="s">
        <v>504</v>
      </c>
    </row>
    <row r="49" spans="2:13" ht="27.75" customHeight="1">
      <c r="B49" s="1246"/>
      <c r="C49" s="1247"/>
      <c r="D49" s="85"/>
      <c r="E49" s="1248" t="s">
        <v>33</v>
      </c>
      <c r="F49" s="1248"/>
      <c r="G49" s="1248"/>
      <c r="H49" s="1249"/>
      <c r="I49" s="86" t="s">
        <v>504</v>
      </c>
      <c r="J49" s="87" t="s">
        <v>504</v>
      </c>
      <c r="K49" s="87" t="s">
        <v>504</v>
      </c>
      <c r="L49" s="87" t="s">
        <v>504</v>
      </c>
      <c r="M49" s="88" t="s">
        <v>504</v>
      </c>
    </row>
    <row r="50" spans="2:13" ht="27.75" customHeight="1">
      <c r="B50" s="1242" t="s">
        <v>34</v>
      </c>
      <c r="C50" s="1243"/>
      <c r="D50" s="91"/>
      <c r="E50" s="1248" t="s">
        <v>35</v>
      </c>
      <c r="F50" s="1248"/>
      <c r="G50" s="1248"/>
      <c r="H50" s="1249"/>
      <c r="I50" s="86">
        <v>3964</v>
      </c>
      <c r="J50" s="87">
        <v>4179</v>
      </c>
      <c r="K50" s="87">
        <v>4326</v>
      </c>
      <c r="L50" s="87">
        <v>4518</v>
      </c>
      <c r="M50" s="88">
        <v>4643</v>
      </c>
    </row>
    <row r="51" spans="2:13" ht="27.75" customHeight="1">
      <c r="B51" s="1244"/>
      <c r="C51" s="1245"/>
      <c r="D51" s="85"/>
      <c r="E51" s="1248" t="s">
        <v>36</v>
      </c>
      <c r="F51" s="1248"/>
      <c r="G51" s="1248"/>
      <c r="H51" s="1249"/>
      <c r="I51" s="86">
        <v>5388</v>
      </c>
      <c r="J51" s="87">
        <v>4937</v>
      </c>
      <c r="K51" s="87">
        <v>4748</v>
      </c>
      <c r="L51" s="87">
        <v>4961</v>
      </c>
      <c r="M51" s="88">
        <v>5132</v>
      </c>
    </row>
    <row r="52" spans="2:13" ht="27.75" customHeight="1">
      <c r="B52" s="1246"/>
      <c r="C52" s="1247"/>
      <c r="D52" s="85"/>
      <c r="E52" s="1248" t="s">
        <v>37</v>
      </c>
      <c r="F52" s="1248"/>
      <c r="G52" s="1248"/>
      <c r="H52" s="1249"/>
      <c r="I52" s="86">
        <v>26283</v>
      </c>
      <c r="J52" s="87">
        <v>27644</v>
      </c>
      <c r="K52" s="87">
        <v>28062</v>
      </c>
      <c r="L52" s="87">
        <v>28001</v>
      </c>
      <c r="M52" s="88">
        <v>27686</v>
      </c>
    </row>
    <row r="53" spans="2:13" ht="27.75" customHeight="1" thickBot="1">
      <c r="B53" s="1250" t="s">
        <v>38</v>
      </c>
      <c r="C53" s="1251"/>
      <c r="D53" s="92"/>
      <c r="E53" s="1252" t="s">
        <v>39</v>
      </c>
      <c r="F53" s="1252"/>
      <c r="G53" s="1252"/>
      <c r="H53" s="1253"/>
      <c r="I53" s="93">
        <v>5520</v>
      </c>
      <c r="J53" s="94">
        <v>5518</v>
      </c>
      <c r="K53" s="94">
        <v>5025</v>
      </c>
      <c r="L53" s="94">
        <v>3711</v>
      </c>
      <c r="M53" s="95">
        <v>2878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9jhJYdNz/M+F07SQnr920ntfgFrsUdwR/qZLkpAMgtD2PZV9KX54ghBzRbjUJSCKm+rbUXeuA86A+E0htVbzA==" saltValue="/2fm9nKh1Ak1S+y4uPm1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I61" sqref="I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69" t="s">
        <v>42</v>
      </c>
      <c r="D55" s="1269"/>
      <c r="E55" s="1270"/>
      <c r="F55" s="107">
        <v>1854</v>
      </c>
      <c r="G55" s="107">
        <v>1855</v>
      </c>
      <c r="H55" s="108">
        <v>1856</v>
      </c>
    </row>
    <row r="56" spans="2:8" ht="52.5" customHeight="1">
      <c r="B56" s="109"/>
      <c r="C56" s="1271" t="s">
        <v>43</v>
      </c>
      <c r="D56" s="1271"/>
      <c r="E56" s="1272"/>
      <c r="F56" s="110">
        <v>149</v>
      </c>
      <c r="G56" s="110">
        <v>149</v>
      </c>
      <c r="H56" s="111">
        <v>149</v>
      </c>
    </row>
    <row r="57" spans="2:8" ht="53.25" customHeight="1">
      <c r="B57" s="109"/>
      <c r="C57" s="1273" t="s">
        <v>44</v>
      </c>
      <c r="D57" s="1273"/>
      <c r="E57" s="1274"/>
      <c r="F57" s="112">
        <v>3451</v>
      </c>
      <c r="G57" s="112">
        <v>3643</v>
      </c>
      <c r="H57" s="113">
        <v>3767</v>
      </c>
    </row>
    <row r="58" spans="2:8" ht="45.75" customHeight="1">
      <c r="B58" s="114"/>
      <c r="C58" s="1261" t="s">
        <v>577</v>
      </c>
      <c r="D58" s="1262"/>
      <c r="E58" s="1263"/>
      <c r="F58" s="115">
        <v>1642</v>
      </c>
      <c r="G58" s="115">
        <v>1642</v>
      </c>
      <c r="H58" s="116">
        <v>1642</v>
      </c>
    </row>
    <row r="59" spans="2:8" ht="45.75" customHeight="1">
      <c r="B59" s="114"/>
      <c r="C59" s="1261" t="s">
        <v>578</v>
      </c>
      <c r="D59" s="1262"/>
      <c r="E59" s="1263"/>
      <c r="F59" s="115">
        <v>913</v>
      </c>
      <c r="G59" s="115">
        <v>914</v>
      </c>
      <c r="H59" s="116">
        <v>914</v>
      </c>
    </row>
    <row r="60" spans="2:8" ht="45.75" customHeight="1">
      <c r="B60" s="114"/>
      <c r="C60" s="1261" t="s">
        <v>579</v>
      </c>
      <c r="D60" s="1262"/>
      <c r="E60" s="1263"/>
      <c r="F60" s="115">
        <v>200</v>
      </c>
      <c r="G60" s="115">
        <v>400</v>
      </c>
      <c r="H60" s="116">
        <v>500</v>
      </c>
    </row>
    <row r="61" spans="2:8" ht="45.75" customHeight="1">
      <c r="B61" s="114"/>
      <c r="C61" s="1261" t="s">
        <v>580</v>
      </c>
      <c r="D61" s="1262"/>
      <c r="E61" s="1263"/>
      <c r="F61" s="115">
        <v>201</v>
      </c>
      <c r="G61" s="115">
        <v>201</v>
      </c>
      <c r="H61" s="116">
        <v>201</v>
      </c>
    </row>
    <row r="62" spans="2:8" ht="45.75" customHeight="1" thickBot="1">
      <c r="B62" s="117"/>
      <c r="C62" s="1264" t="s">
        <v>581</v>
      </c>
      <c r="D62" s="1265"/>
      <c r="E62" s="1266"/>
      <c r="F62" s="118">
        <v>120</v>
      </c>
      <c r="G62" s="118">
        <v>121</v>
      </c>
      <c r="H62" s="119">
        <v>126</v>
      </c>
    </row>
    <row r="63" spans="2:8" ht="52.5" customHeight="1" thickBot="1">
      <c r="B63" s="120"/>
      <c r="C63" s="1267" t="s">
        <v>45</v>
      </c>
      <c r="D63" s="1267"/>
      <c r="E63" s="1268"/>
      <c r="F63" s="121">
        <v>5455</v>
      </c>
      <c r="G63" s="121">
        <v>5647</v>
      </c>
      <c r="H63" s="122">
        <v>5772</v>
      </c>
    </row>
    <row r="64" spans="2:8" ht="15" customHeight="1"/>
    <row r="65" ht="0" hidden="1" customHeight="1"/>
    <row r="66" ht="0" hidden="1" customHeight="1"/>
  </sheetData>
  <sheetProtection algorithmName="SHA-512" hashValue="epKv5PRtjlGza/8z2lgGADg/kuvLk7j6O2Jx1R62s1nXa78qb68Z1H/UO25UErQ+GnZ7Wzv9QiCi1JtbUpTMkA==" saltValue="GzmlWYYDoNL4who+6xbF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DE30" sqref="DE3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587</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588</v>
      </c>
      <c r="AO51" s="1280"/>
      <c r="AP51" s="1280"/>
      <c r="AQ51" s="1280"/>
      <c r="AR51" s="1280"/>
      <c r="AS51" s="1280"/>
      <c r="AT51" s="1280"/>
      <c r="AU51" s="1280"/>
      <c r="AV51" s="1280"/>
      <c r="AW51" s="1280"/>
      <c r="AX51" s="1280"/>
      <c r="AY51" s="1280"/>
      <c r="AZ51" s="1280"/>
      <c r="BA51" s="1280"/>
      <c r="BB51" s="1280" t="s">
        <v>589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25.4</v>
      </c>
      <c r="CO51" s="1277"/>
      <c r="CP51" s="1277"/>
      <c r="CQ51" s="1277"/>
      <c r="CR51" s="1277"/>
      <c r="CS51" s="1277"/>
      <c r="CT51" s="1277"/>
      <c r="CU51" s="1277"/>
      <c r="CV51" s="1277">
        <v>19.899999999999999</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63.9</v>
      </c>
      <c r="CO53" s="1277"/>
      <c r="CP53" s="1277"/>
      <c r="CQ53" s="1277"/>
      <c r="CR53" s="1277"/>
      <c r="CS53" s="1277"/>
      <c r="CT53" s="1277"/>
      <c r="CU53" s="1277"/>
      <c r="CV53" s="1277">
        <v>65.099999999999994</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591</v>
      </c>
      <c r="AO55" s="1281"/>
      <c r="AP55" s="1281"/>
      <c r="AQ55" s="1281"/>
      <c r="AR55" s="1281"/>
      <c r="AS55" s="1281"/>
      <c r="AT55" s="1281"/>
      <c r="AU55" s="1281"/>
      <c r="AV55" s="1281"/>
      <c r="AW55" s="1281"/>
      <c r="AX55" s="1281"/>
      <c r="AY55" s="1281"/>
      <c r="AZ55" s="1281"/>
      <c r="BA55" s="1281"/>
      <c r="BB55" s="1280" t="s">
        <v>592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587</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c r="B73" s="374"/>
      <c r="G73" s="1293"/>
      <c r="H73" s="1293"/>
      <c r="I73" s="1293"/>
      <c r="J73" s="1293"/>
      <c r="K73" s="1276"/>
      <c r="L73" s="1276"/>
      <c r="M73" s="1276"/>
      <c r="N73" s="1276"/>
      <c r="AM73" s="383"/>
      <c r="AN73" s="1280" t="s">
        <v>588</v>
      </c>
      <c r="AO73" s="1280"/>
      <c r="AP73" s="1280"/>
      <c r="AQ73" s="1280"/>
      <c r="AR73" s="1280"/>
      <c r="AS73" s="1280"/>
      <c r="AT73" s="1280"/>
      <c r="AU73" s="1280"/>
      <c r="AV73" s="1280"/>
      <c r="AW73" s="1280"/>
      <c r="AX73" s="1280"/>
      <c r="AY73" s="1280"/>
      <c r="AZ73" s="1280"/>
      <c r="BA73" s="1280"/>
      <c r="BB73" s="1280" t="s">
        <v>592</v>
      </c>
      <c r="BC73" s="1280"/>
      <c r="BD73" s="1280"/>
      <c r="BE73" s="1280"/>
      <c r="BF73" s="1280"/>
      <c r="BG73" s="1280"/>
      <c r="BH73" s="1280"/>
      <c r="BI73" s="1280"/>
      <c r="BJ73" s="1280"/>
      <c r="BK73" s="1280"/>
      <c r="BL73" s="1280"/>
      <c r="BM73" s="1280"/>
      <c r="BN73" s="1280"/>
      <c r="BO73" s="1280"/>
      <c r="BP73" s="1277">
        <v>38.1</v>
      </c>
      <c r="BQ73" s="1277"/>
      <c r="BR73" s="1277"/>
      <c r="BS73" s="1277"/>
      <c r="BT73" s="1277"/>
      <c r="BU73" s="1277"/>
      <c r="BV73" s="1277"/>
      <c r="BW73" s="1277"/>
      <c r="BX73" s="1277">
        <v>38.4</v>
      </c>
      <c r="BY73" s="1277"/>
      <c r="BZ73" s="1277"/>
      <c r="CA73" s="1277"/>
      <c r="CB73" s="1277"/>
      <c r="CC73" s="1277"/>
      <c r="CD73" s="1277"/>
      <c r="CE73" s="1277"/>
      <c r="CF73" s="1277">
        <v>34</v>
      </c>
      <c r="CG73" s="1277"/>
      <c r="CH73" s="1277"/>
      <c r="CI73" s="1277"/>
      <c r="CJ73" s="1277"/>
      <c r="CK73" s="1277"/>
      <c r="CL73" s="1277"/>
      <c r="CM73" s="1277"/>
      <c r="CN73" s="1277">
        <v>25.4</v>
      </c>
      <c r="CO73" s="1277"/>
      <c r="CP73" s="1277"/>
      <c r="CQ73" s="1277"/>
      <c r="CR73" s="1277"/>
      <c r="CS73" s="1277"/>
      <c r="CT73" s="1277"/>
      <c r="CU73" s="1277"/>
      <c r="CV73" s="1277">
        <v>19.899999999999999</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5.5</v>
      </c>
      <c r="BQ75" s="1277"/>
      <c r="BR75" s="1277"/>
      <c r="BS75" s="1277"/>
      <c r="BT75" s="1277"/>
      <c r="BU75" s="1277"/>
      <c r="BV75" s="1277"/>
      <c r="BW75" s="1277"/>
      <c r="BX75" s="1277">
        <v>4.7</v>
      </c>
      <c r="BY75" s="1277"/>
      <c r="BZ75" s="1277"/>
      <c r="CA75" s="1277"/>
      <c r="CB75" s="1277"/>
      <c r="CC75" s="1277"/>
      <c r="CD75" s="1277"/>
      <c r="CE75" s="1277"/>
      <c r="CF75" s="1277">
        <v>4.4000000000000004</v>
      </c>
      <c r="CG75" s="1277"/>
      <c r="CH75" s="1277"/>
      <c r="CI75" s="1277"/>
      <c r="CJ75" s="1277"/>
      <c r="CK75" s="1277"/>
      <c r="CL75" s="1277"/>
      <c r="CM75" s="1277"/>
      <c r="CN75" s="1277">
        <v>4.3</v>
      </c>
      <c r="CO75" s="1277"/>
      <c r="CP75" s="1277"/>
      <c r="CQ75" s="1277"/>
      <c r="CR75" s="1277"/>
      <c r="CS75" s="1277"/>
      <c r="CT75" s="1277"/>
      <c r="CU75" s="1277"/>
      <c r="CV75" s="1277">
        <v>4.4000000000000004</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591</v>
      </c>
      <c r="AO77" s="1281"/>
      <c r="AP77" s="1281"/>
      <c r="AQ77" s="1281"/>
      <c r="AR77" s="1281"/>
      <c r="AS77" s="1281"/>
      <c r="AT77" s="1281"/>
      <c r="AU77" s="1281"/>
      <c r="AV77" s="1281"/>
      <c r="AW77" s="1281"/>
      <c r="AX77" s="1281"/>
      <c r="AY77" s="1281"/>
      <c r="AZ77" s="1281"/>
      <c r="BA77" s="1281"/>
      <c r="BB77" s="1280" t="s">
        <v>592</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vl1urzSYEeSBQUjO19lRa3nW8YK+n9YThrpXNHuwsneY0CZzKMq3tLHj1k7D0Awcwo4qvxZoAuHJLO23C/Ycg==" saltValue="q/ED9glalH7XIBminz4hs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election activeCell="BL70" sqref="BL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5RRSJiyVi9mnlb28qS8eNxSagxwV1USuNWKQar2HKnL93TTi0xS6/aq5SnFdf5sXqBq7OMA98yHK91reto54g==" saltValue="qgkWBcf6RH0Qg6LYtsLS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election activeCell="BL70" sqref="BL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qFfwf+fiC0uS5fcGIvXD2vLGo021NnIlPKGqDjJBGju/BrfPM+iAmBc2/x4PVJytN/BO8b0ZZyEk20AewD/GA==" saltValue="ICPUYovCD5C3waSD7uwRz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43096</v>
      </c>
      <c r="E3" s="141"/>
      <c r="F3" s="142">
        <v>63956</v>
      </c>
      <c r="G3" s="143"/>
      <c r="H3" s="144"/>
    </row>
    <row r="4" spans="1:8">
      <c r="A4" s="145"/>
      <c r="B4" s="146"/>
      <c r="C4" s="147"/>
      <c r="D4" s="148">
        <v>30306</v>
      </c>
      <c r="E4" s="149"/>
      <c r="F4" s="150">
        <v>29239</v>
      </c>
      <c r="G4" s="151"/>
      <c r="H4" s="152"/>
    </row>
    <row r="5" spans="1:8">
      <c r="A5" s="133" t="s">
        <v>539</v>
      </c>
      <c r="B5" s="138"/>
      <c r="C5" s="139"/>
      <c r="D5" s="140">
        <v>55492</v>
      </c>
      <c r="E5" s="141"/>
      <c r="F5" s="142">
        <v>66255</v>
      </c>
      <c r="G5" s="143"/>
      <c r="H5" s="144"/>
    </row>
    <row r="6" spans="1:8">
      <c r="A6" s="145"/>
      <c r="B6" s="146"/>
      <c r="C6" s="147"/>
      <c r="D6" s="148">
        <v>45925</v>
      </c>
      <c r="E6" s="149"/>
      <c r="F6" s="150">
        <v>31822</v>
      </c>
      <c r="G6" s="151"/>
      <c r="H6" s="152"/>
    </row>
    <row r="7" spans="1:8">
      <c r="A7" s="133" t="s">
        <v>540</v>
      </c>
      <c r="B7" s="138"/>
      <c r="C7" s="139"/>
      <c r="D7" s="140">
        <v>33620</v>
      </c>
      <c r="E7" s="141"/>
      <c r="F7" s="142">
        <v>54227</v>
      </c>
      <c r="G7" s="143"/>
      <c r="H7" s="144"/>
    </row>
    <row r="8" spans="1:8">
      <c r="A8" s="145"/>
      <c r="B8" s="146"/>
      <c r="C8" s="147"/>
      <c r="D8" s="148">
        <v>30550</v>
      </c>
      <c r="E8" s="149"/>
      <c r="F8" s="150">
        <v>29694</v>
      </c>
      <c r="G8" s="151"/>
      <c r="H8" s="152"/>
    </row>
    <row r="9" spans="1:8">
      <c r="A9" s="133" t="s">
        <v>541</v>
      </c>
      <c r="B9" s="138"/>
      <c r="C9" s="139"/>
      <c r="D9" s="140">
        <v>31566</v>
      </c>
      <c r="E9" s="141"/>
      <c r="F9" s="142">
        <v>57295</v>
      </c>
      <c r="G9" s="143"/>
      <c r="H9" s="144"/>
    </row>
    <row r="10" spans="1:8">
      <c r="A10" s="145"/>
      <c r="B10" s="146"/>
      <c r="C10" s="147"/>
      <c r="D10" s="148">
        <v>26499</v>
      </c>
      <c r="E10" s="149"/>
      <c r="F10" s="150">
        <v>32771</v>
      </c>
      <c r="G10" s="151"/>
      <c r="H10" s="152"/>
    </row>
    <row r="11" spans="1:8">
      <c r="A11" s="133" t="s">
        <v>542</v>
      </c>
      <c r="B11" s="138"/>
      <c r="C11" s="139"/>
      <c r="D11" s="140">
        <v>30766</v>
      </c>
      <c r="E11" s="141"/>
      <c r="F11" s="142">
        <v>54110</v>
      </c>
      <c r="G11" s="143"/>
      <c r="H11" s="144"/>
    </row>
    <row r="12" spans="1:8">
      <c r="A12" s="145"/>
      <c r="B12" s="146"/>
      <c r="C12" s="153"/>
      <c r="D12" s="148">
        <v>21373</v>
      </c>
      <c r="E12" s="149"/>
      <c r="F12" s="150">
        <v>30620</v>
      </c>
      <c r="G12" s="151"/>
      <c r="H12" s="152"/>
    </row>
    <row r="13" spans="1:8">
      <c r="A13" s="133"/>
      <c r="B13" s="138"/>
      <c r="C13" s="154"/>
      <c r="D13" s="155">
        <v>38908</v>
      </c>
      <c r="E13" s="156"/>
      <c r="F13" s="157">
        <v>59169</v>
      </c>
      <c r="G13" s="158"/>
      <c r="H13" s="144"/>
    </row>
    <row r="14" spans="1:8">
      <c r="A14" s="145"/>
      <c r="B14" s="146"/>
      <c r="C14" s="147"/>
      <c r="D14" s="148">
        <v>30931</v>
      </c>
      <c r="E14" s="149"/>
      <c r="F14" s="150">
        <v>30829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8.58</v>
      </c>
      <c r="C19" s="159">
        <f>ROUND(VALUE(SUBSTITUTE(実質収支比率等に係る経年分析!G$48,"▲","-")),2)</f>
        <v>6.12</v>
      </c>
      <c r="D19" s="159">
        <f>ROUND(VALUE(SUBSTITUTE(実質収支比率等に係る経年分析!H$48,"▲","-")),2)</f>
        <v>8.57</v>
      </c>
      <c r="E19" s="159">
        <f>ROUND(VALUE(SUBSTITUTE(実質収支比率等に係る経年分析!I$48,"▲","-")),2)</f>
        <v>6.72</v>
      </c>
      <c r="F19" s="159">
        <f>ROUND(VALUE(SUBSTITUTE(実質収支比率等に係る経年分析!J$48,"▲","-")),2)</f>
        <v>7.12</v>
      </c>
    </row>
    <row r="20" spans="1:11">
      <c r="A20" s="159" t="s">
        <v>49</v>
      </c>
      <c r="B20" s="159">
        <f>ROUND(VALUE(SUBSTITUTE(実質収支比率等に係る経年分析!F$47,"▲","-")),2)</f>
        <v>9.27</v>
      </c>
      <c r="C20" s="159">
        <f>ROUND(VALUE(SUBSTITUTE(実質収支比率等に係る経年分析!G$47,"▲","-")),2)</f>
        <v>10.46</v>
      </c>
      <c r="D20" s="159">
        <f>ROUND(VALUE(SUBSTITUTE(実質収支比率等に係る経年分析!H$47,"▲","-")),2)</f>
        <v>10.81</v>
      </c>
      <c r="E20" s="159">
        <f>ROUND(VALUE(SUBSTITUTE(実質収支比率等に係る経年分析!I$47,"▲","-")),2)</f>
        <v>10.89</v>
      </c>
      <c r="F20" s="159">
        <f>ROUND(VALUE(SUBSTITUTE(実質収支比率等に係る経年分析!J$47,"▲","-")),2)</f>
        <v>10.93</v>
      </c>
    </row>
    <row r="21" spans="1:11">
      <c r="A21" s="159" t="s">
        <v>50</v>
      </c>
      <c r="B21" s="159">
        <f>IF(ISNUMBER(VALUE(SUBSTITUTE(実質収支比率等に係る経年分析!F$49,"▲","-"))),ROUND(VALUE(SUBSTITUTE(実質収支比率等に係る経年分析!F$49,"▲","-")),2),NA())</f>
        <v>0.09</v>
      </c>
      <c r="C21" s="159">
        <f>IF(ISNUMBER(VALUE(SUBSTITUTE(実質収支比率等に係る経年分析!G$49,"▲","-"))),ROUND(VALUE(SUBSTITUTE(実質収支比率等に係る経年分析!G$49,"▲","-")),2),NA())</f>
        <v>-1.23</v>
      </c>
      <c r="D21" s="159">
        <f>IF(ISNUMBER(VALUE(SUBSTITUTE(実質収支比率等に係る経年分析!H$49,"▲","-"))),ROUND(VALUE(SUBSTITUTE(実質収支比率等に係る経年分析!H$49,"▲","-")),2),NA())</f>
        <v>3.2</v>
      </c>
      <c r="E21" s="159">
        <f>IF(ISNUMBER(VALUE(SUBSTITUTE(実質収支比率等に係る経年分析!I$49,"▲","-"))),ROUND(VALUE(SUBSTITUTE(実質収支比率等に係る経年分析!I$49,"▲","-")),2),NA())</f>
        <v>-1.9</v>
      </c>
      <c r="F21" s="159">
        <f>IF(ISNUMBER(VALUE(SUBSTITUTE(実質収支比率等に係る経年分析!J$49,"▲","-"))),ROUND(VALUE(SUBSTITUTE(実質収支比率等に係る経年分析!J$49,"▲","-")),2),NA())</f>
        <v>0.38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交通災害共済事業費特別会計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後期高齢者医療事業費特別会計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介護保険事業費特別会計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0.91</v>
      </c>
    </row>
    <row r="33" spans="1:16">
      <c r="A33" s="160" t="str">
        <f>IF(連結実質赤字比率に係る赤字・黒字の構成分析!C$37="",NA(),連結実質赤字比率に係る赤字・黒字の構成分析!C$37)</f>
        <v>下水道事業費特別会計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1.1200000000000001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0.97</v>
      </c>
    </row>
    <row r="34" spans="1:16">
      <c r="A34" s="160" t="str">
        <f>IF(連結実質赤字比率に係る赤字・黒字の構成分析!C$36="",NA(),連結実質赤字比率に係る赤字・黒字の構成分析!C$36)</f>
        <v>国民健康保険事業費特別会計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8.58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2750</v>
      </c>
      <c r="E42" s="161"/>
      <c r="F42" s="161"/>
      <c r="G42" s="161">
        <f>'実質公債費比率（分子）の構造'!L$52</f>
        <v>2925</v>
      </c>
      <c r="H42" s="161"/>
      <c r="I42" s="161"/>
      <c r="J42" s="161">
        <f>'実質公債費比率（分子）の構造'!M$52</f>
        <v>2875</v>
      </c>
      <c r="K42" s="161"/>
      <c r="L42" s="161"/>
      <c r="M42" s="161">
        <f>'実質公債費比率（分子）の構造'!N$52</f>
        <v>3020</v>
      </c>
      <c r="N42" s="161"/>
      <c r="O42" s="161"/>
      <c r="P42" s="161">
        <f>'実質公債費比率（分子）の構造'!O$52</f>
        <v>3085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19</v>
      </c>
      <c r="C44" s="161"/>
      <c r="D44" s="161"/>
      <c r="E44" s="161">
        <f>'実質公債費比率（分子）の構造'!L$50</f>
        <v>16</v>
      </c>
      <c r="F44" s="161"/>
      <c r="G44" s="161"/>
      <c r="H44" s="161">
        <f>'実質公債費比率（分子）の構造'!M$50</f>
        <v>13</v>
      </c>
      <c r="I44" s="161"/>
      <c r="J44" s="161"/>
      <c r="K44" s="161">
        <f>'実質公債費比率（分子）の構造'!N$50</f>
        <v>8</v>
      </c>
      <c r="L44" s="161"/>
      <c r="M44" s="161"/>
      <c r="N44" s="161">
        <f>'実質公債費比率（分子）の構造'!O$50</f>
        <v>4</v>
      </c>
      <c r="O44" s="161"/>
      <c r="P44" s="161"/>
    </row>
    <row r="45" spans="1:16">
      <c r="A45" s="161" t="s">
        <v>60</v>
      </c>
      <c r="B45" s="161">
        <f>'実質公債費比率（分子）の構造'!K$49</f>
        <v>9</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1042</v>
      </c>
      <c r="C46" s="161"/>
      <c r="D46" s="161"/>
      <c r="E46" s="161">
        <f>'実質公債費比率（分子）の構造'!L$48</f>
        <v>981</v>
      </c>
      <c r="F46" s="161"/>
      <c r="G46" s="161"/>
      <c r="H46" s="161">
        <f>'実質公債費比率（分子）の構造'!M$48</f>
        <v>858</v>
      </c>
      <c r="I46" s="161"/>
      <c r="J46" s="161"/>
      <c r="K46" s="161">
        <f>'実質公債費比率（分子）の構造'!N$48</f>
        <v>957</v>
      </c>
      <c r="L46" s="161"/>
      <c r="M46" s="161"/>
      <c r="N46" s="161">
        <f>'実質公債費比率（分子）の構造'!O$48</f>
        <v>894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2409</v>
      </c>
      <c r="C49" s="161"/>
      <c r="D49" s="161"/>
      <c r="E49" s="161">
        <f>'実質公債費比率（分子）の構造'!L$45</f>
        <v>2527</v>
      </c>
      <c r="F49" s="161"/>
      <c r="G49" s="161"/>
      <c r="H49" s="161">
        <f>'実質公債費比率（分子）の構造'!M$45</f>
        <v>2617</v>
      </c>
      <c r="I49" s="161"/>
      <c r="J49" s="161"/>
      <c r="K49" s="161">
        <f>'実質公債費比率（分子）の構造'!N$45</f>
        <v>2754</v>
      </c>
      <c r="L49" s="161"/>
      <c r="M49" s="161"/>
      <c r="N49" s="161">
        <f>'実質公債費比率（分子）の構造'!O$45</f>
        <v>2824</v>
      </c>
      <c r="O49" s="161"/>
      <c r="P49" s="161"/>
    </row>
    <row r="50" spans="1:16">
      <c r="A50" s="161" t="s">
        <v>65</v>
      </c>
      <c r="B50" s="161" t="e">
        <f>NA()</f>
        <v>#N/A</v>
      </c>
      <c r="C50" s="161">
        <f>IF(ISNUMBER('実質公債費比率（分子）の構造'!K$53),'実質公債費比率（分子）の構造'!K$53,NA())</f>
        <v>729</v>
      </c>
      <c r="D50" s="161" t="e">
        <f>NA()</f>
        <v>#N/A</v>
      </c>
      <c r="E50" s="161" t="e">
        <f>NA()</f>
        <v>#N/A</v>
      </c>
      <c r="F50" s="161">
        <f>IF(ISNUMBER('実質公債費比率（分子）の構造'!L$53),'実質公債費比率（分子）の構造'!L$53,NA())</f>
        <v>599</v>
      </c>
      <c r="G50" s="161" t="e">
        <f>NA()</f>
        <v>#N/A</v>
      </c>
      <c r="H50" s="161" t="e">
        <f>NA()</f>
        <v>#N/A</v>
      </c>
      <c r="I50" s="161">
        <f>IF(ISNUMBER('実質公債費比率（分子）の構造'!M$53),'実質公債費比率（分子）の構造'!M$53,NA())</f>
        <v>613</v>
      </c>
      <c r="J50" s="161" t="e">
        <f>NA()</f>
        <v>#N/A</v>
      </c>
      <c r="K50" s="161" t="e">
        <f>NA()</f>
        <v>#N/A</v>
      </c>
      <c r="L50" s="161">
        <f>IF(ISNUMBER('実質公債費比率（分子）の構造'!N$53),'実質公債費比率（分子）の構造'!N$53,NA())</f>
        <v>699</v>
      </c>
      <c r="M50" s="161" t="e">
        <f>NA()</f>
        <v>#N/A</v>
      </c>
      <c r="N50" s="161" t="e">
        <f>NA()</f>
        <v>#N/A</v>
      </c>
      <c r="O50" s="161">
        <f>IF(ISNUMBER('実質公債費比率（分子）の構造'!O$53),'実質公債費比率（分子）の構造'!O$53,NA())</f>
        <v>637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26283</v>
      </c>
      <c r="E56" s="160"/>
      <c r="F56" s="160"/>
      <c r="G56" s="160">
        <f>'将来負担比率（分子）の構造'!J$52</f>
        <v>27644</v>
      </c>
      <c r="H56" s="160"/>
      <c r="I56" s="160"/>
      <c r="J56" s="160">
        <f>'将来負担比率（分子）の構造'!K$52</f>
        <v>28062</v>
      </c>
      <c r="K56" s="160"/>
      <c r="L56" s="160"/>
      <c r="M56" s="160">
        <f>'将来負担比率（分子）の構造'!L$52</f>
        <v>28001</v>
      </c>
      <c r="N56" s="160"/>
      <c r="O56" s="160"/>
      <c r="P56" s="160">
        <f>'将来負担比率（分子）の構造'!M$52</f>
        <v>27686</v>
      </c>
    </row>
    <row r="57" spans="1:16">
      <c r="A57" s="160" t="s">
        <v>36</v>
      </c>
      <c r="B57" s="160"/>
      <c r="C57" s="160"/>
      <c r="D57" s="160">
        <f>'将来負担比率（分子）の構造'!I$51</f>
        <v>5388</v>
      </c>
      <c r="E57" s="160"/>
      <c r="F57" s="160"/>
      <c r="G57" s="160">
        <f>'将来負担比率（分子）の構造'!J$51</f>
        <v>4937</v>
      </c>
      <c r="H57" s="160"/>
      <c r="I57" s="160"/>
      <c r="J57" s="160">
        <f>'将来負担比率（分子）の構造'!K$51</f>
        <v>4748</v>
      </c>
      <c r="K57" s="160"/>
      <c r="L57" s="160"/>
      <c r="M57" s="160">
        <f>'将来負担比率（分子）の構造'!L$51</f>
        <v>4961</v>
      </c>
      <c r="N57" s="160"/>
      <c r="O57" s="160"/>
      <c r="P57" s="160">
        <f>'将来負担比率（分子）の構造'!M$51</f>
        <v>5132</v>
      </c>
    </row>
    <row r="58" spans="1:16">
      <c r="A58" s="160" t="s">
        <v>35</v>
      </c>
      <c r="B58" s="160"/>
      <c r="C58" s="160"/>
      <c r="D58" s="160">
        <f>'将来負担比率（分子）の構造'!I$50</f>
        <v>3964</v>
      </c>
      <c r="E58" s="160"/>
      <c r="F58" s="160"/>
      <c r="G58" s="160">
        <f>'将来負担比率（分子）の構造'!J$50</f>
        <v>4179</v>
      </c>
      <c r="H58" s="160"/>
      <c r="I58" s="160"/>
      <c r="J58" s="160">
        <f>'将来負担比率（分子）の構造'!K$50</f>
        <v>4326</v>
      </c>
      <c r="K58" s="160"/>
      <c r="L58" s="160"/>
      <c r="M58" s="160">
        <f>'将来負担比率（分子）の構造'!L$50</f>
        <v>4518</v>
      </c>
      <c r="N58" s="160"/>
      <c r="O58" s="160"/>
      <c r="P58" s="160">
        <f>'将来負担比率（分子）の構造'!M$50</f>
        <v>4643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4294</v>
      </c>
      <c r="C62" s="160"/>
      <c r="D62" s="160"/>
      <c r="E62" s="160">
        <f>'将来負担比率（分子）の構造'!J$45</f>
        <v>4130</v>
      </c>
      <c r="F62" s="160"/>
      <c r="G62" s="160"/>
      <c r="H62" s="160">
        <f>'将来負担比率（分子）の構造'!K$45</f>
        <v>3737</v>
      </c>
      <c r="I62" s="160"/>
      <c r="J62" s="160"/>
      <c r="K62" s="160">
        <f>'将来負担比率（分子）の構造'!L$45</f>
        <v>3587</v>
      </c>
      <c r="L62" s="160"/>
      <c r="M62" s="160"/>
      <c r="N62" s="160">
        <f>'将来負担比率（分子）の構造'!M$45</f>
        <v>3685</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11242</v>
      </c>
      <c r="C64" s="160"/>
      <c r="D64" s="160"/>
      <c r="E64" s="160">
        <f>'将来負担比率（分子）の構造'!J$43</f>
        <v>10789</v>
      </c>
      <c r="F64" s="160"/>
      <c r="G64" s="160"/>
      <c r="H64" s="160">
        <f>'将来負担比率（分子）の構造'!K$43</f>
        <v>10740</v>
      </c>
      <c r="I64" s="160"/>
      <c r="J64" s="160"/>
      <c r="K64" s="160">
        <f>'将来負担比率（分子）の構造'!L$43</f>
        <v>10301</v>
      </c>
      <c r="L64" s="160"/>
      <c r="M64" s="160"/>
      <c r="N64" s="160">
        <f>'将来負担比率（分子）の構造'!M$43</f>
        <v>10024</v>
      </c>
      <c r="O64" s="160"/>
      <c r="P64" s="160"/>
    </row>
    <row r="65" spans="1:16">
      <c r="A65" s="160" t="s">
        <v>26</v>
      </c>
      <c r="B65" s="160">
        <f>'将来負担比率（分子）の構造'!I$42</f>
        <v>52</v>
      </c>
      <c r="C65" s="160"/>
      <c r="D65" s="160"/>
      <c r="E65" s="160">
        <f>'将来負担比率（分子）の構造'!J$42</f>
        <v>36</v>
      </c>
      <c r="F65" s="160"/>
      <c r="G65" s="160"/>
      <c r="H65" s="160">
        <f>'将来負担比率（分子）の構造'!K$42</f>
        <v>24</v>
      </c>
      <c r="I65" s="160"/>
      <c r="J65" s="160"/>
      <c r="K65" s="160">
        <f>'将来負担比率（分子）の構造'!L$42</f>
        <v>12</v>
      </c>
      <c r="L65" s="160"/>
      <c r="M65" s="160"/>
      <c r="N65" s="160">
        <f>'将来負担比率（分子）の構造'!M$42</f>
        <v>5</v>
      </c>
      <c r="O65" s="160"/>
      <c r="P65" s="160"/>
    </row>
    <row r="66" spans="1:16">
      <c r="A66" s="160" t="s">
        <v>25</v>
      </c>
      <c r="B66" s="160">
        <f>'将来負担比率（分子）の構造'!I$41</f>
        <v>25568</v>
      </c>
      <c r="C66" s="160"/>
      <c r="D66" s="160"/>
      <c r="E66" s="160">
        <f>'将来負担比率（分子）の構造'!J$41</f>
        <v>27323</v>
      </c>
      <c r="F66" s="160"/>
      <c r="G66" s="160"/>
      <c r="H66" s="160">
        <f>'将来負担比率（分子）の構造'!K$41</f>
        <v>27660</v>
      </c>
      <c r="I66" s="160"/>
      <c r="J66" s="160"/>
      <c r="K66" s="160">
        <f>'将来負担比率（分子）の構造'!L$41</f>
        <v>27290</v>
      </c>
      <c r="L66" s="160"/>
      <c r="M66" s="160"/>
      <c r="N66" s="160">
        <f>'将来負担比率（分子）の構造'!M$41</f>
        <v>26625</v>
      </c>
      <c r="O66" s="160"/>
      <c r="P66" s="160"/>
    </row>
    <row r="67" spans="1:16">
      <c r="A67" s="160" t="s">
        <v>69</v>
      </c>
      <c r="B67" s="160" t="e">
        <f>NA()</f>
        <v>#N/A</v>
      </c>
      <c r="C67" s="160">
        <f>IF(ISNUMBER('将来負担比率（分子）の構造'!I$53), IF('将来負担比率（分子）の構造'!I$53 &lt; 0, 0, '将来負担比率（分子）の構造'!I$53), NA())</f>
        <v>5520</v>
      </c>
      <c r="D67" s="160" t="e">
        <f>NA()</f>
        <v>#N/A</v>
      </c>
      <c r="E67" s="160" t="e">
        <f>NA()</f>
        <v>#N/A</v>
      </c>
      <c r="F67" s="160">
        <f>IF(ISNUMBER('将来負担比率（分子）の構造'!J$53), IF('将来負担比率（分子）の構造'!J$53 &lt; 0, 0, '将来負担比率（分子）の構造'!J$53), NA())</f>
        <v>5518</v>
      </c>
      <c r="G67" s="160" t="e">
        <f>NA()</f>
        <v>#N/A</v>
      </c>
      <c r="H67" s="160" t="e">
        <f>NA()</f>
        <v>#N/A</v>
      </c>
      <c r="I67" s="160">
        <f>IF(ISNUMBER('将来負担比率（分子）の構造'!K$53), IF('将来負担比率（分子）の構造'!K$53 &lt; 0, 0, '将来負担比率（分子）の構造'!K$53), NA())</f>
        <v>5025</v>
      </c>
      <c r="J67" s="160" t="e">
        <f>NA()</f>
        <v>#N/A</v>
      </c>
      <c r="K67" s="160" t="e">
        <f>NA()</f>
        <v>#N/A</v>
      </c>
      <c r="L67" s="160">
        <f>IF(ISNUMBER('将来負担比率（分子）の構造'!L$53), IF('将来負担比率（分子）の構造'!L$53 &lt; 0, 0, '将来負担比率（分子）の構造'!L$53), NA())</f>
        <v>3711</v>
      </c>
      <c r="M67" s="160" t="e">
        <f>NA()</f>
        <v>#N/A</v>
      </c>
      <c r="N67" s="160" t="e">
        <f>NA()</f>
        <v>#N/A</v>
      </c>
      <c r="O67" s="160">
        <f>IF(ISNUMBER('将来負担比率（分子）の構造'!M$53), IF('将来負担比率（分子）の構造'!M$53 &lt; 0, 0, '将来負担比率（分子）の構造'!M$53), NA())</f>
        <v>2878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1854</v>
      </c>
      <c r="C72" s="164">
        <f>基金残高に係る経年分析!G55</f>
        <v>1855</v>
      </c>
      <c r="D72" s="164">
        <f>基金残高に係る経年分析!H55</f>
        <v>1856</v>
      </c>
    </row>
    <row r="73" spans="1:16">
      <c r="A73" s="163" t="s">
        <v>72</v>
      </c>
      <c r="B73" s="164">
        <f>基金残高に係る経年分析!F56</f>
        <v>149</v>
      </c>
      <c r="C73" s="164">
        <f>基金残高に係る経年分析!G56</f>
        <v>149</v>
      </c>
      <c r="D73" s="164">
        <f>基金残高に係る経年分析!H56</f>
        <v>149</v>
      </c>
    </row>
    <row r="74" spans="1:16">
      <c r="A74" s="163" t="s">
        <v>73</v>
      </c>
      <c r="B74" s="164">
        <f>基金残高に係る経年分析!F57</f>
        <v>3451</v>
      </c>
      <c r="C74" s="164">
        <f>基金残高に係る経年分析!G57</f>
        <v>3643</v>
      </c>
      <c r="D74" s="164">
        <f>基金残高に係る経年分析!H57</f>
        <v>3767</v>
      </c>
    </row>
  </sheetData>
  <sheetProtection algorithmName="SHA-512" hashValue="VcppXnkDVp5zRLbkdrwugm3afRPq0GFccm4RUMIuqwsxBLCnlxXyTNf8Qvib/yCTaWFqRY+S/VD/RU9uoDdUgQ==" saltValue="FN7mNMKq8qp6Dbhw0ilN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10584401</v>
      </c>
      <c r="S5" s="707"/>
      <c r="T5" s="707"/>
      <c r="U5" s="707"/>
      <c r="V5" s="707"/>
      <c r="W5" s="707"/>
      <c r="X5" s="707"/>
      <c r="Y5" s="753"/>
      <c r="Z5" s="771">
        <v>38.799999999999997</v>
      </c>
      <c r="AA5" s="771"/>
      <c r="AB5" s="771"/>
      <c r="AC5" s="771"/>
      <c r="AD5" s="772">
        <v>9953325</v>
      </c>
      <c r="AE5" s="772"/>
      <c r="AF5" s="772"/>
      <c r="AG5" s="772"/>
      <c r="AH5" s="772"/>
      <c r="AI5" s="772"/>
      <c r="AJ5" s="772"/>
      <c r="AK5" s="772"/>
      <c r="AL5" s="754">
        <v>61.7</v>
      </c>
      <c r="AM5" s="723"/>
      <c r="AN5" s="723"/>
      <c r="AO5" s="755"/>
      <c r="AP5" s="740" t="s">
        <v>224</v>
      </c>
      <c r="AQ5" s="741"/>
      <c r="AR5" s="741"/>
      <c r="AS5" s="741"/>
      <c r="AT5" s="741"/>
      <c r="AU5" s="741"/>
      <c r="AV5" s="741"/>
      <c r="AW5" s="741"/>
      <c r="AX5" s="741"/>
      <c r="AY5" s="741"/>
      <c r="AZ5" s="741"/>
      <c r="BA5" s="741"/>
      <c r="BB5" s="741"/>
      <c r="BC5" s="741"/>
      <c r="BD5" s="741"/>
      <c r="BE5" s="741"/>
      <c r="BF5" s="742"/>
      <c r="BG5" s="641">
        <v>9952672</v>
      </c>
      <c r="BH5" s="644"/>
      <c r="BI5" s="644"/>
      <c r="BJ5" s="644"/>
      <c r="BK5" s="644"/>
      <c r="BL5" s="644"/>
      <c r="BM5" s="644"/>
      <c r="BN5" s="645"/>
      <c r="BO5" s="703">
        <v>94</v>
      </c>
      <c r="BP5" s="703"/>
      <c r="BQ5" s="703"/>
      <c r="BR5" s="703"/>
      <c r="BS5" s="704" t="s">
        <v>122</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290682</v>
      </c>
      <c r="S6" s="644"/>
      <c r="T6" s="644"/>
      <c r="U6" s="644"/>
      <c r="V6" s="644"/>
      <c r="W6" s="644"/>
      <c r="X6" s="644"/>
      <c r="Y6" s="645"/>
      <c r="Z6" s="703">
        <v>1.1000000000000001</v>
      </c>
      <c r="AA6" s="703"/>
      <c r="AB6" s="703"/>
      <c r="AC6" s="703"/>
      <c r="AD6" s="704">
        <v>290682</v>
      </c>
      <c r="AE6" s="704"/>
      <c r="AF6" s="704"/>
      <c r="AG6" s="704"/>
      <c r="AH6" s="704"/>
      <c r="AI6" s="704"/>
      <c r="AJ6" s="704"/>
      <c r="AK6" s="704"/>
      <c r="AL6" s="646">
        <v>1.8</v>
      </c>
      <c r="AM6" s="647"/>
      <c r="AN6" s="647"/>
      <c r="AO6" s="705"/>
      <c r="AP6" s="638" t="s">
        <v>229</v>
      </c>
      <c r="AQ6" s="639"/>
      <c r="AR6" s="639"/>
      <c r="AS6" s="639"/>
      <c r="AT6" s="639"/>
      <c r="AU6" s="639"/>
      <c r="AV6" s="639"/>
      <c r="AW6" s="639"/>
      <c r="AX6" s="639"/>
      <c r="AY6" s="639"/>
      <c r="AZ6" s="639"/>
      <c r="BA6" s="639"/>
      <c r="BB6" s="639"/>
      <c r="BC6" s="639"/>
      <c r="BD6" s="639"/>
      <c r="BE6" s="639"/>
      <c r="BF6" s="640"/>
      <c r="BG6" s="641">
        <v>9952672</v>
      </c>
      <c r="BH6" s="644"/>
      <c r="BI6" s="644"/>
      <c r="BJ6" s="644"/>
      <c r="BK6" s="644"/>
      <c r="BL6" s="644"/>
      <c r="BM6" s="644"/>
      <c r="BN6" s="645"/>
      <c r="BO6" s="703">
        <v>94</v>
      </c>
      <c r="BP6" s="703"/>
      <c r="BQ6" s="703"/>
      <c r="BR6" s="703"/>
      <c r="BS6" s="704" t="s">
        <v>230</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274776</v>
      </c>
      <c r="CS6" s="644"/>
      <c r="CT6" s="644"/>
      <c r="CU6" s="644"/>
      <c r="CV6" s="644"/>
      <c r="CW6" s="644"/>
      <c r="CX6" s="644"/>
      <c r="CY6" s="645"/>
      <c r="CZ6" s="754">
        <v>1.1000000000000001</v>
      </c>
      <c r="DA6" s="723"/>
      <c r="DB6" s="723"/>
      <c r="DC6" s="757"/>
      <c r="DD6" s="649" t="s">
        <v>122</v>
      </c>
      <c r="DE6" s="644"/>
      <c r="DF6" s="644"/>
      <c r="DG6" s="644"/>
      <c r="DH6" s="644"/>
      <c r="DI6" s="644"/>
      <c r="DJ6" s="644"/>
      <c r="DK6" s="644"/>
      <c r="DL6" s="644"/>
      <c r="DM6" s="644"/>
      <c r="DN6" s="644"/>
      <c r="DO6" s="644"/>
      <c r="DP6" s="645"/>
      <c r="DQ6" s="649">
        <v>274776</v>
      </c>
      <c r="DR6" s="644"/>
      <c r="DS6" s="644"/>
      <c r="DT6" s="644"/>
      <c r="DU6" s="644"/>
      <c r="DV6" s="644"/>
      <c r="DW6" s="644"/>
      <c r="DX6" s="644"/>
      <c r="DY6" s="644"/>
      <c r="DZ6" s="644"/>
      <c r="EA6" s="644"/>
      <c r="EB6" s="644"/>
      <c r="EC6" s="684"/>
    </row>
    <row r="7" spans="2:143" ht="11.25" customHeight="1">
      <c r="B7" s="638" t="s">
        <v>232</v>
      </c>
      <c r="C7" s="639"/>
      <c r="D7" s="639"/>
      <c r="E7" s="639"/>
      <c r="F7" s="639"/>
      <c r="G7" s="639"/>
      <c r="H7" s="639"/>
      <c r="I7" s="639"/>
      <c r="J7" s="639"/>
      <c r="K7" s="639"/>
      <c r="L7" s="639"/>
      <c r="M7" s="639"/>
      <c r="N7" s="639"/>
      <c r="O7" s="639"/>
      <c r="P7" s="639"/>
      <c r="Q7" s="640"/>
      <c r="R7" s="641">
        <v>14638</v>
      </c>
      <c r="S7" s="644"/>
      <c r="T7" s="644"/>
      <c r="U7" s="644"/>
      <c r="V7" s="644"/>
      <c r="W7" s="644"/>
      <c r="X7" s="644"/>
      <c r="Y7" s="645"/>
      <c r="Z7" s="703">
        <v>0.1</v>
      </c>
      <c r="AA7" s="703"/>
      <c r="AB7" s="703"/>
      <c r="AC7" s="703"/>
      <c r="AD7" s="704">
        <v>14638</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4892943</v>
      </c>
      <c r="BH7" s="644"/>
      <c r="BI7" s="644"/>
      <c r="BJ7" s="644"/>
      <c r="BK7" s="644"/>
      <c r="BL7" s="644"/>
      <c r="BM7" s="644"/>
      <c r="BN7" s="645"/>
      <c r="BO7" s="703">
        <v>46.2</v>
      </c>
      <c r="BP7" s="703"/>
      <c r="BQ7" s="703"/>
      <c r="BR7" s="703"/>
      <c r="BS7" s="704" t="s">
        <v>122</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2493191</v>
      </c>
      <c r="CS7" s="644"/>
      <c r="CT7" s="644"/>
      <c r="CU7" s="644"/>
      <c r="CV7" s="644"/>
      <c r="CW7" s="644"/>
      <c r="CX7" s="644"/>
      <c r="CY7" s="645"/>
      <c r="CZ7" s="703">
        <v>9.6</v>
      </c>
      <c r="DA7" s="703"/>
      <c r="DB7" s="703"/>
      <c r="DC7" s="703"/>
      <c r="DD7" s="649">
        <v>15021</v>
      </c>
      <c r="DE7" s="644"/>
      <c r="DF7" s="644"/>
      <c r="DG7" s="644"/>
      <c r="DH7" s="644"/>
      <c r="DI7" s="644"/>
      <c r="DJ7" s="644"/>
      <c r="DK7" s="644"/>
      <c r="DL7" s="644"/>
      <c r="DM7" s="644"/>
      <c r="DN7" s="644"/>
      <c r="DO7" s="644"/>
      <c r="DP7" s="645"/>
      <c r="DQ7" s="649">
        <v>2193534</v>
      </c>
      <c r="DR7" s="644"/>
      <c r="DS7" s="644"/>
      <c r="DT7" s="644"/>
      <c r="DU7" s="644"/>
      <c r="DV7" s="644"/>
      <c r="DW7" s="644"/>
      <c r="DX7" s="644"/>
      <c r="DY7" s="644"/>
      <c r="DZ7" s="644"/>
      <c r="EA7" s="644"/>
      <c r="EB7" s="644"/>
      <c r="EC7" s="684"/>
    </row>
    <row r="8" spans="2:143" ht="11.25" customHeight="1">
      <c r="B8" s="638" t="s">
        <v>235</v>
      </c>
      <c r="C8" s="639"/>
      <c r="D8" s="639"/>
      <c r="E8" s="639"/>
      <c r="F8" s="639"/>
      <c r="G8" s="639"/>
      <c r="H8" s="639"/>
      <c r="I8" s="639"/>
      <c r="J8" s="639"/>
      <c r="K8" s="639"/>
      <c r="L8" s="639"/>
      <c r="M8" s="639"/>
      <c r="N8" s="639"/>
      <c r="O8" s="639"/>
      <c r="P8" s="639"/>
      <c r="Q8" s="640"/>
      <c r="R8" s="641">
        <v>50147</v>
      </c>
      <c r="S8" s="644"/>
      <c r="T8" s="644"/>
      <c r="U8" s="644"/>
      <c r="V8" s="644"/>
      <c r="W8" s="644"/>
      <c r="X8" s="644"/>
      <c r="Y8" s="645"/>
      <c r="Z8" s="703">
        <v>0.2</v>
      </c>
      <c r="AA8" s="703"/>
      <c r="AB8" s="703"/>
      <c r="AC8" s="703"/>
      <c r="AD8" s="704">
        <v>50147</v>
      </c>
      <c r="AE8" s="704"/>
      <c r="AF8" s="704"/>
      <c r="AG8" s="704"/>
      <c r="AH8" s="704"/>
      <c r="AI8" s="704"/>
      <c r="AJ8" s="704"/>
      <c r="AK8" s="704"/>
      <c r="AL8" s="646">
        <v>0.3</v>
      </c>
      <c r="AM8" s="647"/>
      <c r="AN8" s="647"/>
      <c r="AO8" s="705"/>
      <c r="AP8" s="638" t="s">
        <v>236</v>
      </c>
      <c r="AQ8" s="639"/>
      <c r="AR8" s="639"/>
      <c r="AS8" s="639"/>
      <c r="AT8" s="639"/>
      <c r="AU8" s="639"/>
      <c r="AV8" s="639"/>
      <c r="AW8" s="639"/>
      <c r="AX8" s="639"/>
      <c r="AY8" s="639"/>
      <c r="AZ8" s="639"/>
      <c r="BA8" s="639"/>
      <c r="BB8" s="639"/>
      <c r="BC8" s="639"/>
      <c r="BD8" s="639"/>
      <c r="BE8" s="639"/>
      <c r="BF8" s="640"/>
      <c r="BG8" s="641">
        <v>145627</v>
      </c>
      <c r="BH8" s="644"/>
      <c r="BI8" s="644"/>
      <c r="BJ8" s="644"/>
      <c r="BK8" s="644"/>
      <c r="BL8" s="644"/>
      <c r="BM8" s="644"/>
      <c r="BN8" s="645"/>
      <c r="BO8" s="703">
        <v>1.4</v>
      </c>
      <c r="BP8" s="703"/>
      <c r="BQ8" s="703"/>
      <c r="BR8" s="703"/>
      <c r="BS8" s="649" t="s">
        <v>230</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10498396</v>
      </c>
      <c r="CS8" s="644"/>
      <c r="CT8" s="644"/>
      <c r="CU8" s="644"/>
      <c r="CV8" s="644"/>
      <c r="CW8" s="644"/>
      <c r="CX8" s="644"/>
      <c r="CY8" s="645"/>
      <c r="CZ8" s="703">
        <v>40.4</v>
      </c>
      <c r="DA8" s="703"/>
      <c r="DB8" s="703"/>
      <c r="DC8" s="703"/>
      <c r="DD8" s="649">
        <v>134248</v>
      </c>
      <c r="DE8" s="644"/>
      <c r="DF8" s="644"/>
      <c r="DG8" s="644"/>
      <c r="DH8" s="644"/>
      <c r="DI8" s="644"/>
      <c r="DJ8" s="644"/>
      <c r="DK8" s="644"/>
      <c r="DL8" s="644"/>
      <c r="DM8" s="644"/>
      <c r="DN8" s="644"/>
      <c r="DO8" s="644"/>
      <c r="DP8" s="645"/>
      <c r="DQ8" s="649">
        <v>5115163</v>
      </c>
      <c r="DR8" s="644"/>
      <c r="DS8" s="644"/>
      <c r="DT8" s="644"/>
      <c r="DU8" s="644"/>
      <c r="DV8" s="644"/>
      <c r="DW8" s="644"/>
      <c r="DX8" s="644"/>
      <c r="DY8" s="644"/>
      <c r="DZ8" s="644"/>
      <c r="EA8" s="644"/>
      <c r="EB8" s="644"/>
      <c r="EC8" s="684"/>
    </row>
    <row r="9" spans="2:143" ht="11.25" customHeight="1">
      <c r="B9" s="638" t="s">
        <v>238</v>
      </c>
      <c r="C9" s="639"/>
      <c r="D9" s="639"/>
      <c r="E9" s="639"/>
      <c r="F9" s="639"/>
      <c r="G9" s="639"/>
      <c r="H9" s="639"/>
      <c r="I9" s="639"/>
      <c r="J9" s="639"/>
      <c r="K9" s="639"/>
      <c r="L9" s="639"/>
      <c r="M9" s="639"/>
      <c r="N9" s="639"/>
      <c r="O9" s="639"/>
      <c r="P9" s="639"/>
      <c r="Q9" s="640"/>
      <c r="R9" s="641">
        <v>54638</v>
      </c>
      <c r="S9" s="644"/>
      <c r="T9" s="644"/>
      <c r="U9" s="644"/>
      <c r="V9" s="644"/>
      <c r="W9" s="644"/>
      <c r="X9" s="644"/>
      <c r="Y9" s="645"/>
      <c r="Z9" s="703">
        <v>0.2</v>
      </c>
      <c r="AA9" s="703"/>
      <c r="AB9" s="703"/>
      <c r="AC9" s="703"/>
      <c r="AD9" s="704">
        <v>54638</v>
      </c>
      <c r="AE9" s="704"/>
      <c r="AF9" s="704"/>
      <c r="AG9" s="704"/>
      <c r="AH9" s="704"/>
      <c r="AI9" s="704"/>
      <c r="AJ9" s="704"/>
      <c r="AK9" s="704"/>
      <c r="AL9" s="646">
        <v>0.3</v>
      </c>
      <c r="AM9" s="647"/>
      <c r="AN9" s="647"/>
      <c r="AO9" s="705"/>
      <c r="AP9" s="638" t="s">
        <v>239</v>
      </c>
      <c r="AQ9" s="639"/>
      <c r="AR9" s="639"/>
      <c r="AS9" s="639"/>
      <c r="AT9" s="639"/>
      <c r="AU9" s="639"/>
      <c r="AV9" s="639"/>
      <c r="AW9" s="639"/>
      <c r="AX9" s="639"/>
      <c r="AY9" s="639"/>
      <c r="AZ9" s="639"/>
      <c r="BA9" s="639"/>
      <c r="BB9" s="639"/>
      <c r="BC9" s="639"/>
      <c r="BD9" s="639"/>
      <c r="BE9" s="639"/>
      <c r="BF9" s="640"/>
      <c r="BG9" s="641">
        <v>3986886</v>
      </c>
      <c r="BH9" s="644"/>
      <c r="BI9" s="644"/>
      <c r="BJ9" s="644"/>
      <c r="BK9" s="644"/>
      <c r="BL9" s="644"/>
      <c r="BM9" s="644"/>
      <c r="BN9" s="645"/>
      <c r="BO9" s="703">
        <v>37.700000000000003</v>
      </c>
      <c r="BP9" s="703"/>
      <c r="BQ9" s="703"/>
      <c r="BR9" s="703"/>
      <c r="BS9" s="649" t="s">
        <v>122</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1645889</v>
      </c>
      <c r="CS9" s="644"/>
      <c r="CT9" s="644"/>
      <c r="CU9" s="644"/>
      <c r="CV9" s="644"/>
      <c r="CW9" s="644"/>
      <c r="CX9" s="644"/>
      <c r="CY9" s="645"/>
      <c r="CZ9" s="703">
        <v>6.3</v>
      </c>
      <c r="DA9" s="703"/>
      <c r="DB9" s="703"/>
      <c r="DC9" s="703"/>
      <c r="DD9" s="649">
        <v>63854</v>
      </c>
      <c r="DE9" s="644"/>
      <c r="DF9" s="644"/>
      <c r="DG9" s="644"/>
      <c r="DH9" s="644"/>
      <c r="DI9" s="644"/>
      <c r="DJ9" s="644"/>
      <c r="DK9" s="644"/>
      <c r="DL9" s="644"/>
      <c r="DM9" s="644"/>
      <c r="DN9" s="644"/>
      <c r="DO9" s="644"/>
      <c r="DP9" s="645"/>
      <c r="DQ9" s="649">
        <v>1541970</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230</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242</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206657</v>
      </c>
      <c r="BH10" s="644"/>
      <c r="BI10" s="644"/>
      <c r="BJ10" s="644"/>
      <c r="BK10" s="644"/>
      <c r="BL10" s="644"/>
      <c r="BM10" s="644"/>
      <c r="BN10" s="645"/>
      <c r="BO10" s="703">
        <v>2</v>
      </c>
      <c r="BP10" s="703"/>
      <c r="BQ10" s="703"/>
      <c r="BR10" s="703"/>
      <c r="BS10" s="649" t="s">
        <v>242</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32921</v>
      </c>
      <c r="CS10" s="644"/>
      <c r="CT10" s="644"/>
      <c r="CU10" s="644"/>
      <c r="CV10" s="644"/>
      <c r="CW10" s="644"/>
      <c r="CX10" s="644"/>
      <c r="CY10" s="645"/>
      <c r="CZ10" s="703">
        <v>0.1</v>
      </c>
      <c r="DA10" s="703"/>
      <c r="DB10" s="703"/>
      <c r="DC10" s="703"/>
      <c r="DD10" s="649" t="s">
        <v>242</v>
      </c>
      <c r="DE10" s="644"/>
      <c r="DF10" s="644"/>
      <c r="DG10" s="644"/>
      <c r="DH10" s="644"/>
      <c r="DI10" s="644"/>
      <c r="DJ10" s="644"/>
      <c r="DK10" s="644"/>
      <c r="DL10" s="644"/>
      <c r="DM10" s="644"/>
      <c r="DN10" s="644"/>
      <c r="DO10" s="644"/>
      <c r="DP10" s="645"/>
      <c r="DQ10" s="649">
        <v>32921</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230</v>
      </c>
      <c r="S11" s="644"/>
      <c r="T11" s="644"/>
      <c r="U11" s="644"/>
      <c r="V11" s="644"/>
      <c r="W11" s="644"/>
      <c r="X11" s="644"/>
      <c r="Y11" s="645"/>
      <c r="Z11" s="703" t="s">
        <v>230</v>
      </c>
      <c r="AA11" s="703"/>
      <c r="AB11" s="703"/>
      <c r="AC11" s="703"/>
      <c r="AD11" s="704" t="s">
        <v>230</v>
      </c>
      <c r="AE11" s="704"/>
      <c r="AF11" s="704"/>
      <c r="AG11" s="704"/>
      <c r="AH11" s="704"/>
      <c r="AI11" s="704"/>
      <c r="AJ11" s="704"/>
      <c r="AK11" s="704"/>
      <c r="AL11" s="646" t="s">
        <v>246</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553773</v>
      </c>
      <c r="BH11" s="644"/>
      <c r="BI11" s="644"/>
      <c r="BJ11" s="644"/>
      <c r="BK11" s="644"/>
      <c r="BL11" s="644"/>
      <c r="BM11" s="644"/>
      <c r="BN11" s="645"/>
      <c r="BO11" s="703">
        <v>5.2</v>
      </c>
      <c r="BP11" s="703"/>
      <c r="BQ11" s="703"/>
      <c r="BR11" s="703"/>
      <c r="BS11" s="649" t="s">
        <v>122</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365627</v>
      </c>
      <c r="CS11" s="644"/>
      <c r="CT11" s="644"/>
      <c r="CU11" s="644"/>
      <c r="CV11" s="644"/>
      <c r="CW11" s="644"/>
      <c r="CX11" s="644"/>
      <c r="CY11" s="645"/>
      <c r="CZ11" s="703">
        <v>1.4</v>
      </c>
      <c r="DA11" s="703"/>
      <c r="DB11" s="703"/>
      <c r="DC11" s="703"/>
      <c r="DD11" s="649">
        <v>145507</v>
      </c>
      <c r="DE11" s="644"/>
      <c r="DF11" s="644"/>
      <c r="DG11" s="644"/>
      <c r="DH11" s="644"/>
      <c r="DI11" s="644"/>
      <c r="DJ11" s="644"/>
      <c r="DK11" s="644"/>
      <c r="DL11" s="644"/>
      <c r="DM11" s="644"/>
      <c r="DN11" s="644"/>
      <c r="DO11" s="644"/>
      <c r="DP11" s="645"/>
      <c r="DQ11" s="649">
        <v>304801</v>
      </c>
      <c r="DR11" s="644"/>
      <c r="DS11" s="644"/>
      <c r="DT11" s="644"/>
      <c r="DU11" s="644"/>
      <c r="DV11" s="644"/>
      <c r="DW11" s="644"/>
      <c r="DX11" s="644"/>
      <c r="DY11" s="644"/>
      <c r="DZ11" s="644"/>
      <c r="EA11" s="644"/>
      <c r="EB11" s="644"/>
      <c r="EC11" s="684"/>
    </row>
    <row r="12" spans="2:143" ht="11.25" customHeight="1">
      <c r="B12" s="638" t="s">
        <v>249</v>
      </c>
      <c r="C12" s="639"/>
      <c r="D12" s="639"/>
      <c r="E12" s="639"/>
      <c r="F12" s="639"/>
      <c r="G12" s="639"/>
      <c r="H12" s="639"/>
      <c r="I12" s="639"/>
      <c r="J12" s="639"/>
      <c r="K12" s="639"/>
      <c r="L12" s="639"/>
      <c r="M12" s="639"/>
      <c r="N12" s="639"/>
      <c r="O12" s="639"/>
      <c r="P12" s="639"/>
      <c r="Q12" s="640"/>
      <c r="R12" s="641">
        <v>1319267</v>
      </c>
      <c r="S12" s="644"/>
      <c r="T12" s="644"/>
      <c r="U12" s="644"/>
      <c r="V12" s="644"/>
      <c r="W12" s="644"/>
      <c r="X12" s="644"/>
      <c r="Y12" s="645"/>
      <c r="Z12" s="703">
        <v>4.8</v>
      </c>
      <c r="AA12" s="703"/>
      <c r="AB12" s="703"/>
      <c r="AC12" s="703"/>
      <c r="AD12" s="704">
        <v>1319267</v>
      </c>
      <c r="AE12" s="704"/>
      <c r="AF12" s="704"/>
      <c r="AG12" s="704"/>
      <c r="AH12" s="704"/>
      <c r="AI12" s="704"/>
      <c r="AJ12" s="704"/>
      <c r="AK12" s="704"/>
      <c r="AL12" s="646">
        <v>8.1999999999999993</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4347616</v>
      </c>
      <c r="BH12" s="644"/>
      <c r="BI12" s="644"/>
      <c r="BJ12" s="644"/>
      <c r="BK12" s="644"/>
      <c r="BL12" s="644"/>
      <c r="BM12" s="644"/>
      <c r="BN12" s="645"/>
      <c r="BO12" s="703">
        <v>41.1</v>
      </c>
      <c r="BP12" s="703"/>
      <c r="BQ12" s="703"/>
      <c r="BR12" s="703"/>
      <c r="BS12" s="649" t="s">
        <v>242</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381512</v>
      </c>
      <c r="CS12" s="644"/>
      <c r="CT12" s="644"/>
      <c r="CU12" s="644"/>
      <c r="CV12" s="644"/>
      <c r="CW12" s="644"/>
      <c r="CX12" s="644"/>
      <c r="CY12" s="645"/>
      <c r="CZ12" s="703">
        <v>1.5</v>
      </c>
      <c r="DA12" s="703"/>
      <c r="DB12" s="703"/>
      <c r="DC12" s="703"/>
      <c r="DD12" s="649">
        <v>133035</v>
      </c>
      <c r="DE12" s="644"/>
      <c r="DF12" s="644"/>
      <c r="DG12" s="644"/>
      <c r="DH12" s="644"/>
      <c r="DI12" s="644"/>
      <c r="DJ12" s="644"/>
      <c r="DK12" s="644"/>
      <c r="DL12" s="644"/>
      <c r="DM12" s="644"/>
      <c r="DN12" s="644"/>
      <c r="DO12" s="644"/>
      <c r="DP12" s="645"/>
      <c r="DQ12" s="649">
        <v>367544</v>
      </c>
      <c r="DR12" s="644"/>
      <c r="DS12" s="644"/>
      <c r="DT12" s="644"/>
      <c r="DU12" s="644"/>
      <c r="DV12" s="644"/>
      <c r="DW12" s="644"/>
      <c r="DX12" s="644"/>
      <c r="DY12" s="644"/>
      <c r="DZ12" s="644"/>
      <c r="EA12" s="644"/>
      <c r="EB12" s="644"/>
      <c r="EC12" s="684"/>
    </row>
    <row r="13" spans="2:143" ht="11.25" customHeight="1">
      <c r="B13" s="638" t="s">
        <v>252</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4315487</v>
      </c>
      <c r="BH13" s="644"/>
      <c r="BI13" s="644"/>
      <c r="BJ13" s="644"/>
      <c r="BK13" s="644"/>
      <c r="BL13" s="644"/>
      <c r="BM13" s="644"/>
      <c r="BN13" s="645"/>
      <c r="BO13" s="703">
        <v>40.799999999999997</v>
      </c>
      <c r="BP13" s="703"/>
      <c r="BQ13" s="703"/>
      <c r="BR13" s="703"/>
      <c r="BS13" s="649" t="s">
        <v>230</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3104304</v>
      </c>
      <c r="CS13" s="644"/>
      <c r="CT13" s="644"/>
      <c r="CU13" s="644"/>
      <c r="CV13" s="644"/>
      <c r="CW13" s="644"/>
      <c r="CX13" s="644"/>
      <c r="CY13" s="645"/>
      <c r="CZ13" s="703">
        <v>11.9</v>
      </c>
      <c r="DA13" s="703"/>
      <c r="DB13" s="703"/>
      <c r="DC13" s="703"/>
      <c r="DD13" s="649">
        <v>1117894</v>
      </c>
      <c r="DE13" s="644"/>
      <c r="DF13" s="644"/>
      <c r="DG13" s="644"/>
      <c r="DH13" s="644"/>
      <c r="DI13" s="644"/>
      <c r="DJ13" s="644"/>
      <c r="DK13" s="644"/>
      <c r="DL13" s="644"/>
      <c r="DM13" s="644"/>
      <c r="DN13" s="644"/>
      <c r="DO13" s="644"/>
      <c r="DP13" s="645"/>
      <c r="DQ13" s="649">
        <v>2577141</v>
      </c>
      <c r="DR13" s="644"/>
      <c r="DS13" s="644"/>
      <c r="DT13" s="644"/>
      <c r="DU13" s="644"/>
      <c r="DV13" s="644"/>
      <c r="DW13" s="644"/>
      <c r="DX13" s="644"/>
      <c r="DY13" s="644"/>
      <c r="DZ13" s="644"/>
      <c r="EA13" s="644"/>
      <c r="EB13" s="644"/>
      <c r="EC13" s="684"/>
    </row>
    <row r="14" spans="2:143" ht="11.25" customHeight="1">
      <c r="B14" s="638" t="s">
        <v>255</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230</v>
      </c>
      <c r="AE14" s="704"/>
      <c r="AF14" s="704"/>
      <c r="AG14" s="704"/>
      <c r="AH14" s="704"/>
      <c r="AI14" s="704"/>
      <c r="AJ14" s="704"/>
      <c r="AK14" s="704"/>
      <c r="AL14" s="646" t="s">
        <v>122</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208582</v>
      </c>
      <c r="BH14" s="644"/>
      <c r="BI14" s="644"/>
      <c r="BJ14" s="644"/>
      <c r="BK14" s="644"/>
      <c r="BL14" s="644"/>
      <c r="BM14" s="644"/>
      <c r="BN14" s="645"/>
      <c r="BO14" s="703">
        <v>2</v>
      </c>
      <c r="BP14" s="703"/>
      <c r="BQ14" s="703"/>
      <c r="BR14" s="703"/>
      <c r="BS14" s="649" t="s">
        <v>122</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1043536</v>
      </c>
      <c r="CS14" s="644"/>
      <c r="CT14" s="644"/>
      <c r="CU14" s="644"/>
      <c r="CV14" s="644"/>
      <c r="CW14" s="644"/>
      <c r="CX14" s="644"/>
      <c r="CY14" s="645"/>
      <c r="CZ14" s="703">
        <v>4</v>
      </c>
      <c r="DA14" s="703"/>
      <c r="DB14" s="703"/>
      <c r="DC14" s="703"/>
      <c r="DD14" s="649">
        <v>120086</v>
      </c>
      <c r="DE14" s="644"/>
      <c r="DF14" s="644"/>
      <c r="DG14" s="644"/>
      <c r="DH14" s="644"/>
      <c r="DI14" s="644"/>
      <c r="DJ14" s="644"/>
      <c r="DK14" s="644"/>
      <c r="DL14" s="644"/>
      <c r="DM14" s="644"/>
      <c r="DN14" s="644"/>
      <c r="DO14" s="644"/>
      <c r="DP14" s="645"/>
      <c r="DQ14" s="649">
        <v>996994</v>
      </c>
      <c r="DR14" s="644"/>
      <c r="DS14" s="644"/>
      <c r="DT14" s="644"/>
      <c r="DU14" s="644"/>
      <c r="DV14" s="644"/>
      <c r="DW14" s="644"/>
      <c r="DX14" s="644"/>
      <c r="DY14" s="644"/>
      <c r="DZ14" s="644"/>
      <c r="EA14" s="644"/>
      <c r="EB14" s="644"/>
      <c r="EC14" s="684"/>
    </row>
    <row r="15" spans="2:143" ht="11.25" customHeight="1">
      <c r="B15" s="638" t="s">
        <v>258</v>
      </c>
      <c r="C15" s="639"/>
      <c r="D15" s="639"/>
      <c r="E15" s="639"/>
      <c r="F15" s="639"/>
      <c r="G15" s="639"/>
      <c r="H15" s="639"/>
      <c r="I15" s="639"/>
      <c r="J15" s="639"/>
      <c r="K15" s="639"/>
      <c r="L15" s="639"/>
      <c r="M15" s="639"/>
      <c r="N15" s="639"/>
      <c r="O15" s="639"/>
      <c r="P15" s="639"/>
      <c r="Q15" s="640"/>
      <c r="R15" s="641">
        <v>120640</v>
      </c>
      <c r="S15" s="644"/>
      <c r="T15" s="644"/>
      <c r="U15" s="644"/>
      <c r="V15" s="644"/>
      <c r="W15" s="644"/>
      <c r="X15" s="644"/>
      <c r="Y15" s="645"/>
      <c r="Z15" s="703">
        <v>0.4</v>
      </c>
      <c r="AA15" s="703"/>
      <c r="AB15" s="703"/>
      <c r="AC15" s="703"/>
      <c r="AD15" s="704">
        <v>120640</v>
      </c>
      <c r="AE15" s="704"/>
      <c r="AF15" s="704"/>
      <c r="AG15" s="704"/>
      <c r="AH15" s="704"/>
      <c r="AI15" s="704"/>
      <c r="AJ15" s="704"/>
      <c r="AK15" s="704"/>
      <c r="AL15" s="646">
        <v>0.7</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503531</v>
      </c>
      <c r="BH15" s="644"/>
      <c r="BI15" s="644"/>
      <c r="BJ15" s="644"/>
      <c r="BK15" s="644"/>
      <c r="BL15" s="644"/>
      <c r="BM15" s="644"/>
      <c r="BN15" s="645"/>
      <c r="BO15" s="703">
        <v>4.8</v>
      </c>
      <c r="BP15" s="703"/>
      <c r="BQ15" s="703"/>
      <c r="BR15" s="703"/>
      <c r="BS15" s="649" t="s">
        <v>230</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3348317</v>
      </c>
      <c r="CS15" s="644"/>
      <c r="CT15" s="644"/>
      <c r="CU15" s="644"/>
      <c r="CV15" s="644"/>
      <c r="CW15" s="644"/>
      <c r="CX15" s="644"/>
      <c r="CY15" s="645"/>
      <c r="CZ15" s="703">
        <v>12.9</v>
      </c>
      <c r="DA15" s="703"/>
      <c r="DB15" s="703"/>
      <c r="DC15" s="703"/>
      <c r="DD15" s="649">
        <v>794775</v>
      </c>
      <c r="DE15" s="644"/>
      <c r="DF15" s="644"/>
      <c r="DG15" s="644"/>
      <c r="DH15" s="644"/>
      <c r="DI15" s="644"/>
      <c r="DJ15" s="644"/>
      <c r="DK15" s="644"/>
      <c r="DL15" s="644"/>
      <c r="DM15" s="644"/>
      <c r="DN15" s="644"/>
      <c r="DO15" s="644"/>
      <c r="DP15" s="645"/>
      <c r="DQ15" s="649">
        <v>2272512</v>
      </c>
      <c r="DR15" s="644"/>
      <c r="DS15" s="644"/>
      <c r="DT15" s="644"/>
      <c r="DU15" s="644"/>
      <c r="DV15" s="644"/>
      <c r="DW15" s="644"/>
      <c r="DX15" s="644"/>
      <c r="DY15" s="644"/>
      <c r="DZ15" s="644"/>
      <c r="EA15" s="644"/>
      <c r="EB15" s="644"/>
      <c r="EC15" s="684"/>
    </row>
    <row r="16" spans="2:143" ht="11.25" customHeight="1">
      <c r="B16" s="638" t="s">
        <v>261</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230</v>
      </c>
      <c r="AE16" s="704"/>
      <c r="AF16" s="704"/>
      <c r="AG16" s="704"/>
      <c r="AH16" s="704"/>
      <c r="AI16" s="704"/>
      <c r="AJ16" s="704"/>
      <c r="AK16" s="704"/>
      <c r="AL16" s="646" t="s">
        <v>122</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122</v>
      </c>
      <c r="DA16" s="703"/>
      <c r="DB16" s="703"/>
      <c r="DC16" s="703"/>
      <c r="DD16" s="649" t="s">
        <v>230</v>
      </c>
      <c r="DE16" s="644"/>
      <c r="DF16" s="644"/>
      <c r="DG16" s="644"/>
      <c r="DH16" s="644"/>
      <c r="DI16" s="644"/>
      <c r="DJ16" s="644"/>
      <c r="DK16" s="644"/>
      <c r="DL16" s="644"/>
      <c r="DM16" s="644"/>
      <c r="DN16" s="644"/>
      <c r="DO16" s="644"/>
      <c r="DP16" s="645"/>
      <c r="DQ16" s="649" t="s">
        <v>230</v>
      </c>
      <c r="DR16" s="644"/>
      <c r="DS16" s="644"/>
      <c r="DT16" s="644"/>
      <c r="DU16" s="644"/>
      <c r="DV16" s="644"/>
      <c r="DW16" s="644"/>
      <c r="DX16" s="644"/>
      <c r="DY16" s="644"/>
      <c r="DZ16" s="644"/>
      <c r="EA16" s="644"/>
      <c r="EB16" s="644"/>
      <c r="EC16" s="684"/>
    </row>
    <row r="17" spans="2:133" ht="11.25" customHeight="1">
      <c r="B17" s="638" t="s">
        <v>264</v>
      </c>
      <c r="C17" s="639"/>
      <c r="D17" s="639"/>
      <c r="E17" s="639"/>
      <c r="F17" s="639"/>
      <c r="G17" s="639"/>
      <c r="H17" s="639"/>
      <c r="I17" s="639"/>
      <c r="J17" s="639"/>
      <c r="K17" s="639"/>
      <c r="L17" s="639"/>
      <c r="M17" s="639"/>
      <c r="N17" s="639"/>
      <c r="O17" s="639"/>
      <c r="P17" s="639"/>
      <c r="Q17" s="640"/>
      <c r="R17" s="641">
        <v>59696</v>
      </c>
      <c r="S17" s="644"/>
      <c r="T17" s="644"/>
      <c r="U17" s="644"/>
      <c r="V17" s="644"/>
      <c r="W17" s="644"/>
      <c r="X17" s="644"/>
      <c r="Y17" s="645"/>
      <c r="Z17" s="703">
        <v>0.2</v>
      </c>
      <c r="AA17" s="703"/>
      <c r="AB17" s="703"/>
      <c r="AC17" s="703"/>
      <c r="AD17" s="704">
        <v>59696</v>
      </c>
      <c r="AE17" s="704"/>
      <c r="AF17" s="704"/>
      <c r="AG17" s="704"/>
      <c r="AH17" s="704"/>
      <c r="AI17" s="704"/>
      <c r="AJ17" s="704"/>
      <c r="AK17" s="704"/>
      <c r="AL17" s="646">
        <v>0.4</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230</v>
      </c>
      <c r="BH17" s="644"/>
      <c r="BI17" s="644"/>
      <c r="BJ17" s="644"/>
      <c r="BK17" s="644"/>
      <c r="BL17" s="644"/>
      <c r="BM17" s="644"/>
      <c r="BN17" s="645"/>
      <c r="BO17" s="703" t="s">
        <v>230</v>
      </c>
      <c r="BP17" s="703"/>
      <c r="BQ17" s="703"/>
      <c r="BR17" s="703"/>
      <c r="BS17" s="649" t="s">
        <v>122</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2824083</v>
      </c>
      <c r="CS17" s="644"/>
      <c r="CT17" s="644"/>
      <c r="CU17" s="644"/>
      <c r="CV17" s="644"/>
      <c r="CW17" s="644"/>
      <c r="CX17" s="644"/>
      <c r="CY17" s="645"/>
      <c r="CZ17" s="703">
        <v>10.9</v>
      </c>
      <c r="DA17" s="703"/>
      <c r="DB17" s="703"/>
      <c r="DC17" s="703"/>
      <c r="DD17" s="649" t="s">
        <v>122</v>
      </c>
      <c r="DE17" s="644"/>
      <c r="DF17" s="644"/>
      <c r="DG17" s="644"/>
      <c r="DH17" s="644"/>
      <c r="DI17" s="644"/>
      <c r="DJ17" s="644"/>
      <c r="DK17" s="644"/>
      <c r="DL17" s="644"/>
      <c r="DM17" s="644"/>
      <c r="DN17" s="644"/>
      <c r="DO17" s="644"/>
      <c r="DP17" s="645"/>
      <c r="DQ17" s="649">
        <v>2787736</v>
      </c>
      <c r="DR17" s="644"/>
      <c r="DS17" s="644"/>
      <c r="DT17" s="644"/>
      <c r="DU17" s="644"/>
      <c r="DV17" s="644"/>
      <c r="DW17" s="644"/>
      <c r="DX17" s="644"/>
      <c r="DY17" s="644"/>
      <c r="DZ17" s="644"/>
      <c r="EA17" s="644"/>
      <c r="EB17" s="644"/>
      <c r="EC17" s="684"/>
    </row>
    <row r="18" spans="2:133" ht="11.25" customHeight="1">
      <c r="B18" s="638" t="s">
        <v>267</v>
      </c>
      <c r="C18" s="639"/>
      <c r="D18" s="639"/>
      <c r="E18" s="639"/>
      <c r="F18" s="639"/>
      <c r="G18" s="639"/>
      <c r="H18" s="639"/>
      <c r="I18" s="639"/>
      <c r="J18" s="639"/>
      <c r="K18" s="639"/>
      <c r="L18" s="639"/>
      <c r="M18" s="639"/>
      <c r="N18" s="639"/>
      <c r="O18" s="639"/>
      <c r="P18" s="639"/>
      <c r="Q18" s="640"/>
      <c r="R18" s="641">
        <v>4624837</v>
      </c>
      <c r="S18" s="644"/>
      <c r="T18" s="644"/>
      <c r="U18" s="644"/>
      <c r="V18" s="644"/>
      <c r="W18" s="644"/>
      <c r="X18" s="644"/>
      <c r="Y18" s="645"/>
      <c r="Z18" s="703">
        <v>16.899999999999999</v>
      </c>
      <c r="AA18" s="703"/>
      <c r="AB18" s="703"/>
      <c r="AC18" s="703"/>
      <c r="AD18" s="704">
        <v>4185889</v>
      </c>
      <c r="AE18" s="704"/>
      <c r="AF18" s="704"/>
      <c r="AG18" s="704"/>
      <c r="AH18" s="704"/>
      <c r="AI18" s="704"/>
      <c r="AJ18" s="704"/>
      <c r="AK18" s="704"/>
      <c r="AL18" s="646">
        <v>25.9</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230</v>
      </c>
      <c r="BH18" s="644"/>
      <c r="BI18" s="644"/>
      <c r="BJ18" s="644"/>
      <c r="BK18" s="644"/>
      <c r="BL18" s="644"/>
      <c r="BM18" s="644"/>
      <c r="BN18" s="645"/>
      <c r="BO18" s="703" t="s">
        <v>242</v>
      </c>
      <c r="BP18" s="703"/>
      <c r="BQ18" s="703"/>
      <c r="BR18" s="703"/>
      <c r="BS18" s="649" t="s">
        <v>122</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230</v>
      </c>
      <c r="DR18" s="644"/>
      <c r="DS18" s="644"/>
      <c r="DT18" s="644"/>
      <c r="DU18" s="644"/>
      <c r="DV18" s="644"/>
      <c r="DW18" s="644"/>
      <c r="DX18" s="644"/>
      <c r="DY18" s="644"/>
      <c r="DZ18" s="644"/>
      <c r="EA18" s="644"/>
      <c r="EB18" s="644"/>
      <c r="EC18" s="684"/>
    </row>
    <row r="19" spans="2:133" ht="11.25" customHeight="1">
      <c r="B19" s="638" t="s">
        <v>270</v>
      </c>
      <c r="C19" s="639"/>
      <c r="D19" s="639"/>
      <c r="E19" s="639"/>
      <c r="F19" s="639"/>
      <c r="G19" s="639"/>
      <c r="H19" s="639"/>
      <c r="I19" s="639"/>
      <c r="J19" s="639"/>
      <c r="K19" s="639"/>
      <c r="L19" s="639"/>
      <c r="M19" s="639"/>
      <c r="N19" s="639"/>
      <c r="O19" s="639"/>
      <c r="P19" s="639"/>
      <c r="Q19" s="640"/>
      <c r="R19" s="641">
        <v>4185889</v>
      </c>
      <c r="S19" s="644"/>
      <c r="T19" s="644"/>
      <c r="U19" s="644"/>
      <c r="V19" s="644"/>
      <c r="W19" s="644"/>
      <c r="X19" s="644"/>
      <c r="Y19" s="645"/>
      <c r="Z19" s="703">
        <v>15.3</v>
      </c>
      <c r="AA19" s="703"/>
      <c r="AB19" s="703"/>
      <c r="AC19" s="703"/>
      <c r="AD19" s="704">
        <v>4185889</v>
      </c>
      <c r="AE19" s="704"/>
      <c r="AF19" s="704"/>
      <c r="AG19" s="704"/>
      <c r="AH19" s="704"/>
      <c r="AI19" s="704"/>
      <c r="AJ19" s="704"/>
      <c r="AK19" s="704"/>
      <c r="AL19" s="646">
        <v>25.9</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631729</v>
      </c>
      <c r="BH19" s="644"/>
      <c r="BI19" s="644"/>
      <c r="BJ19" s="644"/>
      <c r="BK19" s="644"/>
      <c r="BL19" s="644"/>
      <c r="BM19" s="644"/>
      <c r="BN19" s="645"/>
      <c r="BO19" s="703">
        <v>6</v>
      </c>
      <c r="BP19" s="703"/>
      <c r="BQ19" s="703"/>
      <c r="BR19" s="703"/>
      <c r="BS19" s="649" t="s">
        <v>230</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230</v>
      </c>
      <c r="DE19" s="644"/>
      <c r="DF19" s="644"/>
      <c r="DG19" s="644"/>
      <c r="DH19" s="644"/>
      <c r="DI19" s="644"/>
      <c r="DJ19" s="644"/>
      <c r="DK19" s="644"/>
      <c r="DL19" s="644"/>
      <c r="DM19" s="644"/>
      <c r="DN19" s="644"/>
      <c r="DO19" s="644"/>
      <c r="DP19" s="645"/>
      <c r="DQ19" s="649" t="s">
        <v>230</v>
      </c>
      <c r="DR19" s="644"/>
      <c r="DS19" s="644"/>
      <c r="DT19" s="644"/>
      <c r="DU19" s="644"/>
      <c r="DV19" s="644"/>
      <c r="DW19" s="644"/>
      <c r="DX19" s="644"/>
      <c r="DY19" s="644"/>
      <c r="DZ19" s="644"/>
      <c r="EA19" s="644"/>
      <c r="EB19" s="644"/>
      <c r="EC19" s="684"/>
    </row>
    <row r="20" spans="2:133" ht="11.25" customHeight="1">
      <c r="B20" s="638" t="s">
        <v>273</v>
      </c>
      <c r="C20" s="639"/>
      <c r="D20" s="639"/>
      <c r="E20" s="639"/>
      <c r="F20" s="639"/>
      <c r="G20" s="639"/>
      <c r="H20" s="639"/>
      <c r="I20" s="639"/>
      <c r="J20" s="639"/>
      <c r="K20" s="639"/>
      <c r="L20" s="639"/>
      <c r="M20" s="639"/>
      <c r="N20" s="639"/>
      <c r="O20" s="639"/>
      <c r="P20" s="639"/>
      <c r="Q20" s="640"/>
      <c r="R20" s="641">
        <v>438931</v>
      </c>
      <c r="S20" s="644"/>
      <c r="T20" s="644"/>
      <c r="U20" s="644"/>
      <c r="V20" s="644"/>
      <c r="W20" s="644"/>
      <c r="X20" s="644"/>
      <c r="Y20" s="645"/>
      <c r="Z20" s="703">
        <v>1.6</v>
      </c>
      <c r="AA20" s="703"/>
      <c r="AB20" s="703"/>
      <c r="AC20" s="703"/>
      <c r="AD20" s="704" t="s">
        <v>122</v>
      </c>
      <c r="AE20" s="704"/>
      <c r="AF20" s="704"/>
      <c r="AG20" s="704"/>
      <c r="AH20" s="704"/>
      <c r="AI20" s="704"/>
      <c r="AJ20" s="704"/>
      <c r="AK20" s="704"/>
      <c r="AL20" s="646" t="s">
        <v>122</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631729</v>
      </c>
      <c r="BH20" s="644"/>
      <c r="BI20" s="644"/>
      <c r="BJ20" s="644"/>
      <c r="BK20" s="644"/>
      <c r="BL20" s="644"/>
      <c r="BM20" s="644"/>
      <c r="BN20" s="645"/>
      <c r="BO20" s="703">
        <v>6</v>
      </c>
      <c r="BP20" s="703"/>
      <c r="BQ20" s="703"/>
      <c r="BR20" s="703"/>
      <c r="BS20" s="649" t="s">
        <v>122</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26012552</v>
      </c>
      <c r="CS20" s="644"/>
      <c r="CT20" s="644"/>
      <c r="CU20" s="644"/>
      <c r="CV20" s="644"/>
      <c r="CW20" s="644"/>
      <c r="CX20" s="644"/>
      <c r="CY20" s="645"/>
      <c r="CZ20" s="703">
        <v>100</v>
      </c>
      <c r="DA20" s="703"/>
      <c r="DB20" s="703"/>
      <c r="DC20" s="703"/>
      <c r="DD20" s="649">
        <v>2524420</v>
      </c>
      <c r="DE20" s="644"/>
      <c r="DF20" s="644"/>
      <c r="DG20" s="644"/>
      <c r="DH20" s="644"/>
      <c r="DI20" s="644"/>
      <c r="DJ20" s="644"/>
      <c r="DK20" s="644"/>
      <c r="DL20" s="644"/>
      <c r="DM20" s="644"/>
      <c r="DN20" s="644"/>
      <c r="DO20" s="644"/>
      <c r="DP20" s="645"/>
      <c r="DQ20" s="649">
        <v>18465092</v>
      </c>
      <c r="DR20" s="644"/>
      <c r="DS20" s="644"/>
      <c r="DT20" s="644"/>
      <c r="DU20" s="644"/>
      <c r="DV20" s="644"/>
      <c r="DW20" s="644"/>
      <c r="DX20" s="644"/>
      <c r="DY20" s="644"/>
      <c r="DZ20" s="644"/>
      <c r="EA20" s="644"/>
      <c r="EB20" s="644"/>
      <c r="EC20" s="684"/>
    </row>
    <row r="21" spans="2:133" ht="11.25" customHeight="1">
      <c r="B21" s="638" t="s">
        <v>276</v>
      </c>
      <c r="C21" s="639"/>
      <c r="D21" s="639"/>
      <c r="E21" s="639"/>
      <c r="F21" s="639"/>
      <c r="G21" s="639"/>
      <c r="H21" s="639"/>
      <c r="I21" s="639"/>
      <c r="J21" s="639"/>
      <c r="K21" s="639"/>
      <c r="L21" s="639"/>
      <c r="M21" s="639"/>
      <c r="N21" s="639"/>
      <c r="O21" s="639"/>
      <c r="P21" s="639"/>
      <c r="Q21" s="640"/>
      <c r="R21" s="641">
        <v>17</v>
      </c>
      <c r="S21" s="644"/>
      <c r="T21" s="644"/>
      <c r="U21" s="644"/>
      <c r="V21" s="644"/>
      <c r="W21" s="644"/>
      <c r="X21" s="644"/>
      <c r="Y21" s="645"/>
      <c r="Z21" s="703">
        <v>0</v>
      </c>
      <c r="AA21" s="703"/>
      <c r="AB21" s="703"/>
      <c r="AC21" s="703"/>
      <c r="AD21" s="704" t="s">
        <v>122</v>
      </c>
      <c r="AE21" s="704"/>
      <c r="AF21" s="704"/>
      <c r="AG21" s="704"/>
      <c r="AH21" s="704"/>
      <c r="AI21" s="704"/>
      <c r="AJ21" s="704"/>
      <c r="AK21" s="704"/>
      <c r="AL21" s="646" t="s">
        <v>122</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653</v>
      </c>
      <c r="BH21" s="644"/>
      <c r="BI21" s="644"/>
      <c r="BJ21" s="644"/>
      <c r="BK21" s="644"/>
      <c r="BL21" s="644"/>
      <c r="BM21" s="644"/>
      <c r="BN21" s="645"/>
      <c r="BO21" s="703">
        <v>0</v>
      </c>
      <c r="BP21" s="703"/>
      <c r="BQ21" s="703"/>
      <c r="BR21" s="703"/>
      <c r="BS21" s="649" t="s">
        <v>230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278</v>
      </c>
      <c r="C22" s="639"/>
      <c r="D22" s="639"/>
      <c r="E22" s="639"/>
      <c r="F22" s="639"/>
      <c r="G22" s="639"/>
      <c r="H22" s="639"/>
      <c r="I22" s="639"/>
      <c r="J22" s="639"/>
      <c r="K22" s="639"/>
      <c r="L22" s="639"/>
      <c r="M22" s="639"/>
      <c r="N22" s="639"/>
      <c r="O22" s="639"/>
      <c r="P22" s="639"/>
      <c r="Q22" s="640"/>
      <c r="R22" s="641">
        <v>17118946</v>
      </c>
      <c r="S22" s="644"/>
      <c r="T22" s="644"/>
      <c r="U22" s="644"/>
      <c r="V22" s="644"/>
      <c r="W22" s="644"/>
      <c r="X22" s="644"/>
      <c r="Y22" s="645"/>
      <c r="Z22" s="703">
        <v>62.7</v>
      </c>
      <c r="AA22" s="703"/>
      <c r="AB22" s="703"/>
      <c r="AC22" s="703"/>
      <c r="AD22" s="704">
        <v>16048922</v>
      </c>
      <c r="AE22" s="704"/>
      <c r="AF22" s="704"/>
      <c r="AG22" s="704"/>
      <c r="AH22" s="704"/>
      <c r="AI22" s="704"/>
      <c r="AJ22" s="704"/>
      <c r="AK22" s="704"/>
      <c r="AL22" s="646">
        <v>99.4</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230</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281</v>
      </c>
      <c r="C23" s="639"/>
      <c r="D23" s="639"/>
      <c r="E23" s="639"/>
      <c r="F23" s="639"/>
      <c r="G23" s="639"/>
      <c r="H23" s="639"/>
      <c r="I23" s="639"/>
      <c r="J23" s="639"/>
      <c r="K23" s="639"/>
      <c r="L23" s="639"/>
      <c r="M23" s="639"/>
      <c r="N23" s="639"/>
      <c r="O23" s="639"/>
      <c r="P23" s="639"/>
      <c r="Q23" s="640"/>
      <c r="R23" s="641">
        <v>13249</v>
      </c>
      <c r="S23" s="644"/>
      <c r="T23" s="644"/>
      <c r="U23" s="644"/>
      <c r="V23" s="644"/>
      <c r="W23" s="644"/>
      <c r="X23" s="644"/>
      <c r="Y23" s="645"/>
      <c r="Z23" s="703">
        <v>0</v>
      </c>
      <c r="AA23" s="703"/>
      <c r="AB23" s="703"/>
      <c r="AC23" s="703"/>
      <c r="AD23" s="704">
        <v>13249</v>
      </c>
      <c r="AE23" s="704"/>
      <c r="AF23" s="704"/>
      <c r="AG23" s="704"/>
      <c r="AH23" s="704"/>
      <c r="AI23" s="704"/>
      <c r="AJ23" s="704"/>
      <c r="AK23" s="704"/>
      <c r="AL23" s="646">
        <v>0.1</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v>631076</v>
      </c>
      <c r="BH23" s="644"/>
      <c r="BI23" s="644"/>
      <c r="BJ23" s="644"/>
      <c r="BK23" s="644"/>
      <c r="BL23" s="644"/>
      <c r="BM23" s="644"/>
      <c r="BN23" s="645"/>
      <c r="BO23" s="703">
        <v>6</v>
      </c>
      <c r="BP23" s="703"/>
      <c r="BQ23" s="703"/>
      <c r="BR23" s="703"/>
      <c r="BS23" s="649" t="s">
        <v>242</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c r="B24" s="638" t="s">
        <v>288</v>
      </c>
      <c r="C24" s="639"/>
      <c r="D24" s="639"/>
      <c r="E24" s="639"/>
      <c r="F24" s="639"/>
      <c r="G24" s="639"/>
      <c r="H24" s="639"/>
      <c r="I24" s="639"/>
      <c r="J24" s="639"/>
      <c r="K24" s="639"/>
      <c r="L24" s="639"/>
      <c r="M24" s="639"/>
      <c r="N24" s="639"/>
      <c r="O24" s="639"/>
      <c r="P24" s="639"/>
      <c r="Q24" s="640"/>
      <c r="R24" s="641">
        <v>217941</v>
      </c>
      <c r="S24" s="644"/>
      <c r="T24" s="644"/>
      <c r="U24" s="644"/>
      <c r="V24" s="644"/>
      <c r="W24" s="644"/>
      <c r="X24" s="644"/>
      <c r="Y24" s="645"/>
      <c r="Z24" s="703">
        <v>0.8</v>
      </c>
      <c r="AA24" s="703"/>
      <c r="AB24" s="703"/>
      <c r="AC24" s="703"/>
      <c r="AD24" s="704" t="s">
        <v>230</v>
      </c>
      <c r="AE24" s="704"/>
      <c r="AF24" s="704"/>
      <c r="AG24" s="704"/>
      <c r="AH24" s="704"/>
      <c r="AI24" s="704"/>
      <c r="AJ24" s="704"/>
      <c r="AK24" s="704"/>
      <c r="AL24" s="646" t="s">
        <v>230</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13961976</v>
      </c>
      <c r="CS24" s="707"/>
      <c r="CT24" s="707"/>
      <c r="CU24" s="707"/>
      <c r="CV24" s="707"/>
      <c r="CW24" s="707"/>
      <c r="CX24" s="707"/>
      <c r="CY24" s="753"/>
      <c r="CZ24" s="754">
        <v>53.7</v>
      </c>
      <c r="DA24" s="723"/>
      <c r="DB24" s="723"/>
      <c r="DC24" s="757"/>
      <c r="DD24" s="752">
        <v>9004513</v>
      </c>
      <c r="DE24" s="707"/>
      <c r="DF24" s="707"/>
      <c r="DG24" s="707"/>
      <c r="DH24" s="707"/>
      <c r="DI24" s="707"/>
      <c r="DJ24" s="707"/>
      <c r="DK24" s="753"/>
      <c r="DL24" s="752">
        <v>8932448</v>
      </c>
      <c r="DM24" s="707"/>
      <c r="DN24" s="707"/>
      <c r="DO24" s="707"/>
      <c r="DP24" s="707"/>
      <c r="DQ24" s="707"/>
      <c r="DR24" s="707"/>
      <c r="DS24" s="707"/>
      <c r="DT24" s="707"/>
      <c r="DU24" s="707"/>
      <c r="DV24" s="753"/>
      <c r="DW24" s="754">
        <v>51.5</v>
      </c>
      <c r="DX24" s="723"/>
      <c r="DY24" s="723"/>
      <c r="DZ24" s="723"/>
      <c r="EA24" s="723"/>
      <c r="EB24" s="723"/>
      <c r="EC24" s="755"/>
    </row>
    <row r="25" spans="2:133" ht="11.25" customHeight="1">
      <c r="B25" s="638" t="s">
        <v>291</v>
      </c>
      <c r="C25" s="639"/>
      <c r="D25" s="639"/>
      <c r="E25" s="639"/>
      <c r="F25" s="639"/>
      <c r="G25" s="639"/>
      <c r="H25" s="639"/>
      <c r="I25" s="639"/>
      <c r="J25" s="639"/>
      <c r="K25" s="639"/>
      <c r="L25" s="639"/>
      <c r="M25" s="639"/>
      <c r="N25" s="639"/>
      <c r="O25" s="639"/>
      <c r="P25" s="639"/>
      <c r="Q25" s="640"/>
      <c r="R25" s="641">
        <v>315257</v>
      </c>
      <c r="S25" s="644"/>
      <c r="T25" s="644"/>
      <c r="U25" s="644"/>
      <c r="V25" s="644"/>
      <c r="W25" s="644"/>
      <c r="X25" s="644"/>
      <c r="Y25" s="645"/>
      <c r="Z25" s="703">
        <v>1.2</v>
      </c>
      <c r="AA25" s="703"/>
      <c r="AB25" s="703"/>
      <c r="AC25" s="703"/>
      <c r="AD25" s="704">
        <v>59423</v>
      </c>
      <c r="AE25" s="704"/>
      <c r="AF25" s="704"/>
      <c r="AG25" s="704"/>
      <c r="AH25" s="704"/>
      <c r="AI25" s="704"/>
      <c r="AJ25" s="704"/>
      <c r="AK25" s="704"/>
      <c r="AL25" s="646">
        <v>0.4</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230</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4273764</v>
      </c>
      <c r="CS25" s="642"/>
      <c r="CT25" s="642"/>
      <c r="CU25" s="642"/>
      <c r="CV25" s="642"/>
      <c r="CW25" s="642"/>
      <c r="CX25" s="642"/>
      <c r="CY25" s="643"/>
      <c r="CZ25" s="646">
        <v>16.399999999999999</v>
      </c>
      <c r="DA25" s="675"/>
      <c r="DB25" s="675"/>
      <c r="DC25" s="676"/>
      <c r="DD25" s="649">
        <v>4006198</v>
      </c>
      <c r="DE25" s="642"/>
      <c r="DF25" s="642"/>
      <c r="DG25" s="642"/>
      <c r="DH25" s="642"/>
      <c r="DI25" s="642"/>
      <c r="DJ25" s="642"/>
      <c r="DK25" s="643"/>
      <c r="DL25" s="649">
        <v>3966926</v>
      </c>
      <c r="DM25" s="642"/>
      <c r="DN25" s="642"/>
      <c r="DO25" s="642"/>
      <c r="DP25" s="642"/>
      <c r="DQ25" s="642"/>
      <c r="DR25" s="642"/>
      <c r="DS25" s="642"/>
      <c r="DT25" s="642"/>
      <c r="DU25" s="642"/>
      <c r="DV25" s="643"/>
      <c r="DW25" s="646">
        <v>22.9</v>
      </c>
      <c r="DX25" s="675"/>
      <c r="DY25" s="675"/>
      <c r="DZ25" s="675"/>
      <c r="EA25" s="675"/>
      <c r="EB25" s="675"/>
      <c r="EC25" s="677"/>
    </row>
    <row r="26" spans="2:133" ht="11.25" customHeight="1">
      <c r="B26" s="638" t="s">
        <v>294</v>
      </c>
      <c r="C26" s="639"/>
      <c r="D26" s="639"/>
      <c r="E26" s="639"/>
      <c r="F26" s="639"/>
      <c r="G26" s="639"/>
      <c r="H26" s="639"/>
      <c r="I26" s="639"/>
      <c r="J26" s="639"/>
      <c r="K26" s="639"/>
      <c r="L26" s="639"/>
      <c r="M26" s="639"/>
      <c r="N26" s="639"/>
      <c r="O26" s="639"/>
      <c r="P26" s="639"/>
      <c r="Q26" s="640"/>
      <c r="R26" s="641">
        <v>52666</v>
      </c>
      <c r="S26" s="644"/>
      <c r="T26" s="644"/>
      <c r="U26" s="644"/>
      <c r="V26" s="644"/>
      <c r="W26" s="644"/>
      <c r="X26" s="644"/>
      <c r="Y26" s="645"/>
      <c r="Z26" s="703">
        <v>0.2</v>
      </c>
      <c r="AA26" s="703"/>
      <c r="AB26" s="703"/>
      <c r="AC26" s="703"/>
      <c r="AD26" s="704" t="s">
        <v>122</v>
      </c>
      <c r="AE26" s="704"/>
      <c r="AF26" s="704"/>
      <c r="AG26" s="704"/>
      <c r="AH26" s="704"/>
      <c r="AI26" s="704"/>
      <c r="AJ26" s="704"/>
      <c r="AK26" s="704"/>
      <c r="AL26" s="646" t="s">
        <v>230</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3049016</v>
      </c>
      <c r="CS26" s="644"/>
      <c r="CT26" s="644"/>
      <c r="CU26" s="644"/>
      <c r="CV26" s="644"/>
      <c r="CW26" s="644"/>
      <c r="CX26" s="644"/>
      <c r="CY26" s="645"/>
      <c r="CZ26" s="646">
        <v>11.7</v>
      </c>
      <c r="DA26" s="675"/>
      <c r="DB26" s="675"/>
      <c r="DC26" s="676"/>
      <c r="DD26" s="649">
        <v>2825846</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297</v>
      </c>
      <c r="C27" s="639"/>
      <c r="D27" s="639"/>
      <c r="E27" s="639"/>
      <c r="F27" s="639"/>
      <c r="G27" s="639"/>
      <c r="H27" s="639"/>
      <c r="I27" s="639"/>
      <c r="J27" s="639"/>
      <c r="K27" s="639"/>
      <c r="L27" s="639"/>
      <c r="M27" s="639"/>
      <c r="N27" s="639"/>
      <c r="O27" s="639"/>
      <c r="P27" s="639"/>
      <c r="Q27" s="640"/>
      <c r="R27" s="641">
        <v>3981101</v>
      </c>
      <c r="S27" s="644"/>
      <c r="T27" s="644"/>
      <c r="U27" s="644"/>
      <c r="V27" s="644"/>
      <c r="W27" s="644"/>
      <c r="X27" s="644"/>
      <c r="Y27" s="645"/>
      <c r="Z27" s="703">
        <v>14.6</v>
      </c>
      <c r="AA27" s="703"/>
      <c r="AB27" s="703"/>
      <c r="AC27" s="703"/>
      <c r="AD27" s="704" t="s">
        <v>230</v>
      </c>
      <c r="AE27" s="704"/>
      <c r="AF27" s="704"/>
      <c r="AG27" s="704"/>
      <c r="AH27" s="704"/>
      <c r="AI27" s="704"/>
      <c r="AJ27" s="704"/>
      <c r="AK27" s="704"/>
      <c r="AL27" s="646" t="s">
        <v>230</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10584401</v>
      </c>
      <c r="BH27" s="644"/>
      <c r="BI27" s="644"/>
      <c r="BJ27" s="644"/>
      <c r="BK27" s="644"/>
      <c r="BL27" s="644"/>
      <c r="BM27" s="644"/>
      <c r="BN27" s="645"/>
      <c r="BO27" s="703">
        <v>100</v>
      </c>
      <c r="BP27" s="703"/>
      <c r="BQ27" s="703"/>
      <c r="BR27" s="703"/>
      <c r="BS27" s="649" t="s">
        <v>242</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6864129</v>
      </c>
      <c r="CS27" s="642"/>
      <c r="CT27" s="642"/>
      <c r="CU27" s="642"/>
      <c r="CV27" s="642"/>
      <c r="CW27" s="642"/>
      <c r="CX27" s="642"/>
      <c r="CY27" s="643"/>
      <c r="CZ27" s="646">
        <v>26.4</v>
      </c>
      <c r="DA27" s="675"/>
      <c r="DB27" s="675"/>
      <c r="DC27" s="676"/>
      <c r="DD27" s="649">
        <v>2210579</v>
      </c>
      <c r="DE27" s="642"/>
      <c r="DF27" s="642"/>
      <c r="DG27" s="642"/>
      <c r="DH27" s="642"/>
      <c r="DI27" s="642"/>
      <c r="DJ27" s="642"/>
      <c r="DK27" s="643"/>
      <c r="DL27" s="649">
        <v>2177786</v>
      </c>
      <c r="DM27" s="642"/>
      <c r="DN27" s="642"/>
      <c r="DO27" s="642"/>
      <c r="DP27" s="642"/>
      <c r="DQ27" s="642"/>
      <c r="DR27" s="642"/>
      <c r="DS27" s="642"/>
      <c r="DT27" s="642"/>
      <c r="DU27" s="642"/>
      <c r="DV27" s="643"/>
      <c r="DW27" s="646">
        <v>12.6</v>
      </c>
      <c r="DX27" s="675"/>
      <c r="DY27" s="675"/>
      <c r="DZ27" s="675"/>
      <c r="EA27" s="675"/>
      <c r="EB27" s="675"/>
      <c r="EC27" s="677"/>
    </row>
    <row r="28" spans="2:133" ht="11.25" customHeight="1">
      <c r="B28" s="746" t="s">
        <v>300</v>
      </c>
      <c r="C28" s="747"/>
      <c r="D28" s="747"/>
      <c r="E28" s="747"/>
      <c r="F28" s="747"/>
      <c r="G28" s="747"/>
      <c r="H28" s="747"/>
      <c r="I28" s="747"/>
      <c r="J28" s="747"/>
      <c r="K28" s="747"/>
      <c r="L28" s="747"/>
      <c r="M28" s="747"/>
      <c r="N28" s="747"/>
      <c r="O28" s="747"/>
      <c r="P28" s="747"/>
      <c r="Q28" s="748"/>
      <c r="R28" s="641" t="s">
        <v>242</v>
      </c>
      <c r="S28" s="644"/>
      <c r="T28" s="644"/>
      <c r="U28" s="644"/>
      <c r="V28" s="644"/>
      <c r="W28" s="644"/>
      <c r="X28" s="644"/>
      <c r="Y28" s="645"/>
      <c r="Z28" s="703" t="s">
        <v>122</v>
      </c>
      <c r="AA28" s="703"/>
      <c r="AB28" s="703"/>
      <c r="AC28" s="703"/>
      <c r="AD28" s="704" t="s">
        <v>230</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2824083</v>
      </c>
      <c r="CS28" s="644"/>
      <c r="CT28" s="644"/>
      <c r="CU28" s="644"/>
      <c r="CV28" s="644"/>
      <c r="CW28" s="644"/>
      <c r="CX28" s="644"/>
      <c r="CY28" s="645"/>
      <c r="CZ28" s="646">
        <v>10.9</v>
      </c>
      <c r="DA28" s="675"/>
      <c r="DB28" s="675"/>
      <c r="DC28" s="676"/>
      <c r="DD28" s="649">
        <v>2787736</v>
      </c>
      <c r="DE28" s="644"/>
      <c r="DF28" s="644"/>
      <c r="DG28" s="644"/>
      <c r="DH28" s="644"/>
      <c r="DI28" s="644"/>
      <c r="DJ28" s="644"/>
      <c r="DK28" s="645"/>
      <c r="DL28" s="649">
        <v>2787736</v>
      </c>
      <c r="DM28" s="644"/>
      <c r="DN28" s="644"/>
      <c r="DO28" s="644"/>
      <c r="DP28" s="644"/>
      <c r="DQ28" s="644"/>
      <c r="DR28" s="644"/>
      <c r="DS28" s="644"/>
      <c r="DT28" s="644"/>
      <c r="DU28" s="644"/>
      <c r="DV28" s="645"/>
      <c r="DW28" s="646">
        <v>16.100000000000001</v>
      </c>
      <c r="DX28" s="675"/>
      <c r="DY28" s="675"/>
      <c r="DZ28" s="675"/>
      <c r="EA28" s="675"/>
      <c r="EB28" s="675"/>
      <c r="EC28" s="677"/>
    </row>
    <row r="29" spans="2:133" ht="11.25" customHeight="1">
      <c r="B29" s="638" t="s">
        <v>302</v>
      </c>
      <c r="C29" s="639"/>
      <c r="D29" s="639"/>
      <c r="E29" s="639"/>
      <c r="F29" s="639"/>
      <c r="G29" s="639"/>
      <c r="H29" s="639"/>
      <c r="I29" s="639"/>
      <c r="J29" s="639"/>
      <c r="K29" s="639"/>
      <c r="L29" s="639"/>
      <c r="M29" s="639"/>
      <c r="N29" s="639"/>
      <c r="O29" s="639"/>
      <c r="P29" s="639"/>
      <c r="Q29" s="640"/>
      <c r="R29" s="641">
        <v>1651934</v>
      </c>
      <c r="S29" s="644"/>
      <c r="T29" s="644"/>
      <c r="U29" s="644"/>
      <c r="V29" s="644"/>
      <c r="W29" s="644"/>
      <c r="X29" s="644"/>
      <c r="Y29" s="645"/>
      <c r="Z29" s="703">
        <v>6</v>
      </c>
      <c r="AA29" s="703"/>
      <c r="AB29" s="703"/>
      <c r="AC29" s="703"/>
      <c r="AD29" s="704" t="s">
        <v>242</v>
      </c>
      <c r="AE29" s="704"/>
      <c r="AF29" s="704"/>
      <c r="AG29" s="704"/>
      <c r="AH29" s="704"/>
      <c r="AI29" s="704"/>
      <c r="AJ29" s="704"/>
      <c r="AK29" s="704"/>
      <c r="AL29" s="646" t="s">
        <v>230</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2824083</v>
      </c>
      <c r="CS29" s="642"/>
      <c r="CT29" s="642"/>
      <c r="CU29" s="642"/>
      <c r="CV29" s="642"/>
      <c r="CW29" s="642"/>
      <c r="CX29" s="642"/>
      <c r="CY29" s="643"/>
      <c r="CZ29" s="646">
        <v>10.9</v>
      </c>
      <c r="DA29" s="675"/>
      <c r="DB29" s="675"/>
      <c r="DC29" s="676"/>
      <c r="DD29" s="649">
        <v>2787736</v>
      </c>
      <c r="DE29" s="642"/>
      <c r="DF29" s="642"/>
      <c r="DG29" s="642"/>
      <c r="DH29" s="642"/>
      <c r="DI29" s="642"/>
      <c r="DJ29" s="642"/>
      <c r="DK29" s="643"/>
      <c r="DL29" s="649">
        <v>2787736</v>
      </c>
      <c r="DM29" s="642"/>
      <c r="DN29" s="642"/>
      <c r="DO29" s="642"/>
      <c r="DP29" s="642"/>
      <c r="DQ29" s="642"/>
      <c r="DR29" s="642"/>
      <c r="DS29" s="642"/>
      <c r="DT29" s="642"/>
      <c r="DU29" s="642"/>
      <c r="DV29" s="643"/>
      <c r="DW29" s="646">
        <v>16.100000000000001</v>
      </c>
      <c r="DX29" s="675"/>
      <c r="DY29" s="675"/>
      <c r="DZ29" s="675"/>
      <c r="EA29" s="675"/>
      <c r="EB29" s="675"/>
      <c r="EC29" s="677"/>
    </row>
    <row r="30" spans="2:133" ht="11.25" customHeight="1">
      <c r="B30" s="638" t="s">
        <v>307</v>
      </c>
      <c r="C30" s="639"/>
      <c r="D30" s="639"/>
      <c r="E30" s="639"/>
      <c r="F30" s="639"/>
      <c r="G30" s="639"/>
      <c r="H30" s="639"/>
      <c r="I30" s="639"/>
      <c r="J30" s="639"/>
      <c r="K30" s="639"/>
      <c r="L30" s="639"/>
      <c r="M30" s="639"/>
      <c r="N30" s="639"/>
      <c r="O30" s="639"/>
      <c r="P30" s="639"/>
      <c r="Q30" s="640"/>
      <c r="R30" s="641">
        <v>34995</v>
      </c>
      <c r="S30" s="644"/>
      <c r="T30" s="644"/>
      <c r="U30" s="644"/>
      <c r="V30" s="644"/>
      <c r="W30" s="644"/>
      <c r="X30" s="644"/>
      <c r="Y30" s="645"/>
      <c r="Z30" s="703">
        <v>0.1</v>
      </c>
      <c r="AA30" s="703"/>
      <c r="AB30" s="703"/>
      <c r="AC30" s="703"/>
      <c r="AD30" s="704">
        <v>17890</v>
      </c>
      <c r="AE30" s="704"/>
      <c r="AF30" s="704"/>
      <c r="AG30" s="704"/>
      <c r="AH30" s="704"/>
      <c r="AI30" s="704"/>
      <c r="AJ30" s="704"/>
      <c r="AK30" s="704"/>
      <c r="AL30" s="646">
        <v>0.1</v>
      </c>
      <c r="AM30" s="647"/>
      <c r="AN30" s="647"/>
      <c r="AO30" s="705"/>
      <c r="AP30" s="731" t="s">
        <v>308</v>
      </c>
      <c r="AQ30" s="732"/>
      <c r="AR30" s="732"/>
      <c r="AS30" s="732"/>
      <c r="AT30" s="737" t="s">
        <v>309</v>
      </c>
      <c r="AU30" s="210"/>
      <c r="AV30" s="210"/>
      <c r="AW30" s="210"/>
      <c r="AX30" s="740" t="s">
        <v>183</v>
      </c>
      <c r="AY30" s="741"/>
      <c r="AZ30" s="741"/>
      <c r="BA30" s="741"/>
      <c r="BB30" s="741"/>
      <c r="BC30" s="741"/>
      <c r="BD30" s="741"/>
      <c r="BE30" s="741"/>
      <c r="BF30" s="742"/>
      <c r="BG30" s="721">
        <v>99.1</v>
      </c>
      <c r="BH30" s="722"/>
      <c r="BI30" s="722"/>
      <c r="BJ30" s="722"/>
      <c r="BK30" s="722"/>
      <c r="BL30" s="722"/>
      <c r="BM30" s="723">
        <v>97.4</v>
      </c>
      <c r="BN30" s="722"/>
      <c r="BO30" s="722"/>
      <c r="BP30" s="722"/>
      <c r="BQ30" s="724"/>
      <c r="BR30" s="721">
        <v>99</v>
      </c>
      <c r="BS30" s="722"/>
      <c r="BT30" s="722"/>
      <c r="BU30" s="722"/>
      <c r="BV30" s="722"/>
      <c r="BW30" s="722"/>
      <c r="BX30" s="723">
        <v>96.9</v>
      </c>
      <c r="BY30" s="722"/>
      <c r="BZ30" s="722"/>
      <c r="CA30" s="722"/>
      <c r="CB30" s="724"/>
      <c r="CD30" s="727"/>
      <c r="CE30" s="728"/>
      <c r="CF30" s="685" t="s">
        <v>310</v>
      </c>
      <c r="CG30" s="682"/>
      <c r="CH30" s="682"/>
      <c r="CI30" s="682"/>
      <c r="CJ30" s="682"/>
      <c r="CK30" s="682"/>
      <c r="CL30" s="682"/>
      <c r="CM30" s="682"/>
      <c r="CN30" s="682"/>
      <c r="CO30" s="682"/>
      <c r="CP30" s="682"/>
      <c r="CQ30" s="683"/>
      <c r="CR30" s="641">
        <v>2637840</v>
      </c>
      <c r="CS30" s="644"/>
      <c r="CT30" s="644"/>
      <c r="CU30" s="644"/>
      <c r="CV30" s="644"/>
      <c r="CW30" s="644"/>
      <c r="CX30" s="644"/>
      <c r="CY30" s="645"/>
      <c r="CZ30" s="646">
        <v>10.1</v>
      </c>
      <c r="DA30" s="675"/>
      <c r="DB30" s="675"/>
      <c r="DC30" s="676"/>
      <c r="DD30" s="649">
        <v>2603340</v>
      </c>
      <c r="DE30" s="644"/>
      <c r="DF30" s="644"/>
      <c r="DG30" s="644"/>
      <c r="DH30" s="644"/>
      <c r="DI30" s="644"/>
      <c r="DJ30" s="644"/>
      <c r="DK30" s="645"/>
      <c r="DL30" s="649">
        <v>2603340</v>
      </c>
      <c r="DM30" s="644"/>
      <c r="DN30" s="644"/>
      <c r="DO30" s="644"/>
      <c r="DP30" s="644"/>
      <c r="DQ30" s="644"/>
      <c r="DR30" s="644"/>
      <c r="DS30" s="644"/>
      <c r="DT30" s="644"/>
      <c r="DU30" s="644"/>
      <c r="DV30" s="645"/>
      <c r="DW30" s="646">
        <v>15</v>
      </c>
      <c r="DX30" s="675"/>
      <c r="DY30" s="675"/>
      <c r="DZ30" s="675"/>
      <c r="EA30" s="675"/>
      <c r="EB30" s="675"/>
      <c r="EC30" s="677"/>
    </row>
    <row r="31" spans="2:133" ht="11.25" customHeight="1">
      <c r="B31" s="638" t="s">
        <v>311</v>
      </c>
      <c r="C31" s="639"/>
      <c r="D31" s="639"/>
      <c r="E31" s="639"/>
      <c r="F31" s="639"/>
      <c r="G31" s="639"/>
      <c r="H31" s="639"/>
      <c r="I31" s="639"/>
      <c r="J31" s="639"/>
      <c r="K31" s="639"/>
      <c r="L31" s="639"/>
      <c r="M31" s="639"/>
      <c r="N31" s="639"/>
      <c r="O31" s="639"/>
      <c r="P31" s="639"/>
      <c r="Q31" s="640"/>
      <c r="R31" s="641">
        <v>111577</v>
      </c>
      <c r="S31" s="644"/>
      <c r="T31" s="644"/>
      <c r="U31" s="644"/>
      <c r="V31" s="644"/>
      <c r="W31" s="644"/>
      <c r="X31" s="644"/>
      <c r="Y31" s="645"/>
      <c r="Z31" s="703">
        <v>0.4</v>
      </c>
      <c r="AA31" s="703"/>
      <c r="AB31" s="703"/>
      <c r="AC31" s="703"/>
      <c r="AD31" s="704" t="s">
        <v>230</v>
      </c>
      <c r="AE31" s="704"/>
      <c r="AF31" s="704"/>
      <c r="AG31" s="704"/>
      <c r="AH31" s="704"/>
      <c r="AI31" s="704"/>
      <c r="AJ31" s="704"/>
      <c r="AK31" s="704"/>
      <c r="AL31" s="646" t="s">
        <v>230</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99.1</v>
      </c>
      <c r="BH31" s="642"/>
      <c r="BI31" s="642"/>
      <c r="BJ31" s="642"/>
      <c r="BK31" s="642"/>
      <c r="BL31" s="642"/>
      <c r="BM31" s="647">
        <v>97.2</v>
      </c>
      <c r="BN31" s="720"/>
      <c r="BO31" s="720"/>
      <c r="BP31" s="720"/>
      <c r="BQ31" s="681"/>
      <c r="BR31" s="719">
        <v>99</v>
      </c>
      <c r="BS31" s="642"/>
      <c r="BT31" s="642"/>
      <c r="BU31" s="642"/>
      <c r="BV31" s="642"/>
      <c r="BW31" s="642"/>
      <c r="BX31" s="647">
        <v>96.6</v>
      </c>
      <c r="BY31" s="720"/>
      <c r="BZ31" s="720"/>
      <c r="CA31" s="720"/>
      <c r="CB31" s="681"/>
      <c r="CD31" s="727"/>
      <c r="CE31" s="728"/>
      <c r="CF31" s="685" t="s">
        <v>314</v>
      </c>
      <c r="CG31" s="682"/>
      <c r="CH31" s="682"/>
      <c r="CI31" s="682"/>
      <c r="CJ31" s="682"/>
      <c r="CK31" s="682"/>
      <c r="CL31" s="682"/>
      <c r="CM31" s="682"/>
      <c r="CN31" s="682"/>
      <c r="CO31" s="682"/>
      <c r="CP31" s="682"/>
      <c r="CQ31" s="683"/>
      <c r="CR31" s="641">
        <v>186243</v>
      </c>
      <c r="CS31" s="642"/>
      <c r="CT31" s="642"/>
      <c r="CU31" s="642"/>
      <c r="CV31" s="642"/>
      <c r="CW31" s="642"/>
      <c r="CX31" s="642"/>
      <c r="CY31" s="643"/>
      <c r="CZ31" s="646">
        <v>0.7</v>
      </c>
      <c r="DA31" s="675"/>
      <c r="DB31" s="675"/>
      <c r="DC31" s="676"/>
      <c r="DD31" s="649">
        <v>184396</v>
      </c>
      <c r="DE31" s="642"/>
      <c r="DF31" s="642"/>
      <c r="DG31" s="642"/>
      <c r="DH31" s="642"/>
      <c r="DI31" s="642"/>
      <c r="DJ31" s="642"/>
      <c r="DK31" s="643"/>
      <c r="DL31" s="649">
        <v>184396</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315</v>
      </c>
      <c r="C32" s="639"/>
      <c r="D32" s="639"/>
      <c r="E32" s="639"/>
      <c r="F32" s="639"/>
      <c r="G32" s="639"/>
      <c r="H32" s="639"/>
      <c r="I32" s="639"/>
      <c r="J32" s="639"/>
      <c r="K32" s="639"/>
      <c r="L32" s="639"/>
      <c r="M32" s="639"/>
      <c r="N32" s="639"/>
      <c r="O32" s="639"/>
      <c r="P32" s="639"/>
      <c r="Q32" s="640"/>
      <c r="R32" s="641">
        <v>261</v>
      </c>
      <c r="S32" s="644"/>
      <c r="T32" s="644"/>
      <c r="U32" s="644"/>
      <c r="V32" s="644"/>
      <c r="W32" s="644"/>
      <c r="X32" s="644"/>
      <c r="Y32" s="645"/>
      <c r="Z32" s="703">
        <v>0</v>
      </c>
      <c r="AA32" s="703"/>
      <c r="AB32" s="703"/>
      <c r="AC32" s="703"/>
      <c r="AD32" s="704" t="s">
        <v>122</v>
      </c>
      <c r="AE32" s="704"/>
      <c r="AF32" s="704"/>
      <c r="AG32" s="704"/>
      <c r="AH32" s="704"/>
      <c r="AI32" s="704"/>
      <c r="AJ32" s="704"/>
      <c r="AK32" s="704"/>
      <c r="AL32" s="646" t="s">
        <v>230</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99.1</v>
      </c>
      <c r="BH32" s="657"/>
      <c r="BI32" s="657"/>
      <c r="BJ32" s="657"/>
      <c r="BK32" s="657"/>
      <c r="BL32" s="657"/>
      <c r="BM32" s="701">
        <v>97.5</v>
      </c>
      <c r="BN32" s="657"/>
      <c r="BO32" s="657"/>
      <c r="BP32" s="657"/>
      <c r="BQ32" s="694"/>
      <c r="BR32" s="718">
        <v>99</v>
      </c>
      <c r="BS32" s="657"/>
      <c r="BT32" s="657"/>
      <c r="BU32" s="657"/>
      <c r="BV32" s="657"/>
      <c r="BW32" s="657"/>
      <c r="BX32" s="701">
        <v>97.1</v>
      </c>
      <c r="BY32" s="657"/>
      <c r="BZ32" s="657"/>
      <c r="CA32" s="657"/>
      <c r="CB32" s="694"/>
      <c r="CD32" s="729"/>
      <c r="CE32" s="730"/>
      <c r="CF32" s="685" t="s">
        <v>317</v>
      </c>
      <c r="CG32" s="682"/>
      <c r="CH32" s="682"/>
      <c r="CI32" s="682"/>
      <c r="CJ32" s="682"/>
      <c r="CK32" s="682"/>
      <c r="CL32" s="682"/>
      <c r="CM32" s="682"/>
      <c r="CN32" s="682"/>
      <c r="CO32" s="682"/>
      <c r="CP32" s="682"/>
      <c r="CQ32" s="683"/>
      <c r="CR32" s="641" t="s">
        <v>230</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242</v>
      </c>
      <c r="DX32" s="675"/>
      <c r="DY32" s="675"/>
      <c r="DZ32" s="675"/>
      <c r="EA32" s="675"/>
      <c r="EB32" s="675"/>
      <c r="EC32" s="677"/>
    </row>
    <row r="33" spans="2:133" ht="11.25" customHeight="1">
      <c r="B33" s="638" t="s">
        <v>318</v>
      </c>
      <c r="C33" s="639"/>
      <c r="D33" s="639"/>
      <c r="E33" s="639"/>
      <c r="F33" s="639"/>
      <c r="G33" s="639"/>
      <c r="H33" s="639"/>
      <c r="I33" s="639"/>
      <c r="J33" s="639"/>
      <c r="K33" s="639"/>
      <c r="L33" s="639"/>
      <c r="M33" s="639"/>
      <c r="N33" s="639"/>
      <c r="O33" s="639"/>
      <c r="P33" s="639"/>
      <c r="Q33" s="640"/>
      <c r="R33" s="641">
        <v>1295430</v>
      </c>
      <c r="S33" s="644"/>
      <c r="T33" s="644"/>
      <c r="U33" s="644"/>
      <c r="V33" s="644"/>
      <c r="W33" s="644"/>
      <c r="X33" s="644"/>
      <c r="Y33" s="645"/>
      <c r="Z33" s="703">
        <v>4.7</v>
      </c>
      <c r="AA33" s="703"/>
      <c r="AB33" s="703"/>
      <c r="AC33" s="703"/>
      <c r="AD33" s="704" t="s">
        <v>230</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9526156</v>
      </c>
      <c r="CS33" s="642"/>
      <c r="CT33" s="642"/>
      <c r="CU33" s="642"/>
      <c r="CV33" s="642"/>
      <c r="CW33" s="642"/>
      <c r="CX33" s="642"/>
      <c r="CY33" s="643"/>
      <c r="CZ33" s="646">
        <v>36.6</v>
      </c>
      <c r="DA33" s="675"/>
      <c r="DB33" s="675"/>
      <c r="DC33" s="676"/>
      <c r="DD33" s="649">
        <v>8169884</v>
      </c>
      <c r="DE33" s="642"/>
      <c r="DF33" s="642"/>
      <c r="DG33" s="642"/>
      <c r="DH33" s="642"/>
      <c r="DI33" s="642"/>
      <c r="DJ33" s="642"/>
      <c r="DK33" s="643"/>
      <c r="DL33" s="649">
        <v>7190746</v>
      </c>
      <c r="DM33" s="642"/>
      <c r="DN33" s="642"/>
      <c r="DO33" s="642"/>
      <c r="DP33" s="642"/>
      <c r="DQ33" s="642"/>
      <c r="DR33" s="642"/>
      <c r="DS33" s="642"/>
      <c r="DT33" s="642"/>
      <c r="DU33" s="642"/>
      <c r="DV33" s="643"/>
      <c r="DW33" s="646">
        <v>41.5</v>
      </c>
      <c r="DX33" s="675"/>
      <c r="DY33" s="675"/>
      <c r="DZ33" s="675"/>
      <c r="EA33" s="675"/>
      <c r="EB33" s="675"/>
      <c r="EC33" s="677"/>
    </row>
    <row r="34" spans="2:133" ht="11.25" customHeight="1">
      <c r="B34" s="638" t="s">
        <v>320</v>
      </c>
      <c r="C34" s="639"/>
      <c r="D34" s="639"/>
      <c r="E34" s="639"/>
      <c r="F34" s="639"/>
      <c r="G34" s="639"/>
      <c r="H34" s="639"/>
      <c r="I34" s="639"/>
      <c r="J34" s="639"/>
      <c r="K34" s="639"/>
      <c r="L34" s="639"/>
      <c r="M34" s="639"/>
      <c r="N34" s="639"/>
      <c r="O34" s="639"/>
      <c r="P34" s="639"/>
      <c r="Q34" s="640"/>
      <c r="R34" s="641">
        <v>539865</v>
      </c>
      <c r="S34" s="644"/>
      <c r="T34" s="644"/>
      <c r="U34" s="644"/>
      <c r="V34" s="644"/>
      <c r="W34" s="644"/>
      <c r="X34" s="644"/>
      <c r="Y34" s="645"/>
      <c r="Z34" s="703">
        <v>2</v>
      </c>
      <c r="AA34" s="703"/>
      <c r="AB34" s="703"/>
      <c r="AC34" s="703"/>
      <c r="AD34" s="704">
        <v>2874</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4327493</v>
      </c>
      <c r="CS34" s="644"/>
      <c r="CT34" s="644"/>
      <c r="CU34" s="644"/>
      <c r="CV34" s="644"/>
      <c r="CW34" s="644"/>
      <c r="CX34" s="644"/>
      <c r="CY34" s="645"/>
      <c r="CZ34" s="646">
        <v>16.600000000000001</v>
      </c>
      <c r="DA34" s="675"/>
      <c r="DB34" s="675"/>
      <c r="DC34" s="676"/>
      <c r="DD34" s="649">
        <v>3494329</v>
      </c>
      <c r="DE34" s="644"/>
      <c r="DF34" s="644"/>
      <c r="DG34" s="644"/>
      <c r="DH34" s="644"/>
      <c r="DI34" s="644"/>
      <c r="DJ34" s="644"/>
      <c r="DK34" s="645"/>
      <c r="DL34" s="649">
        <v>3337813</v>
      </c>
      <c r="DM34" s="644"/>
      <c r="DN34" s="644"/>
      <c r="DO34" s="644"/>
      <c r="DP34" s="644"/>
      <c r="DQ34" s="644"/>
      <c r="DR34" s="644"/>
      <c r="DS34" s="644"/>
      <c r="DT34" s="644"/>
      <c r="DU34" s="644"/>
      <c r="DV34" s="645"/>
      <c r="DW34" s="646">
        <v>19.2</v>
      </c>
      <c r="DX34" s="675"/>
      <c r="DY34" s="675"/>
      <c r="DZ34" s="675"/>
      <c r="EA34" s="675"/>
      <c r="EB34" s="675"/>
      <c r="EC34" s="677"/>
    </row>
    <row r="35" spans="2:133" ht="11.25" customHeight="1">
      <c r="B35" s="638" t="s">
        <v>324</v>
      </c>
      <c r="C35" s="639"/>
      <c r="D35" s="639"/>
      <c r="E35" s="639"/>
      <c r="F35" s="639"/>
      <c r="G35" s="639"/>
      <c r="H35" s="639"/>
      <c r="I35" s="639"/>
      <c r="J35" s="639"/>
      <c r="K35" s="639"/>
      <c r="L35" s="639"/>
      <c r="M35" s="639"/>
      <c r="N35" s="639"/>
      <c r="O35" s="639"/>
      <c r="P35" s="639"/>
      <c r="Q35" s="640"/>
      <c r="R35" s="641">
        <v>1972388</v>
      </c>
      <c r="S35" s="644"/>
      <c r="T35" s="644"/>
      <c r="U35" s="644"/>
      <c r="V35" s="644"/>
      <c r="W35" s="644"/>
      <c r="X35" s="644"/>
      <c r="Y35" s="645"/>
      <c r="Z35" s="703">
        <v>7.2</v>
      </c>
      <c r="AA35" s="703"/>
      <c r="AB35" s="703"/>
      <c r="AC35" s="703"/>
      <c r="AD35" s="704" t="s">
        <v>242</v>
      </c>
      <c r="AE35" s="704"/>
      <c r="AF35" s="704"/>
      <c r="AG35" s="704"/>
      <c r="AH35" s="704"/>
      <c r="AI35" s="704"/>
      <c r="AJ35" s="704"/>
      <c r="AK35" s="704"/>
      <c r="AL35" s="646" t="s">
        <v>122</v>
      </c>
      <c r="AM35" s="647"/>
      <c r="AN35" s="647"/>
      <c r="AO35" s="705"/>
      <c r="AP35" s="214"/>
      <c r="AQ35" s="709" t="s">
        <v>325</v>
      </c>
      <c r="AR35" s="710"/>
      <c r="AS35" s="710"/>
      <c r="AT35" s="710"/>
      <c r="AU35" s="710"/>
      <c r="AV35" s="710"/>
      <c r="AW35" s="710"/>
      <c r="AX35" s="710"/>
      <c r="AY35" s="711"/>
      <c r="AZ35" s="706">
        <v>3504728</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495461</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247144</v>
      </c>
      <c r="CS35" s="642"/>
      <c r="CT35" s="642"/>
      <c r="CU35" s="642"/>
      <c r="CV35" s="642"/>
      <c r="CW35" s="642"/>
      <c r="CX35" s="642"/>
      <c r="CY35" s="643"/>
      <c r="CZ35" s="646">
        <v>1</v>
      </c>
      <c r="DA35" s="675"/>
      <c r="DB35" s="675"/>
      <c r="DC35" s="676"/>
      <c r="DD35" s="649">
        <v>246356</v>
      </c>
      <c r="DE35" s="642"/>
      <c r="DF35" s="642"/>
      <c r="DG35" s="642"/>
      <c r="DH35" s="642"/>
      <c r="DI35" s="642"/>
      <c r="DJ35" s="642"/>
      <c r="DK35" s="643"/>
      <c r="DL35" s="649">
        <v>246356</v>
      </c>
      <c r="DM35" s="642"/>
      <c r="DN35" s="642"/>
      <c r="DO35" s="642"/>
      <c r="DP35" s="642"/>
      <c r="DQ35" s="642"/>
      <c r="DR35" s="642"/>
      <c r="DS35" s="642"/>
      <c r="DT35" s="642"/>
      <c r="DU35" s="642"/>
      <c r="DV35" s="643"/>
      <c r="DW35" s="646">
        <v>1.4</v>
      </c>
      <c r="DX35" s="675"/>
      <c r="DY35" s="675"/>
      <c r="DZ35" s="675"/>
      <c r="EA35" s="675"/>
      <c r="EB35" s="675"/>
      <c r="EC35" s="677"/>
    </row>
    <row r="36" spans="2:133" ht="11.25" customHeight="1">
      <c r="B36" s="638" t="s">
        <v>328</v>
      </c>
      <c r="C36" s="639"/>
      <c r="D36" s="639"/>
      <c r="E36" s="639"/>
      <c r="F36" s="639"/>
      <c r="G36" s="639"/>
      <c r="H36" s="639"/>
      <c r="I36" s="639"/>
      <c r="J36" s="639"/>
      <c r="K36" s="639"/>
      <c r="L36" s="639"/>
      <c r="M36" s="639"/>
      <c r="N36" s="639"/>
      <c r="O36" s="639"/>
      <c r="P36" s="639"/>
      <c r="Q36" s="640"/>
      <c r="R36" s="641" t="s">
        <v>230</v>
      </c>
      <c r="S36" s="644"/>
      <c r="T36" s="644"/>
      <c r="U36" s="644"/>
      <c r="V36" s="644"/>
      <c r="W36" s="644"/>
      <c r="X36" s="644"/>
      <c r="Y36" s="645"/>
      <c r="Z36" s="703" t="s">
        <v>230</v>
      </c>
      <c r="AA36" s="703"/>
      <c r="AB36" s="703"/>
      <c r="AC36" s="703"/>
      <c r="AD36" s="704" t="s">
        <v>122</v>
      </c>
      <c r="AE36" s="704"/>
      <c r="AF36" s="704"/>
      <c r="AG36" s="704"/>
      <c r="AH36" s="704"/>
      <c r="AI36" s="704"/>
      <c r="AJ36" s="704"/>
      <c r="AK36" s="704"/>
      <c r="AL36" s="646" t="s">
        <v>230</v>
      </c>
      <c r="AM36" s="647"/>
      <c r="AN36" s="647"/>
      <c r="AO36" s="705"/>
      <c r="AQ36" s="678" t="s">
        <v>329</v>
      </c>
      <c r="AR36" s="679"/>
      <c r="AS36" s="679"/>
      <c r="AT36" s="679"/>
      <c r="AU36" s="679"/>
      <c r="AV36" s="679"/>
      <c r="AW36" s="679"/>
      <c r="AX36" s="679"/>
      <c r="AY36" s="680"/>
      <c r="AZ36" s="641">
        <v>1100000</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182740</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1378157</v>
      </c>
      <c r="CS36" s="644"/>
      <c r="CT36" s="644"/>
      <c r="CU36" s="644"/>
      <c r="CV36" s="644"/>
      <c r="CW36" s="644"/>
      <c r="CX36" s="644"/>
      <c r="CY36" s="645"/>
      <c r="CZ36" s="646">
        <v>5.3</v>
      </c>
      <c r="DA36" s="675"/>
      <c r="DB36" s="675"/>
      <c r="DC36" s="676"/>
      <c r="DD36" s="649">
        <v>1237397</v>
      </c>
      <c r="DE36" s="644"/>
      <c r="DF36" s="644"/>
      <c r="DG36" s="644"/>
      <c r="DH36" s="644"/>
      <c r="DI36" s="644"/>
      <c r="DJ36" s="644"/>
      <c r="DK36" s="645"/>
      <c r="DL36" s="649">
        <v>948985</v>
      </c>
      <c r="DM36" s="644"/>
      <c r="DN36" s="644"/>
      <c r="DO36" s="644"/>
      <c r="DP36" s="644"/>
      <c r="DQ36" s="644"/>
      <c r="DR36" s="644"/>
      <c r="DS36" s="644"/>
      <c r="DT36" s="644"/>
      <c r="DU36" s="644"/>
      <c r="DV36" s="645"/>
      <c r="DW36" s="646">
        <v>5.5</v>
      </c>
      <c r="DX36" s="675"/>
      <c r="DY36" s="675"/>
      <c r="DZ36" s="675"/>
      <c r="EA36" s="675"/>
      <c r="EB36" s="675"/>
      <c r="EC36" s="677"/>
    </row>
    <row r="37" spans="2:133" ht="11.25" customHeight="1">
      <c r="B37" s="638" t="s">
        <v>332</v>
      </c>
      <c r="C37" s="639"/>
      <c r="D37" s="639"/>
      <c r="E37" s="639"/>
      <c r="F37" s="639"/>
      <c r="G37" s="639"/>
      <c r="H37" s="639"/>
      <c r="I37" s="639"/>
      <c r="J37" s="639"/>
      <c r="K37" s="639"/>
      <c r="L37" s="639"/>
      <c r="M37" s="639"/>
      <c r="N37" s="639"/>
      <c r="O37" s="639"/>
      <c r="P37" s="639"/>
      <c r="Q37" s="640"/>
      <c r="R37" s="641">
        <v>1199888</v>
      </c>
      <c r="S37" s="644"/>
      <c r="T37" s="644"/>
      <c r="U37" s="644"/>
      <c r="V37" s="644"/>
      <c r="W37" s="644"/>
      <c r="X37" s="644"/>
      <c r="Y37" s="645"/>
      <c r="Z37" s="703">
        <v>4.4000000000000004</v>
      </c>
      <c r="AA37" s="703"/>
      <c r="AB37" s="703"/>
      <c r="AC37" s="703"/>
      <c r="AD37" s="704" t="s">
        <v>230</v>
      </c>
      <c r="AE37" s="704"/>
      <c r="AF37" s="704"/>
      <c r="AG37" s="704"/>
      <c r="AH37" s="704"/>
      <c r="AI37" s="704"/>
      <c r="AJ37" s="704"/>
      <c r="AK37" s="704"/>
      <c r="AL37" s="646" t="s">
        <v>122</v>
      </c>
      <c r="AM37" s="647"/>
      <c r="AN37" s="647"/>
      <c r="AO37" s="705"/>
      <c r="AQ37" s="678" t="s">
        <v>333</v>
      </c>
      <c r="AR37" s="679"/>
      <c r="AS37" s="679"/>
      <c r="AT37" s="679"/>
      <c r="AU37" s="679"/>
      <c r="AV37" s="679"/>
      <c r="AW37" s="679"/>
      <c r="AX37" s="679"/>
      <c r="AY37" s="680"/>
      <c r="AZ37" s="641">
        <v>68943</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12766</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313551</v>
      </c>
      <c r="CS37" s="642"/>
      <c r="CT37" s="642"/>
      <c r="CU37" s="642"/>
      <c r="CV37" s="642"/>
      <c r="CW37" s="642"/>
      <c r="CX37" s="642"/>
      <c r="CY37" s="643"/>
      <c r="CZ37" s="646">
        <v>1.2</v>
      </c>
      <c r="DA37" s="675"/>
      <c r="DB37" s="675"/>
      <c r="DC37" s="676"/>
      <c r="DD37" s="649">
        <v>313551</v>
      </c>
      <c r="DE37" s="642"/>
      <c r="DF37" s="642"/>
      <c r="DG37" s="642"/>
      <c r="DH37" s="642"/>
      <c r="DI37" s="642"/>
      <c r="DJ37" s="642"/>
      <c r="DK37" s="643"/>
      <c r="DL37" s="649">
        <v>313551</v>
      </c>
      <c r="DM37" s="642"/>
      <c r="DN37" s="642"/>
      <c r="DO37" s="642"/>
      <c r="DP37" s="642"/>
      <c r="DQ37" s="642"/>
      <c r="DR37" s="642"/>
      <c r="DS37" s="642"/>
      <c r="DT37" s="642"/>
      <c r="DU37" s="642"/>
      <c r="DV37" s="643"/>
      <c r="DW37" s="646">
        <v>1.8</v>
      </c>
      <c r="DX37" s="675"/>
      <c r="DY37" s="675"/>
      <c r="DZ37" s="675"/>
      <c r="EA37" s="675"/>
      <c r="EB37" s="675"/>
      <c r="EC37" s="677"/>
    </row>
    <row r="38" spans="2:133" ht="11.25" customHeight="1">
      <c r="B38" s="653" t="s">
        <v>336</v>
      </c>
      <c r="C38" s="654"/>
      <c r="D38" s="654"/>
      <c r="E38" s="654"/>
      <c r="F38" s="654"/>
      <c r="G38" s="654"/>
      <c r="H38" s="654"/>
      <c r="I38" s="654"/>
      <c r="J38" s="654"/>
      <c r="K38" s="654"/>
      <c r="L38" s="654"/>
      <c r="M38" s="654"/>
      <c r="N38" s="654"/>
      <c r="O38" s="654"/>
      <c r="P38" s="654"/>
      <c r="Q38" s="655"/>
      <c r="R38" s="656">
        <v>27305610</v>
      </c>
      <c r="S38" s="693"/>
      <c r="T38" s="693"/>
      <c r="U38" s="693"/>
      <c r="V38" s="693"/>
      <c r="W38" s="693"/>
      <c r="X38" s="693"/>
      <c r="Y38" s="698"/>
      <c r="Z38" s="699">
        <v>100</v>
      </c>
      <c r="AA38" s="699"/>
      <c r="AB38" s="699"/>
      <c r="AC38" s="699"/>
      <c r="AD38" s="700">
        <v>16142358</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t="s">
        <v>122</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21078</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3435785</v>
      </c>
      <c r="CS38" s="644"/>
      <c r="CT38" s="644"/>
      <c r="CU38" s="644"/>
      <c r="CV38" s="644"/>
      <c r="CW38" s="644"/>
      <c r="CX38" s="644"/>
      <c r="CY38" s="645"/>
      <c r="CZ38" s="646">
        <v>13.2</v>
      </c>
      <c r="DA38" s="675"/>
      <c r="DB38" s="675"/>
      <c r="DC38" s="676"/>
      <c r="DD38" s="649">
        <v>3091628</v>
      </c>
      <c r="DE38" s="644"/>
      <c r="DF38" s="644"/>
      <c r="DG38" s="644"/>
      <c r="DH38" s="644"/>
      <c r="DI38" s="644"/>
      <c r="DJ38" s="644"/>
      <c r="DK38" s="645"/>
      <c r="DL38" s="649">
        <v>2657420</v>
      </c>
      <c r="DM38" s="644"/>
      <c r="DN38" s="644"/>
      <c r="DO38" s="644"/>
      <c r="DP38" s="644"/>
      <c r="DQ38" s="644"/>
      <c r="DR38" s="644"/>
      <c r="DS38" s="644"/>
      <c r="DT38" s="644"/>
      <c r="DU38" s="644"/>
      <c r="DV38" s="645"/>
      <c r="DW38" s="646">
        <v>15.3</v>
      </c>
      <c r="DX38" s="675"/>
      <c r="DY38" s="675"/>
      <c r="DZ38" s="675"/>
      <c r="EA38" s="675"/>
      <c r="EB38" s="675"/>
      <c r="EC38" s="677"/>
    </row>
    <row r="39" spans="2:133" ht="11.25" customHeight="1">
      <c r="AQ39" s="678" t="s">
        <v>340</v>
      </c>
      <c r="AR39" s="679"/>
      <c r="AS39" s="679"/>
      <c r="AT39" s="679"/>
      <c r="AU39" s="679"/>
      <c r="AV39" s="679"/>
      <c r="AW39" s="679"/>
      <c r="AX39" s="679"/>
      <c r="AY39" s="680"/>
      <c r="AZ39" s="641" t="s">
        <v>122</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83</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124577</v>
      </c>
      <c r="CS39" s="642"/>
      <c r="CT39" s="642"/>
      <c r="CU39" s="642"/>
      <c r="CV39" s="642"/>
      <c r="CW39" s="642"/>
      <c r="CX39" s="642"/>
      <c r="CY39" s="643"/>
      <c r="CZ39" s="646">
        <v>0.5</v>
      </c>
      <c r="DA39" s="675"/>
      <c r="DB39" s="675"/>
      <c r="DC39" s="676"/>
      <c r="DD39" s="649">
        <v>100002</v>
      </c>
      <c r="DE39" s="642"/>
      <c r="DF39" s="642"/>
      <c r="DG39" s="642"/>
      <c r="DH39" s="642"/>
      <c r="DI39" s="642"/>
      <c r="DJ39" s="642"/>
      <c r="DK39" s="643"/>
      <c r="DL39" s="649" t="s">
        <v>122</v>
      </c>
      <c r="DM39" s="642"/>
      <c r="DN39" s="642"/>
      <c r="DO39" s="642"/>
      <c r="DP39" s="642"/>
      <c r="DQ39" s="642"/>
      <c r="DR39" s="642"/>
      <c r="DS39" s="642"/>
      <c r="DT39" s="642"/>
      <c r="DU39" s="642"/>
      <c r="DV39" s="643"/>
      <c r="DW39" s="646" t="s">
        <v>230</v>
      </c>
      <c r="DX39" s="675"/>
      <c r="DY39" s="675"/>
      <c r="DZ39" s="675"/>
      <c r="EA39" s="675"/>
      <c r="EB39" s="675"/>
      <c r="EC39" s="677"/>
    </row>
    <row r="40" spans="2:133" ht="11.25" customHeight="1">
      <c r="AQ40" s="678" t="s">
        <v>344</v>
      </c>
      <c r="AR40" s="679"/>
      <c r="AS40" s="679"/>
      <c r="AT40" s="679"/>
      <c r="AU40" s="679"/>
      <c r="AV40" s="679"/>
      <c r="AW40" s="679"/>
      <c r="AX40" s="679"/>
      <c r="AY40" s="680"/>
      <c r="AZ40" s="641">
        <v>620000</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106</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13000</v>
      </c>
      <c r="CS40" s="644"/>
      <c r="CT40" s="644"/>
      <c r="CU40" s="644"/>
      <c r="CV40" s="644"/>
      <c r="CW40" s="644"/>
      <c r="CX40" s="644"/>
      <c r="CY40" s="645"/>
      <c r="CZ40" s="646">
        <v>0</v>
      </c>
      <c r="DA40" s="675"/>
      <c r="DB40" s="675"/>
      <c r="DC40" s="676"/>
      <c r="DD40" s="649">
        <v>172</v>
      </c>
      <c r="DE40" s="644"/>
      <c r="DF40" s="644"/>
      <c r="DG40" s="644"/>
      <c r="DH40" s="644"/>
      <c r="DI40" s="644"/>
      <c r="DJ40" s="644"/>
      <c r="DK40" s="645"/>
      <c r="DL40" s="649">
        <v>172</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347</v>
      </c>
      <c r="AR41" s="691"/>
      <c r="AS41" s="691"/>
      <c r="AT41" s="691"/>
      <c r="AU41" s="691"/>
      <c r="AV41" s="691"/>
      <c r="AW41" s="691"/>
      <c r="AX41" s="691"/>
      <c r="AY41" s="692"/>
      <c r="AZ41" s="656">
        <v>1715785</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301</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230</v>
      </c>
      <c r="CS41" s="642"/>
      <c r="CT41" s="642"/>
      <c r="CU41" s="642"/>
      <c r="CV41" s="642"/>
      <c r="CW41" s="642"/>
      <c r="CX41" s="642"/>
      <c r="CY41" s="643"/>
      <c r="CZ41" s="646" t="s">
        <v>230</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2524420</v>
      </c>
      <c r="CS42" s="644"/>
      <c r="CT42" s="644"/>
      <c r="CU42" s="644"/>
      <c r="CV42" s="644"/>
      <c r="CW42" s="644"/>
      <c r="CX42" s="644"/>
      <c r="CY42" s="645"/>
      <c r="CZ42" s="646">
        <v>9.6999999999999993</v>
      </c>
      <c r="DA42" s="647"/>
      <c r="DB42" s="647"/>
      <c r="DC42" s="648"/>
      <c r="DD42" s="649">
        <v>1290695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53434</v>
      </c>
      <c r="CS43" s="642"/>
      <c r="CT43" s="642"/>
      <c r="CU43" s="642"/>
      <c r="CV43" s="642"/>
      <c r="CW43" s="642"/>
      <c r="CX43" s="642"/>
      <c r="CY43" s="643"/>
      <c r="CZ43" s="646">
        <v>0.2</v>
      </c>
      <c r="DA43" s="675"/>
      <c r="DB43" s="675"/>
      <c r="DC43" s="676"/>
      <c r="DD43" s="649">
        <v>53434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354</v>
      </c>
      <c r="CD44" s="669" t="s">
        <v>305</v>
      </c>
      <c r="CE44" s="670"/>
      <c r="CF44" s="638" t="s">
        <v>355</v>
      </c>
      <c r="CG44" s="639"/>
      <c r="CH44" s="639"/>
      <c r="CI44" s="639"/>
      <c r="CJ44" s="639"/>
      <c r="CK44" s="639"/>
      <c r="CL44" s="639"/>
      <c r="CM44" s="639"/>
      <c r="CN44" s="639"/>
      <c r="CO44" s="639"/>
      <c r="CP44" s="639"/>
      <c r="CQ44" s="640"/>
      <c r="CR44" s="641">
        <v>2524420</v>
      </c>
      <c r="CS44" s="644"/>
      <c r="CT44" s="644"/>
      <c r="CU44" s="644"/>
      <c r="CV44" s="644"/>
      <c r="CW44" s="644"/>
      <c r="CX44" s="644"/>
      <c r="CY44" s="645"/>
      <c r="CZ44" s="646">
        <v>9.6999999999999993</v>
      </c>
      <c r="DA44" s="647"/>
      <c r="DB44" s="647"/>
      <c r="DC44" s="648"/>
      <c r="DD44" s="649">
        <v>1290695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356</v>
      </c>
      <c r="CG45" s="639"/>
      <c r="CH45" s="639"/>
      <c r="CI45" s="639"/>
      <c r="CJ45" s="639"/>
      <c r="CK45" s="639"/>
      <c r="CL45" s="639"/>
      <c r="CM45" s="639"/>
      <c r="CN45" s="639"/>
      <c r="CO45" s="639"/>
      <c r="CP45" s="639"/>
      <c r="CQ45" s="640"/>
      <c r="CR45" s="641">
        <v>740957</v>
      </c>
      <c r="CS45" s="642"/>
      <c r="CT45" s="642"/>
      <c r="CU45" s="642"/>
      <c r="CV45" s="642"/>
      <c r="CW45" s="642"/>
      <c r="CX45" s="642"/>
      <c r="CY45" s="643"/>
      <c r="CZ45" s="646">
        <v>2.8</v>
      </c>
      <c r="DA45" s="675"/>
      <c r="DB45" s="675"/>
      <c r="DC45" s="676"/>
      <c r="DD45" s="649">
        <v>131571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357</v>
      </c>
      <c r="CG46" s="639"/>
      <c r="CH46" s="639"/>
      <c r="CI46" s="639"/>
      <c r="CJ46" s="639"/>
      <c r="CK46" s="639"/>
      <c r="CL46" s="639"/>
      <c r="CM46" s="639"/>
      <c r="CN46" s="639"/>
      <c r="CO46" s="639"/>
      <c r="CP46" s="639"/>
      <c r="CQ46" s="640"/>
      <c r="CR46" s="641">
        <v>1753662</v>
      </c>
      <c r="CS46" s="644"/>
      <c r="CT46" s="644"/>
      <c r="CU46" s="644"/>
      <c r="CV46" s="644"/>
      <c r="CW46" s="644"/>
      <c r="CX46" s="644"/>
      <c r="CY46" s="645"/>
      <c r="CZ46" s="646">
        <v>6.7</v>
      </c>
      <c r="DA46" s="647"/>
      <c r="DB46" s="647"/>
      <c r="DC46" s="648"/>
      <c r="DD46" s="649">
        <v>1129323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358</v>
      </c>
      <c r="CG47" s="639"/>
      <c r="CH47" s="639"/>
      <c r="CI47" s="639"/>
      <c r="CJ47" s="639"/>
      <c r="CK47" s="639"/>
      <c r="CL47" s="639"/>
      <c r="CM47" s="639"/>
      <c r="CN47" s="639"/>
      <c r="CO47" s="639"/>
      <c r="CP47" s="639"/>
      <c r="CQ47" s="640"/>
      <c r="CR47" s="641" t="s">
        <v>122</v>
      </c>
      <c r="CS47" s="642"/>
      <c r="CT47" s="642"/>
      <c r="CU47" s="642"/>
      <c r="CV47" s="642"/>
      <c r="CW47" s="642"/>
      <c r="CX47" s="642"/>
      <c r="CY47" s="643"/>
      <c r="CZ47" s="646" t="s">
        <v>122</v>
      </c>
      <c r="DA47" s="675"/>
      <c r="DB47" s="675"/>
      <c r="DC47" s="676"/>
      <c r="DD47" s="649" t="s">
        <v>230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359</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246</v>
      </c>
      <c r="DA48" s="647"/>
      <c r="DB48" s="647"/>
      <c r="DC48" s="648"/>
      <c r="DD48" s="649" t="s">
        <v>230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360</v>
      </c>
      <c r="CE49" s="654"/>
      <c r="CF49" s="654"/>
      <c r="CG49" s="654"/>
      <c r="CH49" s="654"/>
      <c r="CI49" s="654"/>
      <c r="CJ49" s="654"/>
      <c r="CK49" s="654"/>
      <c r="CL49" s="654"/>
      <c r="CM49" s="654"/>
      <c r="CN49" s="654"/>
      <c r="CO49" s="654"/>
      <c r="CP49" s="654"/>
      <c r="CQ49" s="655"/>
      <c r="CR49" s="656">
        <v>26012552</v>
      </c>
      <c r="CS49" s="657"/>
      <c r="CT49" s="657"/>
      <c r="CU49" s="657"/>
      <c r="CV49" s="657"/>
      <c r="CW49" s="657"/>
      <c r="CX49" s="657"/>
      <c r="CY49" s="658"/>
      <c r="CZ49" s="659">
        <v>100</v>
      </c>
      <c r="DA49" s="660"/>
      <c r="DB49" s="660"/>
      <c r="DC49" s="661"/>
      <c r="DD49" s="662">
        <v>18465092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9HmJAoF6nGtPVbSF6EDXDyCzWbJpTF+neJVwNdn2pUYCHla2l5uQ/aL6VILqyFdmkevAANAiWiqbNX2yyghd9A==" saltValue="/0mDHT2ivn9w8ijD/kOk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I105" sqref="BI10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383</v>
      </c>
      <c r="C7" s="1120"/>
      <c r="D7" s="1120"/>
      <c r="E7" s="1120"/>
      <c r="F7" s="1120"/>
      <c r="G7" s="1120"/>
      <c r="H7" s="1120"/>
      <c r="I7" s="1120"/>
      <c r="J7" s="1120"/>
      <c r="K7" s="1120"/>
      <c r="L7" s="1120"/>
      <c r="M7" s="1120"/>
      <c r="N7" s="1120"/>
      <c r="O7" s="1120"/>
      <c r="P7" s="1121"/>
      <c r="Q7" s="1173">
        <v>27342</v>
      </c>
      <c r="R7" s="1174"/>
      <c r="S7" s="1174"/>
      <c r="T7" s="1174"/>
      <c r="U7" s="1174"/>
      <c r="V7" s="1174">
        <v>26049</v>
      </c>
      <c r="W7" s="1174"/>
      <c r="X7" s="1174"/>
      <c r="Y7" s="1174"/>
      <c r="Z7" s="1174"/>
      <c r="AA7" s="1174">
        <v>1293</v>
      </c>
      <c r="AB7" s="1174"/>
      <c r="AC7" s="1174"/>
      <c r="AD7" s="1174"/>
      <c r="AE7" s="1175"/>
      <c r="AF7" s="1176">
        <v>1210</v>
      </c>
      <c r="AG7" s="1177"/>
      <c r="AH7" s="1177"/>
      <c r="AI7" s="1177"/>
      <c r="AJ7" s="1178"/>
      <c r="AK7" s="1160">
        <v>0</v>
      </c>
      <c r="AL7" s="1161"/>
      <c r="AM7" s="1161"/>
      <c r="AN7" s="1161"/>
      <c r="AO7" s="1161"/>
      <c r="AP7" s="1161">
        <v>26625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573</v>
      </c>
      <c r="BT7" s="1165"/>
      <c r="BU7" s="1165"/>
      <c r="BV7" s="1165"/>
      <c r="BW7" s="1165"/>
      <c r="BX7" s="1165"/>
      <c r="BY7" s="1165"/>
      <c r="BZ7" s="1165"/>
      <c r="CA7" s="1165"/>
      <c r="CB7" s="1165"/>
      <c r="CC7" s="1165"/>
      <c r="CD7" s="1165"/>
      <c r="CE7" s="1165"/>
      <c r="CF7" s="1165"/>
      <c r="CG7" s="1166"/>
      <c r="CH7" s="1157">
        <v>9</v>
      </c>
      <c r="CI7" s="1158"/>
      <c r="CJ7" s="1158"/>
      <c r="CK7" s="1158"/>
      <c r="CL7" s="1159"/>
      <c r="CM7" s="1157">
        <v>218</v>
      </c>
      <c r="CN7" s="1158"/>
      <c r="CO7" s="1158"/>
      <c r="CP7" s="1158"/>
      <c r="CQ7" s="1159"/>
      <c r="CR7" s="1157">
        <v>200</v>
      </c>
      <c r="CS7" s="1158"/>
      <c r="CT7" s="1158"/>
      <c r="CU7" s="1158"/>
      <c r="CV7" s="1159"/>
      <c r="CW7" s="1157">
        <v>0</v>
      </c>
      <c r="CX7" s="1158"/>
      <c r="CY7" s="1158"/>
      <c r="CZ7" s="1158"/>
      <c r="DA7" s="1159"/>
      <c r="DB7" s="1157" t="s">
        <v>576</v>
      </c>
      <c r="DC7" s="1158"/>
      <c r="DD7" s="1158"/>
      <c r="DE7" s="1158"/>
      <c r="DF7" s="1159"/>
      <c r="DG7" s="1157" t="s">
        <v>563</v>
      </c>
      <c r="DH7" s="1158"/>
      <c r="DI7" s="1158"/>
      <c r="DJ7" s="1158"/>
      <c r="DK7" s="1159"/>
      <c r="DL7" s="1157" t="s">
        <v>563</v>
      </c>
      <c r="DM7" s="1158"/>
      <c r="DN7" s="1158"/>
      <c r="DO7" s="1158"/>
      <c r="DP7" s="1159"/>
      <c r="DQ7" s="1157" t="s">
        <v>563</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574</v>
      </c>
      <c r="BT8" s="1084"/>
      <c r="BU8" s="1084"/>
      <c r="BV8" s="1084"/>
      <c r="BW8" s="1084"/>
      <c r="BX8" s="1084"/>
      <c r="BY8" s="1084"/>
      <c r="BZ8" s="1084"/>
      <c r="CA8" s="1084"/>
      <c r="CB8" s="1084"/>
      <c r="CC8" s="1084"/>
      <c r="CD8" s="1084"/>
      <c r="CE8" s="1084"/>
      <c r="CF8" s="1084"/>
      <c r="CG8" s="1085"/>
      <c r="CH8" s="1058">
        <v>0</v>
      </c>
      <c r="CI8" s="1059"/>
      <c r="CJ8" s="1059"/>
      <c r="CK8" s="1059"/>
      <c r="CL8" s="1060"/>
      <c r="CM8" s="1058">
        <v>4</v>
      </c>
      <c r="CN8" s="1059"/>
      <c r="CO8" s="1059"/>
      <c r="CP8" s="1059"/>
      <c r="CQ8" s="1060"/>
      <c r="CR8" s="1058">
        <v>1</v>
      </c>
      <c r="CS8" s="1059"/>
      <c r="CT8" s="1059"/>
      <c r="CU8" s="1059"/>
      <c r="CV8" s="1060"/>
      <c r="CW8" s="1058">
        <v>3</v>
      </c>
      <c r="CX8" s="1059"/>
      <c r="CY8" s="1059"/>
      <c r="CZ8" s="1059"/>
      <c r="DA8" s="1060"/>
      <c r="DB8" s="1058" t="s">
        <v>563</v>
      </c>
      <c r="DC8" s="1059"/>
      <c r="DD8" s="1059"/>
      <c r="DE8" s="1059"/>
      <c r="DF8" s="1060"/>
      <c r="DG8" s="1058" t="s">
        <v>563</v>
      </c>
      <c r="DH8" s="1059"/>
      <c r="DI8" s="1059"/>
      <c r="DJ8" s="1059"/>
      <c r="DK8" s="1060"/>
      <c r="DL8" s="1058" t="s">
        <v>563</v>
      </c>
      <c r="DM8" s="1059"/>
      <c r="DN8" s="1059"/>
      <c r="DO8" s="1059"/>
      <c r="DP8" s="1060"/>
      <c r="DQ8" s="1058" t="s">
        <v>563</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575</v>
      </c>
      <c r="BT9" s="1084"/>
      <c r="BU9" s="1084"/>
      <c r="BV9" s="1084"/>
      <c r="BW9" s="1084"/>
      <c r="BX9" s="1084"/>
      <c r="BY9" s="1084"/>
      <c r="BZ9" s="1084"/>
      <c r="CA9" s="1084"/>
      <c r="CB9" s="1084"/>
      <c r="CC9" s="1084"/>
      <c r="CD9" s="1084"/>
      <c r="CE9" s="1084"/>
      <c r="CF9" s="1084"/>
      <c r="CG9" s="1085"/>
      <c r="CH9" s="1058">
        <v>0</v>
      </c>
      <c r="CI9" s="1059"/>
      <c r="CJ9" s="1059"/>
      <c r="CK9" s="1059"/>
      <c r="CL9" s="1060"/>
      <c r="CM9" s="1058">
        <v>107</v>
      </c>
      <c r="CN9" s="1059"/>
      <c r="CO9" s="1059"/>
      <c r="CP9" s="1059"/>
      <c r="CQ9" s="1060"/>
      <c r="CR9" s="1058">
        <v>5</v>
      </c>
      <c r="CS9" s="1059"/>
      <c r="CT9" s="1059"/>
      <c r="CU9" s="1059"/>
      <c r="CV9" s="1060"/>
      <c r="CW9" s="1058">
        <v>0</v>
      </c>
      <c r="CX9" s="1059"/>
      <c r="CY9" s="1059"/>
      <c r="CZ9" s="1059"/>
      <c r="DA9" s="1060"/>
      <c r="DB9" s="1058" t="s">
        <v>563</v>
      </c>
      <c r="DC9" s="1059"/>
      <c r="DD9" s="1059"/>
      <c r="DE9" s="1059"/>
      <c r="DF9" s="1060"/>
      <c r="DG9" s="1058" t="s">
        <v>563</v>
      </c>
      <c r="DH9" s="1059"/>
      <c r="DI9" s="1059"/>
      <c r="DJ9" s="1059"/>
      <c r="DK9" s="1060"/>
      <c r="DL9" s="1058" t="s">
        <v>563</v>
      </c>
      <c r="DM9" s="1059"/>
      <c r="DN9" s="1059"/>
      <c r="DO9" s="1059"/>
      <c r="DP9" s="1060"/>
      <c r="DQ9" s="1058" t="s">
        <v>563</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7">
        <v>27342</v>
      </c>
      <c r="R23" s="1138"/>
      <c r="S23" s="1138"/>
      <c r="T23" s="1138"/>
      <c r="U23" s="1138"/>
      <c r="V23" s="1138">
        <v>26049</v>
      </c>
      <c r="W23" s="1138"/>
      <c r="X23" s="1138"/>
      <c r="Y23" s="1138"/>
      <c r="Z23" s="1138"/>
      <c r="AA23" s="1138">
        <v>1293</v>
      </c>
      <c r="AB23" s="1138"/>
      <c r="AC23" s="1138"/>
      <c r="AD23" s="1138"/>
      <c r="AE23" s="1139"/>
      <c r="AF23" s="1140">
        <v>1210</v>
      </c>
      <c r="AG23" s="1138"/>
      <c r="AH23" s="1138"/>
      <c r="AI23" s="1138"/>
      <c r="AJ23" s="1141"/>
      <c r="AK23" s="1142"/>
      <c r="AL23" s="1143"/>
      <c r="AM23" s="1143"/>
      <c r="AN23" s="1143"/>
      <c r="AO23" s="1143"/>
      <c r="AP23" s="1138">
        <v>26625</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366</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10910</v>
      </c>
      <c r="R28" s="1123"/>
      <c r="S28" s="1123"/>
      <c r="T28" s="1123"/>
      <c r="U28" s="1123"/>
      <c r="V28" s="1123">
        <v>10414</v>
      </c>
      <c r="W28" s="1123"/>
      <c r="X28" s="1123"/>
      <c r="Y28" s="1123"/>
      <c r="Z28" s="1123"/>
      <c r="AA28" s="1123">
        <v>495</v>
      </c>
      <c r="AB28" s="1123"/>
      <c r="AC28" s="1123"/>
      <c r="AD28" s="1123"/>
      <c r="AE28" s="1124"/>
      <c r="AF28" s="1125">
        <v>495</v>
      </c>
      <c r="AG28" s="1123"/>
      <c r="AH28" s="1123"/>
      <c r="AI28" s="1123"/>
      <c r="AJ28" s="1126"/>
      <c r="AK28" s="1127">
        <v>620</v>
      </c>
      <c r="AL28" s="1115"/>
      <c r="AM28" s="1115"/>
      <c r="AN28" s="1115"/>
      <c r="AO28" s="1115"/>
      <c r="AP28" s="1115" t="s">
        <v>563</v>
      </c>
      <c r="AQ28" s="1115"/>
      <c r="AR28" s="1115"/>
      <c r="AS28" s="1115"/>
      <c r="AT28" s="1115"/>
      <c r="AU28" s="1115" t="s">
        <v>563</v>
      </c>
      <c r="AV28" s="1115"/>
      <c r="AW28" s="1115"/>
      <c r="AX28" s="1115"/>
      <c r="AY28" s="1115"/>
      <c r="AZ28" s="1116" t="s">
        <v>563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36</v>
      </c>
      <c r="R29" s="1113"/>
      <c r="S29" s="1113"/>
      <c r="T29" s="1113"/>
      <c r="U29" s="1113"/>
      <c r="V29" s="1113">
        <v>19</v>
      </c>
      <c r="W29" s="1113"/>
      <c r="X29" s="1113"/>
      <c r="Y29" s="1113"/>
      <c r="Z29" s="1113"/>
      <c r="AA29" s="1113">
        <v>17</v>
      </c>
      <c r="AB29" s="1113"/>
      <c r="AC29" s="1113"/>
      <c r="AD29" s="1113"/>
      <c r="AE29" s="1114"/>
      <c r="AF29" s="1088">
        <v>17</v>
      </c>
      <c r="AG29" s="1089"/>
      <c r="AH29" s="1089"/>
      <c r="AI29" s="1089"/>
      <c r="AJ29" s="1090"/>
      <c r="AK29" s="1049">
        <v>0</v>
      </c>
      <c r="AL29" s="1040"/>
      <c r="AM29" s="1040"/>
      <c r="AN29" s="1040"/>
      <c r="AO29" s="1040"/>
      <c r="AP29" s="1040" t="s">
        <v>563</v>
      </c>
      <c r="AQ29" s="1040"/>
      <c r="AR29" s="1040"/>
      <c r="AS29" s="1040"/>
      <c r="AT29" s="1040"/>
      <c r="AU29" s="1040" t="s">
        <v>563</v>
      </c>
      <c r="AV29" s="1040"/>
      <c r="AW29" s="1040"/>
      <c r="AX29" s="1040"/>
      <c r="AY29" s="1040"/>
      <c r="AZ29" s="1111" t="s">
        <v>563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6142</v>
      </c>
      <c r="R30" s="1113"/>
      <c r="S30" s="1113"/>
      <c r="T30" s="1113"/>
      <c r="U30" s="1113"/>
      <c r="V30" s="1113">
        <v>5987</v>
      </c>
      <c r="W30" s="1113"/>
      <c r="X30" s="1113"/>
      <c r="Y30" s="1113"/>
      <c r="Z30" s="1113"/>
      <c r="AA30" s="1113">
        <v>155</v>
      </c>
      <c r="AB30" s="1113"/>
      <c r="AC30" s="1113"/>
      <c r="AD30" s="1113"/>
      <c r="AE30" s="1114"/>
      <c r="AF30" s="1088">
        <v>155</v>
      </c>
      <c r="AG30" s="1089"/>
      <c r="AH30" s="1089"/>
      <c r="AI30" s="1089"/>
      <c r="AJ30" s="1090"/>
      <c r="AK30" s="1049">
        <v>820</v>
      </c>
      <c r="AL30" s="1040"/>
      <c r="AM30" s="1040"/>
      <c r="AN30" s="1040"/>
      <c r="AO30" s="1040"/>
      <c r="AP30" s="1040" t="s">
        <v>563</v>
      </c>
      <c r="AQ30" s="1040"/>
      <c r="AR30" s="1040"/>
      <c r="AS30" s="1040"/>
      <c r="AT30" s="1040"/>
      <c r="AU30" s="1040" t="s">
        <v>563</v>
      </c>
      <c r="AV30" s="1040"/>
      <c r="AW30" s="1040"/>
      <c r="AX30" s="1040"/>
      <c r="AY30" s="1040"/>
      <c r="AZ30" s="1111" t="s">
        <v>563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869</v>
      </c>
      <c r="R31" s="1113"/>
      <c r="S31" s="1113"/>
      <c r="T31" s="1113"/>
      <c r="U31" s="1113"/>
      <c r="V31" s="1113">
        <v>840</v>
      </c>
      <c r="W31" s="1113"/>
      <c r="X31" s="1113"/>
      <c r="Y31" s="1113"/>
      <c r="Z31" s="1113"/>
      <c r="AA31" s="1113">
        <v>29</v>
      </c>
      <c r="AB31" s="1113"/>
      <c r="AC31" s="1113"/>
      <c r="AD31" s="1113"/>
      <c r="AE31" s="1114"/>
      <c r="AF31" s="1088">
        <v>29</v>
      </c>
      <c r="AG31" s="1089"/>
      <c r="AH31" s="1089"/>
      <c r="AI31" s="1089"/>
      <c r="AJ31" s="1090"/>
      <c r="AK31" s="1049">
        <v>895</v>
      </c>
      <c r="AL31" s="1040"/>
      <c r="AM31" s="1040"/>
      <c r="AN31" s="1040"/>
      <c r="AO31" s="1040"/>
      <c r="AP31" s="1040" t="s">
        <v>563</v>
      </c>
      <c r="AQ31" s="1040"/>
      <c r="AR31" s="1040"/>
      <c r="AS31" s="1040"/>
      <c r="AT31" s="1040"/>
      <c r="AU31" s="1040" t="s">
        <v>563</v>
      </c>
      <c r="AV31" s="1040"/>
      <c r="AW31" s="1040"/>
      <c r="AX31" s="1040"/>
      <c r="AY31" s="1040"/>
      <c r="AZ31" s="1111" t="s">
        <v>564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1662</v>
      </c>
      <c r="R32" s="1113"/>
      <c r="S32" s="1113"/>
      <c r="T32" s="1113"/>
      <c r="U32" s="1113"/>
      <c r="V32" s="1113">
        <v>1509</v>
      </c>
      <c r="W32" s="1113"/>
      <c r="X32" s="1113"/>
      <c r="Y32" s="1113"/>
      <c r="Z32" s="1113"/>
      <c r="AA32" s="1113">
        <v>153</v>
      </c>
      <c r="AB32" s="1113"/>
      <c r="AC32" s="1113"/>
      <c r="AD32" s="1113"/>
      <c r="AE32" s="1114"/>
      <c r="AF32" s="1088">
        <v>2516</v>
      </c>
      <c r="AG32" s="1089"/>
      <c r="AH32" s="1089"/>
      <c r="AI32" s="1089"/>
      <c r="AJ32" s="1090"/>
      <c r="AK32" s="1049">
        <v>69</v>
      </c>
      <c r="AL32" s="1040"/>
      <c r="AM32" s="1040"/>
      <c r="AN32" s="1040"/>
      <c r="AO32" s="1040"/>
      <c r="AP32" s="1040">
        <v>6335</v>
      </c>
      <c r="AQ32" s="1040"/>
      <c r="AR32" s="1040"/>
      <c r="AS32" s="1040"/>
      <c r="AT32" s="1040"/>
      <c r="AU32" s="1040">
        <v>640</v>
      </c>
      <c r="AV32" s="1040"/>
      <c r="AW32" s="1040"/>
      <c r="AX32" s="1040"/>
      <c r="AY32" s="1040"/>
      <c r="AZ32" s="1111" t="s">
        <v>563</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2395</v>
      </c>
      <c r="R33" s="1113"/>
      <c r="S33" s="1113"/>
      <c r="T33" s="1113"/>
      <c r="U33" s="1113"/>
      <c r="V33" s="1113">
        <v>2248</v>
      </c>
      <c r="W33" s="1113"/>
      <c r="X33" s="1113"/>
      <c r="Y33" s="1113"/>
      <c r="Z33" s="1113"/>
      <c r="AA33" s="1113">
        <v>166</v>
      </c>
      <c r="AB33" s="1113"/>
      <c r="AC33" s="1113"/>
      <c r="AD33" s="1113"/>
      <c r="AE33" s="1114"/>
      <c r="AF33" s="1088">
        <v>165</v>
      </c>
      <c r="AG33" s="1089"/>
      <c r="AH33" s="1089"/>
      <c r="AI33" s="1089"/>
      <c r="AJ33" s="1090"/>
      <c r="AK33" s="1049">
        <v>1100</v>
      </c>
      <c r="AL33" s="1040"/>
      <c r="AM33" s="1040"/>
      <c r="AN33" s="1040"/>
      <c r="AO33" s="1040"/>
      <c r="AP33" s="1040">
        <v>11159</v>
      </c>
      <c r="AQ33" s="1040"/>
      <c r="AR33" s="1040"/>
      <c r="AS33" s="1040"/>
      <c r="AT33" s="1040"/>
      <c r="AU33" s="1040">
        <v>9385</v>
      </c>
      <c r="AV33" s="1040"/>
      <c r="AW33" s="1040"/>
      <c r="AX33" s="1040"/>
      <c r="AY33" s="1040"/>
      <c r="AZ33" s="1111" t="s">
        <v>565</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385</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3378</v>
      </c>
      <c r="AG63" s="1028"/>
      <c r="AH63" s="1028"/>
      <c r="AI63" s="1028"/>
      <c r="AJ63" s="1099"/>
      <c r="AK63" s="1100"/>
      <c r="AL63" s="1032"/>
      <c r="AM63" s="1032"/>
      <c r="AN63" s="1032"/>
      <c r="AO63" s="1032"/>
      <c r="AP63" s="1028">
        <v>17494</v>
      </c>
      <c r="AQ63" s="1028"/>
      <c r="AR63" s="1028"/>
      <c r="AS63" s="1028"/>
      <c r="AT63" s="1028"/>
      <c r="AU63" s="1028">
        <v>10024</v>
      </c>
      <c r="AV63" s="1028"/>
      <c r="AW63" s="1028"/>
      <c r="AX63" s="1028"/>
      <c r="AY63" s="1028"/>
      <c r="AZ63" s="1094"/>
      <c r="BA63" s="1094"/>
      <c r="BB63" s="1094"/>
      <c r="BC63" s="1094"/>
      <c r="BD63" s="1094"/>
      <c r="BE63" s="1029"/>
      <c r="BF63" s="1029"/>
      <c r="BG63" s="1029"/>
      <c r="BH63" s="1029"/>
      <c r="BI63" s="1030"/>
      <c r="BJ63" s="1095" t="s">
        <v>407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409</v>
      </c>
      <c r="B66" s="1065"/>
      <c r="C66" s="1065"/>
      <c r="D66" s="1065"/>
      <c r="E66" s="1065"/>
      <c r="F66" s="1065"/>
      <c r="G66" s="1065"/>
      <c r="H66" s="1065"/>
      <c r="I66" s="1065"/>
      <c r="J66" s="1065"/>
      <c r="K66" s="1065"/>
      <c r="L66" s="1065"/>
      <c r="M66" s="1065"/>
      <c r="N66" s="1065"/>
      <c r="O66" s="1065"/>
      <c r="P66" s="1066"/>
      <c r="Q66" s="1070" t="s">
        <v>389</v>
      </c>
      <c r="R66" s="1071"/>
      <c r="S66" s="1071"/>
      <c r="T66" s="1071"/>
      <c r="U66" s="1072"/>
      <c r="V66" s="1070" t="s">
        <v>390</v>
      </c>
      <c r="W66" s="1071"/>
      <c r="X66" s="1071"/>
      <c r="Y66" s="1071"/>
      <c r="Z66" s="1072"/>
      <c r="AA66" s="1070" t="s">
        <v>410</v>
      </c>
      <c r="AB66" s="1071"/>
      <c r="AC66" s="1071"/>
      <c r="AD66" s="1071"/>
      <c r="AE66" s="1072"/>
      <c r="AF66" s="1076" t="s">
        <v>411</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566</v>
      </c>
      <c r="C68" s="1055"/>
      <c r="D68" s="1055"/>
      <c r="E68" s="1055"/>
      <c r="F68" s="1055"/>
      <c r="G68" s="1055"/>
      <c r="H68" s="1055"/>
      <c r="I68" s="1055"/>
      <c r="J68" s="1055"/>
      <c r="K68" s="1055"/>
      <c r="L68" s="1055"/>
      <c r="M68" s="1055"/>
      <c r="N68" s="1055"/>
      <c r="O68" s="1055"/>
      <c r="P68" s="1056"/>
      <c r="Q68" s="1057">
        <v>745</v>
      </c>
      <c r="R68" s="1051"/>
      <c r="S68" s="1051"/>
      <c r="T68" s="1051"/>
      <c r="U68" s="1051"/>
      <c r="V68" s="1051">
        <v>658</v>
      </c>
      <c r="W68" s="1051"/>
      <c r="X68" s="1051"/>
      <c r="Y68" s="1051"/>
      <c r="Z68" s="1051"/>
      <c r="AA68" s="1051">
        <v>87</v>
      </c>
      <c r="AB68" s="1051"/>
      <c r="AC68" s="1051"/>
      <c r="AD68" s="1051"/>
      <c r="AE68" s="1051"/>
      <c r="AF68" s="1051">
        <v>84</v>
      </c>
      <c r="AG68" s="1051"/>
      <c r="AH68" s="1051"/>
      <c r="AI68" s="1051"/>
      <c r="AJ68" s="1051"/>
      <c r="AK68" s="1051">
        <v>30</v>
      </c>
      <c r="AL68" s="1051"/>
      <c r="AM68" s="1051"/>
      <c r="AN68" s="1051"/>
      <c r="AO68" s="1051"/>
      <c r="AP68" s="1051" t="s">
        <v>582</v>
      </c>
      <c r="AQ68" s="1051"/>
      <c r="AR68" s="1051"/>
      <c r="AS68" s="1051"/>
      <c r="AT68" s="1051"/>
      <c r="AU68" s="1051" t="s">
        <v>582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570</v>
      </c>
      <c r="C69" s="1044"/>
      <c r="D69" s="1044"/>
      <c r="E69" s="1044"/>
      <c r="F69" s="1044"/>
      <c r="G69" s="1044"/>
      <c r="H69" s="1044"/>
      <c r="I69" s="1044"/>
      <c r="J69" s="1044"/>
      <c r="K69" s="1044"/>
      <c r="L69" s="1044"/>
      <c r="M69" s="1044"/>
      <c r="N69" s="1044"/>
      <c r="O69" s="1044"/>
      <c r="P69" s="1045"/>
      <c r="Q69" s="1046">
        <v>5</v>
      </c>
      <c r="R69" s="1040"/>
      <c r="S69" s="1040"/>
      <c r="T69" s="1040"/>
      <c r="U69" s="1040"/>
      <c r="V69" s="1040">
        <v>4</v>
      </c>
      <c r="W69" s="1040"/>
      <c r="X69" s="1040"/>
      <c r="Y69" s="1040"/>
      <c r="Z69" s="1040"/>
      <c r="AA69" s="1040">
        <v>1</v>
      </c>
      <c r="AB69" s="1040"/>
      <c r="AC69" s="1040"/>
      <c r="AD69" s="1040"/>
      <c r="AE69" s="1040"/>
      <c r="AF69" s="1040">
        <v>1</v>
      </c>
      <c r="AG69" s="1040"/>
      <c r="AH69" s="1040"/>
      <c r="AI69" s="1040"/>
      <c r="AJ69" s="1040"/>
      <c r="AK69" s="1040" t="s">
        <v>582</v>
      </c>
      <c r="AL69" s="1040"/>
      <c r="AM69" s="1040"/>
      <c r="AN69" s="1040"/>
      <c r="AO69" s="1040"/>
      <c r="AP69" s="1040" t="s">
        <v>582</v>
      </c>
      <c r="AQ69" s="1040"/>
      <c r="AR69" s="1040"/>
      <c r="AS69" s="1040"/>
      <c r="AT69" s="1040"/>
      <c r="AU69" s="1040" t="s">
        <v>582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567</v>
      </c>
      <c r="C70" s="1044"/>
      <c r="D70" s="1044"/>
      <c r="E70" s="1044"/>
      <c r="F70" s="1044"/>
      <c r="G70" s="1044"/>
      <c r="H70" s="1044"/>
      <c r="I70" s="1044"/>
      <c r="J70" s="1044"/>
      <c r="K70" s="1044"/>
      <c r="L70" s="1044"/>
      <c r="M70" s="1044"/>
      <c r="N70" s="1044"/>
      <c r="O70" s="1044"/>
      <c r="P70" s="1045"/>
      <c r="Q70" s="1046">
        <v>238</v>
      </c>
      <c r="R70" s="1040"/>
      <c r="S70" s="1040"/>
      <c r="T70" s="1040"/>
      <c r="U70" s="1040"/>
      <c r="V70" s="1040">
        <v>190</v>
      </c>
      <c r="W70" s="1040"/>
      <c r="X70" s="1040"/>
      <c r="Y70" s="1040"/>
      <c r="Z70" s="1040"/>
      <c r="AA70" s="1040">
        <v>48</v>
      </c>
      <c r="AB70" s="1040"/>
      <c r="AC70" s="1040"/>
      <c r="AD70" s="1040"/>
      <c r="AE70" s="1040"/>
      <c r="AF70" s="1040">
        <v>48</v>
      </c>
      <c r="AG70" s="1040"/>
      <c r="AH70" s="1040"/>
      <c r="AI70" s="1040"/>
      <c r="AJ70" s="1040"/>
      <c r="AK70" s="1040">
        <v>41</v>
      </c>
      <c r="AL70" s="1040"/>
      <c r="AM70" s="1040"/>
      <c r="AN70" s="1040"/>
      <c r="AO70" s="1040"/>
      <c r="AP70" s="1040" t="s">
        <v>582</v>
      </c>
      <c r="AQ70" s="1040"/>
      <c r="AR70" s="1040"/>
      <c r="AS70" s="1040"/>
      <c r="AT70" s="1040"/>
      <c r="AU70" s="1040" t="s">
        <v>582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569</v>
      </c>
      <c r="C71" s="1044"/>
      <c r="D71" s="1044"/>
      <c r="E71" s="1044"/>
      <c r="F71" s="1044"/>
      <c r="G71" s="1044"/>
      <c r="H71" s="1044"/>
      <c r="I71" s="1044"/>
      <c r="J71" s="1044"/>
      <c r="K71" s="1044"/>
      <c r="L71" s="1044"/>
      <c r="M71" s="1044"/>
      <c r="N71" s="1044"/>
      <c r="O71" s="1044"/>
      <c r="P71" s="1045"/>
      <c r="Q71" s="1046">
        <v>423</v>
      </c>
      <c r="R71" s="1040"/>
      <c r="S71" s="1040"/>
      <c r="T71" s="1040"/>
      <c r="U71" s="1040"/>
      <c r="V71" s="1040">
        <v>410</v>
      </c>
      <c r="W71" s="1040"/>
      <c r="X71" s="1040"/>
      <c r="Y71" s="1040"/>
      <c r="Z71" s="1040"/>
      <c r="AA71" s="1040">
        <v>12</v>
      </c>
      <c r="AB71" s="1040"/>
      <c r="AC71" s="1040"/>
      <c r="AD71" s="1040"/>
      <c r="AE71" s="1040"/>
      <c r="AF71" s="1040">
        <v>12</v>
      </c>
      <c r="AG71" s="1040"/>
      <c r="AH71" s="1040"/>
      <c r="AI71" s="1040"/>
      <c r="AJ71" s="1040"/>
      <c r="AK71" s="1040">
        <v>49</v>
      </c>
      <c r="AL71" s="1040"/>
      <c r="AM71" s="1040"/>
      <c r="AN71" s="1040"/>
      <c r="AO71" s="1040"/>
      <c r="AP71" s="1040" t="s">
        <v>582</v>
      </c>
      <c r="AQ71" s="1040"/>
      <c r="AR71" s="1040"/>
      <c r="AS71" s="1040"/>
      <c r="AT71" s="1040"/>
      <c r="AU71" s="1040" t="s">
        <v>582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568</v>
      </c>
      <c r="C72" s="1044"/>
      <c r="D72" s="1044"/>
      <c r="E72" s="1044"/>
      <c r="F72" s="1044"/>
      <c r="G72" s="1044"/>
      <c r="H72" s="1044"/>
      <c r="I72" s="1044"/>
      <c r="J72" s="1044"/>
      <c r="K72" s="1044"/>
      <c r="L72" s="1044"/>
      <c r="M72" s="1044"/>
      <c r="N72" s="1044"/>
      <c r="O72" s="1044"/>
      <c r="P72" s="1045"/>
      <c r="Q72" s="1046">
        <v>1644</v>
      </c>
      <c r="R72" s="1040"/>
      <c r="S72" s="1040"/>
      <c r="T72" s="1040"/>
      <c r="U72" s="1040"/>
      <c r="V72" s="1040">
        <v>1624</v>
      </c>
      <c r="W72" s="1040"/>
      <c r="X72" s="1040"/>
      <c r="Y72" s="1040"/>
      <c r="Z72" s="1040"/>
      <c r="AA72" s="1040">
        <v>20</v>
      </c>
      <c r="AB72" s="1040"/>
      <c r="AC72" s="1040"/>
      <c r="AD72" s="1040"/>
      <c r="AE72" s="1040"/>
      <c r="AF72" s="1040">
        <v>20</v>
      </c>
      <c r="AG72" s="1040"/>
      <c r="AH72" s="1040"/>
      <c r="AI72" s="1040"/>
      <c r="AJ72" s="1040"/>
      <c r="AK72" s="1040" t="s">
        <v>582</v>
      </c>
      <c r="AL72" s="1040"/>
      <c r="AM72" s="1040"/>
      <c r="AN72" s="1040"/>
      <c r="AO72" s="1040"/>
      <c r="AP72" s="1040" t="s">
        <v>582</v>
      </c>
      <c r="AQ72" s="1040"/>
      <c r="AR72" s="1040"/>
      <c r="AS72" s="1040"/>
      <c r="AT72" s="1040"/>
      <c r="AU72" s="1040" t="s">
        <v>582</v>
      </c>
      <c r="AV72" s="1040"/>
      <c r="AW72" s="1040"/>
      <c r="AX72" s="1040"/>
      <c r="AY72" s="1040"/>
      <c r="AZ72" s="1041" t="s">
        <v>571</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568</v>
      </c>
      <c r="C73" s="1044"/>
      <c r="D73" s="1044"/>
      <c r="E73" s="1044"/>
      <c r="F73" s="1044"/>
      <c r="G73" s="1044"/>
      <c r="H73" s="1044"/>
      <c r="I73" s="1044"/>
      <c r="J73" s="1044"/>
      <c r="K73" s="1044"/>
      <c r="L73" s="1044"/>
      <c r="M73" s="1044"/>
      <c r="N73" s="1044"/>
      <c r="O73" s="1044"/>
      <c r="P73" s="1045"/>
      <c r="Q73" s="1046">
        <v>693386</v>
      </c>
      <c r="R73" s="1040"/>
      <c r="S73" s="1040"/>
      <c r="T73" s="1040"/>
      <c r="U73" s="1040"/>
      <c r="V73" s="1040">
        <v>677426</v>
      </c>
      <c r="W73" s="1040"/>
      <c r="X73" s="1040"/>
      <c r="Y73" s="1040"/>
      <c r="Z73" s="1040"/>
      <c r="AA73" s="1040">
        <v>15960</v>
      </c>
      <c r="AB73" s="1040"/>
      <c r="AC73" s="1040"/>
      <c r="AD73" s="1040"/>
      <c r="AE73" s="1040"/>
      <c r="AF73" s="1040">
        <v>15960</v>
      </c>
      <c r="AG73" s="1040"/>
      <c r="AH73" s="1040"/>
      <c r="AI73" s="1040"/>
      <c r="AJ73" s="1040"/>
      <c r="AK73" s="1040">
        <v>7105</v>
      </c>
      <c r="AL73" s="1040"/>
      <c r="AM73" s="1040"/>
      <c r="AN73" s="1040"/>
      <c r="AO73" s="1040"/>
      <c r="AP73" s="1040" t="s">
        <v>582</v>
      </c>
      <c r="AQ73" s="1040"/>
      <c r="AR73" s="1040"/>
      <c r="AS73" s="1040"/>
      <c r="AT73" s="1040"/>
      <c r="AU73" s="1040" t="s">
        <v>582</v>
      </c>
      <c r="AV73" s="1040"/>
      <c r="AW73" s="1040"/>
      <c r="AX73" s="1040"/>
      <c r="AY73" s="1040"/>
      <c r="AZ73" s="1041" t="s">
        <v>572</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16125</v>
      </c>
      <c r="AG88" s="1028"/>
      <c r="AH88" s="1028"/>
      <c r="AI88" s="1028"/>
      <c r="AJ88" s="1028"/>
      <c r="AK88" s="1032"/>
      <c r="AL88" s="1032"/>
      <c r="AM88" s="1032"/>
      <c r="AN88" s="1032"/>
      <c r="AO88" s="1032"/>
      <c r="AP88" s="1028" t="s">
        <v>583</v>
      </c>
      <c r="AQ88" s="1028"/>
      <c r="AR88" s="1028"/>
      <c r="AS88" s="1028"/>
      <c r="AT88" s="1028"/>
      <c r="AU88" s="1028" t="s">
        <v>583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206</v>
      </c>
      <c r="CS102" s="1020"/>
      <c r="CT102" s="1020"/>
      <c r="CU102" s="1020"/>
      <c r="CV102" s="1021"/>
      <c r="CW102" s="1019">
        <v>3</v>
      </c>
      <c r="CX102" s="1020"/>
      <c r="CY102" s="1020"/>
      <c r="CZ102" s="1020"/>
      <c r="DA102" s="1021"/>
      <c r="DB102" s="1019" t="s">
        <v>563</v>
      </c>
      <c r="DC102" s="1020"/>
      <c r="DD102" s="1020"/>
      <c r="DE102" s="1020"/>
      <c r="DF102" s="1021"/>
      <c r="DG102" s="1019" t="s">
        <v>563</v>
      </c>
      <c r="DH102" s="1020"/>
      <c r="DI102" s="1020"/>
      <c r="DJ102" s="1020"/>
      <c r="DK102" s="1021"/>
      <c r="DL102" s="1019" t="s">
        <v>563</v>
      </c>
      <c r="DM102" s="1020"/>
      <c r="DN102" s="1020"/>
      <c r="DO102" s="1020"/>
      <c r="DP102" s="1021"/>
      <c r="DQ102" s="1019" t="s">
        <v>563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304</v>
      </c>
      <c r="AG109" s="963"/>
      <c r="AH109" s="963"/>
      <c r="AI109" s="963"/>
      <c r="AJ109" s="964"/>
      <c r="AK109" s="965" t="s">
        <v>303</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304</v>
      </c>
      <c r="BW109" s="963"/>
      <c r="BX109" s="963"/>
      <c r="BY109" s="963"/>
      <c r="BZ109" s="964"/>
      <c r="CA109" s="965" t="s">
        <v>303</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304</v>
      </c>
      <c r="DM109" s="963"/>
      <c r="DN109" s="963"/>
      <c r="DO109" s="963"/>
      <c r="DP109" s="964"/>
      <c r="DQ109" s="965" t="s">
        <v>303</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2617399</v>
      </c>
      <c r="AB110" s="956"/>
      <c r="AC110" s="956"/>
      <c r="AD110" s="956"/>
      <c r="AE110" s="957"/>
      <c r="AF110" s="958">
        <v>2753590</v>
      </c>
      <c r="AG110" s="956"/>
      <c r="AH110" s="956"/>
      <c r="AI110" s="956"/>
      <c r="AJ110" s="957"/>
      <c r="AK110" s="958">
        <v>2824083</v>
      </c>
      <c r="AL110" s="956"/>
      <c r="AM110" s="956"/>
      <c r="AN110" s="956"/>
      <c r="AO110" s="957"/>
      <c r="AP110" s="959">
        <v>19.600000000000001</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27659798</v>
      </c>
      <c r="BR110" s="903"/>
      <c r="BS110" s="903"/>
      <c r="BT110" s="903"/>
      <c r="BU110" s="903"/>
      <c r="BV110" s="903">
        <v>27290188</v>
      </c>
      <c r="BW110" s="903"/>
      <c r="BX110" s="903"/>
      <c r="BY110" s="903"/>
      <c r="BZ110" s="903"/>
      <c r="CA110" s="903">
        <v>26624736</v>
      </c>
      <c r="CB110" s="903"/>
      <c r="CC110" s="903"/>
      <c r="CD110" s="903"/>
      <c r="CE110" s="903"/>
      <c r="CF110" s="927">
        <v>184.6</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122</v>
      </c>
      <c r="DM110" s="903"/>
      <c r="DN110" s="903"/>
      <c r="DO110" s="903"/>
      <c r="DP110" s="903"/>
      <c r="DQ110" s="903" t="s">
        <v>431</v>
      </c>
      <c r="DR110" s="903"/>
      <c r="DS110" s="903"/>
      <c r="DT110" s="903"/>
      <c r="DU110" s="903"/>
      <c r="DV110" s="904" t="s">
        <v>122</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431</v>
      </c>
      <c r="AG111" s="984"/>
      <c r="AH111" s="984"/>
      <c r="AI111" s="984"/>
      <c r="AJ111" s="985"/>
      <c r="AK111" s="986" t="s">
        <v>431</v>
      </c>
      <c r="AL111" s="984"/>
      <c r="AM111" s="984"/>
      <c r="AN111" s="984"/>
      <c r="AO111" s="985"/>
      <c r="AP111" s="987" t="s">
        <v>122</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23507</v>
      </c>
      <c r="BR111" s="875"/>
      <c r="BS111" s="875"/>
      <c r="BT111" s="875"/>
      <c r="BU111" s="875"/>
      <c r="BV111" s="875">
        <v>12168</v>
      </c>
      <c r="BW111" s="875"/>
      <c r="BX111" s="875"/>
      <c r="BY111" s="875"/>
      <c r="BZ111" s="875"/>
      <c r="CA111" s="875">
        <v>4949</v>
      </c>
      <c r="CB111" s="875"/>
      <c r="CC111" s="875"/>
      <c r="CD111" s="875"/>
      <c r="CE111" s="875"/>
      <c r="CF111" s="936">
        <v>0</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431</v>
      </c>
      <c r="DM111" s="875"/>
      <c r="DN111" s="875"/>
      <c r="DO111" s="875"/>
      <c r="DP111" s="875"/>
      <c r="DQ111" s="875" t="s">
        <v>122</v>
      </c>
      <c r="DR111" s="875"/>
      <c r="DS111" s="875"/>
      <c r="DT111" s="875"/>
      <c r="DU111" s="875"/>
      <c r="DV111" s="852" t="s">
        <v>431</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431</v>
      </c>
      <c r="AG112" s="838"/>
      <c r="AH112" s="838"/>
      <c r="AI112" s="838"/>
      <c r="AJ112" s="839"/>
      <c r="AK112" s="840" t="s">
        <v>122</v>
      </c>
      <c r="AL112" s="838"/>
      <c r="AM112" s="838"/>
      <c r="AN112" s="838"/>
      <c r="AO112" s="839"/>
      <c r="AP112" s="885" t="s">
        <v>431</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10739546</v>
      </c>
      <c r="BR112" s="875"/>
      <c r="BS112" s="875"/>
      <c r="BT112" s="875"/>
      <c r="BU112" s="875"/>
      <c r="BV112" s="875">
        <v>10301200</v>
      </c>
      <c r="BW112" s="875"/>
      <c r="BX112" s="875"/>
      <c r="BY112" s="875"/>
      <c r="BZ112" s="875"/>
      <c r="CA112" s="875">
        <v>10024448</v>
      </c>
      <c r="CB112" s="875"/>
      <c r="CC112" s="875"/>
      <c r="CD112" s="875"/>
      <c r="CE112" s="875"/>
      <c r="CF112" s="936">
        <v>69.5</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431</v>
      </c>
      <c r="DM112" s="875"/>
      <c r="DN112" s="875"/>
      <c r="DO112" s="875"/>
      <c r="DP112" s="875"/>
      <c r="DQ112" s="875" t="s">
        <v>431</v>
      </c>
      <c r="DR112" s="875"/>
      <c r="DS112" s="875"/>
      <c r="DT112" s="875"/>
      <c r="DU112" s="875"/>
      <c r="DV112" s="852" t="s">
        <v>431</v>
      </c>
      <c r="DW112" s="852"/>
      <c r="DX112" s="852"/>
      <c r="DY112" s="852"/>
      <c r="DZ112" s="853"/>
    </row>
    <row r="113" spans="1:130" s="226" customFormat="1" ht="26.25" customHeight="1">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858460</v>
      </c>
      <c r="AB113" s="984"/>
      <c r="AC113" s="984"/>
      <c r="AD113" s="984"/>
      <c r="AE113" s="985"/>
      <c r="AF113" s="986">
        <v>956914</v>
      </c>
      <c r="AG113" s="984"/>
      <c r="AH113" s="984"/>
      <c r="AI113" s="984"/>
      <c r="AJ113" s="985"/>
      <c r="AK113" s="986">
        <v>894252</v>
      </c>
      <c r="AL113" s="984"/>
      <c r="AM113" s="984"/>
      <c r="AN113" s="984"/>
      <c r="AO113" s="985"/>
      <c r="AP113" s="987">
        <v>6.2</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t="s">
        <v>431</v>
      </c>
      <c r="BR113" s="875"/>
      <c r="BS113" s="875"/>
      <c r="BT113" s="875"/>
      <c r="BU113" s="875"/>
      <c r="BV113" s="875" t="s">
        <v>431</v>
      </c>
      <c r="BW113" s="875"/>
      <c r="BX113" s="875"/>
      <c r="BY113" s="875"/>
      <c r="BZ113" s="875"/>
      <c r="CA113" s="875" t="s">
        <v>122</v>
      </c>
      <c r="CB113" s="875"/>
      <c r="CC113" s="875"/>
      <c r="CD113" s="875"/>
      <c r="CE113" s="875"/>
      <c r="CF113" s="936" t="s">
        <v>431</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122</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431</v>
      </c>
      <c r="AB114" s="838"/>
      <c r="AC114" s="838"/>
      <c r="AD114" s="838"/>
      <c r="AE114" s="839"/>
      <c r="AF114" s="840" t="s">
        <v>431</v>
      </c>
      <c r="AG114" s="838"/>
      <c r="AH114" s="838"/>
      <c r="AI114" s="838"/>
      <c r="AJ114" s="839"/>
      <c r="AK114" s="840" t="s">
        <v>122</v>
      </c>
      <c r="AL114" s="838"/>
      <c r="AM114" s="838"/>
      <c r="AN114" s="838"/>
      <c r="AO114" s="839"/>
      <c r="AP114" s="885" t="s">
        <v>122</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3737463</v>
      </c>
      <c r="BR114" s="875"/>
      <c r="BS114" s="875"/>
      <c r="BT114" s="875"/>
      <c r="BU114" s="875"/>
      <c r="BV114" s="875">
        <v>3587394</v>
      </c>
      <c r="BW114" s="875"/>
      <c r="BX114" s="875"/>
      <c r="BY114" s="875"/>
      <c r="BZ114" s="875"/>
      <c r="CA114" s="875">
        <v>3684743</v>
      </c>
      <c r="CB114" s="875"/>
      <c r="CC114" s="875"/>
      <c r="CD114" s="875"/>
      <c r="CE114" s="875"/>
      <c r="CF114" s="936">
        <v>25.5</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431</v>
      </c>
      <c r="DH114" s="838"/>
      <c r="DI114" s="838"/>
      <c r="DJ114" s="838"/>
      <c r="DK114" s="839"/>
      <c r="DL114" s="840" t="s">
        <v>431</v>
      </c>
      <c r="DM114" s="838"/>
      <c r="DN114" s="838"/>
      <c r="DO114" s="838"/>
      <c r="DP114" s="839"/>
      <c r="DQ114" s="840" t="s">
        <v>122</v>
      </c>
      <c r="DR114" s="838"/>
      <c r="DS114" s="838"/>
      <c r="DT114" s="838"/>
      <c r="DU114" s="839"/>
      <c r="DV114" s="885" t="s">
        <v>431</v>
      </c>
      <c r="DW114" s="886"/>
      <c r="DX114" s="886"/>
      <c r="DY114" s="886"/>
      <c r="DZ114" s="887"/>
    </row>
    <row r="115" spans="1:130" s="226" customFormat="1" ht="26.25" customHeight="1">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13357</v>
      </c>
      <c r="AB115" s="984"/>
      <c r="AC115" s="984"/>
      <c r="AD115" s="984"/>
      <c r="AE115" s="985"/>
      <c r="AF115" s="986">
        <v>8235</v>
      </c>
      <c r="AG115" s="984"/>
      <c r="AH115" s="984"/>
      <c r="AI115" s="984"/>
      <c r="AJ115" s="985"/>
      <c r="AK115" s="986">
        <v>3744</v>
      </c>
      <c r="AL115" s="984"/>
      <c r="AM115" s="984"/>
      <c r="AN115" s="984"/>
      <c r="AO115" s="985"/>
      <c r="AP115" s="987">
        <v>0</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431</v>
      </c>
      <c r="BW115" s="875"/>
      <c r="BX115" s="875"/>
      <c r="BY115" s="875"/>
      <c r="BZ115" s="875"/>
      <c r="CA115" s="875" t="s">
        <v>122</v>
      </c>
      <c r="CB115" s="875"/>
      <c r="CC115" s="875"/>
      <c r="CD115" s="875"/>
      <c r="CE115" s="875"/>
      <c r="CF115" s="936" t="s">
        <v>122</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122</v>
      </c>
      <c r="DR115" s="838"/>
      <c r="DS115" s="838"/>
      <c r="DT115" s="838"/>
      <c r="DU115" s="839"/>
      <c r="DV115" s="885" t="s">
        <v>431</v>
      </c>
      <c r="DW115" s="886"/>
      <c r="DX115" s="886"/>
      <c r="DY115" s="886"/>
      <c r="DZ115" s="887"/>
    </row>
    <row r="116" spans="1:130" s="226" customFormat="1" ht="26.25" customHeight="1">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122</v>
      </c>
      <c r="AG116" s="838"/>
      <c r="AH116" s="838"/>
      <c r="AI116" s="838"/>
      <c r="AJ116" s="839"/>
      <c r="AK116" s="840" t="s">
        <v>122</v>
      </c>
      <c r="AL116" s="838"/>
      <c r="AM116" s="838"/>
      <c r="AN116" s="838"/>
      <c r="AO116" s="839"/>
      <c r="AP116" s="885" t="s">
        <v>122</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431</v>
      </c>
      <c r="BR116" s="875"/>
      <c r="BS116" s="875"/>
      <c r="BT116" s="875"/>
      <c r="BU116" s="875"/>
      <c r="BV116" s="875" t="s">
        <v>122</v>
      </c>
      <c r="BW116" s="875"/>
      <c r="BX116" s="875"/>
      <c r="BY116" s="875"/>
      <c r="BZ116" s="875"/>
      <c r="CA116" s="875" t="s">
        <v>122</v>
      </c>
      <c r="CB116" s="875"/>
      <c r="CC116" s="875"/>
      <c r="CD116" s="875"/>
      <c r="CE116" s="875"/>
      <c r="CF116" s="936" t="s">
        <v>431</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13967</v>
      </c>
      <c r="DH116" s="838"/>
      <c r="DI116" s="838"/>
      <c r="DJ116" s="838"/>
      <c r="DK116" s="839"/>
      <c r="DL116" s="840">
        <v>5766</v>
      </c>
      <c r="DM116" s="838"/>
      <c r="DN116" s="838"/>
      <c r="DO116" s="838"/>
      <c r="DP116" s="839"/>
      <c r="DQ116" s="840">
        <v>1004</v>
      </c>
      <c r="DR116" s="838"/>
      <c r="DS116" s="838"/>
      <c r="DT116" s="838"/>
      <c r="DU116" s="839"/>
      <c r="DV116" s="885">
        <v>0</v>
      </c>
      <c r="DW116" s="886"/>
      <c r="DX116" s="886"/>
      <c r="DY116" s="886"/>
      <c r="DZ116" s="887"/>
    </row>
    <row r="117" spans="1:130" s="226" customFormat="1" ht="26.25" customHeight="1">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3489216</v>
      </c>
      <c r="AB117" s="970"/>
      <c r="AC117" s="970"/>
      <c r="AD117" s="970"/>
      <c r="AE117" s="971"/>
      <c r="AF117" s="972">
        <v>3718739</v>
      </c>
      <c r="AG117" s="970"/>
      <c r="AH117" s="970"/>
      <c r="AI117" s="970"/>
      <c r="AJ117" s="971"/>
      <c r="AK117" s="972">
        <v>3722079</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431</v>
      </c>
      <c r="DH117" s="838"/>
      <c r="DI117" s="838"/>
      <c r="DJ117" s="838"/>
      <c r="DK117" s="839"/>
      <c r="DL117" s="840" t="s">
        <v>122</v>
      </c>
      <c r="DM117" s="838"/>
      <c r="DN117" s="838"/>
      <c r="DO117" s="838"/>
      <c r="DP117" s="839"/>
      <c r="DQ117" s="840" t="s">
        <v>122</v>
      </c>
      <c r="DR117" s="838"/>
      <c r="DS117" s="838"/>
      <c r="DT117" s="838"/>
      <c r="DU117" s="839"/>
      <c r="DV117" s="885" t="s">
        <v>431</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304</v>
      </c>
      <c r="AG118" s="963"/>
      <c r="AH118" s="963"/>
      <c r="AI118" s="963"/>
      <c r="AJ118" s="964"/>
      <c r="AK118" s="965" t="s">
        <v>303</v>
      </c>
      <c r="AL118" s="963"/>
      <c r="AM118" s="963"/>
      <c r="AN118" s="963"/>
      <c r="AO118" s="964"/>
      <c r="AP118" s="966" t="s">
        <v>425</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122</v>
      </c>
      <c r="BW118" s="906"/>
      <c r="BX118" s="906"/>
      <c r="BY118" s="906"/>
      <c r="BZ118" s="906"/>
      <c r="CA118" s="906" t="s">
        <v>122</v>
      </c>
      <c r="CB118" s="906"/>
      <c r="CC118" s="906"/>
      <c r="CD118" s="906"/>
      <c r="CE118" s="906"/>
      <c r="CF118" s="936" t="s">
        <v>431</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431</v>
      </c>
      <c r="DM118" s="838"/>
      <c r="DN118" s="838"/>
      <c r="DO118" s="838"/>
      <c r="DP118" s="839"/>
      <c r="DQ118" s="840" t="s">
        <v>122</v>
      </c>
      <c r="DR118" s="838"/>
      <c r="DS118" s="838"/>
      <c r="DT118" s="838"/>
      <c r="DU118" s="839"/>
      <c r="DV118" s="885" t="s">
        <v>431</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431</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456</v>
      </c>
      <c r="BP119" s="939"/>
      <c r="BQ119" s="943">
        <v>42160314</v>
      </c>
      <c r="BR119" s="906"/>
      <c r="BS119" s="906"/>
      <c r="BT119" s="906"/>
      <c r="BU119" s="906"/>
      <c r="BV119" s="906">
        <v>41190950</v>
      </c>
      <c r="BW119" s="906"/>
      <c r="BX119" s="906"/>
      <c r="BY119" s="906"/>
      <c r="BZ119" s="906"/>
      <c r="CA119" s="906">
        <v>40338876</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9540</v>
      </c>
      <c r="DH119" s="821"/>
      <c r="DI119" s="821"/>
      <c r="DJ119" s="821"/>
      <c r="DK119" s="822"/>
      <c r="DL119" s="823">
        <v>6402</v>
      </c>
      <c r="DM119" s="821"/>
      <c r="DN119" s="821"/>
      <c r="DO119" s="821"/>
      <c r="DP119" s="822"/>
      <c r="DQ119" s="823">
        <v>3945</v>
      </c>
      <c r="DR119" s="821"/>
      <c r="DS119" s="821"/>
      <c r="DT119" s="821"/>
      <c r="DU119" s="822"/>
      <c r="DV119" s="909">
        <v>0</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431</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4325532</v>
      </c>
      <c r="BR120" s="903"/>
      <c r="BS120" s="903"/>
      <c r="BT120" s="903"/>
      <c r="BU120" s="903"/>
      <c r="BV120" s="903">
        <v>4518075</v>
      </c>
      <c r="BW120" s="903"/>
      <c r="BX120" s="903"/>
      <c r="BY120" s="903"/>
      <c r="BZ120" s="903"/>
      <c r="CA120" s="903">
        <v>4642814</v>
      </c>
      <c r="CB120" s="903"/>
      <c r="CC120" s="903"/>
      <c r="CD120" s="903"/>
      <c r="CE120" s="903"/>
      <c r="CF120" s="927">
        <v>32.200000000000003</v>
      </c>
      <c r="CG120" s="928"/>
      <c r="CH120" s="928"/>
      <c r="CI120" s="928"/>
      <c r="CJ120" s="928"/>
      <c r="CK120" s="929" t="s">
        <v>460</v>
      </c>
      <c r="CL120" s="913"/>
      <c r="CM120" s="913"/>
      <c r="CN120" s="913"/>
      <c r="CO120" s="914"/>
      <c r="CP120" s="933" t="s">
        <v>403</v>
      </c>
      <c r="CQ120" s="934"/>
      <c r="CR120" s="934"/>
      <c r="CS120" s="934"/>
      <c r="CT120" s="934"/>
      <c r="CU120" s="934"/>
      <c r="CV120" s="934"/>
      <c r="CW120" s="934"/>
      <c r="CX120" s="934"/>
      <c r="CY120" s="934"/>
      <c r="CZ120" s="934"/>
      <c r="DA120" s="934"/>
      <c r="DB120" s="934"/>
      <c r="DC120" s="934"/>
      <c r="DD120" s="934"/>
      <c r="DE120" s="934"/>
      <c r="DF120" s="935"/>
      <c r="DG120" s="922">
        <v>10260590</v>
      </c>
      <c r="DH120" s="903"/>
      <c r="DI120" s="903"/>
      <c r="DJ120" s="903"/>
      <c r="DK120" s="903"/>
      <c r="DL120" s="903">
        <v>9829388</v>
      </c>
      <c r="DM120" s="903"/>
      <c r="DN120" s="903"/>
      <c r="DO120" s="903"/>
      <c r="DP120" s="903"/>
      <c r="DQ120" s="903">
        <v>9384614</v>
      </c>
      <c r="DR120" s="903"/>
      <c r="DS120" s="903"/>
      <c r="DT120" s="903"/>
      <c r="DU120" s="903"/>
      <c r="DV120" s="904">
        <v>65.099999999999994</v>
      </c>
      <c r="DW120" s="904"/>
      <c r="DX120" s="904"/>
      <c r="DY120" s="904"/>
      <c r="DZ120" s="905"/>
    </row>
    <row r="121" spans="1:130" s="226" customFormat="1" ht="26.25" customHeight="1">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431</v>
      </c>
      <c r="AB121" s="838"/>
      <c r="AC121" s="838"/>
      <c r="AD121" s="838"/>
      <c r="AE121" s="839"/>
      <c r="AF121" s="840" t="s">
        <v>431</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4748498</v>
      </c>
      <c r="BR121" s="875"/>
      <c r="BS121" s="875"/>
      <c r="BT121" s="875"/>
      <c r="BU121" s="875"/>
      <c r="BV121" s="875">
        <v>4961371</v>
      </c>
      <c r="BW121" s="875"/>
      <c r="BX121" s="875"/>
      <c r="BY121" s="875"/>
      <c r="BZ121" s="875"/>
      <c r="CA121" s="875">
        <v>5131645</v>
      </c>
      <c r="CB121" s="875"/>
      <c r="CC121" s="875"/>
      <c r="CD121" s="875"/>
      <c r="CE121" s="875"/>
      <c r="CF121" s="936">
        <v>35.6</v>
      </c>
      <c r="CG121" s="937"/>
      <c r="CH121" s="937"/>
      <c r="CI121" s="937"/>
      <c r="CJ121" s="937"/>
      <c r="CK121" s="930"/>
      <c r="CL121" s="916"/>
      <c r="CM121" s="916"/>
      <c r="CN121" s="916"/>
      <c r="CO121" s="917"/>
      <c r="CP121" s="896" t="s">
        <v>401</v>
      </c>
      <c r="CQ121" s="897"/>
      <c r="CR121" s="897"/>
      <c r="CS121" s="897"/>
      <c r="CT121" s="897"/>
      <c r="CU121" s="897"/>
      <c r="CV121" s="897"/>
      <c r="CW121" s="897"/>
      <c r="CX121" s="897"/>
      <c r="CY121" s="897"/>
      <c r="CZ121" s="897"/>
      <c r="DA121" s="897"/>
      <c r="DB121" s="897"/>
      <c r="DC121" s="897"/>
      <c r="DD121" s="897"/>
      <c r="DE121" s="897"/>
      <c r="DF121" s="898"/>
      <c r="DG121" s="874" t="s">
        <v>122</v>
      </c>
      <c r="DH121" s="875"/>
      <c r="DI121" s="875"/>
      <c r="DJ121" s="875"/>
      <c r="DK121" s="875"/>
      <c r="DL121" s="875" t="s">
        <v>431</v>
      </c>
      <c r="DM121" s="875"/>
      <c r="DN121" s="875"/>
      <c r="DO121" s="875"/>
      <c r="DP121" s="875"/>
      <c r="DQ121" s="875">
        <v>639834</v>
      </c>
      <c r="DR121" s="875"/>
      <c r="DS121" s="875"/>
      <c r="DT121" s="875"/>
      <c r="DU121" s="875"/>
      <c r="DV121" s="852">
        <v>4.4000000000000004</v>
      </c>
      <c r="DW121" s="852"/>
      <c r="DX121" s="852"/>
      <c r="DY121" s="852"/>
      <c r="DZ121" s="853"/>
    </row>
    <row r="122" spans="1:130" s="226" customFormat="1" ht="26.25" customHeight="1">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431</v>
      </c>
      <c r="AB122" s="838"/>
      <c r="AC122" s="838"/>
      <c r="AD122" s="838"/>
      <c r="AE122" s="839"/>
      <c r="AF122" s="840" t="s">
        <v>122</v>
      </c>
      <c r="AG122" s="838"/>
      <c r="AH122" s="838"/>
      <c r="AI122" s="838"/>
      <c r="AJ122" s="839"/>
      <c r="AK122" s="840" t="s">
        <v>122</v>
      </c>
      <c r="AL122" s="838"/>
      <c r="AM122" s="838"/>
      <c r="AN122" s="838"/>
      <c r="AO122" s="839"/>
      <c r="AP122" s="885" t="s">
        <v>431</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28061781</v>
      </c>
      <c r="BR122" s="906"/>
      <c r="BS122" s="906"/>
      <c r="BT122" s="906"/>
      <c r="BU122" s="906"/>
      <c r="BV122" s="906">
        <v>28000953</v>
      </c>
      <c r="BW122" s="906"/>
      <c r="BX122" s="906"/>
      <c r="BY122" s="906"/>
      <c r="BZ122" s="906"/>
      <c r="CA122" s="906">
        <v>27686368</v>
      </c>
      <c r="CB122" s="906"/>
      <c r="CC122" s="906"/>
      <c r="CD122" s="906"/>
      <c r="CE122" s="906"/>
      <c r="CF122" s="907">
        <v>191.9</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74" t="s">
        <v>431</v>
      </c>
      <c r="DH122" s="875"/>
      <c r="DI122" s="875"/>
      <c r="DJ122" s="875"/>
      <c r="DK122" s="875"/>
      <c r="DL122" s="875" t="s">
        <v>431</v>
      </c>
      <c r="DM122" s="875"/>
      <c r="DN122" s="875"/>
      <c r="DO122" s="875"/>
      <c r="DP122" s="875"/>
      <c r="DQ122" s="875" t="s">
        <v>431</v>
      </c>
      <c r="DR122" s="875"/>
      <c r="DS122" s="875"/>
      <c r="DT122" s="875"/>
      <c r="DU122" s="875"/>
      <c r="DV122" s="852" t="s">
        <v>431</v>
      </c>
      <c r="DW122" s="852"/>
      <c r="DX122" s="852"/>
      <c r="DY122" s="852"/>
      <c r="DZ122" s="853"/>
    </row>
    <row r="123" spans="1:130" s="226" customFormat="1" ht="26.25" customHeight="1">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431</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465</v>
      </c>
      <c r="BP123" s="939"/>
      <c r="BQ123" s="893">
        <v>37135811</v>
      </c>
      <c r="BR123" s="894"/>
      <c r="BS123" s="894"/>
      <c r="BT123" s="894"/>
      <c r="BU123" s="894"/>
      <c r="BV123" s="894">
        <v>37480399</v>
      </c>
      <c r="BW123" s="894"/>
      <c r="BX123" s="894"/>
      <c r="BY123" s="894"/>
      <c r="BZ123" s="894"/>
      <c r="CA123" s="894">
        <v>37460827</v>
      </c>
      <c r="CB123" s="894"/>
      <c r="CC123" s="894"/>
      <c r="CD123" s="894"/>
      <c r="CE123" s="894"/>
      <c r="CF123" s="804"/>
      <c r="CG123" s="805"/>
      <c r="CH123" s="805"/>
      <c r="CI123" s="805"/>
      <c r="CJ123" s="895"/>
      <c r="CK123" s="930"/>
      <c r="CL123" s="916"/>
      <c r="CM123" s="916"/>
      <c r="CN123" s="916"/>
      <c r="CO123" s="917"/>
      <c r="CP123" s="896" t="s">
        <v>466</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431</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431</v>
      </c>
      <c r="AL124" s="838"/>
      <c r="AM124" s="838"/>
      <c r="AN124" s="838"/>
      <c r="AO124" s="839"/>
      <c r="AP124" s="885" t="s">
        <v>122</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34</v>
      </c>
      <c r="BR124" s="892"/>
      <c r="BS124" s="892"/>
      <c r="BT124" s="892"/>
      <c r="BU124" s="892"/>
      <c r="BV124" s="892">
        <v>25.4</v>
      </c>
      <c r="BW124" s="892"/>
      <c r="BX124" s="892"/>
      <c r="BY124" s="892"/>
      <c r="BZ124" s="892"/>
      <c r="CA124" s="892">
        <v>19.899999999999999</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v>478956</v>
      </c>
      <c r="DH124" s="821"/>
      <c r="DI124" s="821"/>
      <c r="DJ124" s="821"/>
      <c r="DK124" s="822"/>
      <c r="DL124" s="823">
        <v>471812</v>
      </c>
      <c r="DM124" s="821"/>
      <c r="DN124" s="821"/>
      <c r="DO124" s="821"/>
      <c r="DP124" s="822"/>
      <c r="DQ124" s="823" t="s">
        <v>122</v>
      </c>
      <c r="DR124" s="821"/>
      <c r="DS124" s="821"/>
      <c r="DT124" s="821"/>
      <c r="DU124" s="822"/>
      <c r="DV124" s="909" t="s">
        <v>431</v>
      </c>
      <c r="DW124" s="910"/>
      <c r="DX124" s="910"/>
      <c r="DY124" s="910"/>
      <c r="DZ124" s="911"/>
    </row>
    <row r="125" spans="1:130" s="226" customFormat="1" ht="26.25" customHeight="1">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431</v>
      </c>
      <c r="DH125" s="903"/>
      <c r="DI125" s="903"/>
      <c r="DJ125" s="903"/>
      <c r="DK125" s="903"/>
      <c r="DL125" s="903" t="s">
        <v>431</v>
      </c>
      <c r="DM125" s="903"/>
      <c r="DN125" s="903"/>
      <c r="DO125" s="903"/>
      <c r="DP125" s="903"/>
      <c r="DQ125" s="903" t="s">
        <v>431</v>
      </c>
      <c r="DR125" s="903"/>
      <c r="DS125" s="903"/>
      <c r="DT125" s="903"/>
      <c r="DU125" s="903"/>
      <c r="DV125" s="904" t="s">
        <v>122</v>
      </c>
      <c r="DW125" s="904"/>
      <c r="DX125" s="904"/>
      <c r="DY125" s="904"/>
      <c r="DZ125" s="905"/>
    </row>
    <row r="126" spans="1:130" s="226" customFormat="1" ht="26.25" customHeight="1" thickBot="1">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13357</v>
      </c>
      <c r="AB126" s="838"/>
      <c r="AC126" s="838"/>
      <c r="AD126" s="838"/>
      <c r="AE126" s="839"/>
      <c r="AF126" s="840">
        <v>8235</v>
      </c>
      <c r="AG126" s="838"/>
      <c r="AH126" s="838"/>
      <c r="AI126" s="838"/>
      <c r="AJ126" s="839"/>
      <c r="AK126" s="840">
        <v>3744</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431</v>
      </c>
      <c r="DH126" s="875"/>
      <c r="DI126" s="875"/>
      <c r="DJ126" s="875"/>
      <c r="DK126" s="875"/>
      <c r="DL126" s="875" t="s">
        <v>122</v>
      </c>
      <c r="DM126" s="875"/>
      <c r="DN126" s="875"/>
      <c r="DO126" s="875"/>
      <c r="DP126" s="875"/>
      <c r="DQ126" s="875" t="s">
        <v>122</v>
      </c>
      <c r="DR126" s="875"/>
      <c r="DS126" s="875"/>
      <c r="DT126" s="875"/>
      <c r="DU126" s="875"/>
      <c r="DV126" s="852" t="s">
        <v>431</v>
      </c>
      <c r="DW126" s="852"/>
      <c r="DX126" s="852"/>
      <c r="DY126" s="852"/>
      <c r="DZ126" s="853"/>
    </row>
    <row r="127" spans="1:130" s="226" customFormat="1" ht="26.25" customHeight="1">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431</v>
      </c>
      <c r="AB127" s="838"/>
      <c r="AC127" s="838"/>
      <c r="AD127" s="838"/>
      <c r="AE127" s="839"/>
      <c r="AF127" s="840" t="s">
        <v>431</v>
      </c>
      <c r="AG127" s="838"/>
      <c r="AH127" s="838"/>
      <c r="AI127" s="838"/>
      <c r="AJ127" s="839"/>
      <c r="AK127" s="840" t="s">
        <v>431</v>
      </c>
      <c r="AL127" s="838"/>
      <c r="AM127" s="838"/>
      <c r="AN127" s="838"/>
      <c r="AO127" s="839"/>
      <c r="AP127" s="885" t="s">
        <v>431</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431</v>
      </c>
      <c r="DH127" s="875"/>
      <c r="DI127" s="875"/>
      <c r="DJ127" s="875"/>
      <c r="DK127" s="875"/>
      <c r="DL127" s="875" t="s">
        <v>431</v>
      </c>
      <c r="DM127" s="875"/>
      <c r="DN127" s="875"/>
      <c r="DO127" s="875"/>
      <c r="DP127" s="875"/>
      <c r="DQ127" s="875" t="s">
        <v>122</v>
      </c>
      <c r="DR127" s="875"/>
      <c r="DS127" s="875"/>
      <c r="DT127" s="875"/>
      <c r="DU127" s="875"/>
      <c r="DV127" s="852" t="s">
        <v>431</v>
      </c>
      <c r="DW127" s="852"/>
      <c r="DX127" s="852"/>
      <c r="DY127" s="852"/>
      <c r="DZ127" s="853"/>
    </row>
    <row r="128" spans="1:130" s="226" customFormat="1" ht="26.25" customHeight="1" thickBot="1">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v>486178</v>
      </c>
      <c r="AB128" s="859"/>
      <c r="AC128" s="859"/>
      <c r="AD128" s="859"/>
      <c r="AE128" s="860"/>
      <c r="AF128" s="861">
        <v>539227</v>
      </c>
      <c r="AG128" s="859"/>
      <c r="AH128" s="859"/>
      <c r="AI128" s="859"/>
      <c r="AJ128" s="860"/>
      <c r="AK128" s="861">
        <v>526432</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431</v>
      </c>
      <c r="BG128" s="845"/>
      <c r="BH128" s="845"/>
      <c r="BI128" s="845"/>
      <c r="BJ128" s="845"/>
      <c r="BK128" s="845"/>
      <c r="BL128" s="868"/>
      <c r="BM128" s="844">
        <v>12.65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t="s">
        <v>431</v>
      </c>
      <c r="DH128" s="849"/>
      <c r="DI128" s="849"/>
      <c r="DJ128" s="849"/>
      <c r="DK128" s="849"/>
      <c r="DL128" s="849" t="s">
        <v>431</v>
      </c>
      <c r="DM128" s="849"/>
      <c r="DN128" s="849"/>
      <c r="DO128" s="849"/>
      <c r="DP128" s="849"/>
      <c r="DQ128" s="849" t="s">
        <v>431</v>
      </c>
      <c r="DR128" s="849"/>
      <c r="DS128" s="849"/>
      <c r="DT128" s="849"/>
      <c r="DU128" s="849"/>
      <c r="DV128" s="850" t="s">
        <v>431</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17159050</v>
      </c>
      <c r="AB129" s="838"/>
      <c r="AC129" s="838"/>
      <c r="AD129" s="838"/>
      <c r="AE129" s="839"/>
      <c r="AF129" s="840">
        <v>17036710</v>
      </c>
      <c r="AG129" s="838"/>
      <c r="AH129" s="838"/>
      <c r="AI129" s="838"/>
      <c r="AJ129" s="839"/>
      <c r="AK129" s="840">
        <v>16982906</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431</v>
      </c>
      <c r="BG129" s="828"/>
      <c r="BH129" s="828"/>
      <c r="BI129" s="828"/>
      <c r="BJ129" s="828"/>
      <c r="BK129" s="828"/>
      <c r="BL129" s="829"/>
      <c r="BM129" s="827">
        <v>17.649999999999999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2388565</v>
      </c>
      <c r="AB130" s="838"/>
      <c r="AC130" s="838"/>
      <c r="AD130" s="838"/>
      <c r="AE130" s="839"/>
      <c r="AF130" s="840">
        <v>2480221</v>
      </c>
      <c r="AG130" s="838"/>
      <c r="AH130" s="838"/>
      <c r="AI130" s="838"/>
      <c r="AJ130" s="839"/>
      <c r="AK130" s="840">
        <v>2558089</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4.4000000000000004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14770485</v>
      </c>
      <c r="AB131" s="821"/>
      <c r="AC131" s="821"/>
      <c r="AD131" s="821"/>
      <c r="AE131" s="822"/>
      <c r="AF131" s="823">
        <v>14556489</v>
      </c>
      <c r="AG131" s="821"/>
      <c r="AH131" s="821"/>
      <c r="AI131" s="821"/>
      <c r="AJ131" s="822"/>
      <c r="AK131" s="823">
        <v>14424817</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v>19.899999999999999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4.1601404449999997</v>
      </c>
      <c r="AB132" s="801"/>
      <c r="AC132" s="801"/>
      <c r="AD132" s="801"/>
      <c r="AE132" s="802"/>
      <c r="AF132" s="803">
        <v>4.8039823610000001</v>
      </c>
      <c r="AG132" s="801"/>
      <c r="AH132" s="801"/>
      <c r="AI132" s="801"/>
      <c r="AJ132" s="802"/>
      <c r="AK132" s="803">
        <v>4.4198704510000004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4.4000000000000004</v>
      </c>
      <c r="AB133" s="780"/>
      <c r="AC133" s="780"/>
      <c r="AD133" s="780"/>
      <c r="AE133" s="781"/>
      <c r="AF133" s="779">
        <v>4.3</v>
      </c>
      <c r="AG133" s="780"/>
      <c r="AH133" s="780"/>
      <c r="AI133" s="780"/>
      <c r="AJ133" s="781"/>
      <c r="AK133" s="779">
        <v>4.4000000000000004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90sDgGZ2LEIYeW34agHym1C0oh4xHqEbHtrD0AArI7eU8nS4BhQOxbuaYjCyQEuJzMbAOVaXqNL28ldt5SgO2g==" saltValue="jROfSiQCosXKU2eriAVh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H78" zoomScaleNormal="85" zoomScaleSheetLayoutView="100" workbookViewId="0">
      <selection activeCell="DN37" sqref="DN3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0937SjA208y6uQxR4FFThhoAKpuONCG8dkM538wswNFt4l/DgRIrsMQ8y4yARmhzbpry0SRb64ijIablqfUTjw==" saltValue="QXAKV8YQJxZS6e3xboeq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S71" zoomScaleNormal="100" zoomScaleSheetLayoutView="55" workbookViewId="0">
      <selection activeCell="E29" sqref="E29"/>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h4sBcf4u8AaOOKNSKucWL/DGeGGQq9TSAG7PTKSXDX+WV3X6qNTijTz5XSwe4e5nzXOARlZkExJTfbQH2lxYQ==" saltValue="gS5HZ82tEIey5y7a8mdbx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workbookViewId="0">
      <selection activeCell="AA28" sqref="AA28"/>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4273764</v>
      </c>
      <c r="AP9" s="292">
        <v>52087</v>
      </c>
      <c r="AQ9" s="293">
        <v>61846</v>
      </c>
      <c r="AR9" s="294">
        <v>-15.8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348199</v>
      </c>
      <c r="AP10" s="295">
        <v>4244</v>
      </c>
      <c r="AQ10" s="296">
        <v>5819</v>
      </c>
      <c r="AR10" s="297">
        <v>-27.1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50923</v>
      </c>
      <c r="AP11" s="295">
        <v>621</v>
      </c>
      <c r="AQ11" s="296">
        <v>5868</v>
      </c>
      <c r="AR11" s="297">
        <v>-89.4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t="s">
        <v>504</v>
      </c>
      <c r="AP12" s="295" t="s">
        <v>504</v>
      </c>
      <c r="AQ12" s="296">
        <v>1247</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504</v>
      </c>
      <c r="AP13" s="295" t="s">
        <v>504</v>
      </c>
      <c r="AQ13" s="296">
        <v>0</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v>125470</v>
      </c>
      <c r="AP14" s="295">
        <v>1529</v>
      </c>
      <c r="AQ14" s="296">
        <v>2376</v>
      </c>
      <c r="AR14" s="297">
        <v>-35.6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v>53434</v>
      </c>
      <c r="AP15" s="295">
        <v>651</v>
      </c>
      <c r="AQ15" s="296">
        <v>1663</v>
      </c>
      <c r="AR15" s="297">
        <v>-60.9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-202635</v>
      </c>
      <c r="AP16" s="295">
        <v>-2470</v>
      </c>
      <c r="AQ16" s="296">
        <v>-5271</v>
      </c>
      <c r="AR16" s="297">
        <v>-53.1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4649155</v>
      </c>
      <c r="AP17" s="295">
        <v>56662</v>
      </c>
      <c r="AQ17" s="296">
        <v>73548</v>
      </c>
      <c r="AR17" s="297">
        <v>-23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6.26</v>
      </c>
      <c r="AP21" s="308">
        <v>7.24</v>
      </c>
      <c r="AQ21" s="309">
        <v>-0.98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98.5</v>
      </c>
      <c r="AP22" s="313">
        <v>98.4</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2824083</v>
      </c>
      <c r="AP32" s="322">
        <v>34419</v>
      </c>
      <c r="AQ32" s="323">
        <v>39633</v>
      </c>
      <c r="AR32" s="324">
        <v>-13.2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504</v>
      </c>
      <c r="AP34" s="322" t="s">
        <v>504</v>
      </c>
      <c r="AQ34" s="323">
        <v>58</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894252</v>
      </c>
      <c r="AP35" s="322">
        <v>10899</v>
      </c>
      <c r="AQ35" s="323">
        <v>13693</v>
      </c>
      <c r="AR35" s="324">
        <v>-20.399999999999999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t="s">
        <v>504</v>
      </c>
      <c r="AP36" s="322" t="s">
        <v>504</v>
      </c>
      <c r="AQ36" s="323">
        <v>1763</v>
      </c>
      <c r="AR36" s="324" t="s">
        <v>504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v>3744</v>
      </c>
      <c r="AP37" s="322">
        <v>46</v>
      </c>
      <c r="AQ37" s="323">
        <v>897</v>
      </c>
      <c r="AR37" s="324">
        <v>-94.9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t="s">
        <v>504</v>
      </c>
      <c r="AP38" s="325" t="s">
        <v>504</v>
      </c>
      <c r="AQ38" s="326">
        <v>1</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v>-526432</v>
      </c>
      <c r="AP39" s="322">
        <v>-6416</v>
      </c>
      <c r="AQ39" s="323">
        <v>-5566</v>
      </c>
      <c r="AR39" s="324">
        <v>15.3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-2558089</v>
      </c>
      <c r="AP40" s="322">
        <v>-31177</v>
      </c>
      <c r="AQ40" s="323">
        <v>-36175</v>
      </c>
      <c r="AR40" s="324">
        <v>-13.8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637558</v>
      </c>
      <c r="AP41" s="322">
        <v>7770</v>
      </c>
      <c r="AQ41" s="323">
        <v>14303</v>
      </c>
      <c r="AR41" s="324">
        <v>-45.7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3673647</v>
      </c>
      <c r="AN51" s="344">
        <v>43096</v>
      </c>
      <c r="AO51" s="345">
        <v>66.7</v>
      </c>
      <c r="AP51" s="346">
        <v>63956</v>
      </c>
      <c r="AQ51" s="347">
        <v>25.7</v>
      </c>
      <c r="AR51" s="348">
        <v>41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2583366</v>
      </c>
      <c r="AN52" s="352">
        <v>30306</v>
      </c>
      <c r="AO52" s="353">
        <v>23.4</v>
      </c>
      <c r="AP52" s="354">
        <v>29239</v>
      </c>
      <c r="AQ52" s="355">
        <v>8.8000000000000007</v>
      </c>
      <c r="AR52" s="356">
        <v>14.6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4681460</v>
      </c>
      <c r="AN53" s="344">
        <v>55492</v>
      </c>
      <c r="AO53" s="345">
        <v>28.8</v>
      </c>
      <c r="AP53" s="346">
        <v>66255</v>
      </c>
      <c r="AQ53" s="347">
        <v>3.6</v>
      </c>
      <c r="AR53" s="348">
        <v>25.2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3874348</v>
      </c>
      <c r="AN54" s="352">
        <v>45925</v>
      </c>
      <c r="AO54" s="353">
        <v>51.5</v>
      </c>
      <c r="AP54" s="354">
        <v>31822</v>
      </c>
      <c r="AQ54" s="355">
        <v>8.8000000000000007</v>
      </c>
      <c r="AR54" s="356">
        <v>42.7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2810126</v>
      </c>
      <c r="AN55" s="344">
        <v>33620</v>
      </c>
      <c r="AO55" s="345">
        <v>-39.4</v>
      </c>
      <c r="AP55" s="346">
        <v>54227</v>
      </c>
      <c r="AQ55" s="347">
        <v>-18.2</v>
      </c>
      <c r="AR55" s="348">
        <v>-21.2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2553527</v>
      </c>
      <c r="AN56" s="352">
        <v>30550</v>
      </c>
      <c r="AO56" s="353">
        <v>-33.5</v>
      </c>
      <c r="AP56" s="354">
        <v>29694</v>
      </c>
      <c r="AQ56" s="355">
        <v>-6.7</v>
      </c>
      <c r="AR56" s="356">
        <v>-26.8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2614828</v>
      </c>
      <c r="AN57" s="344">
        <v>31566</v>
      </c>
      <c r="AO57" s="345">
        <v>-6.1</v>
      </c>
      <c r="AP57" s="346">
        <v>57295</v>
      </c>
      <c r="AQ57" s="347">
        <v>5.7</v>
      </c>
      <c r="AR57" s="348">
        <v>-11.8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2195111</v>
      </c>
      <c r="AN58" s="352">
        <v>26499</v>
      </c>
      <c r="AO58" s="353">
        <v>-13.3</v>
      </c>
      <c r="AP58" s="354">
        <v>32771</v>
      </c>
      <c r="AQ58" s="355">
        <v>10.4</v>
      </c>
      <c r="AR58" s="356">
        <v>-23.7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2524420</v>
      </c>
      <c r="AN59" s="344">
        <v>30766</v>
      </c>
      <c r="AO59" s="345">
        <v>-2.5</v>
      </c>
      <c r="AP59" s="346">
        <v>54110</v>
      </c>
      <c r="AQ59" s="347">
        <v>-5.6</v>
      </c>
      <c r="AR59" s="348">
        <v>3.1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1753662</v>
      </c>
      <c r="AN60" s="352">
        <v>21373</v>
      </c>
      <c r="AO60" s="353">
        <v>-19.3</v>
      </c>
      <c r="AP60" s="354">
        <v>30620</v>
      </c>
      <c r="AQ60" s="355">
        <v>-6.6</v>
      </c>
      <c r="AR60" s="356">
        <v>-12.7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3260896</v>
      </c>
      <c r="AN61" s="359">
        <v>38908</v>
      </c>
      <c r="AO61" s="360">
        <v>9.5</v>
      </c>
      <c r="AP61" s="361">
        <v>59169</v>
      </c>
      <c r="AQ61" s="362">
        <v>2.2000000000000002</v>
      </c>
      <c r="AR61" s="348">
        <v>7.3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2592003</v>
      </c>
      <c r="AN62" s="352">
        <v>30931</v>
      </c>
      <c r="AO62" s="353">
        <v>1.8</v>
      </c>
      <c r="AP62" s="354">
        <v>30829</v>
      </c>
      <c r="AQ62" s="355">
        <v>2.9</v>
      </c>
      <c r="AR62" s="356">
        <v>-1.1000000000000001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Of7VrAT1qNyWMZmJsfg4z5wIclmGKI113TARry9cyb9vsrwyB83GhwAkubRNaqW6Mkl4coeqDYB716l2B7UBPA==" saltValue="ekKb7Yj3Lm2kGRRjfp/o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2" zoomScaleNormal="100" zoomScaleSheetLayoutView="55" workbookViewId="0">
      <selection activeCell="C104" sqref="C104"/>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FgPf0XzR9o4Hwp428nBSRKv98ynedquSAbU0rZp1xecUFLauipCWfBUDNbBzbWme6LHGTXLCJea/ruOhfYwTA==" saltValue="sqQbvHcobxSexrNhUcj4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8" zoomScaleNormal="100" zoomScaleSheetLayoutView="55" workbookViewId="0">
      <selection activeCell="DK102" sqref="DK102"/>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LopHYqSXbwX+OdcVqorkYFBnM+ulG2qNqyw+jVp6sOKw9cLDJ06hqbQMx5QdXNewaysaQFba1fJfbDwwm5H1g==" saltValue="ZDNPIL0Ifmp+7gUJ1gWr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N44" sqref="N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9.27</v>
      </c>
      <c r="G47" s="12">
        <v>10.46</v>
      </c>
      <c r="H47" s="12">
        <v>10.81</v>
      </c>
      <c r="I47" s="12">
        <v>10.89</v>
      </c>
      <c r="J47" s="13">
        <v>10.93</v>
      </c>
    </row>
    <row r="48" spans="2:10" ht="57.75" customHeight="1">
      <c r="B48" s="14"/>
      <c r="C48" s="1214" t="s">
        <v>4</v>
      </c>
      <c r="D48" s="1214"/>
      <c r="E48" s="1215"/>
      <c r="F48" s="15">
        <v>8.58</v>
      </c>
      <c r="G48" s="16">
        <v>6.12</v>
      </c>
      <c r="H48" s="16">
        <v>8.57</v>
      </c>
      <c r="I48" s="16">
        <v>6.72</v>
      </c>
      <c r="J48" s="17">
        <v>7.12</v>
      </c>
    </row>
    <row r="49" spans="2:10" ht="57.75" customHeight="1" thickBot="1">
      <c r="B49" s="18"/>
      <c r="C49" s="1216" t="s">
        <v>5</v>
      </c>
      <c r="D49" s="1216"/>
      <c r="E49" s="1217"/>
      <c r="F49" s="19">
        <v>0.09</v>
      </c>
      <c r="G49" s="20" t="s">
        <v>552</v>
      </c>
      <c r="H49" s="20">
        <v>3.2</v>
      </c>
      <c r="I49" s="20" t="s">
        <v>553</v>
      </c>
      <c r="J49" s="21">
        <v>0.38</v>
      </c>
    </row>
    <row r="50" spans="2:10" ht="13.5" customHeight="1"/>
    <row r="51" spans="2:10" ht="13.5" hidden="1" customHeight="1"/>
    <row r="52" spans="2:10" ht="13.5" hidden="1" customHeight="1"/>
    <row r="53" spans="2:10" ht="13.5" hidden="1" customHeight="1"/>
  </sheetData>
  <sheetProtection algorithmName="SHA-512" hashValue="cKs78/X3baIK0DUlJR80Z9bf91IkdGlIflykmDCTp9KXfruvYeWiLS8DysUSUvLuciFA0Y4fzoe1wlYbhx5Z/w==" saltValue="JA7xWqO7dj03u0JtCZqX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2019-03-18T07:45:11Z</cp:lastPrinted>
  <dcterms:created xsi:type="dcterms:W3CDTF">2019-02-14T02:01:42Z</dcterms:created>
  <dcterms:modified xsi:type="dcterms:W3CDTF">2019-10-25T06:30:56Z</dcterms:modified>
  <cp:category/>
</cp:coreProperties>
</file>