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265\Desktop\"/>
    </mc:Choice>
  </mc:AlternateContent>
  <workbookProtection workbookAlgorithmName="SHA-512" workbookHashValue="H3sAY/qyiybruCQALBeilx7xeQAg7b2YzMAqPUImfMxsRNrSBGHVk/OUQPbt2rwYw4tzRdPQFZt0QyQLPQ36Ww==" workbookSaltValue="cRDH5Ze9ENTR0z7jENWlVA==" workbookSpinCount="100000" lockStructure="1"/>
  <bookViews>
    <workbookView xWindow="0" yWindow="0" windowWidth="20490" windowHeight="85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 r="C10" i="5" l="1"/>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<sst xmlns="http://schemas.openxmlformats.org/spreadsheetml/2006/main" count="232" uniqueCount="120">
  <si>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</si>
  <si>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</si>
  <si>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</si>
  <si>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</si>
  <si>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</si>
  <si>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</si>
  <si>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</si>
  <si>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</si>
  <si>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</si>
  <si>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</si>
  <si>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</si>
  <si>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</si>
  <si>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</si>
  <si>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</si>
  <si>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</si>
  <si>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</si>
  <si>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</si>
  <si>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</si>
  <si>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</si>
  <si>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</si>
  <si>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</si>
  <si>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</si>
  <si>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</si>
  <si>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</si>
  <si>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</si>
  <si>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</si>
  <si>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</si>
  <si>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</si>
  <si>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</si>
  <si>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</si>
  <si>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</si>
  <si>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</si>
  <si>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</si>
  <si>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</si>
  <si>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</si>
  <si>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</si>
  <si>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</si>
  <si>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</si>
  <si>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</si>
  <si>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</si>
  <si>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</si>
  <si>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</si>
  <si>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</si>
  <si>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</si>
  <si>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</si>
  <si>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</si>
  <si>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</si>
  <si>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</si>
  <si>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</si>
  <si>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</si>
  <si>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</si>
  <si>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</si>
  <si>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</si>
  <si>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</si>
  <si>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</si>
  <si>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</si>
  <si>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</si>
  <si>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</si>
  <si>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</si>
  <si>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</si>
  <si>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</si>
  <si>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</si>
  <si>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</si>
  <si>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</si>
  <si>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</si>
  <si>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</si>
  <si>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</si>
  <si>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</si>
  <si>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</si>
  <si>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</si>
  <si>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</si>
  <si>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</si>
  <si>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</si>
  <si>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</si>
  <si>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</si>
  <si>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</si>
  <si>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</si>
  <si>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</si>
  <si>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</si>
  <si>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</si>
  <si>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</si>
  <si>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</si>
  <si>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</si>
  <si>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</si>
  <si>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</si>
  <si>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</si>
  <si>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</si>
  <si>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</si>
  <si>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</si>
  <si>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</si>
  <si>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</si>
  <si>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</si>
  <si>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</si>
  <si>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</si>
  <si>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</si>
  <si>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</si>
  <si>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</si>
  <si>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</si>
  <si>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</si>
  <si>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</si>
  <si>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</si>
  <si>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</si>
  <si>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</si>
  <si>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</si>
  <si>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</si>
  <si>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滑川町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</si>
  <si>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</si>
  <si>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</si>
  <si>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</si>
  <si>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</si>
  <si>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</si>
  <si>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</si>
  <si>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</si>
  <si>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</si>
  <si>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</si>
  <si>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</si>
  <si>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</si>
  <si>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　類似団体の平均を上回っているが、前年より0.32％の減となり、近年、減少傾向にある。給水人口は増加しているが、経常収支比率は下がっているため、今後も改善を検討する必要がある。
②累積欠損金比率　現在は０％であるため、問題はないと思われる。
③流動比率　短期的な支払い能力を示す値。類似団体平均値を上回っているため、良好と考えられる。
④企業債残高対給水収益比率　
　当事業は、ここ数年、借入をせず事業運営をしているため、企業債残高は減少している。
⑤料金回収率　料金回収率は100％を上回っており、給水費用については、給水収益で賄えていると考えられる。
⑥給水原価　給水１㎥あたりの製造費であり、類似団体の平均値を下回っている。
⑦施設利用率　類似団体平均値を上回っているため、良好な状態である。
⑧有収率　前年より0.21％増加となる。類似団体等の平均値を上回っており、今後も一層の数値上昇を目指す。</t>
    <rPh sb="1" eb="3">
      <t>ケイジョウ</t>
    </rPh>
    <rPh sb="3" eb="5">
      <t>シュウシ</t>
    </rPh>
    <rPh sb="5" eb="7">
      <t>ヒリツ</t>
    </rPh>
    <rPh sb="8" eb="10">
      <t>ルイジ</t>
    </rPh>
    <rPh sb="10" eb="12">
      <t>ダンタイ</t>
    </rPh>
    <rPh sb="13" eb="15">
      <t>ヘイキン</t>
    </rPh>
    <rPh sb="16" eb="18">
      <t>ウワマワ</t>
    </rPh>
    <rPh sb="24" eb="26">
      <t>ゼンネン</t>
    </rPh>
    <rPh sb="34" eb="35">
      <t>ゲン</t>
    </rPh>
    <rPh sb="39" eb="41">
      <t>キンネン</t>
    </rPh>
    <rPh sb="42" eb="44">
      <t>ゲンショウ</t>
    </rPh>
    <rPh sb="44" eb="46">
      <t>ケイコウ</t>
    </rPh>
    <rPh sb="50" eb="52">
      <t>キュウスイ</t>
    </rPh>
    <rPh sb="52" eb="54">
      <t>ジンコウ</t>
    </rPh>
    <rPh sb="55" eb="57">
      <t>ゾウカ</t>
    </rPh>
    <rPh sb="63" eb="65">
      <t>ケイジョウ</t>
    </rPh>
    <rPh sb="65" eb="67">
      <t>シュウシ</t>
    </rPh>
    <rPh sb="67" eb="69">
      <t>ヒリツ</t>
    </rPh>
    <rPh sb="70" eb="71">
      <t>サ</t>
    </rPh>
    <rPh sb="79" eb="81">
      <t>コンゴ</t>
    </rPh>
    <rPh sb="82" eb="84">
      <t>カイゼン</t>
    </rPh>
    <rPh sb="85" eb="87">
      <t>ケントウ</t>
    </rPh>
    <rPh sb="89" eb="91">
      <t>ヒツヨウ</t>
    </rPh>
    <rPh sb="97" eb="99">
      <t>ルイセキ</t>
    </rPh>
    <rPh sb="99" eb="101">
      <t>ケッソン</t>
    </rPh>
    <rPh sb="101" eb="102">
      <t>キン</t>
    </rPh>
    <rPh sb="102" eb="104">
      <t>ヒリツ</t>
    </rPh>
    <rPh sb="105" eb="107">
      <t>ゲンザイ</t>
    </rPh>
    <rPh sb="116" eb="118">
      <t>モンダイ</t>
    </rPh>
    <rPh sb="122" eb="123">
      <t>オモ</t>
    </rPh>
    <rPh sb="129" eb="131">
      <t>リュウドウ</t>
    </rPh>
    <rPh sb="131" eb="133">
      <t>ヒリツ</t>
    </rPh>
    <rPh sb="134" eb="137">
      <t>タンキテキ</t>
    </rPh>
    <rPh sb="138" eb="140">
      <t>シハラ</t>
    </rPh>
    <rPh sb="141" eb="143">
      <t>ノウリョク</t>
    </rPh>
    <rPh sb="144" eb="145">
      <t>シメ</t>
    </rPh>
    <rPh sb="146" eb="147">
      <t>アタイ</t>
    </rPh>
    <rPh sb="148" eb="150">
      <t>ルイジ</t>
    </rPh>
    <rPh sb="150" eb="152">
      <t>ダンタイ</t>
    </rPh>
    <rPh sb="152" eb="154">
      <t>ヘイキン</t>
    </rPh>
    <rPh sb="154" eb="155">
      <t>チ</t>
    </rPh>
    <rPh sb="156" eb="158">
      <t>ウワマワ</t>
    </rPh>
    <rPh sb="165" eb="167">
      <t>リョウコウ</t>
    </rPh>
    <rPh sb="168" eb="169">
      <t>カンガ</t>
    </rPh>
    <rPh sb="176" eb="178">
      <t>キギョウ</t>
    </rPh>
    <rPh sb="178" eb="179">
      <t>サイ</t>
    </rPh>
    <rPh sb="179" eb="181">
      <t>ザンダカ</t>
    </rPh>
    <rPh sb="181" eb="182">
      <t>タイ</t>
    </rPh>
    <rPh sb="182" eb="184">
      <t>キュウスイ</t>
    </rPh>
    <rPh sb="184" eb="186">
      <t>シュウエキ</t>
    </rPh>
    <rPh sb="186" eb="188">
      <t>ヒリツ</t>
    </rPh>
    <rPh sb="191" eb="192">
      <t>トウ</t>
    </rPh>
    <rPh sb="192" eb="194">
      <t>ジギョウ</t>
    </rPh>
    <rPh sb="198" eb="200">
      <t>スウネン</t>
    </rPh>
    <rPh sb="201" eb="203">
      <t>カリイレ</t>
    </rPh>
    <rPh sb="206" eb="208">
      <t>ジギョウ</t>
    </rPh>
    <rPh sb="208" eb="210">
      <t>ウンエイ</t>
    </rPh>
    <rPh sb="218" eb="220">
      <t>キギョウ</t>
    </rPh>
    <rPh sb="220" eb="221">
      <t>サイ</t>
    </rPh>
    <rPh sb="221" eb="223">
      <t>ザンダカ</t>
    </rPh>
    <rPh sb="224" eb="226">
      <t>ゲンショウ</t>
    </rPh>
    <rPh sb="233" eb="235">
      <t>リョウキン</t>
    </rPh>
    <rPh sb="235" eb="237">
      <t>カイシュウ</t>
    </rPh>
    <rPh sb="237" eb="238">
      <t>リツ</t>
    </rPh>
    <rPh sb="239" eb="241">
      <t>リョウキン</t>
    </rPh>
    <rPh sb="241" eb="243">
      <t>カイシュウ</t>
    </rPh>
    <rPh sb="243" eb="244">
      <t>リツ</t>
    </rPh>
    <rPh sb="250" eb="252">
      <t>ウワマワ</t>
    </rPh>
    <rPh sb="257" eb="259">
      <t>キュウスイ</t>
    </rPh>
    <rPh sb="259" eb="261">
      <t>ヒヨウ</t>
    </rPh>
    <rPh sb="267" eb="269">
      <t>キュウスイ</t>
    </rPh>
    <rPh sb="269" eb="271">
      <t>シュウエキ</t>
    </rPh>
    <rPh sb="272" eb="273">
      <t>マカナ</t>
    </rPh>
    <rPh sb="278" eb="279">
      <t>カンガ</t>
    </rPh>
    <rPh sb="286" eb="288">
      <t>キュウスイ</t>
    </rPh>
    <rPh sb="288" eb="290">
      <t>ゲンカ</t>
    </rPh>
    <rPh sb="291" eb="293">
      <t>キュウスイ</t>
    </rPh>
    <rPh sb="299" eb="302">
      <t>セイゾウヒ</t>
    </rPh>
    <rPh sb="306" eb="308">
      <t>ルイジ</t>
    </rPh>
    <rPh sb="308" eb="310">
      <t>ダンタイ</t>
    </rPh>
    <rPh sb="311" eb="313">
      <t>ヘイキン</t>
    </rPh>
    <rPh sb="313" eb="314">
      <t>チ</t>
    </rPh>
    <rPh sb="315" eb="317">
      <t>シタマワ</t>
    </rPh>
    <rPh sb="324" eb="326">
      <t>シセツ</t>
    </rPh>
    <rPh sb="326" eb="329">
      <t>リヨウリツ</t>
    </rPh>
    <rPh sb="330" eb="332">
      <t>ルイジ</t>
    </rPh>
    <rPh sb="332" eb="334">
      <t>ダンタイ</t>
    </rPh>
    <rPh sb="334" eb="336">
      <t>ヘイキン</t>
    </rPh>
    <rPh sb="336" eb="337">
      <t>チ</t>
    </rPh>
    <rPh sb="338" eb="340">
      <t>ウワマワ</t>
    </rPh>
    <rPh sb="347" eb="349">
      <t>リョウコウ</t>
    </rPh>
    <rPh sb="350" eb="352">
      <t>ジョウタイ</t>
    </rPh>
    <rPh sb="358" eb="359">
      <t>ユウ</t>
    </rPh>
    <rPh sb="359" eb="360">
      <t>シュウ</t>
    </rPh>
    <rPh sb="360" eb="361">
      <t>リツ</t>
    </rPh>
    <rPh sb="362" eb="364">
      <t>ゼンネン</t>
    </rPh>
    <rPh sb="371" eb="373">
      <t>ゾウカ</t>
    </rPh>
    <rPh sb="377" eb="379">
      <t>ルイジ</t>
    </rPh>
    <rPh sb="379" eb="381">
      <t>ダンタイ</t>
    </rPh>
    <rPh sb="381" eb="382">
      <t>ナド</t>
    </rPh>
    <rPh sb="383" eb="385">
      <t>ヘイキン</t>
    </rPh>
    <rPh sb="385" eb="386">
      <t>チ</t>
    </rPh>
    <rPh sb="387" eb="389">
      <t>ウワマワ</t>
    </rPh>
    <rPh sb="394" eb="396">
      <t>コンゴ</t>
    </rPh>
    <rPh sb="397" eb="399">
      <t>イッソウ</t>
    </rPh>
    <rPh sb="400" eb="402">
      <t>スウチ</t>
    </rPh>
    <rPh sb="402" eb="404">
      <t>ジョウショウ</t>
    </rPh>
    <rPh sb="405" eb="407">
      <t>メザ</t>
    </rPh>
    <phoneticPr fontId="4"/>
  </si>
  <si>
    <t>①有形固定資産減価償却率　有形固定資産のうち償却対象資産の減価償却がどの程度進んでいるかを表している。類似団体の平均値は下回っている資産の老朽化は進んでいるため、計画的な施設の更新等が必要である。
②管路経年化率　法定耐用年数を超えた管路延長の割合を示す指標であり、管路の老朽化率を表す。類似団体の平均値を大きく上回っている。管路更新のため、更新計画を検討していく。
③管路更新率　当該年度に更新した管路延長の割合を示す指標であり、管路の更新ペースや状況を把握する。当町では、管路の更新割合が少なく、類似団体の平均を下回っている。管路の老朽化と合わせて早急な検討が必要である。</t>
    <rPh sb="1" eb="3">
      <t>ユウケイ</t>
    </rPh>
    <rPh sb="3" eb="5">
      <t>コテイ</t>
    </rPh>
    <rPh sb="5" eb="7">
      <t>シサン</t>
    </rPh>
    <rPh sb="7" eb="8">
      <t>ゲン</t>
    </rPh>
    <rPh sb="8" eb="9">
      <t>カ</t>
    </rPh>
    <rPh sb="9" eb="11">
      <t>ショウキャク</t>
    </rPh>
    <rPh sb="11" eb="12">
      <t>リツ</t>
    </rPh>
    <rPh sb="13" eb="15">
      <t>ユウケイ</t>
    </rPh>
    <rPh sb="15" eb="17">
      <t>コテイ</t>
    </rPh>
    <rPh sb="17" eb="19">
      <t>シサン</t>
    </rPh>
    <rPh sb="22" eb="24">
      <t>ショウキャク</t>
    </rPh>
    <rPh sb="24" eb="26">
      <t>タイショウ</t>
    </rPh>
    <rPh sb="26" eb="28">
      <t>シサン</t>
    </rPh>
    <rPh sb="29" eb="31">
      <t>ゲンカ</t>
    </rPh>
    <rPh sb="31" eb="33">
      <t>ショウキャク</t>
    </rPh>
    <rPh sb="36" eb="38">
      <t>テイド</t>
    </rPh>
    <rPh sb="38" eb="39">
      <t>スス</t>
    </rPh>
    <rPh sb="45" eb="46">
      <t>アラワ</t>
    </rPh>
    <rPh sb="51" eb="53">
      <t>ルイジ</t>
    </rPh>
    <rPh sb="53" eb="55">
      <t>ダンタイ</t>
    </rPh>
    <rPh sb="56" eb="59">
      <t>ヘイキンチ</t>
    </rPh>
    <rPh sb="60" eb="62">
      <t>シタマワ</t>
    </rPh>
    <rPh sb="66" eb="68">
      <t>シサン</t>
    </rPh>
    <rPh sb="69" eb="72">
      <t>ロウキュウカ</t>
    </rPh>
    <rPh sb="73" eb="74">
      <t>スス</t>
    </rPh>
    <rPh sb="81" eb="84">
      <t>ケイカクテキ</t>
    </rPh>
    <rPh sb="85" eb="87">
      <t>シセツ</t>
    </rPh>
    <rPh sb="88" eb="90">
      <t>コウシン</t>
    </rPh>
    <rPh sb="90" eb="91">
      <t>ナド</t>
    </rPh>
    <rPh sb="92" eb="94">
      <t>ヒツヨウ</t>
    </rPh>
    <rPh sb="100" eb="102">
      <t>カンロ</t>
    </rPh>
    <rPh sb="102" eb="105">
      <t>ケイネンカ</t>
    </rPh>
    <rPh sb="105" eb="106">
      <t>リツ</t>
    </rPh>
    <rPh sb="107" eb="109">
      <t>ホウテイ</t>
    </rPh>
    <rPh sb="109" eb="111">
      <t>タイヨウ</t>
    </rPh>
    <rPh sb="111" eb="113">
      <t>ネンスウ</t>
    </rPh>
    <rPh sb="114" eb="115">
      <t>コ</t>
    </rPh>
    <rPh sb="117" eb="119">
      <t>カンロ</t>
    </rPh>
    <rPh sb="119" eb="121">
      <t>エンチョウ</t>
    </rPh>
    <rPh sb="122" eb="124">
      <t>ワリアイ</t>
    </rPh>
    <rPh sb="125" eb="126">
      <t>シメ</t>
    </rPh>
    <rPh sb="127" eb="129">
      <t>シヒョウ</t>
    </rPh>
    <rPh sb="133" eb="135">
      <t>カンロ</t>
    </rPh>
    <rPh sb="136" eb="139">
      <t>ロウキュウカ</t>
    </rPh>
    <rPh sb="139" eb="140">
      <t>リツ</t>
    </rPh>
    <rPh sb="141" eb="142">
      <t>アラワ</t>
    </rPh>
    <rPh sb="144" eb="146">
      <t>ルイジ</t>
    </rPh>
    <rPh sb="146" eb="148">
      <t>ダンタイ</t>
    </rPh>
    <rPh sb="149" eb="151">
      <t>ヘイキン</t>
    </rPh>
    <rPh sb="151" eb="152">
      <t>チ</t>
    </rPh>
    <rPh sb="153" eb="154">
      <t>オオ</t>
    </rPh>
    <rPh sb="156" eb="158">
      <t>ウワマワ</t>
    </rPh>
    <rPh sb="163" eb="165">
      <t>カンロ</t>
    </rPh>
    <rPh sb="165" eb="167">
      <t>コウシン</t>
    </rPh>
    <rPh sb="171" eb="173">
      <t>コウシン</t>
    </rPh>
    <rPh sb="173" eb="175">
      <t>ケイカク</t>
    </rPh>
    <rPh sb="176" eb="178">
      <t>ケントウ</t>
    </rPh>
    <rPh sb="185" eb="187">
      <t>カンロ</t>
    </rPh>
    <rPh sb="187" eb="189">
      <t>コウシン</t>
    </rPh>
    <rPh sb="189" eb="190">
      <t>リツ</t>
    </rPh>
    <rPh sb="191" eb="193">
      <t>トウガイ</t>
    </rPh>
    <rPh sb="193" eb="195">
      <t>ネンド</t>
    </rPh>
    <rPh sb="196" eb="198">
      <t>コウシン</t>
    </rPh>
    <rPh sb="200" eb="202">
      <t>カンロ</t>
    </rPh>
    <rPh sb="202" eb="204">
      <t>エンチョウ</t>
    </rPh>
    <rPh sb="205" eb="207">
      <t>ワリアイ</t>
    </rPh>
    <rPh sb="208" eb="209">
      <t>シメ</t>
    </rPh>
    <rPh sb="210" eb="212">
      <t>シヒョウ</t>
    </rPh>
    <rPh sb="216" eb="218">
      <t>カンロ</t>
    </rPh>
    <rPh sb="219" eb="221">
      <t>コウシン</t>
    </rPh>
    <rPh sb="225" eb="227">
      <t>ジョウキョウ</t>
    </rPh>
    <rPh sb="228" eb="230">
      <t>ハアク</t>
    </rPh>
    <rPh sb="233" eb="234">
      <t>トウ</t>
    </rPh>
    <rPh sb="234" eb="235">
      <t>マチ</t>
    </rPh>
    <rPh sb="238" eb="240">
      <t>カンロ</t>
    </rPh>
    <rPh sb="241" eb="243">
      <t>コウシン</t>
    </rPh>
    <rPh sb="243" eb="245">
      <t>ワリアイ</t>
    </rPh>
    <rPh sb="246" eb="247">
      <t>スク</t>
    </rPh>
    <rPh sb="250" eb="252">
      <t>ルイジ</t>
    </rPh>
    <rPh sb="252" eb="254">
      <t>ダンタイ</t>
    </rPh>
    <rPh sb="255" eb="257">
      <t>ヘイキン</t>
    </rPh>
    <rPh sb="258" eb="260">
      <t>シタマワ</t>
    </rPh>
    <rPh sb="265" eb="267">
      <t>カンロ</t>
    </rPh>
    <rPh sb="268" eb="271">
      <t>ロウキュウカ</t>
    </rPh>
    <rPh sb="272" eb="273">
      <t>ア</t>
    </rPh>
    <rPh sb="276" eb="278">
      <t>ソウキュウ</t>
    </rPh>
    <rPh sb="279" eb="281">
      <t>ケントウ</t>
    </rPh>
    <rPh sb="282" eb="284">
      <t>ヒツヨウ</t>
    </rPh>
    <phoneticPr fontId="4"/>
  </si>
  <si>
    <t>　自己水源を持たない当町としては、今後も増加する人口と水需要に対応するため、水の確保等は課題となります。
　現在の当町の水道事業の健全性・効率性についてては昨年度に引き続き順調に推移しておりますが、経常収支比率についてはここ数年、減少しています。
　管路の老朽化が進み、更新計画が追いついていないため、老朽化対策等、投資のあり方について検討する必要があります。</t>
    <rPh sb="1" eb="3">
      <t>ジコ</t>
    </rPh>
    <rPh sb="3" eb="5">
      <t>スイゲン</t>
    </rPh>
    <rPh sb="6" eb="7">
      <t>モ</t>
    </rPh>
    <rPh sb="10" eb="11">
      <t>トウ</t>
    </rPh>
    <rPh sb="11" eb="12">
      <t>マチ</t>
    </rPh>
    <rPh sb="17" eb="19">
      <t>コンゴ</t>
    </rPh>
    <rPh sb="20" eb="22">
      <t>ゾウカ</t>
    </rPh>
    <rPh sb="24" eb="26">
      <t>ジンコウ</t>
    </rPh>
    <rPh sb="27" eb="28">
      <t>ミズ</t>
    </rPh>
    <rPh sb="28" eb="30">
      <t>ジュヨウ</t>
    </rPh>
    <rPh sb="31" eb="33">
      <t>タイオウ</t>
    </rPh>
    <rPh sb="38" eb="39">
      <t>ミズ</t>
    </rPh>
    <rPh sb="40" eb="42">
      <t>カクホ</t>
    </rPh>
    <rPh sb="42" eb="43">
      <t>ナド</t>
    </rPh>
    <rPh sb="44" eb="46">
      <t>カダイ</t>
    </rPh>
    <rPh sb="54" eb="56">
      <t>ゲンザイ</t>
    </rPh>
    <rPh sb="57" eb="58">
      <t>トウ</t>
    </rPh>
    <rPh sb="58" eb="59">
      <t>マチ</t>
    </rPh>
    <rPh sb="60" eb="62">
      <t>スイドウ</t>
    </rPh>
    <rPh sb="62" eb="64">
      <t>ジギョウ</t>
    </rPh>
    <rPh sb="65" eb="68">
      <t>ケンゼンセイ</t>
    </rPh>
    <rPh sb="69" eb="72">
      <t>コウリツセイ</t>
    </rPh>
    <rPh sb="78" eb="81">
      <t>サクネンド</t>
    </rPh>
    <rPh sb="82" eb="83">
      <t>ヒ</t>
    </rPh>
    <rPh sb="84" eb="85">
      <t>ゾク</t>
    </rPh>
    <rPh sb="86" eb="88">
      <t>ジュンチョウ</t>
    </rPh>
    <rPh sb="89" eb="91">
      <t>スイイ</t>
    </rPh>
    <rPh sb="99" eb="101">
      <t>ケイジョウ</t>
    </rPh>
    <rPh sb="101" eb="103">
      <t>シュウシ</t>
    </rPh>
    <rPh sb="103" eb="105">
      <t>ヒリツ</t>
    </rPh>
    <rPh sb="112" eb="114">
      <t>スウネン</t>
    </rPh>
    <rPh sb="115" eb="117">
      <t>ゲンショウ</t>
    </rPh>
    <rPh sb="125" eb="127">
      <t>カンロ</t>
    </rPh>
    <rPh sb="128" eb="131">
      <t>ロウキュウカ</t>
    </rPh>
    <rPh sb="132" eb="133">
      <t>スス</t>
    </rPh>
    <rPh sb="135" eb="137">
      <t>コウシン</t>
    </rPh>
    <rPh sb="137" eb="139">
      <t>ケイカク</t>
    </rPh>
    <rPh sb="140" eb="141">
      <t>オ</t>
    </rPh>
    <rPh sb="151" eb="154">
      <t>ロウキュウカ</t>
    </rPh>
    <rPh sb="154" eb="156">
      <t>タイサク</t>
    </rPh>
    <rPh sb="156" eb="157">
      <t>ナド</t>
    </rPh>
    <rPh sb="158" eb="160">
      <t>トウシ</t>
    </rPh>
    <rPh sb="163" eb="164">
      <t>カタ</t>
    </rPh>
    <rPh sb="168" eb="170">
      <t>ケントウ</t>
    </rPh>
    <rPh sb="172" eb="17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</si>
</sst>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0.19</c:v>
                </c:pt>
                <c:pt idx="1">
                  <c:v>0.74</c:v>
                </c:pt>
                <c:pt idx="2">
                  <c:v>1.1599999999999999</c:v>
                </c:pt>
                <c:pt idx="3">
                  <c:v>0.46</c:v>
                </c:pt>
                <c:pt idx="4">
                  <c:v>1.45</c:v>
                </c:pt>
              </c:numCache>
            </c:numRef>
          </c:val>
          <c:extLst xmlns:c16r2="http://schemas.microsoft.com/office/drawing/2015/06/chart">
            <c:ext xmlns:c16="http://schemas.microsoft.com/office/drawing/2014/chart" uri="{C3380CC4-5D6E-409C-BE32-E72D297353CC}">
              <c16:uniqueId val="{00000000-129D-4278-A2B7-F9C4F474B097}"/>
            </c:ext>
          </c:extLst>
        </c:ser>
        <c:dLbls>
          <c:showLegendKey val="0"/>
          <c:showVal val="0"/>
          <c:showCatName val="0"/>
          <c:showSerName val="0"/>
          <c:showPercent val="0"/>
          <c:showBubbleSize val="0"/>
        </c:dLbls>
        <c:gapWidth val="150"/>
        <c:axId val="250207152"/>
        <c:axId val="250680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xmlns:c16r2="http://schemas.microsoft.com/office/drawing/2015/06/chart">
            <c:ext xmlns:c16="http://schemas.microsoft.com/office/drawing/2014/chart" uri="{C3380CC4-5D6E-409C-BE32-E72D297353CC}">
              <c16:uniqueId val="{00000001-129D-4278-A2B7-F9C4F474B097}"/>
            </c:ext>
          </c:extLst>
        </c:ser>
        <c:dLbls>
          <c:showLegendKey val="0"/>
          <c:showVal val="0"/>
          <c:showCatName val="0"/>
          <c:showSerName val="0"/>
          <c:showPercent val="0"/>
          <c:showBubbleSize val="0"/>
        </c:dLbls>
        <c:marker val="1"/>
        <c:smooth val="0"/>
        <c:axId val="250207152"/>
        <c:axId val="250680776"/>
      </c:lineChart>
      <c:dateAx>
        <c:axId val="250207152"/>
        <c:scaling>
          <c:orientation val="minMax"/>
        </c:scaling>
        <c:delete val="1"/>
        <c:axPos val="b"/>
        <c:numFmt formatCode="ge" sourceLinked="1"/>
        <c:majorTickMark val="none"/>
        <c:minorTickMark val="none"/>
        <c:tickLblPos val="none"/>
        <c:crossAx val="250680776"/>
        <c:crosses val="autoZero"/>
        <c:auto val="1"/>
        <c:lblOffset val="100"/>
        <c:baseTimeUnit val="years"/>
      </c:dateAx>
      <c:valAx>
        <c:axId val="250680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20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72.930000000000007</c:v>
                </c:pt>
                <c:pt idx="1">
                  <c:v>72.42</c:v>
                </c:pt>
                <c:pt idx="2">
                  <c:v>73.97</c:v>
                </c:pt>
                <c:pt idx="3">
                  <c:v>74.25</c:v>
                </c:pt>
                <c:pt idx="4">
                  <c:v>75.83</c:v>
                </c:pt>
              </c:numCache>
            </c:numRef>
          </c:val>
          <c:extLst xmlns:c16r2="http://schemas.microsoft.com/office/drawing/2015/06/chart">
            <c:ext xmlns:c16="http://schemas.microsoft.com/office/drawing/2014/chart" uri="{C3380CC4-5D6E-409C-BE32-E72D297353CC}">
              <c16:uniqueId val="{00000000-A62C-4113-B2E8-5AD6B816533C}"/>
            </c:ext>
          </c:extLst>
        </c:ser>
        <c:dLbls>
          <c:showLegendKey val="0"/>
          <c:showVal val="0"/>
          <c:showCatName val="0"/>
          <c:showSerName val="0"/>
          <c:showPercent val="0"/>
          <c:showBubbleSize val="0"/>
        </c:dLbls>
        <c:gapWidth val="150"/>
        <c:axId val="251026992"/>
        <c:axId val="251027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xmlns:c16r2="http://schemas.microsoft.com/office/drawing/2015/06/chart">
            <c:ext xmlns:c16="http://schemas.microsoft.com/office/drawing/2014/chart" uri="{C3380CC4-5D6E-409C-BE32-E72D297353CC}">
              <c16:uniqueId val="{00000001-A62C-4113-B2E8-5AD6B816533C}"/>
            </c:ext>
          </c:extLst>
        </c:ser>
        <c:dLbls>
          <c:showLegendKey val="0"/>
          <c:showVal val="0"/>
          <c:showCatName val="0"/>
          <c:showSerName val="0"/>
          <c:showPercent val="0"/>
          <c:showBubbleSize val="0"/>
        </c:dLbls>
        <c:marker val="1"/>
        <c:smooth val="0"/>
        <c:axId val="251026992"/>
        <c:axId val="251027384"/>
      </c:lineChart>
      <c:dateAx>
        <c:axId val="251026992"/>
        <c:scaling>
          <c:orientation val="minMax"/>
        </c:scaling>
        <c:delete val="1"/>
        <c:axPos val="b"/>
        <c:numFmt formatCode="ge" sourceLinked="1"/>
        <c:majorTickMark val="none"/>
        <c:minorTickMark val="none"/>
        <c:tickLblPos val="none"/>
        <c:crossAx val="251027384"/>
        <c:crosses val="autoZero"/>
        <c:auto val="1"/>
        <c:lblOffset val="100"/>
        <c:baseTimeUnit val="years"/>
      </c:dateAx>
      <c:valAx>
        <c:axId val="251027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02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92.77</c:v>
                </c:pt>
                <c:pt idx="1">
                  <c:v>92.78</c:v>
                </c:pt>
                <c:pt idx="2">
                  <c:v>92.27</c:v>
                </c:pt>
                <c:pt idx="3">
                  <c:v>92.34</c:v>
                </c:pt>
                <c:pt idx="4">
                  <c:v>92.55</c:v>
                </c:pt>
              </c:numCache>
            </c:numRef>
          </c:val>
          <c:extLst xmlns:c16r2="http://schemas.microsoft.com/office/drawing/2015/06/chart">
            <c:ext xmlns:c16="http://schemas.microsoft.com/office/drawing/2014/chart" uri="{C3380CC4-5D6E-409C-BE32-E72D297353CC}">
              <c16:uniqueId val="{00000000-6E1B-4212-B2D7-30D8042B5C73}"/>
            </c:ext>
          </c:extLst>
        </c:ser>
        <c:dLbls>
          <c:showLegendKey val="0"/>
          <c:showVal val="0"/>
          <c:showCatName val="0"/>
          <c:showSerName val="0"/>
          <c:showPercent val="0"/>
          <c:showBubbleSize val="0"/>
        </c:dLbls>
        <c:gapWidth val="150"/>
        <c:axId val="251028560"/>
        <c:axId val="251028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xmlns:c16r2="http://schemas.microsoft.com/office/drawing/2015/06/chart">
            <c:ext xmlns:c16="http://schemas.microsoft.com/office/drawing/2014/chart" uri="{C3380CC4-5D6E-409C-BE32-E72D297353CC}">
              <c16:uniqueId val="{00000001-6E1B-4212-B2D7-30D8042B5C73}"/>
            </c:ext>
          </c:extLst>
        </c:ser>
        <c:dLbls>
          <c:showLegendKey val="0"/>
          <c:showVal val="0"/>
          <c:showCatName val="0"/>
          <c:showSerName val="0"/>
          <c:showPercent val="0"/>
          <c:showBubbleSize val="0"/>
        </c:dLbls>
        <c:marker val="1"/>
        <c:smooth val="0"/>
        <c:axId val="251028560"/>
        <c:axId val="251028952"/>
      </c:lineChart>
      <c:dateAx>
        <c:axId val="251028560"/>
        <c:scaling>
          <c:orientation val="minMax"/>
        </c:scaling>
        <c:delete val="1"/>
        <c:axPos val="b"/>
        <c:numFmt formatCode="ge" sourceLinked="1"/>
        <c:majorTickMark val="none"/>
        <c:minorTickMark val="none"/>
        <c:tickLblPos val="none"/>
        <c:crossAx val="251028952"/>
        <c:crosses val="autoZero"/>
        <c:auto val="1"/>
        <c:lblOffset val="100"/>
        <c:baseTimeUnit val="years"/>
      </c:dateAx>
      <c:valAx>
        <c:axId val="251028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02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117.46</c:v>
                </c:pt>
                <c:pt idx="1">
                  <c:v>117.01</c:v>
                </c:pt>
                <c:pt idx="2">
                  <c:v>117.34</c:v>
                </c:pt>
                <c:pt idx="3">
                  <c:v>114.4</c:v>
                </c:pt>
                <c:pt idx="4">
                  <c:v>114.08</c:v>
                </c:pt>
              </c:numCache>
            </c:numRef>
          </c:val>
          <c:extLst xmlns:c16r2="http://schemas.microsoft.com/office/drawing/2015/06/chart">
            <c:ext xmlns:c16="http://schemas.microsoft.com/office/drawing/2014/chart" uri="{C3380CC4-5D6E-409C-BE32-E72D297353CC}">
              <c16:uniqueId val="{00000000-3C15-4D5E-ABBE-8E32B69EFA73}"/>
            </c:ext>
          </c:extLst>
        </c:ser>
        <c:dLbls>
          <c:showLegendKey val="0"/>
          <c:showVal val="0"/>
          <c:showCatName val="0"/>
          <c:showSerName val="0"/>
          <c:showPercent val="0"/>
          <c:showBubbleSize val="0"/>
        </c:dLbls>
        <c:gapWidth val="150"/>
        <c:axId val="250729200"/>
        <c:axId val="250733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xmlns:c16r2="http://schemas.microsoft.com/office/drawing/2015/06/chart">
            <c:ext xmlns:c16="http://schemas.microsoft.com/office/drawing/2014/chart" uri="{C3380CC4-5D6E-409C-BE32-E72D297353CC}">
              <c16:uniqueId val="{00000001-3C15-4D5E-ABBE-8E32B69EFA73}"/>
            </c:ext>
          </c:extLst>
        </c:ser>
        <c:dLbls>
          <c:showLegendKey val="0"/>
          <c:showVal val="0"/>
          <c:showCatName val="0"/>
          <c:showSerName val="0"/>
          <c:showPercent val="0"/>
          <c:showBubbleSize val="0"/>
        </c:dLbls>
        <c:marker val="1"/>
        <c:smooth val="0"/>
        <c:axId val="250729200"/>
        <c:axId val="250733680"/>
      </c:lineChart>
      <c:dateAx>
        <c:axId val="250729200"/>
        <c:scaling>
          <c:orientation val="minMax"/>
        </c:scaling>
        <c:delete val="1"/>
        <c:axPos val="b"/>
        <c:numFmt formatCode="ge" sourceLinked="1"/>
        <c:majorTickMark val="none"/>
        <c:minorTickMark val="none"/>
        <c:tickLblPos val="none"/>
        <c:crossAx val="250733680"/>
        <c:crosses val="autoZero"/>
        <c:auto val="1"/>
        <c:lblOffset val="100"/>
        <c:baseTimeUnit val="years"/>
      </c:dateAx>
      <c:valAx>
        <c:axId val="250733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072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40.96</c:v>
                </c:pt>
                <c:pt idx="1">
                  <c:v>42.54</c:v>
                </c:pt>
                <c:pt idx="2">
                  <c:v>42.73</c:v>
                </c:pt>
                <c:pt idx="3">
                  <c:v>44.16</c:v>
                </c:pt>
                <c:pt idx="4">
                  <c:v>44.85</c:v>
                </c:pt>
              </c:numCache>
            </c:numRef>
          </c:val>
          <c:extLst xmlns:c16r2="http://schemas.microsoft.com/office/drawing/2015/06/chart">
            <c:ext xmlns:c16="http://schemas.microsoft.com/office/drawing/2014/chart" uri="{C3380CC4-5D6E-409C-BE32-E72D297353CC}">
              <c16:uniqueId val="{00000000-E234-4D09-BC8C-9E043005E974}"/>
            </c:ext>
          </c:extLst>
        </c:ser>
        <c:dLbls>
          <c:showLegendKey val="0"/>
          <c:showVal val="0"/>
          <c:showCatName val="0"/>
          <c:showSerName val="0"/>
          <c:showPercent val="0"/>
          <c:showBubbleSize val="0"/>
        </c:dLbls>
        <c:gapWidth val="150"/>
        <c:axId val="251138680"/>
        <c:axId val="251139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xmlns:c16r2="http://schemas.microsoft.com/office/drawing/2015/06/chart">
            <c:ext xmlns:c16="http://schemas.microsoft.com/office/drawing/2014/chart" uri="{C3380CC4-5D6E-409C-BE32-E72D297353CC}">
              <c16:uniqueId val="{00000001-E234-4D09-BC8C-9E043005E974}"/>
            </c:ext>
          </c:extLst>
        </c:ser>
        <c:dLbls>
          <c:showLegendKey val="0"/>
          <c:showVal val="0"/>
          <c:showCatName val="0"/>
          <c:showSerName val="0"/>
          <c:showPercent val="0"/>
          <c:showBubbleSize val="0"/>
        </c:dLbls>
        <c:marker val="1"/>
        <c:smooth val="0"/>
        <c:axId val="251138680"/>
        <c:axId val="251139064"/>
      </c:lineChart>
      <c:dateAx>
        <c:axId val="251138680"/>
        <c:scaling>
          <c:orientation val="minMax"/>
        </c:scaling>
        <c:delete val="1"/>
        <c:axPos val="b"/>
        <c:numFmt formatCode="ge" sourceLinked="1"/>
        <c:majorTickMark val="none"/>
        <c:minorTickMark val="none"/>
        <c:tickLblPos val="none"/>
        <c:crossAx val="251139064"/>
        <c:crosses val="autoZero"/>
        <c:auto val="1"/>
        <c:lblOffset val="100"/>
        <c:baseTimeUnit val="years"/>
      </c:dateAx>
      <c:valAx>
        <c:axId val="251139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138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62.8</c:v>
                </c:pt>
                <c:pt idx="1">
                  <c:v>62.37</c:v>
                </c:pt>
                <c:pt idx="2">
                  <c:v>49.01</c:v>
                </c:pt>
                <c:pt idx="3">
                  <c:v>48.95</c:v>
                </c:pt>
                <c:pt idx="4">
                  <c:v>48.97</c:v>
                </c:pt>
              </c:numCache>
            </c:numRef>
          </c:val>
          <c:extLst xmlns:c16r2="http://schemas.microsoft.com/office/drawing/2015/06/chart">
            <c:ext xmlns:c16="http://schemas.microsoft.com/office/drawing/2014/chart" uri="{C3380CC4-5D6E-409C-BE32-E72D297353CC}">
              <c16:uniqueId val="{00000000-0440-46E3-B39D-E03243032695}"/>
            </c:ext>
          </c:extLst>
        </c:ser>
        <c:dLbls>
          <c:showLegendKey val="0"/>
          <c:showVal val="0"/>
          <c:showCatName val="0"/>
          <c:showSerName val="0"/>
          <c:showPercent val="0"/>
          <c:showBubbleSize val="0"/>
        </c:dLbls>
        <c:gapWidth val="150"/>
        <c:axId val="251237216"/>
        <c:axId val="251237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xmlns:c16r2="http://schemas.microsoft.com/office/drawing/2015/06/chart">
            <c:ext xmlns:c16="http://schemas.microsoft.com/office/drawing/2014/chart" uri="{C3380CC4-5D6E-409C-BE32-E72D297353CC}">
              <c16:uniqueId val="{00000001-0440-46E3-B39D-E03243032695}"/>
            </c:ext>
          </c:extLst>
        </c:ser>
        <c:dLbls>
          <c:showLegendKey val="0"/>
          <c:showVal val="0"/>
          <c:showCatName val="0"/>
          <c:showSerName val="0"/>
          <c:showPercent val="0"/>
          <c:showBubbleSize val="0"/>
        </c:dLbls>
        <c:marker val="1"/>
        <c:smooth val="0"/>
        <c:axId val="251237216"/>
        <c:axId val="251237600"/>
      </c:lineChart>
      <c:dateAx>
        <c:axId val="251237216"/>
        <c:scaling>
          <c:orientation val="minMax"/>
        </c:scaling>
        <c:delete val="1"/>
        <c:axPos val="b"/>
        <c:numFmt formatCode="ge" sourceLinked="1"/>
        <c:majorTickMark val="none"/>
        <c:minorTickMark val="none"/>
        <c:tickLblPos val="none"/>
        <c:crossAx val="251237600"/>
        <c:crosses val="autoZero"/>
        <c:auto val="1"/>
        <c:lblOffset val="100"/>
        <c:baseTimeUnit val="years"/>
      </c:dateAx>
      <c:valAx>
        <c:axId val="25123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23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454-4122-9C7D-497C7FFC19BE}"/>
            </c:ext>
          </c:extLst>
        </c:ser>
        <c:dLbls>
          <c:showLegendKey val="0"/>
          <c:showVal val="0"/>
          <c:showCatName val="0"/>
          <c:showSerName val="0"/>
          <c:showPercent val="0"/>
          <c:showBubbleSize val="0"/>
        </c:dLbls>
        <c:gapWidth val="150"/>
        <c:axId val="123279192"/>
        <c:axId val="123279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xmlns:c16r2="http://schemas.microsoft.com/office/drawing/2015/06/chart">
            <c:ext xmlns:c16="http://schemas.microsoft.com/office/drawing/2014/chart" uri="{C3380CC4-5D6E-409C-BE32-E72D297353CC}">
              <c16:uniqueId val="{00000001-E454-4122-9C7D-497C7FFC19BE}"/>
            </c:ext>
          </c:extLst>
        </c:ser>
        <c:dLbls>
          <c:showLegendKey val="0"/>
          <c:showVal val="0"/>
          <c:showCatName val="0"/>
          <c:showSerName val="0"/>
          <c:showPercent val="0"/>
          <c:showBubbleSize val="0"/>
        </c:dLbls>
        <c:marker val="1"/>
        <c:smooth val="0"/>
        <c:axId val="123279192"/>
        <c:axId val="123279584"/>
      </c:lineChart>
      <c:dateAx>
        <c:axId val="123279192"/>
        <c:scaling>
          <c:orientation val="minMax"/>
        </c:scaling>
        <c:delete val="1"/>
        <c:axPos val="b"/>
        <c:numFmt formatCode="ge" sourceLinked="1"/>
        <c:majorTickMark val="none"/>
        <c:minorTickMark val="none"/>
        <c:tickLblPos val="none"/>
        <c:crossAx val="123279584"/>
        <c:crosses val="autoZero"/>
        <c:auto val="1"/>
        <c:lblOffset val="100"/>
        <c:baseTimeUnit val="years"/>
      </c:dateAx>
      <c:valAx>
        <c:axId val="123279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3279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1072.6099999999999</c:v>
                </c:pt>
                <c:pt idx="1">
                  <c:v>891.59</c:v>
                </c:pt>
                <c:pt idx="2">
                  <c:v>932.06</c:v>
                </c:pt>
                <c:pt idx="3">
                  <c:v>942.11</c:v>
                </c:pt>
                <c:pt idx="4">
                  <c:v>1005.13</c:v>
                </c:pt>
              </c:numCache>
            </c:numRef>
          </c:val>
          <c:extLst xmlns:c16r2="http://schemas.microsoft.com/office/drawing/2015/06/chart">
            <c:ext xmlns:c16="http://schemas.microsoft.com/office/drawing/2014/chart" uri="{C3380CC4-5D6E-409C-BE32-E72D297353CC}">
              <c16:uniqueId val="{00000000-C0C1-4278-82C0-F31CBD832CDD}"/>
            </c:ext>
          </c:extLst>
        </c:ser>
        <c:dLbls>
          <c:showLegendKey val="0"/>
          <c:showVal val="0"/>
          <c:showCatName val="0"/>
          <c:showSerName val="0"/>
          <c:showPercent val="0"/>
          <c:showBubbleSize val="0"/>
        </c:dLbls>
        <c:gapWidth val="150"/>
        <c:axId val="250917656"/>
        <c:axId val="250918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xmlns:c16r2="http://schemas.microsoft.com/office/drawing/2015/06/chart">
            <c:ext xmlns:c16="http://schemas.microsoft.com/office/drawing/2014/chart" uri="{C3380CC4-5D6E-409C-BE32-E72D297353CC}">
              <c16:uniqueId val="{00000001-C0C1-4278-82C0-F31CBD832CDD}"/>
            </c:ext>
          </c:extLst>
        </c:ser>
        <c:dLbls>
          <c:showLegendKey val="0"/>
          <c:showVal val="0"/>
          <c:showCatName val="0"/>
          <c:showSerName val="0"/>
          <c:showPercent val="0"/>
          <c:showBubbleSize val="0"/>
        </c:dLbls>
        <c:marker val="1"/>
        <c:smooth val="0"/>
        <c:axId val="250917656"/>
        <c:axId val="250918048"/>
      </c:lineChart>
      <c:dateAx>
        <c:axId val="250917656"/>
        <c:scaling>
          <c:orientation val="minMax"/>
        </c:scaling>
        <c:delete val="1"/>
        <c:axPos val="b"/>
        <c:numFmt formatCode="ge" sourceLinked="1"/>
        <c:majorTickMark val="none"/>
        <c:minorTickMark val="none"/>
        <c:tickLblPos val="none"/>
        <c:crossAx val="250918048"/>
        <c:crosses val="autoZero"/>
        <c:auto val="1"/>
        <c:lblOffset val="100"/>
        <c:baseTimeUnit val="years"/>
      </c:dateAx>
      <c:valAx>
        <c:axId val="250918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0917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129.19999999999999</c:v>
                </c:pt>
                <c:pt idx="1">
                  <c:v>118.29</c:v>
                </c:pt>
                <c:pt idx="2">
                  <c:v>102.75</c:v>
                </c:pt>
                <c:pt idx="3">
                  <c:v>89.82</c:v>
                </c:pt>
                <c:pt idx="4">
                  <c:v>76.83</c:v>
                </c:pt>
              </c:numCache>
            </c:numRef>
          </c:val>
          <c:extLst xmlns:c16r2="http://schemas.microsoft.com/office/drawing/2015/06/chart">
            <c:ext xmlns:c16="http://schemas.microsoft.com/office/drawing/2014/chart" uri="{C3380CC4-5D6E-409C-BE32-E72D297353CC}">
              <c16:uniqueId val="{00000000-3F65-41BE-B26A-B33A292155EE}"/>
            </c:ext>
          </c:extLst>
        </c:ser>
        <c:dLbls>
          <c:showLegendKey val="0"/>
          <c:showVal val="0"/>
          <c:showCatName val="0"/>
          <c:showSerName val="0"/>
          <c:showPercent val="0"/>
          <c:showBubbleSize val="0"/>
        </c:dLbls>
        <c:gapWidth val="150"/>
        <c:axId val="250919224"/>
        <c:axId val="250919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xmlns:c16r2="http://schemas.microsoft.com/office/drawing/2015/06/chart">
            <c:ext xmlns:c16="http://schemas.microsoft.com/office/drawing/2014/chart" uri="{C3380CC4-5D6E-409C-BE32-E72D297353CC}">
              <c16:uniqueId val="{00000001-3F65-41BE-B26A-B33A292155EE}"/>
            </c:ext>
          </c:extLst>
        </c:ser>
        <c:dLbls>
          <c:showLegendKey val="0"/>
          <c:showVal val="0"/>
          <c:showCatName val="0"/>
          <c:showSerName val="0"/>
          <c:showPercent val="0"/>
          <c:showBubbleSize val="0"/>
        </c:dLbls>
        <c:marker val="1"/>
        <c:smooth val="0"/>
        <c:axId val="250919224"/>
        <c:axId val="250919616"/>
      </c:lineChart>
      <c:dateAx>
        <c:axId val="250919224"/>
        <c:scaling>
          <c:orientation val="minMax"/>
        </c:scaling>
        <c:delete val="1"/>
        <c:axPos val="b"/>
        <c:numFmt formatCode="ge" sourceLinked="1"/>
        <c:majorTickMark val="none"/>
        <c:minorTickMark val="none"/>
        <c:tickLblPos val="none"/>
        <c:crossAx val="250919616"/>
        <c:crosses val="autoZero"/>
        <c:auto val="1"/>
        <c:lblOffset val="100"/>
        <c:baseTimeUnit val="years"/>
      </c:dateAx>
      <c:valAx>
        <c:axId val="250919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0919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108.89</c:v>
                </c:pt>
                <c:pt idx="1">
                  <c:v>105.46</c:v>
                </c:pt>
                <c:pt idx="2">
                  <c:v>107.89</c:v>
                </c:pt>
                <c:pt idx="3">
                  <c:v>105.93</c:v>
                </c:pt>
                <c:pt idx="4">
                  <c:v>105.1</c:v>
                </c:pt>
              </c:numCache>
            </c:numRef>
          </c:val>
          <c:extLst xmlns:c16r2="http://schemas.microsoft.com/office/drawing/2015/06/chart">
            <c:ext xmlns:c16="http://schemas.microsoft.com/office/drawing/2014/chart" uri="{C3380CC4-5D6E-409C-BE32-E72D297353CC}">
              <c16:uniqueId val="{00000000-502F-4493-9118-DC73DD99BFF6}"/>
            </c:ext>
          </c:extLst>
        </c:ser>
        <c:dLbls>
          <c:showLegendKey val="0"/>
          <c:showVal val="0"/>
          <c:showCatName val="0"/>
          <c:showSerName val="0"/>
          <c:showPercent val="0"/>
          <c:showBubbleSize val="0"/>
        </c:dLbls>
        <c:gapWidth val="150"/>
        <c:axId val="123280760"/>
        <c:axId val="250920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xmlns:c16r2="http://schemas.microsoft.com/office/drawing/2015/06/chart">
            <c:ext xmlns:c16="http://schemas.microsoft.com/office/drawing/2014/chart" uri="{C3380CC4-5D6E-409C-BE32-E72D297353CC}">
              <c16:uniqueId val="{00000001-502F-4493-9118-DC73DD99BFF6}"/>
            </c:ext>
          </c:extLst>
        </c:ser>
        <c:dLbls>
          <c:showLegendKey val="0"/>
          <c:showVal val="0"/>
          <c:showCatName val="0"/>
          <c:showSerName val="0"/>
          <c:showPercent val="0"/>
          <c:showBubbleSize val="0"/>
        </c:dLbls>
        <c:marker val="1"/>
        <c:smooth val="0"/>
        <c:axId val="123280760"/>
        <c:axId val="250920792"/>
      </c:lineChart>
      <c:dateAx>
        <c:axId val="123280760"/>
        <c:scaling>
          <c:orientation val="minMax"/>
        </c:scaling>
        <c:delete val="1"/>
        <c:axPos val="b"/>
        <c:numFmt formatCode="ge" sourceLinked="1"/>
        <c:majorTickMark val="none"/>
        <c:minorTickMark val="none"/>
        <c:tickLblPos val="none"/>
        <c:crossAx val="250920792"/>
        <c:crosses val="autoZero"/>
        <c:auto val="1"/>
        <c:lblOffset val="100"/>
        <c:baseTimeUnit val="years"/>
      </c:dateAx>
      <c:valAx>
        <c:axId val="250920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280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140.91999999999999</c:v>
                </c:pt>
                <c:pt idx="1">
                  <c:v>144.41</c:v>
                </c:pt>
                <c:pt idx="2">
                  <c:v>141.75</c:v>
                </c:pt>
                <c:pt idx="3">
                  <c:v>143.57</c:v>
                </c:pt>
                <c:pt idx="4">
                  <c:v>145.38999999999999</c:v>
                </c:pt>
              </c:numCache>
            </c:numRef>
          </c:val>
          <c:extLst xmlns:c16r2="http://schemas.microsoft.com/office/drawing/2015/06/chart">
            <c:ext xmlns:c16="http://schemas.microsoft.com/office/drawing/2014/chart" uri="{C3380CC4-5D6E-409C-BE32-E72D297353CC}">
              <c16:uniqueId val="{00000000-0AB0-4194-A040-6E3E777A7337}"/>
            </c:ext>
          </c:extLst>
        </c:ser>
        <c:dLbls>
          <c:showLegendKey val="0"/>
          <c:showVal val="0"/>
          <c:showCatName val="0"/>
          <c:showSerName val="0"/>
          <c:showPercent val="0"/>
          <c:showBubbleSize val="0"/>
        </c:dLbls>
        <c:gapWidth val="150"/>
        <c:axId val="123278800"/>
        <c:axId val="123278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xmlns:c16r2="http://schemas.microsoft.com/office/drawing/2015/06/chart">
            <c:ext xmlns:c16="http://schemas.microsoft.com/office/drawing/2014/chart" uri="{C3380CC4-5D6E-409C-BE32-E72D297353CC}">
              <c16:uniqueId val="{00000001-0AB0-4194-A040-6E3E777A7337}"/>
            </c:ext>
          </c:extLst>
        </c:ser>
        <c:dLbls>
          <c:showLegendKey val="0"/>
          <c:showVal val="0"/>
          <c:showCatName val="0"/>
          <c:showSerName val="0"/>
          <c:showPercent val="0"/>
          <c:showBubbleSize val="0"/>
        </c:dLbls>
        <c:marker val="1"/>
        <c:smooth val="0"/>
        <c:axId val="123278800"/>
        <c:axId val="123278408"/>
      </c:lineChart>
      <c:dateAx>
        <c:axId val="123278800"/>
        <c:scaling>
          <c:orientation val="minMax"/>
        </c:scaling>
        <c:delete val="1"/>
        <c:axPos val="b"/>
        <c:numFmt formatCode="ge" sourceLinked="1"/>
        <c:majorTickMark val="none"/>
        <c:minorTickMark val="none"/>
        <c:tickLblPos val="none"/>
        <c:crossAx val="123278408"/>
        <c:crosses val="autoZero"/>
        <c:auto val="1"/>
        <c:lblOffset val="100"/>
        <c:baseTimeUnit val="years"/>
      </c:dateAx>
      <c:valAx>
        <c:axId val="123278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27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3"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埼玉県　滑川町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A6</v>
      </c>
      <c r="X8" s="58"/>
      <c r="Y8" s="58"/>
      <c r="Z8" s="58"/>
      <c r="AA8" s="58"/>
      <c r="AB8" s="58"/>
      <c r="AC8" s="58"/>
      <c r="AD8" s="58" t="str">
        <f>データ!$M$6</f>
        <v>非設置</v>
      </c>
      <c r="AE8" s="58"/>
      <c r="AF8" s="58"/>
      <c r="AG8" s="58"/>
      <c r="AH8" s="58"/>
      <c r="AI8" s="58"/>
      <c r="AJ8" s="58"/>
      <c r="AK8" s="4"/>
      <c r="AL8" s="59">
        <f>データ!$R$6</f>
        <v>18671</v>
      </c>
      <c r="AM8" s="59"/>
      <c r="AN8" s="59"/>
      <c r="AO8" s="59"/>
      <c r="AP8" s="59"/>
      <c r="AQ8" s="59"/>
      <c r="AR8" s="59"/>
      <c r="AS8" s="59"/>
      <c r="AT8" s="50">
        <f>データ!$S$6</f>
        <v>29.68</v>
      </c>
      <c r="AU8" s="51"/>
      <c r="AV8" s="51"/>
      <c r="AW8" s="51"/>
      <c r="AX8" s="51"/>
      <c r="AY8" s="51"/>
      <c r="AZ8" s="51"/>
      <c r="BA8" s="51"/>
      <c r="BB8" s="52">
        <f>データ!$T$6</f>
        <v>629.08000000000004</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88.91</v>
      </c>
      <c r="J10" s="51"/>
      <c r="K10" s="51"/>
      <c r="L10" s="51"/>
      <c r="M10" s="51"/>
      <c r="N10" s="51"/>
      <c r="O10" s="62"/>
      <c r="P10" s="52">
        <f>データ!$P$6</f>
        <v>99.84</v>
      </c>
      <c r="Q10" s="52"/>
      <c r="R10" s="52"/>
      <c r="S10" s="52"/>
      <c r="T10" s="52"/>
      <c r="U10" s="52"/>
      <c r="V10" s="52"/>
      <c r="W10" s="59">
        <f>データ!$Q$6</f>
        <v>2268</v>
      </c>
      <c r="X10" s="59"/>
      <c r="Y10" s="59"/>
      <c r="Z10" s="59"/>
      <c r="AA10" s="59"/>
      <c r="AB10" s="59"/>
      <c r="AC10" s="59"/>
      <c r="AD10" s="2"/>
      <c r="AE10" s="2"/>
      <c r="AF10" s="2"/>
      <c r="AG10" s="2"/>
      <c r="AH10" s="4"/>
      <c r="AI10" s="4"/>
      <c r="AJ10" s="4"/>
      <c r="AK10" s="4"/>
      <c r="AL10" s="59">
        <f>データ!$U$6</f>
        <v>18740</v>
      </c>
      <c r="AM10" s="59"/>
      <c r="AN10" s="59"/>
      <c r="AO10" s="59"/>
      <c r="AP10" s="59"/>
      <c r="AQ10" s="59"/>
      <c r="AR10" s="59"/>
      <c r="AS10" s="59"/>
      <c r="AT10" s="50">
        <f>データ!$V$6</f>
        <v>29.35</v>
      </c>
      <c r="AU10" s="51"/>
      <c r="AV10" s="51"/>
      <c r="AW10" s="51"/>
      <c r="AX10" s="51"/>
      <c r="AY10" s="51"/>
      <c r="AZ10" s="51"/>
      <c r="BA10" s="51"/>
      <c r="BB10" s="52">
        <f>データ!$W$6</f>
        <v>638.5</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119</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2QZ0Owz/DEzELk0A8DTByFPefwzyx1qAV0l/0eBdu6eaLBqypZSfngBinNcNddf4vAmpIHWK6rM8HNR8oJOj1A==" saltValue="ncnn5JM3/VzLBk7DiZnir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113417</v>
      </c>
      <c r="D6" s="33">
        <f t="shared" si="3"/>
        <v>46</v>
      </c>
      <c r="E6" s="33">
        <f t="shared" si="3"/>
        <v>1</v>
      </c>
      <c r="F6" s="33">
        <f t="shared" si="3"/>
        <v>0</v>
      </c>
      <c r="G6" s="33">
        <f t="shared" si="3"/>
        <v>1</v>
      </c>
      <c r="H6" s="33" t="str">
        <f t="shared" si="3"/>
        <v>埼玉県　滑川町</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88.91</v>
      </c>
      <c r="P6" s="34">
        <f t="shared" si="3"/>
        <v>99.84</v>
      </c>
      <c r="Q6" s="34">
        <f t="shared" si="3"/>
        <v>2268</v>
      </c>
      <c r="R6" s="34">
        <f t="shared" si="3"/>
        <v>18671</v>
      </c>
      <c r="S6" s="34">
        <f t="shared" si="3"/>
        <v>29.68</v>
      </c>
      <c r="T6" s="34">
        <f t="shared" si="3"/>
        <v>629.08000000000004</v>
      </c>
      <c r="U6" s="34">
        <f t="shared" si="3"/>
        <v>18740</v>
      </c>
      <c r="V6" s="34">
        <f t="shared" si="3"/>
        <v>29.35</v>
      </c>
      <c r="W6" s="34">
        <f t="shared" si="3"/>
        <v>638.5</v>
      </c>
      <c r="X6" s="35">
        <f>IF(X7="",NA(),X7)</f>
        <v>117.46</v>
      </c>
      <c r="Y6" s="35">
        <f t="shared" ref="Y6:AG6" si="4">IF(Y7="",NA(),Y7)</f>
        <v>117.01</v>
      </c>
      <c r="Z6" s="35">
        <f t="shared" si="4"/>
        <v>117.34</v>
      </c>
      <c r="AA6" s="35">
        <f t="shared" si="4"/>
        <v>114.4</v>
      </c>
      <c r="AB6" s="35">
        <f t="shared" si="4"/>
        <v>114.08</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1072.6099999999999</v>
      </c>
      <c r="AU6" s="35">
        <f t="shared" ref="AU6:BC6" si="6">IF(AU7="",NA(),AU7)</f>
        <v>891.59</v>
      </c>
      <c r="AV6" s="35">
        <f t="shared" si="6"/>
        <v>932.06</v>
      </c>
      <c r="AW6" s="35">
        <f t="shared" si="6"/>
        <v>942.11</v>
      </c>
      <c r="AX6" s="35">
        <f t="shared" si="6"/>
        <v>1005.13</v>
      </c>
      <c r="AY6" s="35">
        <f t="shared" si="6"/>
        <v>963.24</v>
      </c>
      <c r="AZ6" s="35">
        <f t="shared" si="6"/>
        <v>381.53</v>
      </c>
      <c r="BA6" s="35">
        <f t="shared" si="6"/>
        <v>391.54</v>
      </c>
      <c r="BB6" s="35">
        <f t="shared" si="6"/>
        <v>384.34</v>
      </c>
      <c r="BC6" s="35">
        <f t="shared" si="6"/>
        <v>359.47</v>
      </c>
      <c r="BD6" s="34" t="str">
        <f>IF(BD7="","",IF(BD7="-","【-】","【"&amp;SUBSTITUTE(TEXT(BD7,"#,##0.00"),"-","△")&amp;"】"))</f>
        <v>【264.34】</v>
      </c>
      <c r="BE6" s="35">
        <f>IF(BE7="",NA(),BE7)</f>
        <v>129.19999999999999</v>
      </c>
      <c r="BF6" s="35">
        <f t="shared" ref="BF6:BN6" si="7">IF(BF7="",NA(),BF7)</f>
        <v>118.29</v>
      </c>
      <c r="BG6" s="35">
        <f t="shared" si="7"/>
        <v>102.75</v>
      </c>
      <c r="BH6" s="35">
        <f t="shared" si="7"/>
        <v>89.82</v>
      </c>
      <c r="BI6" s="35">
        <f t="shared" si="7"/>
        <v>76.83</v>
      </c>
      <c r="BJ6" s="35">
        <f t="shared" si="7"/>
        <v>400.38</v>
      </c>
      <c r="BK6" s="35">
        <f t="shared" si="7"/>
        <v>393.27</v>
      </c>
      <c r="BL6" s="35">
        <f t="shared" si="7"/>
        <v>386.97</v>
      </c>
      <c r="BM6" s="35">
        <f t="shared" si="7"/>
        <v>380.58</v>
      </c>
      <c r="BN6" s="35">
        <f t="shared" si="7"/>
        <v>401.79</v>
      </c>
      <c r="BO6" s="34" t="str">
        <f>IF(BO7="","",IF(BO7="-","【-】","【"&amp;SUBSTITUTE(TEXT(BO7,"#,##0.00"),"-","△")&amp;"】"))</f>
        <v>【274.27】</v>
      </c>
      <c r="BP6" s="35">
        <f>IF(BP7="",NA(),BP7)</f>
        <v>108.89</v>
      </c>
      <c r="BQ6" s="35">
        <f t="shared" ref="BQ6:BY6" si="8">IF(BQ7="",NA(),BQ7)</f>
        <v>105.46</v>
      </c>
      <c r="BR6" s="35">
        <f t="shared" si="8"/>
        <v>107.89</v>
      </c>
      <c r="BS6" s="35">
        <f t="shared" si="8"/>
        <v>105.93</v>
      </c>
      <c r="BT6" s="35">
        <f t="shared" si="8"/>
        <v>105.1</v>
      </c>
      <c r="BU6" s="35">
        <f t="shared" si="8"/>
        <v>96.56</v>
      </c>
      <c r="BV6" s="35">
        <f t="shared" si="8"/>
        <v>100.47</v>
      </c>
      <c r="BW6" s="35">
        <f t="shared" si="8"/>
        <v>101.72</v>
      </c>
      <c r="BX6" s="35">
        <f t="shared" si="8"/>
        <v>102.38</v>
      </c>
      <c r="BY6" s="35">
        <f t="shared" si="8"/>
        <v>100.12</v>
      </c>
      <c r="BZ6" s="34" t="str">
        <f>IF(BZ7="","",IF(BZ7="-","【-】","【"&amp;SUBSTITUTE(TEXT(BZ7,"#,##0.00"),"-","△")&amp;"】"))</f>
        <v>【104.36】</v>
      </c>
      <c r="CA6" s="35">
        <f>IF(CA7="",NA(),CA7)</f>
        <v>140.91999999999999</v>
      </c>
      <c r="CB6" s="35">
        <f t="shared" ref="CB6:CJ6" si="9">IF(CB7="",NA(),CB7)</f>
        <v>144.41</v>
      </c>
      <c r="CC6" s="35">
        <f t="shared" si="9"/>
        <v>141.75</v>
      </c>
      <c r="CD6" s="35">
        <f t="shared" si="9"/>
        <v>143.57</v>
      </c>
      <c r="CE6" s="35">
        <f t="shared" si="9"/>
        <v>145.38999999999999</v>
      </c>
      <c r="CF6" s="35">
        <f t="shared" si="9"/>
        <v>177.14</v>
      </c>
      <c r="CG6" s="35">
        <f t="shared" si="9"/>
        <v>169.82</v>
      </c>
      <c r="CH6" s="35">
        <f t="shared" si="9"/>
        <v>168.2</v>
      </c>
      <c r="CI6" s="35">
        <f t="shared" si="9"/>
        <v>168.67</v>
      </c>
      <c r="CJ6" s="35">
        <f t="shared" si="9"/>
        <v>174.97</v>
      </c>
      <c r="CK6" s="34" t="str">
        <f>IF(CK7="","",IF(CK7="-","【-】","【"&amp;SUBSTITUTE(TEXT(CK7,"#,##0.00"),"-","△")&amp;"】"))</f>
        <v>【165.71】</v>
      </c>
      <c r="CL6" s="35">
        <f>IF(CL7="",NA(),CL7)</f>
        <v>72.930000000000007</v>
      </c>
      <c r="CM6" s="35">
        <f t="shared" ref="CM6:CU6" si="10">IF(CM7="",NA(),CM7)</f>
        <v>72.42</v>
      </c>
      <c r="CN6" s="35">
        <f t="shared" si="10"/>
        <v>73.97</v>
      </c>
      <c r="CO6" s="35">
        <f t="shared" si="10"/>
        <v>74.25</v>
      </c>
      <c r="CP6" s="35">
        <f t="shared" si="10"/>
        <v>75.83</v>
      </c>
      <c r="CQ6" s="35">
        <f t="shared" si="10"/>
        <v>55.64</v>
      </c>
      <c r="CR6" s="35">
        <f t="shared" si="10"/>
        <v>55.13</v>
      </c>
      <c r="CS6" s="35">
        <f t="shared" si="10"/>
        <v>54.77</v>
      </c>
      <c r="CT6" s="35">
        <f t="shared" si="10"/>
        <v>54.92</v>
      </c>
      <c r="CU6" s="35">
        <f t="shared" si="10"/>
        <v>55.63</v>
      </c>
      <c r="CV6" s="34" t="str">
        <f>IF(CV7="","",IF(CV7="-","【-】","【"&amp;SUBSTITUTE(TEXT(CV7,"#,##0.00"),"-","△")&amp;"】"))</f>
        <v>【60.41】</v>
      </c>
      <c r="CW6" s="35">
        <f>IF(CW7="",NA(),CW7)</f>
        <v>92.77</v>
      </c>
      <c r="CX6" s="35">
        <f t="shared" ref="CX6:DF6" si="11">IF(CX7="",NA(),CX7)</f>
        <v>92.78</v>
      </c>
      <c r="CY6" s="35">
        <f t="shared" si="11"/>
        <v>92.27</v>
      </c>
      <c r="CZ6" s="35">
        <f t="shared" si="11"/>
        <v>92.34</v>
      </c>
      <c r="DA6" s="35">
        <f t="shared" si="11"/>
        <v>92.55</v>
      </c>
      <c r="DB6" s="35">
        <f t="shared" si="11"/>
        <v>83.09</v>
      </c>
      <c r="DC6" s="35">
        <f t="shared" si="11"/>
        <v>83</v>
      </c>
      <c r="DD6" s="35">
        <f t="shared" si="11"/>
        <v>82.89</v>
      </c>
      <c r="DE6" s="35">
        <f t="shared" si="11"/>
        <v>82.66</v>
      </c>
      <c r="DF6" s="35">
        <f t="shared" si="11"/>
        <v>82.04</v>
      </c>
      <c r="DG6" s="34" t="str">
        <f>IF(DG7="","",IF(DG7="-","【-】","【"&amp;SUBSTITUTE(TEXT(DG7,"#,##0.00"),"-","△")&amp;"】"))</f>
        <v>【89.93】</v>
      </c>
      <c r="DH6" s="35">
        <f>IF(DH7="",NA(),DH7)</f>
        <v>40.96</v>
      </c>
      <c r="DI6" s="35">
        <f t="shared" ref="DI6:DQ6" si="12">IF(DI7="",NA(),DI7)</f>
        <v>42.54</v>
      </c>
      <c r="DJ6" s="35">
        <f t="shared" si="12"/>
        <v>42.73</v>
      </c>
      <c r="DK6" s="35">
        <f t="shared" si="12"/>
        <v>44.16</v>
      </c>
      <c r="DL6" s="35">
        <f t="shared" si="12"/>
        <v>44.85</v>
      </c>
      <c r="DM6" s="35">
        <f t="shared" si="12"/>
        <v>39.06</v>
      </c>
      <c r="DN6" s="35">
        <f t="shared" si="12"/>
        <v>46.66</v>
      </c>
      <c r="DO6" s="35">
        <f t="shared" si="12"/>
        <v>47.46</v>
      </c>
      <c r="DP6" s="35">
        <f t="shared" si="12"/>
        <v>48.49</v>
      </c>
      <c r="DQ6" s="35">
        <f t="shared" si="12"/>
        <v>48.05</v>
      </c>
      <c r="DR6" s="34" t="str">
        <f>IF(DR7="","",IF(DR7="-","【-】","【"&amp;SUBSTITUTE(TEXT(DR7,"#,##0.00"),"-","△")&amp;"】"))</f>
        <v>【48.12】</v>
      </c>
      <c r="DS6" s="35">
        <f>IF(DS7="",NA(),DS7)</f>
        <v>62.8</v>
      </c>
      <c r="DT6" s="35">
        <f t="shared" ref="DT6:EB6" si="13">IF(DT7="",NA(),DT7)</f>
        <v>62.37</v>
      </c>
      <c r="DU6" s="35">
        <f t="shared" si="13"/>
        <v>49.01</v>
      </c>
      <c r="DV6" s="35">
        <f t="shared" si="13"/>
        <v>48.95</v>
      </c>
      <c r="DW6" s="35">
        <f t="shared" si="13"/>
        <v>48.97</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0.19</v>
      </c>
      <c r="EE6" s="35">
        <f t="shared" ref="EE6:EM6" si="14">IF(EE7="",NA(),EE7)</f>
        <v>0.74</v>
      </c>
      <c r="EF6" s="35">
        <f t="shared" si="14"/>
        <v>1.1599999999999999</v>
      </c>
      <c r="EG6" s="35">
        <f t="shared" si="14"/>
        <v>0.46</v>
      </c>
      <c r="EH6" s="35">
        <f t="shared" si="14"/>
        <v>1.45</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113417</v>
      </c>
      <c r="D7" s="37">
        <v>46</v>
      </c>
      <c r="E7" s="37">
        <v>1</v>
      </c>
      <c r="F7" s="37">
        <v>0</v>
      </c>
      <c r="G7" s="37">
        <v>1</v>
      </c>
      <c r="H7" s="37" t="s">
        <v>105</v>
      </c>
      <c r="I7" s="37" t="s">
        <v>106</v>
      </c>
      <c r="J7" s="37" t="s">
        <v>107</v>
      </c>
      <c r="K7" s="37" t="s">
        <v>108</v>
      </c>
      <c r="L7" s="37" t="s">
        <v>109</v>
      </c>
      <c r="M7" s="37" t="s">
        <v>110</v>
      </c>
      <c r="N7" s="38" t="s">
        <v>111</v>
      </c>
      <c r="O7" s="38">
        <v>88.91</v>
      </c>
      <c r="P7" s="38">
        <v>99.84</v>
      </c>
      <c r="Q7" s="38">
        <v>2268</v>
      </c>
      <c r="R7" s="38">
        <v>18671</v>
      </c>
      <c r="S7" s="38">
        <v>29.68</v>
      </c>
      <c r="T7" s="38">
        <v>629.08000000000004</v>
      </c>
      <c r="U7" s="38">
        <v>18740</v>
      </c>
      <c r="V7" s="38">
        <v>29.35</v>
      </c>
      <c r="W7" s="38">
        <v>638.5</v>
      </c>
      <c r="X7" s="38">
        <v>117.46</v>
      </c>
      <c r="Y7" s="38">
        <v>117.01</v>
      </c>
      <c r="Z7" s="38">
        <v>117.34</v>
      </c>
      <c r="AA7" s="38">
        <v>114.4</v>
      </c>
      <c r="AB7" s="38">
        <v>114.08</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1072.6099999999999</v>
      </c>
      <c r="AU7" s="38">
        <v>891.59</v>
      </c>
      <c r="AV7" s="38">
        <v>932.06</v>
      </c>
      <c r="AW7" s="38">
        <v>942.11</v>
      </c>
      <c r="AX7" s="38">
        <v>1005.13</v>
      </c>
      <c r="AY7" s="38">
        <v>963.24</v>
      </c>
      <c r="AZ7" s="38">
        <v>381.53</v>
      </c>
      <c r="BA7" s="38">
        <v>391.54</v>
      </c>
      <c r="BB7" s="38">
        <v>384.34</v>
      </c>
      <c r="BC7" s="38">
        <v>359.47</v>
      </c>
      <c r="BD7" s="38">
        <v>264.33999999999997</v>
      </c>
      <c r="BE7" s="38">
        <v>129.19999999999999</v>
      </c>
      <c r="BF7" s="38">
        <v>118.29</v>
      </c>
      <c r="BG7" s="38">
        <v>102.75</v>
      </c>
      <c r="BH7" s="38">
        <v>89.82</v>
      </c>
      <c r="BI7" s="38">
        <v>76.83</v>
      </c>
      <c r="BJ7" s="38">
        <v>400.38</v>
      </c>
      <c r="BK7" s="38">
        <v>393.27</v>
      </c>
      <c r="BL7" s="38">
        <v>386.97</v>
      </c>
      <c r="BM7" s="38">
        <v>380.58</v>
      </c>
      <c r="BN7" s="38">
        <v>401.79</v>
      </c>
      <c r="BO7" s="38">
        <v>274.27</v>
      </c>
      <c r="BP7" s="38">
        <v>108.89</v>
      </c>
      <c r="BQ7" s="38">
        <v>105.46</v>
      </c>
      <c r="BR7" s="38">
        <v>107.89</v>
      </c>
      <c r="BS7" s="38">
        <v>105.93</v>
      </c>
      <c r="BT7" s="38">
        <v>105.1</v>
      </c>
      <c r="BU7" s="38">
        <v>96.56</v>
      </c>
      <c r="BV7" s="38">
        <v>100.47</v>
      </c>
      <c r="BW7" s="38">
        <v>101.72</v>
      </c>
      <c r="BX7" s="38">
        <v>102.38</v>
      </c>
      <c r="BY7" s="38">
        <v>100.12</v>
      </c>
      <c r="BZ7" s="38">
        <v>104.36</v>
      </c>
      <c r="CA7" s="38">
        <v>140.91999999999999</v>
      </c>
      <c r="CB7" s="38">
        <v>144.41</v>
      </c>
      <c r="CC7" s="38">
        <v>141.75</v>
      </c>
      <c r="CD7" s="38">
        <v>143.57</v>
      </c>
      <c r="CE7" s="38">
        <v>145.38999999999999</v>
      </c>
      <c r="CF7" s="38">
        <v>177.14</v>
      </c>
      <c r="CG7" s="38">
        <v>169.82</v>
      </c>
      <c r="CH7" s="38">
        <v>168.2</v>
      </c>
      <c r="CI7" s="38">
        <v>168.67</v>
      </c>
      <c r="CJ7" s="38">
        <v>174.97</v>
      </c>
      <c r="CK7" s="38">
        <v>165.71</v>
      </c>
      <c r="CL7" s="38">
        <v>72.930000000000007</v>
      </c>
      <c r="CM7" s="38">
        <v>72.42</v>
      </c>
      <c r="CN7" s="38">
        <v>73.97</v>
      </c>
      <c r="CO7" s="38">
        <v>74.25</v>
      </c>
      <c r="CP7" s="38">
        <v>75.83</v>
      </c>
      <c r="CQ7" s="38">
        <v>55.64</v>
      </c>
      <c r="CR7" s="38">
        <v>55.13</v>
      </c>
      <c r="CS7" s="38">
        <v>54.77</v>
      </c>
      <c r="CT7" s="38">
        <v>54.92</v>
      </c>
      <c r="CU7" s="38">
        <v>55.63</v>
      </c>
      <c r="CV7" s="38">
        <v>60.41</v>
      </c>
      <c r="CW7" s="38">
        <v>92.77</v>
      </c>
      <c r="CX7" s="38">
        <v>92.78</v>
      </c>
      <c r="CY7" s="38">
        <v>92.27</v>
      </c>
      <c r="CZ7" s="38">
        <v>92.34</v>
      </c>
      <c r="DA7" s="38">
        <v>92.55</v>
      </c>
      <c r="DB7" s="38">
        <v>83.09</v>
      </c>
      <c r="DC7" s="38">
        <v>83</v>
      </c>
      <c r="DD7" s="38">
        <v>82.89</v>
      </c>
      <c r="DE7" s="38">
        <v>82.66</v>
      </c>
      <c r="DF7" s="38">
        <v>82.04</v>
      </c>
      <c r="DG7" s="38">
        <v>89.93</v>
      </c>
      <c r="DH7" s="38">
        <v>40.96</v>
      </c>
      <c r="DI7" s="38">
        <v>42.54</v>
      </c>
      <c r="DJ7" s="38">
        <v>42.73</v>
      </c>
      <c r="DK7" s="38">
        <v>44.16</v>
      </c>
      <c r="DL7" s="38">
        <v>44.85</v>
      </c>
      <c r="DM7" s="38">
        <v>39.06</v>
      </c>
      <c r="DN7" s="38">
        <v>46.66</v>
      </c>
      <c r="DO7" s="38">
        <v>47.46</v>
      </c>
      <c r="DP7" s="38">
        <v>48.49</v>
      </c>
      <c r="DQ7" s="38">
        <v>48.05</v>
      </c>
      <c r="DR7" s="38">
        <v>48.12</v>
      </c>
      <c r="DS7" s="38">
        <v>62.8</v>
      </c>
      <c r="DT7" s="38">
        <v>62.37</v>
      </c>
      <c r="DU7" s="38">
        <v>49.01</v>
      </c>
      <c r="DV7" s="38">
        <v>48.95</v>
      </c>
      <c r="DW7" s="38">
        <v>48.97</v>
      </c>
      <c r="DX7" s="38">
        <v>8.8699999999999992</v>
      </c>
      <c r="DY7" s="38">
        <v>9.85</v>
      </c>
      <c r="DZ7" s="38">
        <v>9.7100000000000009</v>
      </c>
      <c r="EA7" s="38">
        <v>12.79</v>
      </c>
      <c r="EB7" s="38">
        <v>13.39</v>
      </c>
      <c r="EC7" s="38">
        <v>15.89</v>
      </c>
      <c r="ED7" s="38">
        <v>0.19</v>
      </c>
      <c r="EE7" s="38">
        <v>0.74</v>
      </c>
      <c r="EF7" s="38">
        <v>1.1599999999999999</v>
      </c>
      <c r="EG7" s="38">
        <v>0.46</v>
      </c>
      <c r="EH7" s="38">
        <v>1.45</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松浦　章子</cp:lastModifiedBy>
  <cp:lastPrinted>2019-01-18T02:59:17Z</cp:lastPrinted>
  <dcterms:created xsi:type="dcterms:W3CDTF">2018-12-03T08:29:03Z</dcterms:created>
  <dcterms:modified xsi:type="dcterms:W3CDTF">2019-01-18T06:41:44Z</dcterms:modified>
  <cp:category/>
</cp:coreProperties>
</file>