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x7pss50FOLdqU6wnz8zmS0y+DFUC8+5Y4Bs+zQq6/M82Ib8ij/RPikIm/eznaMBDOYdu+CXuJdDGcfpwGwb6hQ==" workbookSaltValue="rST97crpd7PkZlxO/S30yg==" workbookSpinCount="100000" lockStructure="1"/>
  <bookViews>
    <workbookView xWindow="0" yWindow="0" windowWidth="15360" windowHeight="76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<sst xmlns="http://schemas.openxmlformats.org/spreadsheetml/2006/main" count="240" uniqueCount="123">
  <si>
    <t>「支払能力」</t>
  </si>
  <si>
    <t>経営比較分析表（平成29年度決算）</t>
  </si>
  <si>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</si>
  <si>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資金不足比率</t>
    <rPh sb="0" eb="2">
      <t>シキン</t>
    </rPh>
    <rPh sb="2" eb="4">
      <t>フソク</t>
    </rPh>
    <rPh sb="4" eb="6">
      <t>ヒリツ</t>
    </rPh>
    <phoneticPr fontId="1"/>
  </si>
  <si>
    <t>業務名</t>
    <rPh sb="2" eb="3">
      <t>メイ</t>
    </rPh>
    <phoneticPr fontId="1"/>
  </si>
  <si>
    <t>事業名</t>
  </si>
  <si>
    <t>業種名</t>
    <rPh sb="2" eb="3">
      <t>メイ</t>
    </rPh>
    <phoneticPr fontId="1"/>
  </si>
  <si>
    <t>全国平均</t>
    <rPh sb="0" eb="2">
      <t>ゼンコク</t>
    </rPh>
    <rPh sb="2" eb="4">
      <t>ヘイキン</t>
    </rPh>
    <phoneticPr fontId="1"/>
  </si>
  <si>
    <t>類似団体区分</t>
    <rPh sb="4" eb="6">
      <t>クブン</t>
    </rPh>
    <phoneticPr fontId="1"/>
  </si>
  <si>
    <t>基本情報</t>
    <rPh sb="0" eb="2">
      <t>キホン</t>
    </rPh>
    <rPh sb="2" eb="4">
      <t>ジョウホウ</t>
    </rPh>
    <phoneticPr fontId="1"/>
  </si>
  <si>
    <r>
      <t>人口密度(人/km</t>
    </r>
    <r>
      <rPr>
        <b/>
        <vertAlign val="superscript"/>
        <sz val="11"/>
        <color theme="1"/>
        <rFont val="ＭＳ ゴシック"/>
        <family val="3"/>
        <charset val="128"/>
      </rPr>
      <t>2</t>
    </r>
    <r>
      <rPr>
        <b/>
        <sz val="11"/>
        <color theme="1"/>
        <rFont val="ＭＳ ゴシック"/>
        <family val="3"/>
        <charset val="128"/>
      </rPr>
      <t>)</t>
    </r>
  </si>
  <si>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</si>
  <si>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</si>
  <si>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</si>
  <si>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</si>
  <si>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</si>
  <si>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</si>
  <si>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</si>
  <si>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t>
  </si>
  <si>
    <t>「費用の効率性」</t>
    <rPh sb="1" eb="3">
      <t>ヒヨウ</t>
    </rPh>
    <rPh sb="4" eb="6">
      <t>コウリツ</t>
    </rPh>
    <rPh sb="6" eb="7">
      <t>セイ</t>
    </rPh>
    <phoneticPr fontId="1"/>
  </si>
  <si>
    <t>当該団体値（当該値）</t>
    <rPh sb="2" eb="4">
      <t>ダンタイ</t>
    </rPh>
    <phoneticPr fontId="1"/>
  </si>
  <si>
    <t>「施設全体の減価償却の状況」</t>
    <rPh sb="1" eb="3">
      <t>シセツ</t>
    </rPh>
    <rPh sb="3" eb="5">
      <t>ゼンタイ</t>
    </rPh>
    <rPh sb="6" eb="8">
      <t>ゲンカ</t>
    </rPh>
    <rPh sb="8" eb="10">
      <t>ショウキャク</t>
    </rPh>
    <rPh sb="11" eb="13">
      <t>ジョウキョウ</t>
    </rPh>
    <phoneticPr fontId="1"/>
  </si>
  <si>
    <t>資金不足比率(％)</t>
  </si>
  <si>
    <t>自己資本構成比率(％)</t>
  </si>
  <si>
    <t>業務CD</t>
    <rPh sb="0" eb="2">
      <t>ギョウム</t>
    </rPh>
    <phoneticPr fontId="1"/>
  </si>
  <si>
    <t>普及率(％)</t>
  </si>
  <si>
    <t>1. 経営の健全性・効率性</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</si>
  <si>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</si>
  <si>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</si>
  <si>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</si>
  <si>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2. 老朽化の状況について</t>
  </si>
  <si>
    <t>1②</t>
  </si>
  <si>
    <t>処理区域内人口(人)</t>
    <rPh sb="0" eb="2">
      <t>ショリ</t>
    </rPh>
    <rPh sb="2" eb="5">
      <t>クイキナイ</t>
    </rPh>
    <phoneticPr fontId="1"/>
  </si>
  <si>
    <t>2③</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</si>
  <si>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</si>
  <si>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</si>
  <si>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</si>
  <si>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</si>
  <si>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業種CD</t>
    <rPh sb="0" eb="2">
      <t>ギョウシュ</t>
    </rPh>
    <phoneticPr fontId="1"/>
  </si>
  <si>
    <t>平成29年度全国平均</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</si>
  <si>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</si>
  <si>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</si>
  <si>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「単年度の収支」</t>
  </si>
  <si>
    <t>2①</t>
  </si>
  <si>
    <t>「累積欠損」</t>
    <rPh sb="1" eb="3">
      <t>ルイセキ</t>
    </rPh>
    <rPh sb="3" eb="5">
      <t>ケッソン</t>
    </rPh>
    <phoneticPr fontId="1"/>
  </si>
  <si>
    <t>大項目</t>
    <rPh sb="0" eb="3">
      <t>ダイコウモク</t>
    </rPh>
    <phoneticPr fontId="1"/>
  </si>
  <si>
    <t>埼玉県　秩父市</t>
  </si>
  <si>
    <t>2. 老朽化の状況</t>
  </si>
  <si>
    <t>「債務残高」</t>
    <rPh sb="1" eb="3">
      <t>サイム</t>
    </rPh>
    <rPh sb="3" eb="5">
      <t>ザンダカ</t>
    </rPh>
    <phoneticPr fontId="1"/>
  </si>
  <si>
    <t>団体CD</t>
    <rPh sb="0" eb="2">
      <t>ダンタイ</t>
    </rPh>
    <phoneticPr fontId="1"/>
  </si>
  <si>
    <t>「料金水準の適切性」</t>
    <rPh sb="1" eb="3">
      <t>リョウキン</t>
    </rPh>
    <rPh sb="3" eb="5">
      <t>スイジュン</t>
    </rPh>
    <rPh sb="6" eb="8">
      <t>テキセツ</t>
    </rPh>
    <rPh sb="8" eb="9">
      <t>セイ</t>
    </rPh>
    <phoneticPr fontId="1"/>
  </si>
  <si>
    <t>全体総括</t>
    <rPh sb="0" eb="2">
      <t>ゼンタイ</t>
    </rPh>
    <rPh sb="2" eb="4">
      <t>ソウカツ</t>
    </rPh>
    <phoneticPr fontId="1"/>
  </si>
  <si>
    <t>「施設の効率性」</t>
    <rPh sb="1" eb="3">
      <t>シセツ</t>
    </rPh>
    <rPh sb="4" eb="6">
      <t>コウリツ</t>
    </rPh>
    <rPh sb="6" eb="7">
      <t>セイ</t>
    </rPh>
    <phoneticPr fontId="1"/>
  </si>
  <si>
    <t>「使用料対象の捕捉」</t>
    <rPh sb="1" eb="4">
      <t>シヨウリョウ</t>
    </rPh>
    <rPh sb="4" eb="6">
      <t>タイショウ</t>
    </rPh>
    <rPh sb="7" eb="9">
      <t>ホソク</t>
    </rPh>
    <phoneticPr fontId="1"/>
  </si>
  <si>
    <t>「管渠の経年化の状況」</t>
    <rPh sb="4" eb="7">
      <t>ケイネンカ</t>
    </rPh>
    <rPh sb="8" eb="10">
      <t>ジョウキョウ</t>
    </rPh>
    <phoneticPr fontId="1"/>
  </si>
  <si>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</si>
  <si>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</si>
  <si>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1①</t>
  </si>
  <si>
    <t>1③</t>
  </si>
  <si>
    <t>2②</t>
  </si>
  <si>
    <t>1④</t>
  </si>
  <si>
    <t>1⑤</t>
  </si>
  <si>
    <t>事業CD</t>
    <rPh sb="0" eb="2">
      <t>ジギョウ</t>
    </rPh>
    <phoneticPr fontId="1"/>
  </si>
  <si>
    <t>1⑦</t>
  </si>
  <si>
    <t>年度</t>
    <rPh sb="0" eb="2">
      <t>ネンド</t>
    </rPh>
    <phoneticPr fontId="1"/>
  </si>
  <si>
    <t>-</t>
  </si>
  <si>
    <t>下水道事業(法非適用)</t>
    <rPh sb="3" eb="5">
      <t>ジギョウ</t>
    </rPh>
    <rPh sb="6" eb="7">
      <t>ホウ</t>
    </rPh>
    <rPh sb="7" eb="8">
      <t>ヒ</t>
    </rPh>
    <rPh sb="8" eb="10">
      <t>テキヨウ</t>
    </rPh>
    <phoneticPr fontId="1"/>
  </si>
  <si>
    <t>人口</t>
    <rPh sb="0" eb="2">
      <t>ジンコウ</t>
    </rPh>
    <phoneticPr fontId="1"/>
  </si>
  <si>
    <t>項番</t>
    <rPh sb="0" eb="2">
      <t>コウバン</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</si>
  <si>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</si>
  <si>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</si>
  <si>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</si>
  <si>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①収益的収支比率(％)</t>
    <rPh sb="1" eb="4">
      <t>シュウエキテキ</t>
    </rPh>
    <phoneticPr fontId="1"/>
  </si>
  <si>
    <t>②累積欠損金比率(％)</t>
  </si>
  <si>
    <t>③流動比率(％)</t>
    <rPh sb="1" eb="3">
      <t>リュウドウ</t>
    </rPh>
    <rPh sb="3" eb="5">
      <t>ヒリツ</t>
    </rPh>
    <phoneticPr fontId="1"/>
  </si>
  <si>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</si>
  <si>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</si>
  <si>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</si>
  <si>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</si>
  <si>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</si>
  <si>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</si>
  <si>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</si>
  <si>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</si>
  <si>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</si>
  <si>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</si>
  <si>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</si>
  <si>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</si>
  <si>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</si>
  <si>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</si>
  <si>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</si>
  <si>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</si>
  <si>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</si>
  <si>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</si>
  <si>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</si>
  <si>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</si>
  <si>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</si>
  <si>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</si>
  <si>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</si>
  <si>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</si>
  <si>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</si>
  <si>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</si>
  <si>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</si>
  <si>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</si>
  <si>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</si>
  <si>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</si>
  <si>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</si>
  <si>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</si>
  <si>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</si>
  <si>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</si>
  <si>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法非適用</t>
  </si>
  <si>
    <t>下水道事業</t>
  </si>
  <si>
    <t>公共下水道</t>
  </si>
  <si>
    <t>Bd1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</si>
  <si>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</si>
  <si>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</si>
  <si>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</si>
  <si>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</si>
  <si>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</si>
  <si>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</si>
  <si>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</si>
  <si>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①収益的収支比率、④企業債残高対事業規模比率
　改善傾向にあるが、これは、昭和56年3月に完成した下水処理場の企業債償還が平成23年度に終了したためである。今後は、平成22～24年度に実施した下水処理場の機械・電気設備の改築更新事業や平成24・25年度に実施した合流式下水道緊急改善事業の企業債償還金、平成27年度から実施している管渠等長寿命化事業の実施により企業債償還金が増加することが推測され一般会計からの繰入金、使用料収入など財源確保に取り組まなければ、指標は悪化することが予想される。⑤経費回収率、⑥汚水処理原価　汚水処理原価は、分流式下水道に要する繰出金等により、今後も150円/m3で高止まりすることが推測される。一方で、使用料単価は、国が要請する全国平均の使用料単価150円/m3に対して、当市は100円/m3前後で推移しているため、経費回収率は69%程度であり一般会計からの赤字補填の繰入金で経営を維持している現状である。そのため、料金改定を実施し使用料単価を引き上げる必要がある。⑦施設利用率　当市は処理場1箇所を保有している。晴天日最大処理能力21,000m3に対して、約70%程度の施設利用率となっている。なお、平成29年度における晴天日最大処理水量は24,809m3を記録しており、日によって処理能力の120%の施設利用率の時がある。⑧水洗化率　類似団体平均の92.30%(平成29年度)に対して、当市は96.62%であり、下水道への接続率は高い。一方で処理区域内人口は微減しているため、有収水量も微減することが予想される。</t>
    <rPh sb="1" eb="4">
      <t>シュウエキテキ</t>
    </rPh>
    <rPh sb="4" eb="6">
      <t>シュウシ</t>
    </rPh>
    <rPh sb="6" eb="8">
      <t>ヒリツ</t>
    </rPh>
    <rPh sb="24" eb="26">
      <t>カイゼン</t>
    </rPh>
    <rPh sb="26" eb="28">
      <t>ケイコウ</t>
    </rPh>
    <rPh sb="37" eb="39">
      <t>ショウワ</t>
    </rPh>
    <rPh sb="41" eb="42">
      <t>ネン</t>
    </rPh>
    <rPh sb="43" eb="44">
      <t>ガツ</t>
    </rPh>
    <rPh sb="45" eb="47">
      <t>カンセイ</t>
    </rPh>
    <rPh sb="49" eb="51">
      <t>ゲスイ</t>
    </rPh>
    <rPh sb="51" eb="53">
      <t>ショリ</t>
    </rPh>
    <rPh sb="53" eb="54">
      <t>ジョウ</t>
    </rPh>
    <rPh sb="55" eb="57">
      <t>キギョウ</t>
    </rPh>
    <rPh sb="57" eb="58">
      <t>サイ</t>
    </rPh>
    <rPh sb="58" eb="60">
      <t>ショウカン</t>
    </rPh>
    <rPh sb="61" eb="63">
      <t>ヘイセイ</t>
    </rPh>
    <rPh sb="65" eb="67">
      <t>ネンド</t>
    </rPh>
    <rPh sb="68" eb="70">
      <t>シュウリョウ</t>
    </rPh>
    <rPh sb="78" eb="80">
      <t>コンゴ</t>
    </rPh>
    <rPh sb="82" eb="84">
      <t>ヘイセイ</t>
    </rPh>
    <rPh sb="89" eb="91">
      <t>ネンド</t>
    </rPh>
    <rPh sb="92" eb="94">
      <t>ジッシ</t>
    </rPh>
    <rPh sb="96" eb="98">
      <t>ゲスイ</t>
    </rPh>
    <rPh sb="98" eb="101">
      <t>ショリジョウ</t>
    </rPh>
    <rPh sb="102" eb="104">
      <t>キカイ</t>
    </rPh>
    <rPh sb="105" eb="107">
      <t>デンキ</t>
    </rPh>
    <rPh sb="107" eb="109">
      <t>セツビ</t>
    </rPh>
    <rPh sb="110" eb="112">
      <t>カイチク</t>
    </rPh>
    <rPh sb="112" eb="114">
      <t>コウシン</t>
    </rPh>
    <rPh sb="114" eb="116">
      <t>ジギョウ</t>
    </rPh>
    <rPh sb="117" eb="119">
      <t>ヘイセイ</t>
    </rPh>
    <rPh sb="124" eb="126">
      <t>ネンド</t>
    </rPh>
    <rPh sb="127" eb="129">
      <t>ジッシ</t>
    </rPh>
    <rPh sb="144" eb="146">
      <t>キギョウ</t>
    </rPh>
    <rPh sb="146" eb="147">
      <t>サイ</t>
    </rPh>
    <rPh sb="147" eb="150">
      <t>ショウカンキン</t>
    </rPh>
    <rPh sb="151" eb="153">
      <t>ヘイセイ</t>
    </rPh>
    <rPh sb="155" eb="157">
      <t>ネンド</t>
    </rPh>
    <rPh sb="159" eb="161">
      <t>ジッシ</t>
    </rPh>
    <rPh sb="165" eb="167">
      <t>カンキョ</t>
    </rPh>
    <rPh sb="167" eb="168">
      <t>トウ</t>
    </rPh>
    <rPh sb="168" eb="169">
      <t>チョウ</t>
    </rPh>
    <rPh sb="169" eb="172">
      <t>ジュミョウカ</t>
    </rPh>
    <rPh sb="172" eb="174">
      <t>ジギョウ</t>
    </rPh>
    <rPh sb="175" eb="177">
      <t>ジッシ</t>
    </rPh>
    <rPh sb="180" eb="182">
      <t>キギョウ</t>
    </rPh>
    <rPh sb="182" eb="183">
      <t>サイ</t>
    </rPh>
    <rPh sb="183" eb="186">
      <t>ショウカンキン</t>
    </rPh>
    <rPh sb="187" eb="189">
      <t>ゾウカ</t>
    </rPh>
    <rPh sb="194" eb="196">
      <t>スイソク</t>
    </rPh>
    <rPh sb="198" eb="200">
      <t>イッパン</t>
    </rPh>
    <rPh sb="200" eb="202">
      <t>カイケイ</t>
    </rPh>
    <rPh sb="205" eb="207">
      <t>クリイレ</t>
    </rPh>
    <rPh sb="207" eb="208">
      <t>キン</t>
    </rPh>
    <rPh sb="209" eb="212">
      <t>シヨウリョウ</t>
    </rPh>
    <rPh sb="212" eb="214">
      <t>シュウニュウ</t>
    </rPh>
    <rPh sb="216" eb="218">
      <t>ザイゲン</t>
    </rPh>
    <rPh sb="218" eb="220">
      <t>カクホ</t>
    </rPh>
    <rPh sb="221" eb="222">
      <t>ト</t>
    </rPh>
    <rPh sb="223" eb="224">
      <t>ク</t>
    </rPh>
    <rPh sb="230" eb="232">
      <t>シヒョウ</t>
    </rPh>
    <rPh sb="233" eb="235">
      <t>アッカ</t>
    </rPh>
    <rPh sb="240" eb="242">
      <t>ヨソウ</t>
    </rPh>
    <rPh sb="247" eb="249">
      <t>ケイヒ</t>
    </rPh>
    <rPh sb="249" eb="251">
      <t>カイシュウ</t>
    </rPh>
    <rPh sb="251" eb="252">
      <t>リツ</t>
    </rPh>
    <rPh sb="254" eb="256">
      <t>オスイ</t>
    </rPh>
    <rPh sb="256" eb="258">
      <t>ショリ</t>
    </rPh>
    <rPh sb="258" eb="260">
      <t>ゲンカ</t>
    </rPh>
    <rPh sb="261" eb="263">
      <t>オスイ</t>
    </rPh>
    <rPh sb="263" eb="265">
      <t>ショリ</t>
    </rPh>
    <rPh sb="265" eb="267">
      <t>ゲンカ</t>
    </rPh>
    <rPh sb="269" eb="271">
      <t>ブンリュウ</t>
    </rPh>
    <rPh sb="271" eb="272">
      <t>シキ</t>
    </rPh>
    <rPh sb="272" eb="275">
      <t>ゲスイドウ</t>
    </rPh>
    <rPh sb="276" eb="277">
      <t>ヨウ</t>
    </rPh>
    <rPh sb="279" eb="281">
      <t>クリダ</t>
    </rPh>
    <rPh sb="281" eb="282">
      <t>キン</t>
    </rPh>
    <rPh sb="282" eb="283">
      <t>トウ</t>
    </rPh>
    <rPh sb="287" eb="289">
      <t>コンゴ</t>
    </rPh>
    <rPh sb="293" eb="294">
      <t>エン</t>
    </rPh>
    <rPh sb="298" eb="300">
      <t>タカド</t>
    </rPh>
    <rPh sb="307" eb="309">
      <t>スイソク</t>
    </rPh>
    <rPh sb="313" eb="315">
      <t>イッポウ</t>
    </rPh>
    <rPh sb="317" eb="320">
      <t>シヨウリョウ</t>
    </rPh>
    <rPh sb="320" eb="322">
      <t>タンカ</t>
    </rPh>
    <rPh sb="324" eb="325">
      <t>クニ</t>
    </rPh>
    <rPh sb="326" eb="328">
      <t>ヨウセイ</t>
    </rPh>
    <rPh sb="330" eb="332">
      <t>ゼンコク</t>
    </rPh>
    <rPh sb="332" eb="334">
      <t>ヘイキン</t>
    </rPh>
    <rPh sb="335" eb="338">
      <t>シヨウリョウ</t>
    </rPh>
    <rPh sb="338" eb="340">
      <t>タンカ</t>
    </rPh>
    <rPh sb="343" eb="344">
      <t>エン</t>
    </rPh>
    <rPh sb="348" eb="349">
      <t>タイ</t>
    </rPh>
    <rPh sb="352" eb="354">
      <t>トウシ</t>
    </rPh>
    <rPh sb="358" eb="359">
      <t>エン</t>
    </rPh>
    <rPh sb="362" eb="364">
      <t>ゼンゴ</t>
    </rPh>
    <rPh sb="365" eb="367">
      <t>スイイ</t>
    </rPh>
    <rPh sb="374" eb="376">
      <t>ケイヒ</t>
    </rPh>
    <rPh sb="376" eb="378">
      <t>カイシュウ</t>
    </rPh>
    <rPh sb="378" eb="379">
      <t>リツ</t>
    </rPh>
    <rPh sb="383" eb="385">
      <t>テイド</t>
    </rPh>
    <rPh sb="388" eb="390">
      <t>イッパン</t>
    </rPh>
    <rPh sb="390" eb="392">
      <t>カイケイ</t>
    </rPh>
    <rPh sb="395" eb="397">
      <t>アカジ</t>
    </rPh>
    <rPh sb="397" eb="399">
      <t>ホテン</t>
    </rPh>
    <rPh sb="400" eb="402">
      <t>クリイレ</t>
    </rPh>
    <rPh sb="402" eb="403">
      <t>キン</t>
    </rPh>
    <rPh sb="404" eb="406">
      <t>ケイエイ</t>
    </rPh>
    <rPh sb="407" eb="409">
      <t>イジ</t>
    </rPh>
    <rPh sb="413" eb="415">
      <t>ゲンジョウ</t>
    </rPh>
    <rPh sb="424" eb="426">
      <t>リョウキン</t>
    </rPh>
    <rPh sb="426" eb="428">
      <t>カイテイ</t>
    </rPh>
    <rPh sb="429" eb="431">
      <t>ジッシ</t>
    </rPh>
    <rPh sb="432" eb="435">
      <t>シヨウリョウ</t>
    </rPh>
    <rPh sb="435" eb="437">
      <t>タンカ</t>
    </rPh>
    <rPh sb="438" eb="439">
      <t>ヒ</t>
    </rPh>
    <rPh sb="440" eb="441">
      <t>ア</t>
    </rPh>
    <rPh sb="443" eb="445">
      <t>ヒツヨウ</t>
    </rPh>
    <rPh sb="450" eb="452">
      <t>シセツ</t>
    </rPh>
    <rPh sb="452" eb="455">
      <t>リヨウリツ</t>
    </rPh>
    <rPh sb="456" eb="458">
      <t>トウシ</t>
    </rPh>
    <rPh sb="459" eb="462">
      <t>ショリジョウ</t>
    </rPh>
    <rPh sb="463" eb="465">
      <t>カショ</t>
    </rPh>
    <rPh sb="466" eb="468">
      <t>ホユウ</t>
    </rPh>
    <rPh sb="473" eb="475">
      <t>セイテン</t>
    </rPh>
    <rPh sb="475" eb="476">
      <t>ニチ</t>
    </rPh>
    <rPh sb="476" eb="478">
      <t>サイダイ</t>
    </rPh>
    <rPh sb="478" eb="480">
      <t>ショリ</t>
    </rPh>
    <rPh sb="480" eb="482">
      <t>ノウリョク</t>
    </rPh>
    <rPh sb="491" eb="492">
      <t>タイ</t>
    </rPh>
    <rPh sb="495" eb="496">
      <t>ヤク</t>
    </rPh>
    <rPh sb="499" eb="501">
      <t>テイド</t>
    </rPh>
    <rPh sb="502" eb="504">
      <t>シセツ</t>
    </rPh>
    <rPh sb="504" eb="506">
      <t>リヨウ</t>
    </rPh>
    <rPh sb="506" eb="507">
      <t>リツ</t>
    </rPh>
    <rPh sb="517" eb="519">
      <t>ヘイセイ</t>
    </rPh>
    <rPh sb="521" eb="523">
      <t>ネンド</t>
    </rPh>
    <rPh sb="527" eb="529">
      <t>セイテン</t>
    </rPh>
    <rPh sb="529" eb="530">
      <t>ニチ</t>
    </rPh>
    <rPh sb="530" eb="532">
      <t>サイダイ</t>
    </rPh>
    <rPh sb="532" eb="534">
      <t>ショリ</t>
    </rPh>
    <rPh sb="534" eb="536">
      <t>スイリョウ</t>
    </rPh>
    <rPh sb="546" eb="548">
      <t>キロク</t>
    </rPh>
    <rPh sb="553" eb="554">
      <t>ヒ</t>
    </rPh>
    <rPh sb="558" eb="560">
      <t>ショリ</t>
    </rPh>
    <rPh sb="560" eb="562">
      <t>ノウリョク</t>
    </rPh>
    <rPh sb="568" eb="570">
      <t>シセツ</t>
    </rPh>
    <rPh sb="570" eb="573">
      <t>リヨウリツ</t>
    </rPh>
    <rPh sb="574" eb="575">
      <t>トキ</t>
    </rPh>
    <rPh sb="580" eb="583">
      <t>スイセンカ</t>
    </rPh>
    <rPh sb="583" eb="584">
      <t>リツ</t>
    </rPh>
    <rPh sb="585" eb="587">
      <t>ルイジ</t>
    </rPh>
    <rPh sb="587" eb="589">
      <t>ダンタイ</t>
    </rPh>
    <rPh sb="589" eb="591">
      <t>ヘイキン</t>
    </rPh>
    <rPh sb="599" eb="601">
      <t>ヘイセイ</t>
    </rPh>
    <rPh sb="603" eb="605">
      <t>ネンド</t>
    </rPh>
    <rPh sb="607" eb="608">
      <t>タイ</t>
    </rPh>
    <rPh sb="611" eb="613">
      <t>トウシ</t>
    </rPh>
    <rPh sb="624" eb="627">
      <t>ゲスイドウ</t>
    </rPh>
    <rPh sb="629" eb="631">
      <t>セツゾク</t>
    </rPh>
    <rPh sb="631" eb="632">
      <t>リツ</t>
    </rPh>
    <rPh sb="633" eb="634">
      <t>タカ</t>
    </rPh>
    <rPh sb="636" eb="638">
      <t>イッポウ</t>
    </rPh>
    <rPh sb="639" eb="641">
      <t>ショリ</t>
    </rPh>
    <rPh sb="641" eb="644">
      <t>クイキナイ</t>
    </rPh>
    <rPh sb="644" eb="646">
      <t>ジンコウ</t>
    </rPh>
    <rPh sb="647" eb="649">
      <t>ビゲン</t>
    </rPh>
    <rPh sb="656" eb="658">
      <t>ユウシュウ</t>
    </rPh>
    <rPh sb="658" eb="660">
      <t>スイリョウ</t>
    </rPh>
    <rPh sb="661" eb="663">
      <t>ビゲン</t>
    </rPh>
    <rPh sb="668" eb="670">
      <t>ヨソウ</t>
    </rPh>
    <phoneticPr fontId="1"/>
  </si>
  <si>
    <t>　当市公共下水道事業は、昭和28年から建設が始まり50年以上経過した管渠と37年経過した処理場を有している。
　処理場については、平成22～24年度に機械・電気設備の改築更新を行っている。また、管渠等については、平成27～31年度の5か年の長寿命化事業を実施しているところである。</t>
    <rPh sb="1" eb="3">
      <t>トウシ</t>
    </rPh>
    <rPh sb="3" eb="5">
      <t>コウキョウ</t>
    </rPh>
    <rPh sb="5" eb="8">
      <t>ゲスイドウ</t>
    </rPh>
    <rPh sb="8" eb="10">
      <t>ジギョウ</t>
    </rPh>
    <rPh sb="12" eb="14">
      <t>ショウワ</t>
    </rPh>
    <rPh sb="16" eb="17">
      <t>ネン</t>
    </rPh>
    <rPh sb="19" eb="21">
      <t>ケンセツ</t>
    </rPh>
    <rPh sb="22" eb="23">
      <t>ハジ</t>
    </rPh>
    <rPh sb="27" eb="30">
      <t>ネンイジョウ</t>
    </rPh>
    <rPh sb="30" eb="32">
      <t>ケイカ</t>
    </rPh>
    <rPh sb="34" eb="36">
      <t>カンキョ</t>
    </rPh>
    <rPh sb="39" eb="40">
      <t>ネン</t>
    </rPh>
    <rPh sb="40" eb="42">
      <t>ケイカ</t>
    </rPh>
    <rPh sb="44" eb="46">
      <t>ショリ</t>
    </rPh>
    <rPh sb="46" eb="47">
      <t>ジョウ</t>
    </rPh>
    <rPh sb="48" eb="49">
      <t>ユウ</t>
    </rPh>
    <rPh sb="56" eb="58">
      <t>ショリ</t>
    </rPh>
    <rPh sb="58" eb="59">
      <t>ジョウ</t>
    </rPh>
    <rPh sb="88" eb="89">
      <t>オコナ</t>
    </rPh>
    <rPh sb="97" eb="99">
      <t>カンキョ</t>
    </rPh>
    <rPh sb="99" eb="100">
      <t>トウ</t>
    </rPh>
    <rPh sb="106" eb="108">
      <t>ヘイセイ</t>
    </rPh>
    <rPh sb="113" eb="115">
      <t>ネンド</t>
    </rPh>
    <rPh sb="118" eb="119">
      <t>ネン</t>
    </rPh>
    <rPh sb="120" eb="124">
      <t>チョウジュミョウカ</t>
    </rPh>
    <rPh sb="124" eb="126">
      <t>ジギョウ</t>
    </rPh>
    <rPh sb="127" eb="129">
      <t>ジッシ</t>
    </rPh>
    <phoneticPr fontId="1"/>
  </si>
  <si>
    <t>　当市公共下水道事業は、昭和28年から建設を開始し、昭和39年の供用開始から54年が経過し多くの資産を保有している。
　これらの投下資本を正確に把握し経営状況を明らかにする必要があることから、従来の現金主義会計方式から発生主義の原則に基づく企業会計方式を平成31年度から適用する。</t>
    <rPh sb="1" eb="3">
      <t>トウシ</t>
    </rPh>
    <rPh sb="3" eb="5">
      <t>コウキョウ</t>
    </rPh>
    <rPh sb="5" eb="8">
      <t>ゲスイドウ</t>
    </rPh>
    <rPh sb="8" eb="10">
      <t>ジギョウ</t>
    </rPh>
    <rPh sb="12" eb="14">
      <t>ショウワ</t>
    </rPh>
    <rPh sb="16" eb="17">
      <t>ネン</t>
    </rPh>
    <rPh sb="19" eb="21">
      <t>ケンセツ</t>
    </rPh>
    <rPh sb="22" eb="24">
      <t>カイシ</t>
    </rPh>
    <rPh sb="26" eb="28">
      <t>ショウワ</t>
    </rPh>
    <rPh sb="30" eb="31">
      <t>ネン</t>
    </rPh>
    <rPh sb="32" eb="34">
      <t>キョウヨウ</t>
    </rPh>
    <rPh sb="34" eb="36">
      <t>カイシ</t>
    </rPh>
    <rPh sb="40" eb="41">
      <t>ネン</t>
    </rPh>
    <rPh sb="42" eb="44">
      <t>ケイカ</t>
    </rPh>
    <rPh sb="45" eb="46">
      <t>オオ</t>
    </rPh>
    <rPh sb="48" eb="50">
      <t>シサン</t>
    </rPh>
    <rPh sb="51" eb="53">
      <t>ホユウ</t>
    </rPh>
    <rPh sb="64" eb="66">
      <t>トウカ</t>
    </rPh>
    <rPh sb="66" eb="68">
      <t>シホン</t>
    </rPh>
    <rPh sb="69" eb="71">
      <t>セイカク</t>
    </rPh>
    <rPh sb="72" eb="74">
      <t>ハアク</t>
    </rPh>
    <rPh sb="75" eb="77">
      <t>ケイエイ</t>
    </rPh>
    <rPh sb="77" eb="79">
      <t>ジョウキョウ</t>
    </rPh>
    <rPh sb="80" eb="81">
      <t>アキ</t>
    </rPh>
    <rPh sb="86" eb="88">
      <t>ヒツヨウ</t>
    </rPh>
    <rPh sb="96" eb="98">
      <t>ジュウライ</t>
    </rPh>
    <rPh sb="99" eb="101">
      <t>ゲンキン</t>
    </rPh>
    <rPh sb="101" eb="103">
      <t>シュギ</t>
    </rPh>
    <rPh sb="103" eb="105">
      <t>カイケイ</t>
    </rPh>
    <rPh sb="105" eb="107">
      <t>ホウシキ</t>
    </rPh>
    <rPh sb="109" eb="111">
      <t>ハッセイ</t>
    </rPh>
    <rPh sb="111" eb="113">
      <t>シュギ</t>
    </rPh>
    <rPh sb="114" eb="116">
      <t>ゲンソク</t>
    </rPh>
    <rPh sb="117" eb="118">
      <t>モト</t>
    </rPh>
    <rPh sb="120" eb="122">
      <t>キギョウ</t>
    </rPh>
    <rPh sb="122" eb="124">
      <t>カイケイ</t>
    </rPh>
    <rPh sb="124" eb="126">
      <t>ホウシキ</t>
    </rPh>
    <rPh sb="127" eb="129">
      <t>ヘイセイ</t>
    </rPh>
    <rPh sb="131" eb="133">
      <t>ネンド</t>
    </rPh>
    <rPh sb="135" eb="137">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</si>
</sst>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0.46</c:v>
                </c:pt>
                <c:pt idx="3" formatCode="#,##0.00;&quot;△&quot;#,##0.00;&quot;-&quot;">
                  <c:v>0.06</c:v>
                </c:pt>
                <c:pt idx="4" formatCode="#,##0.00;&quot;△&quot;#,##0.00;&quot;-&quot;">
                  <c:v>0.28999999999999998</c:v>
                </c:pt>
              </c:numCache>
            </c:numRef>
          </c:val>
        </c:ser>
        <c:dLbls>
          <c:showLegendKey val="0"/>
          <c:showVal val="0"/>
          <c:showCatName val="0"/>
          <c:showSerName val="0"/>
          <c:showPercent val="0"/>
          <c:showBubbleSize val="0"/>
        </c:dLbls>
        <c:gapWidth val="150"/>
        <c:axId val="98660736"/>
        <c:axId val="9866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ser>
        <c:dLbls>
          <c:showLegendKey val="0"/>
          <c:showVal val="0"/>
          <c:showCatName val="0"/>
          <c:showSerName val="0"/>
          <c:showPercent val="0"/>
          <c:showBubbleSize val="0"/>
        </c:dLbls>
        <c:marker val="1"/>
        <c:smooth val="0"/>
        <c:axId val="98660736"/>
        <c:axId val="98662656"/>
      </c:lineChart>
      <c:dateAx>
        <c:axId val="98660736"/>
        <c:scaling>
          <c:orientation val="minMax"/>
        </c:scaling>
        <c:delete val="1"/>
        <c:axPos val="b"/>
        <c:numFmt formatCode="ge" sourceLinked="1"/>
        <c:majorTickMark val="none"/>
        <c:minorTickMark val="none"/>
        <c:tickLblPos val="none"/>
        <c:crossAx val="98662656"/>
        <c:crosses val="autoZero"/>
        <c:auto val="1"/>
        <c:lblOffset val="100"/>
        <c:baseTimeUnit val="years"/>
      </c:dateAx>
      <c:valAx>
        <c:axId val="986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86607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74.430000000000007</c:v>
                </c:pt>
                <c:pt idx="1">
                  <c:v>75.91</c:v>
                </c:pt>
                <c:pt idx="2">
                  <c:v>75.61</c:v>
                </c:pt>
                <c:pt idx="3">
                  <c:v>69.16</c:v>
                </c:pt>
                <c:pt idx="4">
                  <c:v>69.989999999999995</c:v>
                </c:pt>
              </c:numCache>
            </c:numRef>
          </c:val>
        </c:ser>
        <c:dLbls>
          <c:showLegendKey val="0"/>
          <c:showVal val="0"/>
          <c:showCatName val="0"/>
          <c:showSerName val="0"/>
          <c:showPercent val="0"/>
          <c:showBubbleSize val="0"/>
        </c:dLbls>
        <c:gapWidth val="150"/>
        <c:axId val="128324736"/>
        <c:axId val="12832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ser>
        <c:dLbls>
          <c:showLegendKey val="0"/>
          <c:showVal val="0"/>
          <c:showCatName val="0"/>
          <c:showSerName val="0"/>
          <c:showPercent val="0"/>
          <c:showBubbleSize val="0"/>
        </c:dLbls>
        <c:marker val="1"/>
        <c:smooth val="0"/>
        <c:axId val="128324736"/>
        <c:axId val="128326656"/>
      </c:lineChart>
      <c:dateAx>
        <c:axId val="128324736"/>
        <c:scaling>
          <c:orientation val="minMax"/>
        </c:scaling>
        <c:delete val="1"/>
        <c:axPos val="b"/>
        <c:numFmt formatCode="ge" sourceLinked="1"/>
        <c:majorTickMark val="none"/>
        <c:minorTickMark val="none"/>
        <c:tickLblPos val="none"/>
        <c:crossAx val="128326656"/>
        <c:crosses val="autoZero"/>
        <c:auto val="1"/>
        <c:lblOffset val="100"/>
        <c:baseTimeUnit val="years"/>
      </c:dateAx>
      <c:valAx>
        <c:axId val="1283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283247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98.22</c:v>
                </c:pt>
                <c:pt idx="1">
                  <c:v>98.41</c:v>
                </c:pt>
                <c:pt idx="2">
                  <c:v>97.8</c:v>
                </c:pt>
                <c:pt idx="3">
                  <c:v>98.31</c:v>
                </c:pt>
                <c:pt idx="4">
                  <c:v>96.62</c:v>
                </c:pt>
              </c:numCache>
            </c:numRef>
          </c:val>
        </c:ser>
        <c:dLbls>
          <c:showLegendKey val="0"/>
          <c:showVal val="0"/>
          <c:showCatName val="0"/>
          <c:showSerName val="0"/>
          <c:showPercent val="0"/>
          <c:showBubbleSize val="0"/>
        </c:dLbls>
        <c:gapWidth val="150"/>
        <c:axId val="128361216"/>
        <c:axId val="12836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ser>
        <c:dLbls>
          <c:showLegendKey val="0"/>
          <c:showVal val="0"/>
          <c:showCatName val="0"/>
          <c:showSerName val="0"/>
          <c:showPercent val="0"/>
          <c:showBubbleSize val="0"/>
        </c:dLbls>
        <c:marker val="1"/>
        <c:smooth val="0"/>
        <c:axId val="128361216"/>
        <c:axId val="128363136"/>
      </c:lineChart>
      <c:dateAx>
        <c:axId val="128361216"/>
        <c:scaling>
          <c:orientation val="minMax"/>
        </c:scaling>
        <c:delete val="1"/>
        <c:axPos val="b"/>
        <c:numFmt formatCode="ge" sourceLinked="1"/>
        <c:majorTickMark val="none"/>
        <c:minorTickMark val="none"/>
        <c:tickLblPos val="none"/>
        <c:crossAx val="128363136"/>
        <c:crosses val="autoZero"/>
        <c:auto val="1"/>
        <c:lblOffset val="100"/>
        <c:baseTimeUnit val="years"/>
      </c:dateAx>
      <c:valAx>
        <c:axId val="1283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283612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90.56</c:v>
                </c:pt>
                <c:pt idx="1">
                  <c:v>84.17</c:v>
                </c:pt>
                <c:pt idx="2">
                  <c:v>96.1</c:v>
                </c:pt>
                <c:pt idx="3">
                  <c:v>90.03</c:v>
                </c:pt>
                <c:pt idx="4">
                  <c:v>99.28</c:v>
                </c:pt>
              </c:numCache>
            </c:numRef>
          </c:val>
        </c:ser>
        <c:dLbls>
          <c:showLegendKey val="0"/>
          <c:showVal val="0"/>
          <c:showCatName val="0"/>
          <c:showSerName val="0"/>
          <c:showPercent val="0"/>
          <c:showBubbleSize val="0"/>
        </c:dLbls>
        <c:gapWidth val="150"/>
        <c:axId val="99028992"/>
        <c:axId val="9903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28992"/>
        <c:axId val="99030912"/>
      </c:lineChart>
      <c:dateAx>
        <c:axId val="99028992"/>
        <c:scaling>
          <c:orientation val="minMax"/>
        </c:scaling>
        <c:delete val="1"/>
        <c:axPos val="b"/>
        <c:numFmt formatCode="ge" sourceLinked="1"/>
        <c:majorTickMark val="none"/>
        <c:minorTickMark val="none"/>
        <c:tickLblPos val="none"/>
        <c:crossAx val="99030912"/>
        <c:crosses val="autoZero"/>
        <c:auto val="1"/>
        <c:lblOffset val="100"/>
        <c:baseTimeUnit val="years"/>
      </c:dateAx>
      <c:valAx>
        <c:axId val="9903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90289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40640"/>
        <c:axId val="990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40640"/>
        <c:axId val="99067392"/>
      </c:lineChart>
      <c:dateAx>
        <c:axId val="99040640"/>
        <c:scaling>
          <c:orientation val="minMax"/>
        </c:scaling>
        <c:delete val="1"/>
        <c:axPos val="b"/>
        <c:numFmt formatCode="ge" sourceLinked="1"/>
        <c:majorTickMark val="none"/>
        <c:minorTickMark val="none"/>
        <c:tickLblPos val="none"/>
        <c:crossAx val="99067392"/>
        <c:crosses val="autoZero"/>
        <c:auto val="1"/>
        <c:lblOffset val="100"/>
        <c:baseTimeUnit val="years"/>
      </c:dateAx>
      <c:valAx>
        <c:axId val="990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90406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89408"/>
        <c:axId val="9994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89408"/>
        <c:axId val="99947648"/>
      </c:lineChart>
      <c:dateAx>
        <c:axId val="99089408"/>
        <c:scaling>
          <c:orientation val="minMax"/>
        </c:scaling>
        <c:delete val="1"/>
        <c:axPos val="b"/>
        <c:numFmt formatCode="ge" sourceLinked="1"/>
        <c:majorTickMark val="none"/>
        <c:minorTickMark val="none"/>
        <c:tickLblPos val="none"/>
        <c:crossAx val="99947648"/>
        <c:crosses val="autoZero"/>
        <c:auto val="1"/>
        <c:lblOffset val="100"/>
        <c:baseTimeUnit val="years"/>
      </c:dateAx>
      <c:valAx>
        <c:axId val="999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90894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80032"/>
        <c:axId val="999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80032"/>
        <c:axId val="99981952"/>
      </c:lineChart>
      <c:dateAx>
        <c:axId val="99980032"/>
        <c:scaling>
          <c:orientation val="minMax"/>
        </c:scaling>
        <c:delete val="1"/>
        <c:axPos val="b"/>
        <c:numFmt formatCode="ge" sourceLinked="1"/>
        <c:majorTickMark val="none"/>
        <c:minorTickMark val="none"/>
        <c:tickLblPos val="none"/>
        <c:crossAx val="99981952"/>
        <c:crosses val="autoZero"/>
        <c:auto val="1"/>
        <c:lblOffset val="100"/>
        <c:baseTimeUnit val="years"/>
      </c:dateAx>
      <c:valAx>
        <c:axId val="999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99800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94240"/>
        <c:axId val="1021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94240"/>
        <c:axId val="102109952"/>
      </c:lineChart>
      <c:dateAx>
        <c:axId val="99994240"/>
        <c:scaling>
          <c:orientation val="minMax"/>
        </c:scaling>
        <c:delete val="1"/>
        <c:axPos val="b"/>
        <c:numFmt formatCode="ge" sourceLinked="1"/>
        <c:majorTickMark val="none"/>
        <c:minorTickMark val="none"/>
        <c:tickLblPos val="none"/>
        <c:crossAx val="102109952"/>
        <c:crosses val="autoZero"/>
        <c:auto val="1"/>
        <c:lblOffset val="100"/>
        <c:baseTimeUnit val="years"/>
      </c:dateAx>
      <c:valAx>
        <c:axId val="1021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99942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718.15</c:v>
                </c:pt>
                <c:pt idx="1">
                  <c:v>643.78</c:v>
                </c:pt>
                <c:pt idx="2">
                  <c:v>578.70000000000005</c:v>
                </c:pt>
                <c:pt idx="3">
                  <c:v>542.86</c:v>
                </c:pt>
                <c:pt idx="4">
                  <c:v>532.61</c:v>
                </c:pt>
              </c:numCache>
            </c:numRef>
          </c:val>
        </c:ser>
        <c:dLbls>
          <c:showLegendKey val="0"/>
          <c:showVal val="0"/>
          <c:showCatName val="0"/>
          <c:showSerName val="0"/>
          <c:showPercent val="0"/>
          <c:showBubbleSize val="0"/>
        </c:dLbls>
        <c:gapWidth val="150"/>
        <c:axId val="102127872"/>
        <c:axId val="10213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ser>
        <c:dLbls>
          <c:showLegendKey val="0"/>
          <c:showVal val="0"/>
          <c:showCatName val="0"/>
          <c:showSerName val="0"/>
          <c:showPercent val="0"/>
          <c:showBubbleSize val="0"/>
        </c:dLbls>
        <c:marker val="1"/>
        <c:smooth val="0"/>
        <c:axId val="102127872"/>
        <c:axId val="102138240"/>
      </c:lineChart>
      <c:dateAx>
        <c:axId val="102127872"/>
        <c:scaling>
          <c:orientation val="minMax"/>
        </c:scaling>
        <c:delete val="1"/>
        <c:axPos val="b"/>
        <c:numFmt formatCode="ge" sourceLinked="1"/>
        <c:majorTickMark val="none"/>
        <c:minorTickMark val="none"/>
        <c:tickLblPos val="none"/>
        <c:crossAx val="102138240"/>
        <c:crosses val="autoZero"/>
        <c:auto val="1"/>
        <c:lblOffset val="100"/>
        <c:baseTimeUnit val="years"/>
      </c:dateAx>
      <c:valAx>
        <c:axId val="1021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21278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77.709999999999994</c:v>
                </c:pt>
                <c:pt idx="1">
                  <c:v>75.150000000000006</c:v>
                </c:pt>
                <c:pt idx="2">
                  <c:v>67.400000000000006</c:v>
                </c:pt>
                <c:pt idx="3">
                  <c:v>68.87</c:v>
                </c:pt>
                <c:pt idx="4">
                  <c:v>68.84</c:v>
                </c:pt>
              </c:numCache>
            </c:numRef>
          </c:val>
        </c:ser>
        <c:dLbls>
          <c:showLegendKey val="0"/>
          <c:showVal val="0"/>
          <c:showCatName val="0"/>
          <c:showSerName val="0"/>
          <c:showPercent val="0"/>
          <c:showBubbleSize val="0"/>
        </c:dLbls>
        <c:gapWidth val="150"/>
        <c:axId val="102160256"/>
        <c:axId val="10216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ser>
        <c:dLbls>
          <c:showLegendKey val="0"/>
          <c:showVal val="0"/>
          <c:showCatName val="0"/>
          <c:showSerName val="0"/>
          <c:showPercent val="0"/>
          <c:showBubbleSize val="0"/>
        </c:dLbls>
        <c:marker val="1"/>
        <c:smooth val="0"/>
        <c:axId val="102160256"/>
        <c:axId val="102166528"/>
      </c:lineChart>
      <c:dateAx>
        <c:axId val="102160256"/>
        <c:scaling>
          <c:orientation val="minMax"/>
        </c:scaling>
        <c:delete val="1"/>
        <c:axPos val="b"/>
        <c:numFmt formatCode="ge" sourceLinked="1"/>
        <c:majorTickMark val="none"/>
        <c:minorTickMark val="none"/>
        <c:tickLblPos val="none"/>
        <c:crossAx val="102166528"/>
        <c:crosses val="autoZero"/>
        <c:auto val="1"/>
        <c:lblOffset val="100"/>
        <c:baseTimeUnit val="years"/>
      </c:dateAx>
      <c:valAx>
        <c:axId val="1021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21602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127.23</c:v>
                </c:pt>
                <c:pt idx="1">
                  <c:v>135.18</c:v>
                </c:pt>
                <c:pt idx="2">
                  <c:v>150</c:v>
                </c:pt>
                <c:pt idx="3">
                  <c:v>150</c:v>
                </c:pt>
                <c:pt idx="4">
                  <c:v>150</c:v>
                </c:pt>
              </c:numCache>
            </c:numRef>
          </c:val>
        </c:ser>
        <c:dLbls>
          <c:showLegendKey val="0"/>
          <c:showVal val="0"/>
          <c:showCatName val="0"/>
          <c:showSerName val="0"/>
          <c:showPercent val="0"/>
          <c:showBubbleSize val="0"/>
        </c:dLbls>
        <c:gapWidth val="150"/>
        <c:axId val="102196736"/>
        <c:axId val="10219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ser>
        <c:dLbls>
          <c:showLegendKey val="0"/>
          <c:showVal val="0"/>
          <c:showCatName val="0"/>
          <c:showSerName val="0"/>
          <c:showPercent val="0"/>
          <c:showBubbleSize val="0"/>
        </c:dLbls>
        <c:marker val="1"/>
        <c:smooth val="0"/>
        <c:axId val="102196736"/>
        <c:axId val="102198656"/>
      </c:lineChart>
      <c:dateAx>
        <c:axId val="102196736"/>
        <c:scaling>
          <c:orientation val="minMax"/>
        </c:scaling>
        <c:delete val="1"/>
        <c:axPos val="b"/>
        <c:numFmt formatCode="ge" sourceLinked="1"/>
        <c:majorTickMark val="none"/>
        <c:minorTickMark val="none"/>
        <c:tickLblPos val="none"/>
        <c:crossAx val="102198656"/>
        <c:crosses val="autoZero"/>
        <c:auto val="1"/>
        <c:lblOffset val="100"/>
        <c:baseTimeUnit val="years"/>
      </c:dateAx>
      <c:valAx>
        <c:axId val="1021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21967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【707.33】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【95.06】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【60.13】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【101.26】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3" t="s">
        <v>1</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row>
    <row r="3" spans="1:78" ht="9.75" customHeight="1" x14ac:dyDescent="0.15">
      <c r="A3" s="2"/>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row>
    <row r="4" spans="1:78" ht="9.75" customHeight="1" x14ac:dyDescent="0.15">
      <c r="A4" s="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埼玉県　秩父市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4</v>
      </c>
      <c r="C7" s="42"/>
      <c r="D7" s="42"/>
      <c r="E7" s="42"/>
      <c r="F7" s="42"/>
      <c r="G7" s="42"/>
      <c r="H7" s="42"/>
      <c r="I7" s="42" t="s">
        <v>6</v>
      </c>
      <c r="J7" s="42"/>
      <c r="K7" s="42"/>
      <c r="L7" s="42"/>
      <c r="M7" s="42"/>
      <c r="N7" s="42"/>
      <c r="O7" s="42"/>
      <c r="P7" s="42" t="s">
        <v>5</v>
      </c>
      <c r="Q7" s="42"/>
      <c r="R7" s="42"/>
      <c r="S7" s="42"/>
      <c r="T7" s="42"/>
      <c r="U7" s="42"/>
      <c r="V7" s="42"/>
      <c r="W7" s="42" t="s">
        <v>8</v>
      </c>
      <c r="X7" s="42"/>
      <c r="Y7" s="42"/>
      <c r="Z7" s="42"/>
      <c r="AA7" s="42"/>
      <c r="AB7" s="42"/>
      <c r="AC7" s="42"/>
      <c r="AD7" s="42" t="s">
        <v>13</v>
      </c>
      <c r="AE7" s="42"/>
      <c r="AF7" s="42"/>
      <c r="AG7" s="42"/>
      <c r="AH7" s="42"/>
      <c r="AI7" s="42"/>
      <c r="AJ7" s="42"/>
      <c r="AK7" s="3"/>
      <c r="AL7" s="42" t="s">
        <v>15</v>
      </c>
      <c r="AM7" s="42"/>
      <c r="AN7" s="42"/>
      <c r="AO7" s="42"/>
      <c r="AP7" s="42"/>
      <c r="AQ7" s="42"/>
      <c r="AR7" s="42"/>
      <c r="AS7" s="42"/>
      <c r="AT7" s="42" t="s">
        <v>12</v>
      </c>
      <c r="AU7" s="42"/>
      <c r="AV7" s="42"/>
      <c r="AW7" s="42"/>
      <c r="AX7" s="42"/>
      <c r="AY7" s="42"/>
      <c r="AZ7" s="42"/>
      <c r="BA7" s="42"/>
      <c r="BB7" s="42" t="s">
        <v>10</v>
      </c>
      <c r="BC7" s="42"/>
      <c r="BD7" s="42"/>
      <c r="BE7" s="42"/>
      <c r="BF7" s="42"/>
      <c r="BG7" s="42"/>
      <c r="BH7" s="42"/>
      <c r="BI7" s="42"/>
      <c r="BJ7" s="3"/>
      <c r="BK7" s="3"/>
      <c r="BL7" s="14" t="s">
        <v>16</v>
      </c>
      <c r="BM7" s="15"/>
      <c r="BN7" s="15"/>
      <c r="BO7" s="15"/>
      <c r="BP7" s="15"/>
      <c r="BQ7" s="15"/>
      <c r="BR7" s="15"/>
      <c r="BS7" s="15"/>
      <c r="BT7" s="15"/>
      <c r="BU7" s="15"/>
      <c r="BV7" s="15"/>
      <c r="BW7" s="15"/>
      <c r="BX7" s="15"/>
      <c r="BY7" s="22"/>
    </row>
    <row r="8" spans="1:78" ht="18.75" customHeight="1" x14ac:dyDescent="0.15">
      <c r="A8" s="2"/>
      <c r="B8" s="43" t="str">
        <f>データ!I6</f>
        <v>法非適用</v>
      </c>
      <c r="C8" s="43"/>
      <c r="D8" s="43"/>
      <c r="E8" s="43"/>
      <c r="F8" s="43"/>
      <c r="G8" s="43"/>
      <c r="H8" s="43"/>
      <c r="I8" s="43" t="str">
        <f>データ!J6</f>
        <v>下水道事業</v>
      </c>
      <c r="J8" s="43"/>
      <c r="K8" s="43"/>
      <c r="L8" s="43"/>
      <c r="M8" s="43"/>
      <c r="N8" s="43"/>
      <c r="O8" s="43"/>
      <c r="P8" s="43" t="str">
        <f>データ!K6</f>
        <v>公共下水道</v>
      </c>
      <c r="Q8" s="43"/>
      <c r="R8" s="43"/>
      <c r="S8" s="43"/>
      <c r="T8" s="43"/>
      <c r="U8" s="43"/>
      <c r="V8" s="43"/>
      <c r="W8" s="43" t="str">
        <f>データ!L6</f>
        <v>Bd1</v>
      </c>
      <c r="X8" s="43"/>
      <c r="Y8" s="43"/>
      <c r="Z8" s="43"/>
      <c r="AA8" s="43"/>
      <c r="AB8" s="43"/>
      <c r="AC8" s="43"/>
      <c r="AD8" s="44" t="str">
        <f>データ!$M$6</f>
        <v>非設置</v>
      </c>
      <c r="AE8" s="44"/>
      <c r="AF8" s="44"/>
      <c r="AG8" s="44"/>
      <c r="AH8" s="44"/>
      <c r="AI8" s="44"/>
      <c r="AJ8" s="44"/>
      <c r="AK8" s="3"/>
      <c r="AL8" s="45">
        <f>データ!S6</f>
        <v>63720</v>
      </c>
      <c r="AM8" s="45"/>
      <c r="AN8" s="45"/>
      <c r="AO8" s="45"/>
      <c r="AP8" s="45"/>
      <c r="AQ8" s="45"/>
      <c r="AR8" s="45"/>
      <c r="AS8" s="45"/>
      <c r="AT8" s="46">
        <f>データ!T6</f>
        <v>577.83000000000004</v>
      </c>
      <c r="AU8" s="46"/>
      <c r="AV8" s="46"/>
      <c r="AW8" s="46"/>
      <c r="AX8" s="46"/>
      <c r="AY8" s="46"/>
      <c r="AZ8" s="46"/>
      <c r="BA8" s="46"/>
      <c r="BB8" s="46">
        <f>データ!U6</f>
        <v>110.27</v>
      </c>
      <c r="BC8" s="46"/>
      <c r="BD8" s="46"/>
      <c r="BE8" s="46"/>
      <c r="BF8" s="46"/>
      <c r="BG8" s="46"/>
      <c r="BH8" s="46"/>
      <c r="BI8" s="46"/>
      <c r="BJ8" s="3"/>
      <c r="BK8" s="3"/>
      <c r="BL8" s="47" t="s">
        <v>18</v>
      </c>
      <c r="BM8" s="48"/>
      <c r="BN8" s="16" t="s">
        <v>20</v>
      </c>
      <c r="BO8" s="19"/>
      <c r="BP8" s="19"/>
      <c r="BQ8" s="19"/>
      <c r="BR8" s="19"/>
      <c r="BS8" s="19"/>
      <c r="BT8" s="19"/>
      <c r="BU8" s="19"/>
      <c r="BV8" s="19"/>
      <c r="BW8" s="19"/>
      <c r="BX8" s="19"/>
      <c r="BY8" s="23"/>
    </row>
    <row r="9" spans="1:78" ht="18.75" customHeight="1" x14ac:dyDescent="0.15">
      <c r="A9" s="2"/>
      <c r="B9" s="42" t="s">
        <v>22</v>
      </c>
      <c r="C9" s="42"/>
      <c r="D9" s="42"/>
      <c r="E9" s="42"/>
      <c r="F9" s="42"/>
      <c r="G9" s="42"/>
      <c r="H9" s="42"/>
      <c r="I9" s="42" t="s">
        <v>23</v>
      </c>
      <c r="J9" s="42"/>
      <c r="K9" s="42"/>
      <c r="L9" s="42"/>
      <c r="M9" s="42"/>
      <c r="N9" s="42"/>
      <c r="O9" s="42"/>
      <c r="P9" s="42" t="s">
        <v>25</v>
      </c>
      <c r="Q9" s="42"/>
      <c r="R9" s="42"/>
      <c r="S9" s="42"/>
      <c r="T9" s="42"/>
      <c r="U9" s="42"/>
      <c r="V9" s="42"/>
      <c r="W9" s="42" t="s">
        <v>27</v>
      </c>
      <c r="X9" s="42"/>
      <c r="Y9" s="42"/>
      <c r="Z9" s="42"/>
      <c r="AA9" s="42"/>
      <c r="AB9" s="42"/>
      <c r="AC9" s="42"/>
      <c r="AD9" s="42" t="s">
        <v>28</v>
      </c>
      <c r="AE9" s="42"/>
      <c r="AF9" s="42"/>
      <c r="AG9" s="42"/>
      <c r="AH9" s="42"/>
      <c r="AI9" s="42"/>
      <c r="AJ9" s="42"/>
      <c r="AK9" s="3"/>
      <c r="AL9" s="42" t="s">
        <v>32</v>
      </c>
      <c r="AM9" s="42"/>
      <c r="AN9" s="42"/>
      <c r="AO9" s="42"/>
      <c r="AP9" s="42"/>
      <c r="AQ9" s="42"/>
      <c r="AR9" s="42"/>
      <c r="AS9" s="42"/>
      <c r="AT9" s="42" t="s">
        <v>34</v>
      </c>
      <c r="AU9" s="42"/>
      <c r="AV9" s="42"/>
      <c r="AW9" s="42"/>
      <c r="AX9" s="42"/>
      <c r="AY9" s="42"/>
      <c r="AZ9" s="42"/>
      <c r="BA9" s="42"/>
      <c r="BB9" s="42" t="s">
        <v>36</v>
      </c>
      <c r="BC9" s="42"/>
      <c r="BD9" s="42"/>
      <c r="BE9" s="42"/>
      <c r="BF9" s="42"/>
      <c r="BG9" s="42"/>
      <c r="BH9" s="42"/>
      <c r="BI9" s="42"/>
      <c r="BJ9" s="3"/>
      <c r="BK9" s="3"/>
      <c r="BL9" s="49" t="s">
        <v>37</v>
      </c>
      <c r="BM9" s="50"/>
      <c r="BN9" s="17" t="s">
        <v>11</v>
      </c>
      <c r="BO9" s="20"/>
      <c r="BP9" s="20"/>
      <c r="BQ9" s="20"/>
      <c r="BR9" s="20"/>
      <c r="BS9" s="20"/>
      <c r="BT9" s="20"/>
      <c r="BU9" s="20"/>
      <c r="BV9" s="20"/>
      <c r="BW9" s="20"/>
      <c r="BX9" s="20"/>
      <c r="BY9" s="24"/>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55.18</v>
      </c>
      <c r="Q10" s="46"/>
      <c r="R10" s="46"/>
      <c r="S10" s="46"/>
      <c r="T10" s="46"/>
      <c r="U10" s="46"/>
      <c r="V10" s="46"/>
      <c r="W10" s="46">
        <f>データ!Q6</f>
        <v>59.33</v>
      </c>
      <c r="X10" s="46"/>
      <c r="Y10" s="46"/>
      <c r="Z10" s="46"/>
      <c r="AA10" s="46"/>
      <c r="AB10" s="46"/>
      <c r="AC10" s="46"/>
      <c r="AD10" s="45">
        <f>データ!R6</f>
        <v>1620</v>
      </c>
      <c r="AE10" s="45"/>
      <c r="AF10" s="45"/>
      <c r="AG10" s="45"/>
      <c r="AH10" s="45"/>
      <c r="AI10" s="45"/>
      <c r="AJ10" s="45"/>
      <c r="AK10" s="2"/>
      <c r="AL10" s="45">
        <f>データ!V6</f>
        <v>34966</v>
      </c>
      <c r="AM10" s="45"/>
      <c r="AN10" s="45"/>
      <c r="AO10" s="45"/>
      <c r="AP10" s="45"/>
      <c r="AQ10" s="45"/>
      <c r="AR10" s="45"/>
      <c r="AS10" s="45"/>
      <c r="AT10" s="46">
        <f>データ!W6</f>
        <v>9.66</v>
      </c>
      <c r="AU10" s="46"/>
      <c r="AV10" s="46"/>
      <c r="AW10" s="46"/>
      <c r="AX10" s="46"/>
      <c r="AY10" s="46"/>
      <c r="AZ10" s="46"/>
      <c r="BA10" s="46"/>
      <c r="BB10" s="46">
        <f>データ!X6</f>
        <v>3619.67</v>
      </c>
      <c r="BC10" s="46"/>
      <c r="BD10" s="46"/>
      <c r="BE10" s="46"/>
      <c r="BF10" s="46"/>
      <c r="BG10" s="46"/>
      <c r="BH10" s="46"/>
      <c r="BI10" s="46"/>
      <c r="BJ10" s="2"/>
      <c r="BK10" s="2"/>
      <c r="BL10" s="51" t="s">
        <v>17</v>
      </c>
      <c r="BM10" s="52"/>
      <c r="BN10" s="18" t="s">
        <v>39</v>
      </c>
      <c r="BO10" s="21"/>
      <c r="BP10" s="21"/>
      <c r="BQ10" s="21"/>
      <c r="BR10" s="21"/>
      <c r="BS10" s="21"/>
      <c r="BT10" s="21"/>
      <c r="BU10" s="21"/>
      <c r="BV10" s="21"/>
      <c r="BW10" s="21"/>
      <c r="BX10" s="21"/>
      <c r="BY10" s="2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14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26</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40</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69"/>
      <c r="BM33" s="70"/>
      <c r="BN33" s="70"/>
      <c r="BO33" s="70"/>
      <c r="BP33" s="70"/>
      <c r="BQ33" s="70"/>
      <c r="BR33" s="70"/>
      <c r="BS33" s="70"/>
      <c r="BT33" s="70"/>
      <c r="BU33" s="70"/>
      <c r="BV33" s="70"/>
      <c r="BW33" s="70"/>
      <c r="BX33" s="70"/>
      <c r="BY33" s="70"/>
      <c r="BZ33" s="71"/>
    </row>
    <row r="34" spans="1:78" ht="13.5" customHeight="1" x14ac:dyDescent="0.15">
      <c r="A34" s="2"/>
      <c r="B34" s="4"/>
      <c r="C34" s="68" t="s">
        <v>42</v>
      </c>
      <c r="D34" s="68"/>
      <c r="E34" s="68"/>
      <c r="F34" s="68"/>
      <c r="G34" s="68"/>
      <c r="H34" s="68"/>
      <c r="I34" s="68"/>
      <c r="J34" s="68"/>
      <c r="K34" s="68"/>
      <c r="L34" s="68"/>
      <c r="M34" s="68"/>
      <c r="N34" s="68"/>
      <c r="O34" s="68"/>
      <c r="P34" s="68"/>
      <c r="Q34" s="11"/>
      <c r="R34" s="68" t="s">
        <v>44</v>
      </c>
      <c r="S34" s="68"/>
      <c r="T34" s="68"/>
      <c r="U34" s="68"/>
      <c r="V34" s="68"/>
      <c r="W34" s="68"/>
      <c r="X34" s="68"/>
      <c r="Y34" s="68"/>
      <c r="Z34" s="68"/>
      <c r="AA34" s="68"/>
      <c r="AB34" s="68"/>
      <c r="AC34" s="68"/>
      <c r="AD34" s="68"/>
      <c r="AE34" s="68"/>
      <c r="AF34" s="11"/>
      <c r="AG34" s="68" t="s">
        <v>0</v>
      </c>
      <c r="AH34" s="68"/>
      <c r="AI34" s="68"/>
      <c r="AJ34" s="68"/>
      <c r="AK34" s="68"/>
      <c r="AL34" s="68"/>
      <c r="AM34" s="68"/>
      <c r="AN34" s="68"/>
      <c r="AO34" s="68"/>
      <c r="AP34" s="68"/>
      <c r="AQ34" s="68"/>
      <c r="AR34" s="68"/>
      <c r="AS34" s="68"/>
      <c r="AT34" s="68"/>
      <c r="AU34" s="11"/>
      <c r="AV34" s="68" t="s">
        <v>48</v>
      </c>
      <c r="AW34" s="68"/>
      <c r="AX34" s="68"/>
      <c r="AY34" s="68"/>
      <c r="AZ34" s="68"/>
      <c r="BA34" s="68"/>
      <c r="BB34" s="68"/>
      <c r="BC34" s="68"/>
      <c r="BD34" s="68"/>
      <c r="BE34" s="68"/>
      <c r="BF34" s="68"/>
      <c r="BG34" s="68"/>
      <c r="BH34" s="68"/>
      <c r="BI34" s="68"/>
      <c r="BJ34" s="12"/>
      <c r="BK34" s="2"/>
      <c r="BL34" s="69"/>
      <c r="BM34" s="70"/>
      <c r="BN34" s="70"/>
      <c r="BO34" s="70"/>
      <c r="BP34" s="70"/>
      <c r="BQ34" s="70"/>
      <c r="BR34" s="70"/>
      <c r="BS34" s="70"/>
      <c r="BT34" s="70"/>
      <c r="BU34" s="70"/>
      <c r="BV34" s="70"/>
      <c r="BW34" s="70"/>
      <c r="BX34" s="70"/>
      <c r="BY34" s="70"/>
      <c r="BZ34" s="71"/>
    </row>
    <row r="35" spans="1:78" ht="13.5" customHeight="1" x14ac:dyDescent="0.15">
      <c r="A35" s="2"/>
      <c r="B35" s="4"/>
      <c r="C35" s="68"/>
      <c r="D35" s="68"/>
      <c r="E35" s="68"/>
      <c r="F35" s="68"/>
      <c r="G35" s="68"/>
      <c r="H35" s="68"/>
      <c r="I35" s="68"/>
      <c r="J35" s="68"/>
      <c r="K35" s="68"/>
      <c r="L35" s="68"/>
      <c r="M35" s="68"/>
      <c r="N35" s="68"/>
      <c r="O35" s="68"/>
      <c r="P35" s="68"/>
      <c r="Q35" s="11"/>
      <c r="R35" s="68"/>
      <c r="S35" s="68"/>
      <c r="T35" s="68"/>
      <c r="U35" s="68"/>
      <c r="V35" s="68"/>
      <c r="W35" s="68"/>
      <c r="X35" s="68"/>
      <c r="Y35" s="68"/>
      <c r="Z35" s="68"/>
      <c r="AA35" s="68"/>
      <c r="AB35" s="68"/>
      <c r="AC35" s="68"/>
      <c r="AD35" s="68"/>
      <c r="AE35" s="68"/>
      <c r="AF35" s="11"/>
      <c r="AG35" s="68"/>
      <c r="AH35" s="68"/>
      <c r="AI35" s="68"/>
      <c r="AJ35" s="68"/>
      <c r="AK35" s="68"/>
      <c r="AL35" s="68"/>
      <c r="AM35" s="68"/>
      <c r="AN35" s="68"/>
      <c r="AO35" s="68"/>
      <c r="AP35" s="68"/>
      <c r="AQ35" s="68"/>
      <c r="AR35" s="68"/>
      <c r="AS35" s="68"/>
      <c r="AT35" s="68"/>
      <c r="AU35" s="11"/>
      <c r="AV35" s="68"/>
      <c r="AW35" s="68"/>
      <c r="AX35" s="68"/>
      <c r="AY35" s="68"/>
      <c r="AZ35" s="68"/>
      <c r="BA35" s="68"/>
      <c r="BB35" s="68"/>
      <c r="BC35" s="68"/>
      <c r="BD35" s="68"/>
      <c r="BE35" s="68"/>
      <c r="BF35" s="68"/>
      <c r="BG35" s="68"/>
      <c r="BH35" s="68"/>
      <c r="BI35" s="68"/>
      <c r="BJ35" s="12"/>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62" t="s">
        <v>30</v>
      </c>
      <c r="BM45" s="63"/>
      <c r="BN45" s="63"/>
      <c r="BO45" s="63"/>
      <c r="BP45" s="63"/>
      <c r="BQ45" s="63"/>
      <c r="BR45" s="63"/>
      <c r="BS45" s="63"/>
      <c r="BT45" s="63"/>
      <c r="BU45" s="63"/>
      <c r="BV45" s="63"/>
      <c r="BW45" s="63"/>
      <c r="BX45" s="63"/>
      <c r="BY45" s="63"/>
      <c r="BZ45" s="6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65"/>
      <c r="BM46" s="66"/>
      <c r="BN46" s="66"/>
      <c r="BO46" s="66"/>
      <c r="BP46" s="66"/>
      <c r="BQ46" s="66"/>
      <c r="BR46" s="66"/>
      <c r="BS46" s="66"/>
      <c r="BT46" s="66"/>
      <c r="BU46" s="66"/>
      <c r="BV46" s="66"/>
      <c r="BW46" s="66"/>
      <c r="BX46" s="66"/>
      <c r="BY46" s="66"/>
      <c r="BZ46" s="6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69"/>
      <c r="BM55" s="70"/>
      <c r="BN55" s="70"/>
      <c r="BO55" s="70"/>
      <c r="BP55" s="70"/>
      <c r="BQ55" s="70"/>
      <c r="BR55" s="70"/>
      <c r="BS55" s="70"/>
      <c r="BT55" s="70"/>
      <c r="BU55" s="70"/>
      <c r="BV55" s="70"/>
      <c r="BW55" s="70"/>
      <c r="BX55" s="70"/>
      <c r="BY55" s="70"/>
      <c r="BZ55" s="71"/>
    </row>
    <row r="56" spans="1:78" ht="13.5" customHeight="1" x14ac:dyDescent="0.15">
      <c r="A56" s="2"/>
      <c r="B56" s="4"/>
      <c r="C56" s="68" t="s">
        <v>50</v>
      </c>
      <c r="D56" s="68"/>
      <c r="E56" s="68"/>
      <c r="F56" s="68"/>
      <c r="G56" s="68"/>
      <c r="H56" s="68"/>
      <c r="I56" s="68"/>
      <c r="J56" s="68"/>
      <c r="K56" s="68"/>
      <c r="L56" s="68"/>
      <c r="M56" s="68"/>
      <c r="N56" s="68"/>
      <c r="O56" s="68"/>
      <c r="P56" s="68"/>
      <c r="Q56" s="11"/>
      <c r="R56" s="68" t="s">
        <v>19</v>
      </c>
      <c r="S56" s="68"/>
      <c r="T56" s="68"/>
      <c r="U56" s="68"/>
      <c r="V56" s="68"/>
      <c r="W56" s="68"/>
      <c r="X56" s="68"/>
      <c r="Y56" s="68"/>
      <c r="Z56" s="68"/>
      <c r="AA56" s="68"/>
      <c r="AB56" s="68"/>
      <c r="AC56" s="68"/>
      <c r="AD56" s="68"/>
      <c r="AE56" s="68"/>
      <c r="AF56" s="11"/>
      <c r="AG56" s="68" t="s">
        <v>52</v>
      </c>
      <c r="AH56" s="68"/>
      <c r="AI56" s="68"/>
      <c r="AJ56" s="68"/>
      <c r="AK56" s="68"/>
      <c r="AL56" s="68"/>
      <c r="AM56" s="68"/>
      <c r="AN56" s="68"/>
      <c r="AO56" s="68"/>
      <c r="AP56" s="68"/>
      <c r="AQ56" s="68"/>
      <c r="AR56" s="68"/>
      <c r="AS56" s="68"/>
      <c r="AT56" s="68"/>
      <c r="AU56" s="11"/>
      <c r="AV56" s="68" t="s">
        <v>53</v>
      </c>
      <c r="AW56" s="68"/>
      <c r="AX56" s="68"/>
      <c r="AY56" s="68"/>
      <c r="AZ56" s="68"/>
      <c r="BA56" s="68"/>
      <c r="BB56" s="68"/>
      <c r="BC56" s="68"/>
      <c r="BD56" s="68"/>
      <c r="BE56" s="68"/>
      <c r="BF56" s="68"/>
      <c r="BG56" s="68"/>
      <c r="BH56" s="68"/>
      <c r="BI56" s="68"/>
      <c r="BJ56" s="12"/>
      <c r="BK56" s="2"/>
      <c r="BL56" s="69"/>
      <c r="BM56" s="70"/>
      <c r="BN56" s="70"/>
      <c r="BO56" s="70"/>
      <c r="BP56" s="70"/>
      <c r="BQ56" s="70"/>
      <c r="BR56" s="70"/>
      <c r="BS56" s="70"/>
      <c r="BT56" s="70"/>
      <c r="BU56" s="70"/>
      <c r="BV56" s="70"/>
      <c r="BW56" s="70"/>
      <c r="BX56" s="70"/>
      <c r="BY56" s="70"/>
      <c r="BZ56" s="71"/>
    </row>
    <row r="57" spans="1:78" ht="13.5" customHeight="1" x14ac:dyDescent="0.15">
      <c r="A57" s="2"/>
      <c r="B57" s="4"/>
      <c r="C57" s="68"/>
      <c r="D57" s="68"/>
      <c r="E57" s="68"/>
      <c r="F57" s="68"/>
      <c r="G57" s="68"/>
      <c r="H57" s="68"/>
      <c r="I57" s="68"/>
      <c r="J57" s="68"/>
      <c r="K57" s="68"/>
      <c r="L57" s="68"/>
      <c r="M57" s="68"/>
      <c r="N57" s="68"/>
      <c r="O57" s="68"/>
      <c r="P57" s="68"/>
      <c r="Q57" s="11"/>
      <c r="R57" s="68"/>
      <c r="S57" s="68"/>
      <c r="T57" s="68"/>
      <c r="U57" s="68"/>
      <c r="V57" s="68"/>
      <c r="W57" s="68"/>
      <c r="X57" s="68"/>
      <c r="Y57" s="68"/>
      <c r="Z57" s="68"/>
      <c r="AA57" s="68"/>
      <c r="AB57" s="68"/>
      <c r="AC57" s="68"/>
      <c r="AD57" s="68"/>
      <c r="AE57" s="68"/>
      <c r="AF57" s="11"/>
      <c r="AG57" s="68"/>
      <c r="AH57" s="68"/>
      <c r="AI57" s="68"/>
      <c r="AJ57" s="68"/>
      <c r="AK57" s="68"/>
      <c r="AL57" s="68"/>
      <c r="AM57" s="68"/>
      <c r="AN57" s="68"/>
      <c r="AO57" s="68"/>
      <c r="AP57" s="68"/>
      <c r="AQ57" s="68"/>
      <c r="AR57" s="68"/>
      <c r="AS57" s="68"/>
      <c r="AT57" s="68"/>
      <c r="AU57" s="11"/>
      <c r="AV57" s="68"/>
      <c r="AW57" s="68"/>
      <c r="AX57" s="68"/>
      <c r="AY57" s="68"/>
      <c r="AZ57" s="68"/>
      <c r="BA57" s="68"/>
      <c r="BB57" s="68"/>
      <c r="BC57" s="68"/>
      <c r="BD57" s="68"/>
      <c r="BE57" s="68"/>
      <c r="BF57" s="68"/>
      <c r="BG57" s="68"/>
      <c r="BH57" s="68"/>
      <c r="BI57" s="68"/>
      <c r="BJ57" s="12"/>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69"/>
      <c r="BM59" s="70"/>
      <c r="BN59" s="70"/>
      <c r="BO59" s="70"/>
      <c r="BP59" s="70"/>
      <c r="BQ59" s="70"/>
      <c r="BR59" s="70"/>
      <c r="BS59" s="70"/>
      <c r="BT59" s="70"/>
      <c r="BU59" s="70"/>
      <c r="BV59" s="70"/>
      <c r="BW59" s="70"/>
      <c r="BX59" s="70"/>
      <c r="BY59" s="70"/>
      <c r="BZ59" s="71"/>
    </row>
    <row r="60" spans="1:78" ht="13.5" customHeight="1" x14ac:dyDescent="0.15">
      <c r="A60" s="2"/>
      <c r="B60" s="59" t="s">
        <v>47</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62" t="s">
        <v>51</v>
      </c>
      <c r="BM64" s="63"/>
      <c r="BN64" s="63"/>
      <c r="BO64" s="63"/>
      <c r="BP64" s="63"/>
      <c r="BQ64" s="63"/>
      <c r="BR64" s="63"/>
      <c r="BS64" s="63"/>
      <c r="BT64" s="63"/>
      <c r="BU64" s="63"/>
      <c r="BV64" s="63"/>
      <c r="BW64" s="63"/>
      <c r="BX64" s="63"/>
      <c r="BY64" s="63"/>
      <c r="BZ64" s="6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65"/>
      <c r="BM65" s="66"/>
      <c r="BN65" s="66"/>
      <c r="BO65" s="66"/>
      <c r="BP65" s="66"/>
      <c r="BQ65" s="66"/>
      <c r="BR65" s="66"/>
      <c r="BS65" s="66"/>
      <c r="BT65" s="66"/>
      <c r="BU65" s="66"/>
      <c r="BV65" s="66"/>
      <c r="BW65" s="66"/>
      <c r="BX65" s="66"/>
      <c r="BY65" s="66"/>
      <c r="BZ65" s="6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69"/>
      <c r="BM78" s="70"/>
      <c r="BN78" s="70"/>
      <c r="BO78" s="70"/>
      <c r="BP78" s="70"/>
      <c r="BQ78" s="70"/>
      <c r="BR78" s="70"/>
      <c r="BS78" s="70"/>
      <c r="BT78" s="70"/>
      <c r="BU78" s="70"/>
      <c r="BV78" s="70"/>
      <c r="BW78" s="70"/>
      <c r="BX78" s="70"/>
      <c r="BY78" s="70"/>
      <c r="BZ78" s="71"/>
    </row>
    <row r="79" spans="1:78" ht="13.5" customHeight="1" x14ac:dyDescent="0.15">
      <c r="A79" s="2"/>
      <c r="B79" s="4"/>
      <c r="C79" s="68" t="s">
        <v>21</v>
      </c>
      <c r="D79" s="68"/>
      <c r="E79" s="68"/>
      <c r="F79" s="68"/>
      <c r="G79" s="68"/>
      <c r="H79" s="68"/>
      <c r="I79" s="68"/>
      <c r="J79" s="68"/>
      <c r="K79" s="68"/>
      <c r="L79" s="68"/>
      <c r="M79" s="68"/>
      <c r="N79" s="68"/>
      <c r="O79" s="68"/>
      <c r="P79" s="68"/>
      <c r="Q79" s="68"/>
      <c r="R79" s="68"/>
      <c r="S79" s="68"/>
      <c r="T79" s="68"/>
      <c r="U79" s="11"/>
      <c r="V79" s="11"/>
      <c r="W79" s="68" t="s">
        <v>54</v>
      </c>
      <c r="X79" s="68"/>
      <c r="Y79" s="68"/>
      <c r="Z79" s="68"/>
      <c r="AA79" s="68"/>
      <c r="AB79" s="68"/>
      <c r="AC79" s="68"/>
      <c r="AD79" s="68"/>
      <c r="AE79" s="68"/>
      <c r="AF79" s="68"/>
      <c r="AG79" s="68"/>
      <c r="AH79" s="68"/>
      <c r="AI79" s="68"/>
      <c r="AJ79" s="68"/>
      <c r="AK79" s="68"/>
      <c r="AL79" s="68"/>
      <c r="AM79" s="68"/>
      <c r="AN79" s="68"/>
      <c r="AO79" s="11"/>
      <c r="AP79" s="11"/>
      <c r="AQ79" s="68" t="s">
        <v>56</v>
      </c>
      <c r="AR79" s="68"/>
      <c r="AS79" s="68"/>
      <c r="AT79" s="68"/>
      <c r="AU79" s="68"/>
      <c r="AV79" s="68"/>
      <c r="AW79" s="68"/>
      <c r="AX79" s="68"/>
      <c r="AY79" s="68"/>
      <c r="AZ79" s="68"/>
      <c r="BA79" s="68"/>
      <c r="BB79" s="68"/>
      <c r="BC79" s="68"/>
      <c r="BD79" s="68"/>
      <c r="BE79" s="68"/>
      <c r="BF79" s="68"/>
      <c r="BG79" s="68"/>
      <c r="BH79" s="68"/>
      <c r="BI79" s="7"/>
      <c r="BJ79" s="12"/>
      <c r="BK79" s="2"/>
      <c r="BL79" s="69"/>
      <c r="BM79" s="70"/>
      <c r="BN79" s="70"/>
      <c r="BO79" s="70"/>
      <c r="BP79" s="70"/>
      <c r="BQ79" s="70"/>
      <c r="BR79" s="70"/>
      <c r="BS79" s="70"/>
      <c r="BT79" s="70"/>
      <c r="BU79" s="70"/>
      <c r="BV79" s="70"/>
      <c r="BW79" s="70"/>
      <c r="BX79" s="70"/>
      <c r="BY79" s="70"/>
      <c r="BZ79" s="71"/>
    </row>
    <row r="80" spans="1:78" ht="13.5" customHeight="1" x14ac:dyDescent="0.15">
      <c r="A80" s="2"/>
      <c r="B80" s="4"/>
      <c r="C80" s="68"/>
      <c r="D80" s="68"/>
      <c r="E80" s="68"/>
      <c r="F80" s="68"/>
      <c r="G80" s="68"/>
      <c r="H80" s="68"/>
      <c r="I80" s="68"/>
      <c r="J80" s="68"/>
      <c r="K80" s="68"/>
      <c r="L80" s="68"/>
      <c r="M80" s="68"/>
      <c r="N80" s="68"/>
      <c r="O80" s="68"/>
      <c r="P80" s="68"/>
      <c r="Q80" s="68"/>
      <c r="R80" s="68"/>
      <c r="S80" s="68"/>
      <c r="T80" s="68"/>
      <c r="U80" s="11"/>
      <c r="V80" s="11"/>
      <c r="W80" s="68"/>
      <c r="X80" s="68"/>
      <c r="Y80" s="68"/>
      <c r="Z80" s="68"/>
      <c r="AA80" s="68"/>
      <c r="AB80" s="68"/>
      <c r="AC80" s="68"/>
      <c r="AD80" s="68"/>
      <c r="AE80" s="68"/>
      <c r="AF80" s="68"/>
      <c r="AG80" s="68"/>
      <c r="AH80" s="68"/>
      <c r="AI80" s="68"/>
      <c r="AJ80" s="68"/>
      <c r="AK80" s="68"/>
      <c r="AL80" s="68"/>
      <c r="AM80" s="68"/>
      <c r="AN80" s="68"/>
      <c r="AO80" s="11"/>
      <c r="AP80" s="11"/>
      <c r="AQ80" s="68"/>
      <c r="AR80" s="68"/>
      <c r="AS80" s="68"/>
      <c r="AT80" s="68"/>
      <c r="AU80" s="68"/>
      <c r="AV80" s="68"/>
      <c r="AW80" s="68"/>
      <c r="AX80" s="68"/>
      <c r="AY80" s="68"/>
      <c r="AZ80" s="68"/>
      <c r="BA80" s="68"/>
      <c r="BB80" s="68"/>
      <c r="BC80" s="68"/>
      <c r="BD80" s="68"/>
      <c r="BE80" s="68"/>
      <c r="BF80" s="68"/>
      <c r="BG80" s="68"/>
      <c r="BH80" s="68"/>
      <c r="BI80" s="7"/>
      <c r="BJ80" s="12"/>
      <c r="BK80" s="2"/>
      <c r="BL80" s="69"/>
      <c r="BM80" s="70"/>
      <c r="BN80" s="70"/>
      <c r="BO80" s="70"/>
      <c r="BP80" s="70"/>
      <c r="BQ80" s="70"/>
      <c r="BR80" s="70"/>
      <c r="BS80" s="70"/>
      <c r="BT80" s="70"/>
      <c r="BU80" s="70"/>
      <c r="BV80" s="70"/>
      <c r="BW80" s="70"/>
      <c r="BX80" s="70"/>
      <c r="BY80" s="70"/>
      <c r="BZ80" s="71"/>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2</v>
      </c>
    </row>
    <row r="85" spans="1:78" hidden="1" x14ac:dyDescent="0.15">
      <c r="B85" s="6" t="s">
        <v>7</v>
      </c>
      <c r="C85" s="6"/>
      <c r="D85" s="6"/>
      <c r="E85" s="6" t="s">
        <v>57</v>
      </c>
      <c r="F85" s="6" t="s">
        <v>31</v>
      </c>
      <c r="G85" s="6" t="s">
        <v>58</v>
      </c>
      <c r="H85" s="6" t="s">
        <v>60</v>
      </c>
      <c r="I85" s="6" t="s">
        <v>61</v>
      </c>
      <c r="J85" s="6" t="s">
        <v>29</v>
      </c>
      <c r="K85" s="6" t="s">
        <v>63</v>
      </c>
      <c r="L85" s="6" t="s">
        <v>55</v>
      </c>
      <c r="M85" s="6" t="s">
        <v>43</v>
      </c>
      <c r="N85" s="6" t="s">
        <v>59</v>
      </c>
      <c r="O85" s="6" t="s">
        <v>33</v>
      </c>
    </row>
    <row r="86" spans="1:78" hidden="1" x14ac:dyDescent="0.15">
      <c r="B86" s="6"/>
      <c r="C86" s="6"/>
      <c r="D86" s="6"/>
      <c r="E86" s="6" t="str">
        <f>データ!AI6</f>
        <v/>
      </c>
      <c r="F86" s="6" t="s">
        <v>65</v>
      </c>
      <c r="G86" s="6" t="s">
        <v>65</v>
      </c>
      <c r="H86" s="6" t="str">
        <f>データ!BP6</f>
        <v>【707.33】</v>
      </c>
      <c r="I86" s="6" t="str">
        <f>データ!CA6</f>
        <v>【101.26】</v>
      </c>
      <c r="J86" s="6" t="str">
        <f>データ!CL6</f>
        <v>【136.39】</v>
      </c>
      <c r="K86" s="6" t="str">
        <f>データ!CW6</f>
        <v>【60.13】</v>
      </c>
      <c r="L86" s="6" t="str">
        <f>データ!DH6</f>
        <v>【95.06】</v>
      </c>
      <c r="M86" s="6" t="s">
        <v>65</v>
      </c>
      <c r="N86" s="6" t="s">
        <v>65</v>
      </c>
      <c r="O86" s="6" t="str">
        <f>データ!EO6</f>
        <v>【0.23】</v>
      </c>
    </row>
  </sheetData>
  <sheetProtection algorithmName="SHA-512" hashValue="zTcMLpmffG7WeyC+HVRA7zwitrYGwAZYpP6q96PAky+FQjjcRTKTLvzBMrOJ1BgBnAn8hcxykG4gyGQUL8d93w==" saltValue="1gJMyIGE/GPoyrw5rAK8fg==" spinCount="100000"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66</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15">
      <c r="A2" s="27" t="s">
        <v>68</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15">
      <c r="A3" s="27" t="s">
        <v>45</v>
      </c>
      <c r="B3" s="29" t="s">
        <v>64</v>
      </c>
      <c r="C3" s="29" t="s">
        <v>49</v>
      </c>
      <c r="D3" s="29" t="s">
        <v>24</v>
      </c>
      <c r="E3" s="29" t="s">
        <v>38</v>
      </c>
      <c r="F3" s="29" t="s">
        <v>62</v>
      </c>
      <c r="G3" s="29" t="s">
        <v>69</v>
      </c>
      <c r="H3" s="77" t="s">
        <v>9</v>
      </c>
      <c r="I3" s="78"/>
      <c r="J3" s="78"/>
      <c r="K3" s="78"/>
      <c r="L3" s="78"/>
      <c r="M3" s="78"/>
      <c r="N3" s="78"/>
      <c r="O3" s="78"/>
      <c r="P3" s="78"/>
      <c r="Q3" s="78"/>
      <c r="R3" s="78"/>
      <c r="S3" s="78"/>
      <c r="T3" s="78"/>
      <c r="U3" s="78"/>
      <c r="V3" s="78"/>
      <c r="W3" s="78"/>
      <c r="X3" s="79"/>
      <c r="Y3" s="75" t="s">
        <v>70</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47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7" t="s">
        <v>71</v>
      </c>
      <c r="B4" s="30"/>
      <c r="C4" s="30"/>
      <c r="D4" s="30"/>
      <c r="E4" s="30"/>
      <c r="F4" s="30"/>
      <c r="G4" s="30"/>
      <c r="H4" s="80"/>
      <c r="I4" s="81"/>
      <c r="J4" s="81"/>
      <c r="K4" s="81"/>
      <c r="L4" s="81"/>
      <c r="M4" s="81"/>
      <c r="N4" s="81"/>
      <c r="O4" s="81"/>
      <c r="P4" s="81"/>
      <c r="Q4" s="81"/>
      <c r="R4" s="81"/>
      <c r="S4" s="81"/>
      <c r="T4" s="81"/>
      <c r="U4" s="81"/>
      <c r="V4" s="81"/>
      <c r="W4" s="81"/>
      <c r="X4" s="82"/>
      <c r="Y4" s="76" t="s">
        <v>72</v>
      </c>
      <c r="Z4" s="76"/>
      <c r="AA4" s="76"/>
      <c r="AB4" s="76"/>
      <c r="AC4" s="76"/>
      <c r="AD4" s="76"/>
      <c r="AE4" s="76"/>
      <c r="AF4" s="76"/>
      <c r="AG4" s="76"/>
      <c r="AH4" s="76"/>
      <c r="AI4" s="76"/>
      <c r="AJ4" s="76" t="s">
        <v>73</v>
      </c>
      <c r="AK4" s="76"/>
      <c r="AL4" s="76"/>
      <c r="AM4" s="76"/>
      <c r="AN4" s="76"/>
      <c r="AO4" s="76"/>
      <c r="AP4" s="76"/>
      <c r="AQ4" s="76"/>
      <c r="AR4" s="76"/>
      <c r="AS4" s="76"/>
      <c r="AT4" s="76"/>
      <c r="AU4" s="76" t="s">
        <v>74</v>
      </c>
      <c r="AV4" s="76"/>
      <c r="AW4" s="76"/>
      <c r="AX4" s="76"/>
      <c r="AY4" s="76"/>
      <c r="AZ4" s="76"/>
      <c r="BA4" s="76"/>
      <c r="BB4" s="76"/>
      <c r="BC4" s="76"/>
      <c r="BD4" s="76"/>
      <c r="BE4" s="76"/>
      <c r="BF4" s="76" t="s">
        <v>75</v>
      </c>
      <c r="BG4" s="76"/>
      <c r="BH4" s="76"/>
      <c r="BI4" s="76"/>
      <c r="BJ4" s="76"/>
      <c r="BK4" s="76"/>
      <c r="BL4" s="76"/>
      <c r="BM4" s="76"/>
      <c r="BN4" s="76"/>
      <c r="BO4" s="76"/>
      <c r="BP4" s="76"/>
      <c r="BQ4" s="76" t="s">
        <v>76</v>
      </c>
      <c r="BR4" s="76"/>
      <c r="BS4" s="76"/>
      <c r="BT4" s="76"/>
      <c r="BU4" s="76"/>
      <c r="BV4" s="76"/>
      <c r="BW4" s="76"/>
      <c r="BX4" s="76"/>
      <c r="BY4" s="76"/>
      <c r="BZ4" s="76"/>
      <c r="CA4" s="76"/>
      <c r="CB4" s="76" t="s">
        <v>77</v>
      </c>
      <c r="CC4" s="76"/>
      <c r="CD4" s="76"/>
      <c r="CE4" s="76"/>
      <c r="CF4" s="76"/>
      <c r="CG4" s="76"/>
      <c r="CH4" s="76"/>
      <c r="CI4" s="76"/>
      <c r="CJ4" s="76"/>
      <c r="CK4" s="76"/>
      <c r="CL4" s="76"/>
      <c r="CM4" s="76" t="s">
        <v>78</v>
      </c>
      <c r="CN4" s="76"/>
      <c r="CO4" s="76"/>
      <c r="CP4" s="76"/>
      <c r="CQ4" s="76"/>
      <c r="CR4" s="76"/>
      <c r="CS4" s="76"/>
      <c r="CT4" s="76"/>
      <c r="CU4" s="76"/>
      <c r="CV4" s="76"/>
      <c r="CW4" s="76"/>
      <c r="CX4" s="76" t="s">
        <v>79</v>
      </c>
      <c r="CY4" s="76"/>
      <c r="CZ4" s="76"/>
      <c r="DA4" s="76"/>
      <c r="DB4" s="76"/>
      <c r="DC4" s="76"/>
      <c r="DD4" s="76"/>
      <c r="DE4" s="76"/>
      <c r="DF4" s="76"/>
      <c r="DG4" s="76"/>
      <c r="DH4" s="76"/>
      <c r="DI4" s="76" t="s">
        <v>80</v>
      </c>
      <c r="DJ4" s="76"/>
      <c r="DK4" s="76"/>
      <c r="DL4" s="76"/>
      <c r="DM4" s="76"/>
      <c r="DN4" s="76"/>
      <c r="DO4" s="76"/>
      <c r="DP4" s="76"/>
      <c r="DQ4" s="76"/>
      <c r="DR4" s="76"/>
      <c r="DS4" s="76"/>
      <c r="DT4" s="76" t="s">
        <v>81</v>
      </c>
      <c r="DU4" s="76"/>
      <c r="DV4" s="76"/>
      <c r="DW4" s="76"/>
      <c r="DX4" s="76"/>
      <c r="DY4" s="76"/>
      <c r="DZ4" s="76"/>
      <c r="EA4" s="76"/>
      <c r="EB4" s="76"/>
      <c r="EC4" s="76"/>
      <c r="ED4" s="76"/>
      <c r="EE4" s="76" t="s">
        <v>82</v>
      </c>
      <c r="EF4" s="76"/>
      <c r="EG4" s="76"/>
      <c r="EH4" s="76"/>
      <c r="EI4" s="76"/>
      <c r="EJ4" s="76"/>
      <c r="EK4" s="76"/>
      <c r="EL4" s="76"/>
      <c r="EM4" s="76"/>
      <c r="EN4" s="76"/>
      <c r="EO4" s="76"/>
    </row>
    <row r="5" spans="1:145" x14ac:dyDescent="0.15">
      <c r="A5" s="27" t="s">
        <v>83</v>
      </c>
      <c r="B5" s="31"/>
      <c r="C5" s="31"/>
      <c r="D5" s="31"/>
      <c r="E5" s="31"/>
      <c r="F5" s="31"/>
      <c r="G5" s="31"/>
      <c r="H5" s="35" t="s">
        <v>84</v>
      </c>
      <c r="I5" s="35" t="s">
        <v>85</v>
      </c>
      <c r="J5" s="35" t="s">
        <v>86</v>
      </c>
      <c r="K5" s="35" t="s">
        <v>87</v>
      </c>
      <c r="L5" s="35" t="s">
        <v>88</v>
      </c>
      <c r="M5" s="35" t="s">
        <v>13</v>
      </c>
      <c r="N5" s="35" t="s">
        <v>3</v>
      </c>
      <c r="O5" s="35" t="s">
        <v>89</v>
      </c>
      <c r="P5" s="35" t="s">
        <v>90</v>
      </c>
      <c r="Q5" s="35" t="s">
        <v>91</v>
      </c>
      <c r="R5" s="35" t="s">
        <v>92</v>
      </c>
      <c r="S5" s="35" t="s">
        <v>67</v>
      </c>
      <c r="T5" s="35" t="s">
        <v>93</v>
      </c>
      <c r="U5" s="35" t="s">
        <v>94</v>
      </c>
      <c r="V5" s="35" t="s">
        <v>95</v>
      </c>
      <c r="W5" s="35" t="s">
        <v>96</v>
      </c>
      <c r="X5" s="35" t="s">
        <v>97</v>
      </c>
      <c r="Y5" s="35" t="s">
        <v>35</v>
      </c>
      <c r="Z5" s="35" t="s">
        <v>98</v>
      </c>
      <c r="AA5" s="35" t="s">
        <v>99</v>
      </c>
      <c r="AB5" s="35" t="s">
        <v>100</v>
      </c>
      <c r="AC5" s="35" t="s">
        <v>101</v>
      </c>
      <c r="AD5" s="35" t="s">
        <v>102</v>
      </c>
      <c r="AE5" s="35" t="s">
        <v>103</v>
      </c>
      <c r="AF5" s="35" t="s">
        <v>104</v>
      </c>
      <c r="AG5" s="35" t="s">
        <v>105</v>
      </c>
      <c r="AH5" s="35" t="s">
        <v>106</v>
      </c>
      <c r="AI5" s="35" t="s">
        <v>7</v>
      </c>
      <c r="AJ5" s="35" t="s">
        <v>35</v>
      </c>
      <c r="AK5" s="35" t="s">
        <v>98</v>
      </c>
      <c r="AL5" s="35" t="s">
        <v>99</v>
      </c>
      <c r="AM5" s="35" t="s">
        <v>100</v>
      </c>
      <c r="AN5" s="35" t="s">
        <v>101</v>
      </c>
      <c r="AO5" s="35" t="s">
        <v>102</v>
      </c>
      <c r="AP5" s="35" t="s">
        <v>103</v>
      </c>
      <c r="AQ5" s="35" t="s">
        <v>104</v>
      </c>
      <c r="AR5" s="35" t="s">
        <v>105</v>
      </c>
      <c r="AS5" s="35" t="s">
        <v>106</v>
      </c>
      <c r="AT5" s="35" t="s">
        <v>107</v>
      </c>
      <c r="AU5" s="35" t="s">
        <v>35</v>
      </c>
      <c r="AV5" s="35" t="s">
        <v>98</v>
      </c>
      <c r="AW5" s="35" t="s">
        <v>99</v>
      </c>
      <c r="AX5" s="35" t="s">
        <v>100</v>
      </c>
      <c r="AY5" s="35" t="s">
        <v>101</v>
      </c>
      <c r="AZ5" s="35" t="s">
        <v>102</v>
      </c>
      <c r="BA5" s="35" t="s">
        <v>103</v>
      </c>
      <c r="BB5" s="35" t="s">
        <v>104</v>
      </c>
      <c r="BC5" s="35" t="s">
        <v>105</v>
      </c>
      <c r="BD5" s="35" t="s">
        <v>106</v>
      </c>
      <c r="BE5" s="35" t="s">
        <v>107</v>
      </c>
      <c r="BF5" s="35" t="s">
        <v>35</v>
      </c>
      <c r="BG5" s="35" t="s">
        <v>98</v>
      </c>
      <c r="BH5" s="35" t="s">
        <v>99</v>
      </c>
      <c r="BI5" s="35" t="s">
        <v>100</v>
      </c>
      <c r="BJ5" s="35" t="s">
        <v>101</v>
      </c>
      <c r="BK5" s="35" t="s">
        <v>102</v>
      </c>
      <c r="BL5" s="35" t="s">
        <v>103</v>
      </c>
      <c r="BM5" s="35" t="s">
        <v>104</v>
      </c>
      <c r="BN5" s="35" t="s">
        <v>105</v>
      </c>
      <c r="BO5" s="35" t="s">
        <v>106</v>
      </c>
      <c r="BP5" s="35" t="s">
        <v>107</v>
      </c>
      <c r="BQ5" s="35" t="s">
        <v>35</v>
      </c>
      <c r="BR5" s="35" t="s">
        <v>98</v>
      </c>
      <c r="BS5" s="35" t="s">
        <v>99</v>
      </c>
      <c r="BT5" s="35" t="s">
        <v>100</v>
      </c>
      <c r="BU5" s="35" t="s">
        <v>101</v>
      </c>
      <c r="BV5" s="35" t="s">
        <v>102</v>
      </c>
      <c r="BW5" s="35" t="s">
        <v>103</v>
      </c>
      <c r="BX5" s="35" t="s">
        <v>104</v>
      </c>
      <c r="BY5" s="35" t="s">
        <v>105</v>
      </c>
      <c r="BZ5" s="35" t="s">
        <v>106</v>
      </c>
      <c r="CA5" s="35" t="s">
        <v>107</v>
      </c>
      <c r="CB5" s="35" t="s">
        <v>35</v>
      </c>
      <c r="CC5" s="35" t="s">
        <v>98</v>
      </c>
      <c r="CD5" s="35" t="s">
        <v>99</v>
      </c>
      <c r="CE5" s="35" t="s">
        <v>100</v>
      </c>
      <c r="CF5" s="35" t="s">
        <v>101</v>
      </c>
      <c r="CG5" s="35" t="s">
        <v>102</v>
      </c>
      <c r="CH5" s="35" t="s">
        <v>103</v>
      </c>
      <c r="CI5" s="35" t="s">
        <v>104</v>
      </c>
      <c r="CJ5" s="35" t="s">
        <v>105</v>
      </c>
      <c r="CK5" s="35" t="s">
        <v>106</v>
      </c>
      <c r="CL5" s="35" t="s">
        <v>107</v>
      </c>
      <c r="CM5" s="35" t="s">
        <v>35</v>
      </c>
      <c r="CN5" s="35" t="s">
        <v>98</v>
      </c>
      <c r="CO5" s="35" t="s">
        <v>99</v>
      </c>
      <c r="CP5" s="35" t="s">
        <v>100</v>
      </c>
      <c r="CQ5" s="35" t="s">
        <v>101</v>
      </c>
      <c r="CR5" s="35" t="s">
        <v>102</v>
      </c>
      <c r="CS5" s="35" t="s">
        <v>103</v>
      </c>
      <c r="CT5" s="35" t="s">
        <v>104</v>
      </c>
      <c r="CU5" s="35" t="s">
        <v>105</v>
      </c>
      <c r="CV5" s="35" t="s">
        <v>106</v>
      </c>
      <c r="CW5" s="35" t="s">
        <v>107</v>
      </c>
      <c r="CX5" s="35" t="s">
        <v>35</v>
      </c>
      <c r="CY5" s="35" t="s">
        <v>98</v>
      </c>
      <c r="CZ5" s="35" t="s">
        <v>99</v>
      </c>
      <c r="DA5" s="35" t="s">
        <v>100</v>
      </c>
      <c r="DB5" s="35" t="s">
        <v>101</v>
      </c>
      <c r="DC5" s="35" t="s">
        <v>102</v>
      </c>
      <c r="DD5" s="35" t="s">
        <v>103</v>
      </c>
      <c r="DE5" s="35" t="s">
        <v>104</v>
      </c>
      <c r="DF5" s="35" t="s">
        <v>105</v>
      </c>
      <c r="DG5" s="35" t="s">
        <v>106</v>
      </c>
      <c r="DH5" s="35" t="s">
        <v>107</v>
      </c>
      <c r="DI5" s="35" t="s">
        <v>35</v>
      </c>
      <c r="DJ5" s="35" t="s">
        <v>98</v>
      </c>
      <c r="DK5" s="35" t="s">
        <v>99</v>
      </c>
      <c r="DL5" s="35" t="s">
        <v>100</v>
      </c>
      <c r="DM5" s="35" t="s">
        <v>101</v>
      </c>
      <c r="DN5" s="35" t="s">
        <v>102</v>
      </c>
      <c r="DO5" s="35" t="s">
        <v>103</v>
      </c>
      <c r="DP5" s="35" t="s">
        <v>104</v>
      </c>
      <c r="DQ5" s="35" t="s">
        <v>105</v>
      </c>
      <c r="DR5" s="35" t="s">
        <v>106</v>
      </c>
      <c r="DS5" s="35" t="s">
        <v>107</v>
      </c>
      <c r="DT5" s="35" t="s">
        <v>35</v>
      </c>
      <c r="DU5" s="35" t="s">
        <v>98</v>
      </c>
      <c r="DV5" s="35" t="s">
        <v>99</v>
      </c>
      <c r="DW5" s="35" t="s">
        <v>100</v>
      </c>
      <c r="DX5" s="35" t="s">
        <v>101</v>
      </c>
      <c r="DY5" s="35" t="s">
        <v>102</v>
      </c>
      <c r="DZ5" s="35" t="s">
        <v>103</v>
      </c>
      <c r="EA5" s="35" t="s">
        <v>104</v>
      </c>
      <c r="EB5" s="35" t="s">
        <v>105</v>
      </c>
      <c r="EC5" s="35" t="s">
        <v>106</v>
      </c>
      <c r="ED5" s="35" t="s">
        <v>107</v>
      </c>
      <c r="EE5" s="35" t="s">
        <v>35</v>
      </c>
      <c r="EF5" s="35" t="s">
        <v>98</v>
      </c>
      <c r="EG5" s="35" t="s">
        <v>99</v>
      </c>
      <c r="EH5" s="35" t="s">
        <v>100</v>
      </c>
      <c r="EI5" s="35" t="s">
        <v>101</v>
      </c>
      <c r="EJ5" s="35" t="s">
        <v>102</v>
      </c>
      <c r="EK5" s="35" t="s">
        <v>103</v>
      </c>
      <c r="EL5" s="35" t="s">
        <v>104</v>
      </c>
      <c r="EM5" s="35" t="s">
        <v>105</v>
      </c>
      <c r="EN5" s="35" t="s">
        <v>106</v>
      </c>
      <c r="EO5" s="35" t="s">
        <v>107</v>
      </c>
    </row>
    <row r="6" spans="1:145" s="26" customFormat="1" x14ac:dyDescent="0.15">
      <c r="A6" s="27" t="s">
        <v>108</v>
      </c>
      <c r="B6" s="32">
        <f t="shared" ref="B6:X6" si="1">B7</f>
        <v>2017</v>
      </c>
      <c r="C6" s="32">
        <f t="shared" si="1"/>
        <v>112071</v>
      </c>
      <c r="D6" s="32">
        <f t="shared" si="1"/>
        <v>47</v>
      </c>
      <c r="E6" s="32">
        <f t="shared" si="1"/>
        <v>17</v>
      </c>
      <c r="F6" s="32">
        <f t="shared" si="1"/>
        <v>1</v>
      </c>
      <c r="G6" s="32">
        <f t="shared" si="1"/>
        <v>0</v>
      </c>
      <c r="H6" s="32" t="str">
        <f t="shared" si="1"/>
        <v>埼玉県　秩父市</v>
      </c>
      <c r="I6" s="32" t="str">
        <f t="shared" si="1"/>
        <v>法非適用</v>
      </c>
      <c r="J6" s="32" t="str">
        <f t="shared" si="1"/>
        <v>下水道事業</v>
      </c>
      <c r="K6" s="32" t="str">
        <f t="shared" si="1"/>
        <v>公共下水道</v>
      </c>
      <c r="L6" s="32" t="str">
        <f t="shared" si="1"/>
        <v>Bd1</v>
      </c>
      <c r="M6" s="32" t="str">
        <f t="shared" si="1"/>
        <v>非設置</v>
      </c>
      <c r="N6" s="36" t="str">
        <f t="shared" si="1"/>
        <v>-</v>
      </c>
      <c r="O6" s="36" t="str">
        <f t="shared" si="1"/>
        <v>該当数値なし</v>
      </c>
      <c r="P6" s="36">
        <f t="shared" si="1"/>
        <v>55.18</v>
      </c>
      <c r="Q6" s="36">
        <f t="shared" si="1"/>
        <v>59.33</v>
      </c>
      <c r="R6" s="36">
        <f t="shared" si="1"/>
        <v>1620</v>
      </c>
      <c r="S6" s="36">
        <f t="shared" si="1"/>
        <v>63720</v>
      </c>
      <c r="T6" s="36">
        <f t="shared" si="1"/>
        <v>577.83000000000004</v>
      </c>
      <c r="U6" s="36">
        <f t="shared" si="1"/>
        <v>110.27</v>
      </c>
      <c r="V6" s="36">
        <f t="shared" si="1"/>
        <v>34966</v>
      </c>
      <c r="W6" s="36">
        <f t="shared" si="1"/>
        <v>9.66</v>
      </c>
      <c r="X6" s="36">
        <f t="shared" si="1"/>
        <v>3619.67</v>
      </c>
      <c r="Y6" s="40">
        <f t="shared" ref="Y6:AH6" si="2">IF(Y7="",NA(),Y7)</f>
        <v>90.56</v>
      </c>
      <c r="Z6" s="40">
        <f t="shared" si="2"/>
        <v>84.17</v>
      </c>
      <c r="AA6" s="40">
        <f t="shared" si="2"/>
        <v>96.1</v>
      </c>
      <c r="AB6" s="40">
        <f t="shared" si="2"/>
        <v>90.03</v>
      </c>
      <c r="AC6" s="40">
        <f t="shared" si="2"/>
        <v>99.28</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40">
        <f t="shared" ref="BF6:BO6" si="5">IF(BF7="",NA(),BF7)</f>
        <v>718.15</v>
      </c>
      <c r="BG6" s="40">
        <f t="shared" si="5"/>
        <v>643.78</v>
      </c>
      <c r="BH6" s="40">
        <f t="shared" si="5"/>
        <v>578.70000000000005</v>
      </c>
      <c r="BI6" s="40">
        <f t="shared" si="5"/>
        <v>542.86</v>
      </c>
      <c r="BJ6" s="40">
        <f t="shared" si="5"/>
        <v>532.61</v>
      </c>
      <c r="BK6" s="40">
        <f t="shared" si="5"/>
        <v>885.97</v>
      </c>
      <c r="BL6" s="40">
        <f t="shared" si="5"/>
        <v>854.16</v>
      </c>
      <c r="BM6" s="40">
        <f t="shared" si="5"/>
        <v>848.31</v>
      </c>
      <c r="BN6" s="40">
        <f t="shared" si="5"/>
        <v>774.99</v>
      </c>
      <c r="BO6" s="40">
        <f t="shared" si="5"/>
        <v>799.41</v>
      </c>
      <c r="BP6" s="36" t="str">
        <f>IF(BP7="","",IF(BP7="-","【-】","【"&amp;SUBSTITUTE(TEXT(BP7,"#,##0.00"),"-","△")&amp;"】"))</f>
        <v>【707.33】</v>
      </c>
      <c r="BQ6" s="40">
        <f t="shared" ref="BQ6:BZ6" si="6">IF(BQ7="",NA(),BQ7)</f>
        <v>77.709999999999994</v>
      </c>
      <c r="BR6" s="40">
        <f t="shared" si="6"/>
        <v>75.150000000000006</v>
      </c>
      <c r="BS6" s="40">
        <f t="shared" si="6"/>
        <v>67.400000000000006</v>
      </c>
      <c r="BT6" s="40">
        <f t="shared" si="6"/>
        <v>68.87</v>
      </c>
      <c r="BU6" s="40">
        <f t="shared" si="6"/>
        <v>68.84</v>
      </c>
      <c r="BV6" s="40">
        <f t="shared" si="6"/>
        <v>89.94</v>
      </c>
      <c r="BW6" s="40">
        <f t="shared" si="6"/>
        <v>93.13</v>
      </c>
      <c r="BX6" s="40">
        <f t="shared" si="6"/>
        <v>94.38</v>
      </c>
      <c r="BY6" s="40">
        <f t="shared" si="6"/>
        <v>96.57</v>
      </c>
      <c r="BZ6" s="40">
        <f t="shared" si="6"/>
        <v>96.54</v>
      </c>
      <c r="CA6" s="36" t="str">
        <f>IF(CA7="","",IF(CA7="-","【-】","【"&amp;SUBSTITUTE(TEXT(CA7,"#,##0.00"),"-","△")&amp;"】"))</f>
        <v>【101.26】</v>
      </c>
      <c r="CB6" s="40">
        <f t="shared" ref="CB6:CK6" si="7">IF(CB7="",NA(),CB7)</f>
        <v>127.23</v>
      </c>
      <c r="CC6" s="40">
        <f t="shared" si="7"/>
        <v>135.18</v>
      </c>
      <c r="CD6" s="40">
        <f t="shared" si="7"/>
        <v>150</v>
      </c>
      <c r="CE6" s="40">
        <f t="shared" si="7"/>
        <v>150</v>
      </c>
      <c r="CF6" s="40">
        <f t="shared" si="7"/>
        <v>150</v>
      </c>
      <c r="CG6" s="40">
        <f t="shared" si="7"/>
        <v>168.57</v>
      </c>
      <c r="CH6" s="40">
        <f t="shared" si="7"/>
        <v>167.97</v>
      </c>
      <c r="CI6" s="40">
        <f t="shared" si="7"/>
        <v>165.45</v>
      </c>
      <c r="CJ6" s="40">
        <f t="shared" si="7"/>
        <v>161.54</v>
      </c>
      <c r="CK6" s="40">
        <f t="shared" si="7"/>
        <v>162.81</v>
      </c>
      <c r="CL6" s="36" t="str">
        <f>IF(CL7="","",IF(CL7="-","【-】","【"&amp;SUBSTITUTE(TEXT(CL7,"#,##0.00"),"-","△")&amp;"】"))</f>
        <v>【136.39】</v>
      </c>
      <c r="CM6" s="40">
        <f t="shared" ref="CM6:CV6" si="8">IF(CM7="",NA(),CM7)</f>
        <v>74.430000000000007</v>
      </c>
      <c r="CN6" s="40">
        <f t="shared" si="8"/>
        <v>75.91</v>
      </c>
      <c r="CO6" s="40">
        <f t="shared" si="8"/>
        <v>75.61</v>
      </c>
      <c r="CP6" s="40">
        <f t="shared" si="8"/>
        <v>69.16</v>
      </c>
      <c r="CQ6" s="40">
        <f t="shared" si="8"/>
        <v>69.989999999999995</v>
      </c>
      <c r="CR6" s="40">
        <f t="shared" si="8"/>
        <v>64.12</v>
      </c>
      <c r="CS6" s="40">
        <f t="shared" si="8"/>
        <v>64.87</v>
      </c>
      <c r="CT6" s="40">
        <f t="shared" si="8"/>
        <v>65.62</v>
      </c>
      <c r="CU6" s="40">
        <f t="shared" si="8"/>
        <v>64.67</v>
      </c>
      <c r="CV6" s="40">
        <f t="shared" si="8"/>
        <v>64.959999999999994</v>
      </c>
      <c r="CW6" s="36" t="str">
        <f>IF(CW7="","",IF(CW7="-","【-】","【"&amp;SUBSTITUTE(TEXT(CW7,"#,##0.00"),"-","△")&amp;"】"))</f>
        <v>【60.13】</v>
      </c>
      <c r="CX6" s="40">
        <f t="shared" ref="CX6:DG6" si="9">IF(CX7="",NA(),CX7)</f>
        <v>98.22</v>
      </c>
      <c r="CY6" s="40">
        <f t="shared" si="9"/>
        <v>98.41</v>
      </c>
      <c r="CZ6" s="40">
        <f t="shared" si="9"/>
        <v>97.8</v>
      </c>
      <c r="DA6" s="40">
        <f t="shared" si="9"/>
        <v>98.31</v>
      </c>
      <c r="DB6" s="40">
        <f t="shared" si="9"/>
        <v>96.62</v>
      </c>
      <c r="DC6" s="40">
        <f t="shared" si="9"/>
        <v>90.91</v>
      </c>
      <c r="DD6" s="40">
        <f t="shared" si="9"/>
        <v>91.11</v>
      </c>
      <c r="DE6" s="40">
        <f t="shared" si="9"/>
        <v>91.44</v>
      </c>
      <c r="DF6" s="40">
        <f t="shared" si="9"/>
        <v>91.76</v>
      </c>
      <c r="DG6" s="40">
        <f t="shared" si="9"/>
        <v>92.3</v>
      </c>
      <c r="DH6" s="36" t="str">
        <f>IF(DH7="","",IF(DH7="-","【-】","【"&amp;SUBSTITUTE(TEXT(DH7,"#,##0.00"),"-","△")&amp;"】"))</f>
        <v>【95.06】</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36">
        <f t="shared" ref="EE6:EN6" si="12">IF(EE7="",NA(),EE7)</f>
        <v>0</v>
      </c>
      <c r="EF6" s="36">
        <f t="shared" si="12"/>
        <v>0</v>
      </c>
      <c r="EG6" s="40">
        <f t="shared" si="12"/>
        <v>0.46</v>
      </c>
      <c r="EH6" s="40">
        <f t="shared" si="12"/>
        <v>0.06</v>
      </c>
      <c r="EI6" s="40">
        <f t="shared" si="12"/>
        <v>0.28999999999999998</v>
      </c>
      <c r="EJ6" s="40">
        <f t="shared" si="12"/>
        <v>7.0000000000000007E-2</v>
      </c>
      <c r="EK6" s="40">
        <f t="shared" si="12"/>
        <v>0.1</v>
      </c>
      <c r="EL6" s="40">
        <f t="shared" si="12"/>
        <v>0.27</v>
      </c>
      <c r="EM6" s="40">
        <f t="shared" si="12"/>
        <v>0.17</v>
      </c>
      <c r="EN6" s="40">
        <f t="shared" si="12"/>
        <v>0.13</v>
      </c>
      <c r="EO6" s="36" t="str">
        <f>IF(EO7="","",IF(EO7="-","【-】","【"&amp;SUBSTITUTE(TEXT(EO7,"#,##0.00"),"-","△")&amp;"】"))</f>
        <v>【0.23】</v>
      </c>
    </row>
    <row r="7" spans="1:145" s="26" customFormat="1" x14ac:dyDescent="0.15">
      <c r="A7" s="27"/>
      <c r="B7" s="33">
        <v>2017</v>
      </c>
      <c r="C7" s="33">
        <v>112071</v>
      </c>
      <c r="D7" s="33">
        <v>47</v>
      </c>
      <c r="E7" s="33">
        <v>17</v>
      </c>
      <c r="F7" s="33">
        <v>1</v>
      </c>
      <c r="G7" s="33">
        <v>0</v>
      </c>
      <c r="H7" s="33" t="s">
        <v>46</v>
      </c>
      <c r="I7" s="33" t="s">
        <v>109</v>
      </c>
      <c r="J7" s="33" t="s">
        <v>110</v>
      </c>
      <c r="K7" s="33" t="s">
        <v>111</v>
      </c>
      <c r="L7" s="33" t="s">
        <v>112</v>
      </c>
      <c r="M7" s="33" t="s">
        <v>113</v>
      </c>
      <c r="N7" s="37" t="s">
        <v>65</v>
      </c>
      <c r="O7" s="37" t="s">
        <v>114</v>
      </c>
      <c r="P7" s="37">
        <v>55.18</v>
      </c>
      <c r="Q7" s="37">
        <v>59.33</v>
      </c>
      <c r="R7" s="37">
        <v>1620</v>
      </c>
      <c r="S7" s="37">
        <v>63720</v>
      </c>
      <c r="T7" s="37">
        <v>577.83000000000004</v>
      </c>
      <c r="U7" s="37">
        <v>110.27</v>
      </c>
      <c r="V7" s="37">
        <v>34966</v>
      </c>
      <c r="W7" s="37">
        <v>9.66</v>
      </c>
      <c r="X7" s="37">
        <v>3619.67</v>
      </c>
      <c r="Y7" s="37">
        <v>90.56</v>
      </c>
      <c r="Z7" s="37">
        <v>84.17</v>
      </c>
      <c r="AA7" s="37">
        <v>96.1</v>
      </c>
      <c r="AB7" s="37">
        <v>90.03</v>
      </c>
      <c r="AC7" s="37">
        <v>99.28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718.15</v>
      </c>
      <c r="BG7" s="37">
        <v>643.78</v>
      </c>
      <c r="BH7" s="37">
        <v>578.70000000000005</v>
      </c>
      <c r="BI7" s="37">
        <v>542.86</v>
      </c>
      <c r="BJ7" s="37">
        <v>532.61</v>
      </c>
      <c r="BK7" s="37">
        <v>885.97</v>
      </c>
      <c r="BL7" s="37">
        <v>854.16</v>
      </c>
      <c r="BM7" s="37">
        <v>848.31</v>
      </c>
      <c r="BN7" s="37">
        <v>774.99</v>
      </c>
      <c r="BO7" s="37">
        <v>799.41</v>
      </c>
      <c r="BP7" s="37">
        <v>707.33</v>
      </c>
      <c r="BQ7" s="37">
        <v>77.709999999999994</v>
      </c>
      <c r="BR7" s="37">
        <v>75.150000000000006</v>
      </c>
      <c r="BS7" s="37">
        <v>67.400000000000006</v>
      </c>
      <c r="BT7" s="37">
        <v>68.87</v>
      </c>
      <c r="BU7" s="37">
        <v>68.84</v>
      </c>
      <c r="BV7" s="37">
        <v>89.94</v>
      </c>
      <c r="BW7" s="37">
        <v>93.13</v>
      </c>
      <c r="BX7" s="37">
        <v>94.38</v>
      </c>
      <c r="BY7" s="37">
        <v>96.57</v>
      </c>
      <c r="BZ7" s="37">
        <v>96.54</v>
      </c>
      <c r="CA7" s="37">
        <v>101.26</v>
      </c>
      <c r="CB7" s="37">
        <v>127.23</v>
      </c>
      <c r="CC7" s="37">
        <v>135.18</v>
      </c>
      <c r="CD7" s="37">
        <v>150</v>
      </c>
      <c r="CE7" s="37">
        <v>150</v>
      </c>
      <c r="CF7" s="37">
        <v>150</v>
      </c>
      <c r="CG7" s="37">
        <v>168.57</v>
      </c>
      <c r="CH7" s="37">
        <v>167.97</v>
      </c>
      <c r="CI7" s="37">
        <v>165.45</v>
      </c>
      <c r="CJ7" s="37">
        <v>161.54</v>
      </c>
      <c r="CK7" s="37">
        <v>162.81</v>
      </c>
      <c r="CL7" s="37">
        <v>136.38999999999999</v>
      </c>
      <c r="CM7" s="37">
        <v>74.430000000000007</v>
      </c>
      <c r="CN7" s="37">
        <v>75.91</v>
      </c>
      <c r="CO7" s="37">
        <v>75.61</v>
      </c>
      <c r="CP7" s="37">
        <v>69.16</v>
      </c>
      <c r="CQ7" s="37">
        <v>69.989999999999995</v>
      </c>
      <c r="CR7" s="37">
        <v>64.12</v>
      </c>
      <c r="CS7" s="37">
        <v>64.87</v>
      </c>
      <c r="CT7" s="37">
        <v>65.62</v>
      </c>
      <c r="CU7" s="37">
        <v>64.67</v>
      </c>
      <c r="CV7" s="37">
        <v>64.959999999999994</v>
      </c>
      <c r="CW7" s="37">
        <v>60.13</v>
      </c>
      <c r="CX7" s="37">
        <v>98.22</v>
      </c>
      <c r="CY7" s="37">
        <v>98.41</v>
      </c>
      <c r="CZ7" s="37">
        <v>97.8</v>
      </c>
      <c r="DA7" s="37">
        <v>98.31</v>
      </c>
      <c r="DB7" s="37">
        <v>96.62</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0.46</v>
      </c>
      <c r="EH7" s="37">
        <v>0.06</v>
      </c>
      <c r="EI7" s="37">
        <v>0.28999999999999998</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28"/>
      <c r="B9" s="28" t="s">
        <v>115</v>
      </c>
      <c r="C9" s="28" t="s">
        <v>116</v>
      </c>
      <c r="D9" s="28" t="s">
        <v>117</v>
      </c>
      <c r="E9" s="28" t="s">
        <v>118</v>
      </c>
      <c r="F9" s="28" t="s">
        <v>119</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28" t="s">
        <v>64</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2018-12-03T09:01:35Z</dcterms:created>
  <dcterms:modified xsi:type="dcterms:W3CDTF">2019-01-30T08:32:19Z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2019-01-16T04:42:31Z</vt:filetime>
  </property>
</Properties>
</file>