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4905" windowHeight="6735" activeTab="0"/>
  </bookViews>
  <sheets>
    <sheet name="第７８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<sst xmlns="http://schemas.openxmlformats.org/spreadsheetml/2006/main" count="73" uniqueCount="41">
  <si>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</si>
  <si>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</si>
  <si>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</si>
  <si>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</si>
  <si>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</si>
  <si>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</si>
  <si>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</si>
  <si>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</si>
  <si>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</si>
  <si>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</si>
  <si>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</si>
  <si>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</si>
  <si>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</si>
  <si>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</si>
  <si>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</si>
  <si>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</si>
  <si>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</si>
  <si>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</si>
  <si>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</si>
  <si>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</si>
  <si>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</si>
  <si>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</si>
  <si>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</si>
  <si>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</si>
  <si>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</si>
  <si>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</si>
  <si>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</si>
  <si>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</si>
  <si>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</si>
  <si>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</si>
  <si>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</si>
  <si>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</si>
  <si>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</si>
  <si>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</si>
  <si>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</si>
  <si>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</si>
  <si>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家政関係</t>
  </si>
  <si>
    <t>編物・手芸</t>
  </si>
  <si>
    <t>平成18年度</t>
  </si>
  <si>
    <t>平成19年度</t>
  </si>
  <si>
    <t xml:space="preserve">　第７９表　　課　程　数　・　課　程　別　生　徒　数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</si>
</sst>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textRotation="255" wrapText="1"/>
    </xf>
    <xf numFmtId="0" fontId="0" fillId="0" borderId="17" xfId="0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" sqref="A1"/>
    </sheetView>
  </sheetViews>
  <sheetFormatPr defaultColWidth="8.796875" defaultRowHeight="14.25"/>
  <cols>
    <col min="1" max="1" width="4.09765625" style="6" customWidth="1"/>
    <col min="2" max="2" width="9.5976562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40</v>
      </c>
      <c r="R2" s="35" t="s">
        <v>28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25</v>
      </c>
      <c r="J3" s="43"/>
      <c r="K3" s="48"/>
      <c r="L3" s="42" t="s">
        <v>26</v>
      </c>
      <c r="M3" s="43"/>
      <c r="N3" s="48"/>
      <c r="O3" s="42" t="s">
        <v>27</v>
      </c>
      <c r="P3" s="43"/>
      <c r="Q3" s="43"/>
      <c r="R3" s="63" t="s">
        <v>23</v>
      </c>
      <c r="S3" s="43"/>
      <c r="T3" s="48"/>
      <c r="U3" s="42" t="s">
        <v>29</v>
      </c>
      <c r="V3" s="43"/>
      <c r="W3" s="48"/>
      <c r="X3" s="52" t="s">
        <v>4</v>
      </c>
      <c r="Y3" s="53"/>
      <c r="Z3" s="54"/>
      <c r="AA3" s="42" t="s">
        <v>24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38</v>
      </c>
      <c r="B7" s="62"/>
      <c r="C7" s="4"/>
      <c r="D7" s="16">
        <v>40</v>
      </c>
      <c r="E7" s="17"/>
      <c r="F7" s="18">
        <v>3701</v>
      </c>
      <c r="G7" s="18">
        <v>1385</v>
      </c>
      <c r="H7" s="18">
        <v>2316</v>
      </c>
      <c r="I7" s="18">
        <v>1532</v>
      </c>
      <c r="J7" s="17">
        <v>832</v>
      </c>
      <c r="K7" s="17">
        <v>700</v>
      </c>
      <c r="L7" s="18">
        <v>2169</v>
      </c>
      <c r="M7" s="17">
        <v>553</v>
      </c>
      <c r="N7" s="17">
        <v>1616</v>
      </c>
      <c r="O7" s="18">
        <v>2505</v>
      </c>
      <c r="P7" s="17">
        <v>833</v>
      </c>
      <c r="Q7" s="17">
        <v>1672</v>
      </c>
      <c r="R7" s="18">
        <v>159</v>
      </c>
      <c r="S7" s="17">
        <v>61</v>
      </c>
      <c r="T7" s="17">
        <v>98</v>
      </c>
      <c r="U7" s="18">
        <v>4372</v>
      </c>
      <c r="V7" s="17">
        <v>2181</v>
      </c>
      <c r="W7" s="17">
        <v>2191</v>
      </c>
      <c r="X7" s="18">
        <v>1305</v>
      </c>
      <c r="Y7" s="17">
        <v>377</v>
      </c>
      <c r="Z7" s="17">
        <v>928</v>
      </c>
      <c r="AA7" s="18">
        <v>142</v>
      </c>
      <c r="AB7" s="17">
        <v>49</v>
      </c>
      <c r="AC7" s="17">
        <v>93</v>
      </c>
    </row>
    <row r="8" spans="1:29" s="1" customFormat="1" ht="30" customHeight="1">
      <c r="A8" s="64" t="s">
        <v>39</v>
      </c>
      <c r="B8" s="64"/>
      <c r="C8" s="27"/>
      <c r="D8" s="24">
        <f>D12+D9+D16+D21+D25+D30</f>
        <v>40</v>
      </c>
      <c r="E8" s="25"/>
      <c r="F8" s="40">
        <f aca="true" t="shared" si="0" ref="F8:AC8">F12+F9+F16+F21+F25+F30</f>
        <v>3547</v>
      </c>
      <c r="G8" s="40">
        <f t="shared" si="0"/>
        <v>1332</v>
      </c>
      <c r="H8" s="40">
        <f t="shared" si="0"/>
        <v>2215</v>
      </c>
      <c r="I8" s="40">
        <f t="shared" si="0"/>
        <v>1449</v>
      </c>
      <c r="J8" s="40">
        <f t="shared" si="0"/>
        <v>774</v>
      </c>
      <c r="K8" s="40">
        <f t="shared" si="0"/>
        <v>675</v>
      </c>
      <c r="L8" s="40">
        <f t="shared" si="0"/>
        <v>2098</v>
      </c>
      <c r="M8" s="40">
        <f t="shared" si="0"/>
        <v>558</v>
      </c>
      <c r="N8" s="40">
        <f t="shared" si="0"/>
        <v>1540</v>
      </c>
      <c r="O8" s="40">
        <f t="shared" si="0"/>
        <v>2229</v>
      </c>
      <c r="P8" s="40">
        <f t="shared" si="0"/>
        <v>758</v>
      </c>
      <c r="Q8" s="40">
        <f t="shared" si="0"/>
        <v>1471</v>
      </c>
      <c r="R8" s="40">
        <f t="shared" si="0"/>
        <v>228</v>
      </c>
      <c r="S8" s="40">
        <f t="shared" si="0"/>
        <v>121</v>
      </c>
      <c r="T8" s="40">
        <f t="shared" si="0"/>
        <v>107</v>
      </c>
      <c r="U8" s="40">
        <f t="shared" si="0"/>
        <v>4234</v>
      </c>
      <c r="V8" s="40">
        <f t="shared" si="0"/>
        <v>2081</v>
      </c>
      <c r="W8" s="40">
        <f t="shared" si="0"/>
        <v>2153</v>
      </c>
      <c r="X8" s="40">
        <f t="shared" si="0"/>
        <v>1317</v>
      </c>
      <c r="Y8" s="40">
        <f t="shared" si="0"/>
        <v>388</v>
      </c>
      <c r="Z8" s="40">
        <f t="shared" si="0"/>
        <v>929</v>
      </c>
      <c r="AA8" s="40">
        <f t="shared" si="0"/>
        <v>159</v>
      </c>
      <c r="AB8" s="40">
        <f t="shared" si="0"/>
        <v>79</v>
      </c>
      <c r="AC8" s="40">
        <f t="shared" si="0"/>
        <v>80</v>
      </c>
    </row>
    <row r="9" spans="1:29" ht="24" customHeight="1">
      <c r="A9" s="67" t="s">
        <v>33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0</v>
      </c>
      <c r="V9" s="30">
        <f>SUM(V10:V11)</f>
        <v>0</v>
      </c>
      <c r="W9" s="30">
        <f>SUM(W10:W11)</f>
        <v>0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68"/>
      <c r="B10" s="13" t="s">
        <v>34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0</v>
      </c>
      <c r="V10" s="18">
        <v>0</v>
      </c>
      <c r="W10" s="18">
        <v>0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69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67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1324</v>
      </c>
      <c r="G12" s="30">
        <f>SUM(G13:G15)</f>
        <v>237</v>
      </c>
      <c r="H12" s="30">
        <f>SUM(H13:H15)</f>
        <v>1087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1324</v>
      </c>
      <c r="M12" s="30">
        <f>SUM(M13:M15)</f>
        <v>237</v>
      </c>
      <c r="N12" s="30">
        <f>SUM(N13:N15)</f>
        <v>1087</v>
      </c>
      <c r="O12" s="30">
        <f t="shared" si="3"/>
        <v>1112</v>
      </c>
      <c r="P12" s="30">
        <f>SUM(P13:P15)</f>
        <v>193</v>
      </c>
      <c r="Q12" s="30">
        <f>SUM(Q13:Q15)</f>
        <v>919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598</v>
      </c>
      <c r="V12" s="30">
        <f>SUM(V13:V15)</f>
        <v>97</v>
      </c>
      <c r="W12" s="30">
        <f>SUM(W13:W15)</f>
        <v>501</v>
      </c>
      <c r="X12" s="30">
        <f t="shared" si="6"/>
        <v>693</v>
      </c>
      <c r="Y12" s="30">
        <f>SUM(Y13:Y15)</f>
        <v>121</v>
      </c>
      <c r="Z12" s="30">
        <f>SUM(Z13:Z15)</f>
        <v>572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68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68"/>
      <c r="B14" s="13" t="s">
        <v>10</v>
      </c>
      <c r="C14" s="13"/>
      <c r="D14" s="19">
        <v>15</v>
      </c>
      <c r="E14" s="17"/>
      <c r="F14" s="18">
        <f t="shared" si="8"/>
        <v>1324</v>
      </c>
      <c r="G14" s="18">
        <v>237</v>
      </c>
      <c r="H14" s="18">
        <v>1087</v>
      </c>
      <c r="I14" s="18">
        <f t="shared" si="1"/>
        <v>0</v>
      </c>
      <c r="J14" s="18">
        <v>0</v>
      </c>
      <c r="K14" s="18">
        <v>0</v>
      </c>
      <c r="L14" s="18">
        <f t="shared" si="2"/>
        <v>1324</v>
      </c>
      <c r="M14" s="18">
        <v>237</v>
      </c>
      <c r="N14" s="18">
        <v>1087</v>
      </c>
      <c r="O14" s="18">
        <f t="shared" si="3"/>
        <v>1112</v>
      </c>
      <c r="P14" s="18">
        <v>193</v>
      </c>
      <c r="Q14" s="18">
        <v>919</v>
      </c>
      <c r="R14" s="18">
        <f t="shared" si="4"/>
        <v>0</v>
      </c>
      <c r="S14" s="18">
        <v>0</v>
      </c>
      <c r="T14" s="18">
        <v>0</v>
      </c>
      <c r="U14" s="18">
        <f t="shared" si="5"/>
        <v>598</v>
      </c>
      <c r="V14" s="18">
        <v>97</v>
      </c>
      <c r="W14" s="18">
        <v>501</v>
      </c>
      <c r="X14" s="18">
        <f t="shared" si="6"/>
        <v>693</v>
      </c>
      <c r="Y14" s="18">
        <v>121</v>
      </c>
      <c r="Z14" s="18">
        <v>572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69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72" t="s">
        <v>22</v>
      </c>
      <c r="B16" s="13" t="s">
        <v>8</v>
      </c>
      <c r="C16" s="13"/>
      <c r="D16" s="19">
        <f>SUM(D17:D20)</f>
        <v>9</v>
      </c>
      <c r="E16" s="18"/>
      <c r="F16" s="30">
        <f t="shared" si="8"/>
        <v>410</v>
      </c>
      <c r="G16" s="30">
        <f>SUM(G17:G20)</f>
        <v>192</v>
      </c>
      <c r="H16" s="30">
        <f>SUM(H17:H20)</f>
        <v>218</v>
      </c>
      <c r="I16" s="30">
        <f>SUM(J16:K16)</f>
        <v>225</v>
      </c>
      <c r="J16" s="30">
        <f>SUM(J17:J20)</f>
        <v>105</v>
      </c>
      <c r="K16" s="18">
        <f>SUM(K17:K20)</f>
        <v>120</v>
      </c>
      <c r="L16" s="30">
        <f>SUM(M16:N16)</f>
        <v>185</v>
      </c>
      <c r="M16" s="30">
        <f>SUM(M17:M20)</f>
        <v>87</v>
      </c>
      <c r="N16" s="18">
        <f>SUM(N17:N20)</f>
        <v>98</v>
      </c>
      <c r="O16" s="18">
        <f>SUM(P16:Q16)</f>
        <v>53</v>
      </c>
      <c r="P16" s="18">
        <f>SUM(P17:P20)</f>
        <v>23</v>
      </c>
      <c r="Q16" s="18">
        <f>SUM(Q17:Q20)</f>
        <v>30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145</v>
      </c>
      <c r="V16" s="18">
        <f>SUM(V17:V20)</f>
        <v>55</v>
      </c>
      <c r="W16" s="18">
        <f>SUM(W17:W20)</f>
        <v>90</v>
      </c>
      <c r="X16" s="18">
        <f>SUM(Y16:Z16)</f>
        <v>118</v>
      </c>
      <c r="Y16" s="18">
        <f>SUM(Y17:Y20)</f>
        <v>53</v>
      </c>
      <c r="Z16" s="18">
        <f>SUM(Z17:Z20)</f>
        <v>65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73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73"/>
      <c r="B18" s="15" t="s">
        <v>13</v>
      </c>
      <c r="C18" s="15"/>
      <c r="D18" s="19">
        <v>1</v>
      </c>
      <c r="E18" s="17"/>
      <c r="F18" s="18">
        <f t="shared" si="8"/>
        <v>7</v>
      </c>
      <c r="G18" s="18">
        <v>2</v>
      </c>
      <c r="H18" s="18">
        <v>5</v>
      </c>
      <c r="I18" s="18">
        <f>SUM(J18:K18)</f>
        <v>0</v>
      </c>
      <c r="J18" s="18">
        <v>0</v>
      </c>
      <c r="K18" s="18">
        <v>0</v>
      </c>
      <c r="L18" s="18">
        <f>SUM(M18:N18)</f>
        <v>7</v>
      </c>
      <c r="M18" s="18">
        <v>2</v>
      </c>
      <c r="N18" s="18">
        <v>5</v>
      </c>
      <c r="O18" s="18">
        <f>SUM(P18:Q18)</f>
        <v>7</v>
      </c>
      <c r="P18" s="18">
        <v>2</v>
      </c>
      <c r="Q18" s="18">
        <v>5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7</v>
      </c>
      <c r="Y18" s="18">
        <v>2</v>
      </c>
      <c r="Z18" s="18">
        <v>5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73"/>
      <c r="B19" s="15" t="s">
        <v>35</v>
      </c>
      <c r="C19" s="15"/>
      <c r="D19" s="19">
        <v>3</v>
      </c>
      <c r="E19" s="17"/>
      <c r="F19" s="18">
        <f>SUM(G19:H19)</f>
        <v>26</v>
      </c>
      <c r="G19" s="18">
        <v>13</v>
      </c>
      <c r="H19" s="18">
        <v>13</v>
      </c>
      <c r="I19" s="18">
        <f>SUM(J19:K19)</f>
        <v>13</v>
      </c>
      <c r="J19" s="18">
        <v>6</v>
      </c>
      <c r="K19" s="18">
        <v>7</v>
      </c>
      <c r="L19" s="18">
        <f>SUM(M19:N19)</f>
        <v>13</v>
      </c>
      <c r="M19" s="18">
        <v>7</v>
      </c>
      <c r="N19" s="18">
        <v>6</v>
      </c>
      <c r="O19" s="18">
        <f>SUM(P19:Q19)</f>
        <v>21</v>
      </c>
      <c r="P19" s="18">
        <v>11</v>
      </c>
      <c r="Q19" s="18">
        <v>10</v>
      </c>
      <c r="R19" s="18">
        <f>SUM(S19:T19)</f>
        <v>0</v>
      </c>
      <c r="S19" s="18">
        <v>0</v>
      </c>
      <c r="T19" s="18">
        <v>0</v>
      </c>
      <c r="U19" s="18">
        <f>SUM(V19:W19)</f>
        <v>48</v>
      </c>
      <c r="V19" s="18">
        <v>15</v>
      </c>
      <c r="W19" s="18">
        <v>33</v>
      </c>
      <c r="X19" s="18">
        <f>SUM(Y19:Z19)</f>
        <v>26</v>
      </c>
      <c r="Y19" s="18">
        <v>13</v>
      </c>
      <c r="Z19" s="18">
        <v>13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74"/>
      <c r="B20" s="13" t="s">
        <v>11</v>
      </c>
      <c r="C20" s="13"/>
      <c r="D20" s="19">
        <v>5</v>
      </c>
      <c r="E20" s="17"/>
      <c r="F20" s="18">
        <f t="shared" si="8"/>
        <v>377</v>
      </c>
      <c r="G20" s="34">
        <v>177</v>
      </c>
      <c r="H20" s="34">
        <v>200</v>
      </c>
      <c r="I20" s="18">
        <f>SUM(J20:K20)</f>
        <v>212</v>
      </c>
      <c r="J20" s="18">
        <v>99</v>
      </c>
      <c r="K20" s="34">
        <v>113</v>
      </c>
      <c r="L20" s="18">
        <f>SUM(M20:N20)</f>
        <v>165</v>
      </c>
      <c r="M20" s="18">
        <v>78</v>
      </c>
      <c r="N20" s="34">
        <v>87</v>
      </c>
      <c r="O20" s="18">
        <f>SUM(P20:Q20)</f>
        <v>25</v>
      </c>
      <c r="P20" s="18">
        <v>10</v>
      </c>
      <c r="Q20" s="34">
        <v>15</v>
      </c>
      <c r="R20" s="18">
        <f>SUM(S20:T20)</f>
        <v>0</v>
      </c>
      <c r="S20" s="18">
        <v>0</v>
      </c>
      <c r="T20" s="34">
        <v>0</v>
      </c>
      <c r="U20" s="18">
        <f>SUM(V20:W20)</f>
        <v>97</v>
      </c>
      <c r="V20" s="18">
        <v>40</v>
      </c>
      <c r="W20" s="34">
        <v>57</v>
      </c>
      <c r="X20" s="18">
        <f>SUM(Y20:Z20)</f>
        <v>85</v>
      </c>
      <c r="Y20" s="18">
        <v>38</v>
      </c>
      <c r="Z20" s="34">
        <v>47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75" t="s">
        <v>36</v>
      </c>
      <c r="B21" s="28" t="s">
        <v>8</v>
      </c>
      <c r="C21" s="28"/>
      <c r="D21" s="29">
        <f>SUM(D22:D24)</f>
        <v>2</v>
      </c>
      <c r="E21" s="30"/>
      <c r="F21" s="30">
        <f t="shared" si="8"/>
        <v>10</v>
      </c>
      <c r="G21" s="30">
        <f>SUM(G22:G24)</f>
        <v>0</v>
      </c>
      <c r="H21" s="30">
        <f>SUM(H22:H24)</f>
        <v>10</v>
      </c>
      <c r="I21" s="30">
        <f aca="true" t="shared" si="9" ref="I21:I35">SUM(J21:K21)</f>
        <v>1</v>
      </c>
      <c r="J21" s="30">
        <f>SUM(J22:J24)</f>
        <v>0</v>
      </c>
      <c r="K21" s="18">
        <f>SUM(K22:K24)</f>
        <v>1</v>
      </c>
      <c r="L21" s="30">
        <f aca="true" t="shared" si="10" ref="L21:L35">SUM(M21:N21)</f>
        <v>9</v>
      </c>
      <c r="M21" s="30">
        <f>SUM(M22:M24)</f>
        <v>0</v>
      </c>
      <c r="N21" s="18">
        <f>SUM(N22:N24)</f>
        <v>9</v>
      </c>
      <c r="O21" s="30">
        <f aca="true" t="shared" si="11" ref="O21:O35">SUM(P21:Q21)</f>
        <v>4</v>
      </c>
      <c r="P21" s="30">
        <f>SUM(P22:P24)</f>
        <v>0</v>
      </c>
      <c r="Q21" s="18">
        <f>SUM(Q22:Q24)</f>
        <v>4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0</v>
      </c>
      <c r="V21" s="30">
        <f>SUM(V22:V24)</f>
        <v>0</v>
      </c>
      <c r="W21" s="18">
        <f>SUM(W22:W24)</f>
        <v>0</v>
      </c>
      <c r="X21" s="30">
        <f aca="true" t="shared" si="14" ref="X21:X35">SUM(Y21:Z21)</f>
        <v>0</v>
      </c>
      <c r="Y21" s="30">
        <f>SUM(Y22:Y24)</f>
        <v>0</v>
      </c>
      <c r="Z21" s="18">
        <f>SUM(Z22:Z24)</f>
        <v>0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76"/>
      <c r="B22" s="13" t="s">
        <v>14</v>
      </c>
      <c r="C22" s="13"/>
      <c r="D22" s="19">
        <v>2</v>
      </c>
      <c r="E22" s="17"/>
      <c r="F22" s="18">
        <f t="shared" si="8"/>
        <v>10</v>
      </c>
      <c r="G22" s="18">
        <f aca="true" t="shared" si="16" ref="G22:H24">J22+M22</f>
        <v>0</v>
      </c>
      <c r="H22" s="18">
        <f t="shared" si="16"/>
        <v>10</v>
      </c>
      <c r="I22" s="18">
        <f t="shared" si="9"/>
        <v>1</v>
      </c>
      <c r="J22" s="18">
        <v>0</v>
      </c>
      <c r="K22" s="18">
        <v>1</v>
      </c>
      <c r="L22" s="18">
        <f t="shared" si="10"/>
        <v>9</v>
      </c>
      <c r="M22" s="18">
        <v>0</v>
      </c>
      <c r="N22" s="18">
        <v>9</v>
      </c>
      <c r="O22" s="18">
        <f t="shared" si="11"/>
        <v>4</v>
      </c>
      <c r="P22" s="18">
        <v>0</v>
      </c>
      <c r="Q22" s="18">
        <v>4</v>
      </c>
      <c r="R22" s="18">
        <f t="shared" si="12"/>
        <v>0</v>
      </c>
      <c r="S22" s="18">
        <v>0</v>
      </c>
      <c r="T22" s="18">
        <v>0</v>
      </c>
      <c r="U22" s="18">
        <f t="shared" si="13"/>
        <v>0</v>
      </c>
      <c r="V22" s="18">
        <v>0</v>
      </c>
      <c r="W22" s="18">
        <v>0</v>
      </c>
      <c r="X22" s="18">
        <f t="shared" si="14"/>
        <v>0</v>
      </c>
      <c r="Y22" s="18">
        <v>0</v>
      </c>
      <c r="Z22" s="18">
        <v>0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76"/>
      <c r="B23" s="13" t="s">
        <v>37</v>
      </c>
      <c r="C23" s="13"/>
      <c r="D23" s="19">
        <v>0</v>
      </c>
      <c r="E23" s="17"/>
      <c r="F23" s="18">
        <f t="shared" si="8"/>
        <v>0</v>
      </c>
      <c r="G23" s="18">
        <f t="shared" si="16"/>
        <v>0</v>
      </c>
      <c r="H23" s="18">
        <f t="shared" si="16"/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77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 t="shared" si="16"/>
        <v>0</v>
      </c>
      <c r="H24" s="34">
        <f t="shared" si="16"/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72" t="s">
        <v>32</v>
      </c>
      <c r="B25" s="13" t="s">
        <v>8</v>
      </c>
      <c r="C25" s="13"/>
      <c r="D25" s="19">
        <f>SUM(D26:D29)</f>
        <v>8</v>
      </c>
      <c r="E25" s="18"/>
      <c r="F25" s="30">
        <f t="shared" si="8"/>
        <v>407</v>
      </c>
      <c r="G25" s="30">
        <f>SUM(G26:G29)</f>
        <v>134</v>
      </c>
      <c r="H25" s="30">
        <f>SUM(H26:H29)</f>
        <v>273</v>
      </c>
      <c r="I25" s="18">
        <f t="shared" si="9"/>
        <v>128</v>
      </c>
      <c r="J25" s="30">
        <f>SUM(J26:J29)</f>
        <v>38</v>
      </c>
      <c r="K25" s="18">
        <f>SUM(K26:K29)</f>
        <v>90</v>
      </c>
      <c r="L25" s="18">
        <f t="shared" si="10"/>
        <v>279</v>
      </c>
      <c r="M25" s="30">
        <f>SUM(M26:M29)</f>
        <v>96</v>
      </c>
      <c r="N25" s="18">
        <f>SUM(N26:N29)</f>
        <v>183</v>
      </c>
      <c r="O25" s="18">
        <f t="shared" si="11"/>
        <v>228</v>
      </c>
      <c r="P25" s="30">
        <f>SUM(P26:P29)</f>
        <v>121</v>
      </c>
      <c r="Q25" s="18">
        <f>SUM(Q26:Q29)</f>
        <v>107</v>
      </c>
      <c r="R25" s="18">
        <f t="shared" si="12"/>
        <v>228</v>
      </c>
      <c r="S25" s="30">
        <f>SUM(S26:S29)</f>
        <v>121</v>
      </c>
      <c r="T25" s="18">
        <f>SUM(T26:T29)</f>
        <v>107</v>
      </c>
      <c r="U25" s="18">
        <f t="shared" si="13"/>
        <v>175</v>
      </c>
      <c r="V25" s="30">
        <f>SUM(V26:V29)</f>
        <v>33</v>
      </c>
      <c r="W25" s="18">
        <f>SUM(W26:W29)</f>
        <v>142</v>
      </c>
      <c r="X25" s="18">
        <f t="shared" si="14"/>
        <v>274</v>
      </c>
      <c r="Y25" s="30">
        <f>SUM(Y26:Y29)</f>
        <v>92</v>
      </c>
      <c r="Z25" s="18">
        <f>SUM(Z26:Z29)</f>
        <v>182</v>
      </c>
      <c r="AA25" s="18">
        <f t="shared" si="15"/>
        <v>159</v>
      </c>
      <c r="AB25" s="30">
        <f>SUM(AB26:AB29)</f>
        <v>79</v>
      </c>
      <c r="AC25" s="18">
        <f>SUM(AC26:AC29)</f>
        <v>80</v>
      </c>
    </row>
    <row r="26" spans="1:29" ht="22.5" customHeight="1">
      <c r="A26" s="73"/>
      <c r="B26" s="13" t="s">
        <v>15</v>
      </c>
      <c r="C26" s="13"/>
      <c r="D26" s="19">
        <v>2</v>
      </c>
      <c r="E26" s="17"/>
      <c r="F26" s="18">
        <f t="shared" si="8"/>
        <v>54</v>
      </c>
      <c r="G26" s="18">
        <v>13</v>
      </c>
      <c r="H26" s="18">
        <v>41</v>
      </c>
      <c r="I26" s="18">
        <f t="shared" si="9"/>
        <v>54</v>
      </c>
      <c r="J26" s="18">
        <v>13</v>
      </c>
      <c r="K26" s="18">
        <v>41</v>
      </c>
      <c r="L26" s="18">
        <f t="shared" si="10"/>
        <v>0</v>
      </c>
      <c r="M26" s="18">
        <v>0</v>
      </c>
      <c r="N26" s="18">
        <v>0</v>
      </c>
      <c r="O26" s="18">
        <f t="shared" si="11"/>
        <v>34</v>
      </c>
      <c r="P26" s="18">
        <v>7</v>
      </c>
      <c r="Q26" s="18">
        <v>27</v>
      </c>
      <c r="R26" s="18">
        <f t="shared" si="12"/>
        <v>34</v>
      </c>
      <c r="S26" s="18">
        <v>7</v>
      </c>
      <c r="T26" s="18">
        <v>27</v>
      </c>
      <c r="U26" s="18">
        <f t="shared" si="13"/>
        <v>23</v>
      </c>
      <c r="V26" s="18">
        <v>4</v>
      </c>
      <c r="W26" s="18">
        <v>19</v>
      </c>
      <c r="X26" s="18">
        <f t="shared" si="14"/>
        <v>54</v>
      </c>
      <c r="Y26" s="18">
        <v>13</v>
      </c>
      <c r="Z26" s="18">
        <v>41</v>
      </c>
      <c r="AA26" s="18">
        <f t="shared" si="15"/>
        <v>34</v>
      </c>
      <c r="AB26" s="18">
        <v>7</v>
      </c>
      <c r="AC26" s="18">
        <v>27</v>
      </c>
    </row>
    <row r="27" spans="1:29" ht="22.5" customHeight="1">
      <c r="A27" s="73"/>
      <c r="B27" s="13" t="s">
        <v>16</v>
      </c>
      <c r="C27" s="13"/>
      <c r="D27" s="19">
        <v>2</v>
      </c>
      <c r="E27" s="17"/>
      <c r="F27" s="18">
        <f t="shared" si="8"/>
        <v>74</v>
      </c>
      <c r="G27" s="18">
        <v>25</v>
      </c>
      <c r="H27" s="18">
        <v>49</v>
      </c>
      <c r="I27" s="18">
        <f t="shared" si="9"/>
        <v>74</v>
      </c>
      <c r="J27" s="18">
        <v>25</v>
      </c>
      <c r="K27" s="18">
        <v>49</v>
      </c>
      <c r="L27" s="18">
        <f t="shared" si="10"/>
        <v>0</v>
      </c>
      <c r="M27" s="18">
        <v>0</v>
      </c>
      <c r="N27" s="18">
        <v>0</v>
      </c>
      <c r="O27" s="18">
        <f t="shared" si="11"/>
        <v>45</v>
      </c>
      <c r="P27" s="18">
        <v>20</v>
      </c>
      <c r="Q27" s="18">
        <v>25</v>
      </c>
      <c r="R27" s="18">
        <f t="shared" si="12"/>
        <v>45</v>
      </c>
      <c r="S27" s="18">
        <v>20</v>
      </c>
      <c r="T27" s="18">
        <v>25</v>
      </c>
      <c r="U27" s="18">
        <f t="shared" si="13"/>
        <v>58</v>
      </c>
      <c r="V27" s="18">
        <v>9</v>
      </c>
      <c r="W27" s="18">
        <v>49</v>
      </c>
      <c r="X27" s="18">
        <f t="shared" si="14"/>
        <v>74</v>
      </c>
      <c r="Y27" s="18">
        <v>25</v>
      </c>
      <c r="Z27" s="18">
        <v>49</v>
      </c>
      <c r="AA27" s="18">
        <f t="shared" si="15"/>
        <v>45</v>
      </c>
      <c r="AB27" s="18">
        <v>20</v>
      </c>
      <c r="AC27" s="18">
        <v>25</v>
      </c>
    </row>
    <row r="28" spans="1:29" ht="22.5" customHeight="1">
      <c r="A28" s="73"/>
      <c r="B28" s="13" t="s">
        <v>17</v>
      </c>
      <c r="C28" s="13"/>
      <c r="D28" s="19">
        <v>1</v>
      </c>
      <c r="E28" s="17"/>
      <c r="F28" s="18">
        <f t="shared" si="8"/>
        <v>130</v>
      </c>
      <c r="G28" s="18">
        <f>J28+M28</f>
        <v>2</v>
      </c>
      <c r="H28" s="18">
        <v>128</v>
      </c>
      <c r="I28" s="18">
        <f t="shared" si="9"/>
        <v>0</v>
      </c>
      <c r="J28" s="18">
        <v>0</v>
      </c>
      <c r="K28" s="18">
        <v>0</v>
      </c>
      <c r="L28" s="18">
        <f t="shared" si="10"/>
        <v>130</v>
      </c>
      <c r="M28" s="18">
        <v>2</v>
      </c>
      <c r="N28" s="18">
        <v>128</v>
      </c>
      <c r="O28" s="18">
        <f t="shared" si="11"/>
        <v>0</v>
      </c>
      <c r="P28" s="18">
        <v>0</v>
      </c>
      <c r="Q28" s="18">
        <v>0</v>
      </c>
      <c r="R28" s="18">
        <f t="shared" si="12"/>
        <v>0</v>
      </c>
      <c r="S28" s="18">
        <v>0</v>
      </c>
      <c r="T28" s="18">
        <v>0</v>
      </c>
      <c r="U28" s="18">
        <f t="shared" si="13"/>
        <v>67</v>
      </c>
      <c r="V28" s="18">
        <v>1</v>
      </c>
      <c r="W28" s="18">
        <v>66</v>
      </c>
      <c r="X28" s="18">
        <f t="shared" si="14"/>
        <v>66</v>
      </c>
      <c r="Y28" s="18">
        <v>2</v>
      </c>
      <c r="Z28" s="18">
        <v>64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74"/>
      <c r="B29" s="13" t="s">
        <v>11</v>
      </c>
      <c r="C29" s="13"/>
      <c r="D29" s="19">
        <v>3</v>
      </c>
      <c r="E29" s="17"/>
      <c r="F29" s="18">
        <f t="shared" si="8"/>
        <v>149</v>
      </c>
      <c r="G29" s="34">
        <v>94</v>
      </c>
      <c r="H29" s="34">
        <v>55</v>
      </c>
      <c r="I29" s="18">
        <f t="shared" si="9"/>
        <v>0</v>
      </c>
      <c r="J29" s="18">
        <v>0</v>
      </c>
      <c r="K29" s="34">
        <v>0</v>
      </c>
      <c r="L29" s="18">
        <f t="shared" si="10"/>
        <v>149</v>
      </c>
      <c r="M29" s="18">
        <v>94</v>
      </c>
      <c r="N29" s="34">
        <v>55</v>
      </c>
      <c r="O29" s="18">
        <f t="shared" si="11"/>
        <v>149</v>
      </c>
      <c r="P29" s="18">
        <v>94</v>
      </c>
      <c r="Q29" s="34">
        <v>55</v>
      </c>
      <c r="R29" s="18">
        <f t="shared" si="12"/>
        <v>149</v>
      </c>
      <c r="S29" s="18">
        <v>94</v>
      </c>
      <c r="T29" s="34">
        <v>55</v>
      </c>
      <c r="U29" s="18">
        <f t="shared" si="13"/>
        <v>27</v>
      </c>
      <c r="V29" s="18">
        <v>19</v>
      </c>
      <c r="W29" s="34">
        <v>8</v>
      </c>
      <c r="X29" s="18">
        <f t="shared" si="14"/>
        <v>80</v>
      </c>
      <c r="Y29" s="18">
        <v>52</v>
      </c>
      <c r="Z29" s="34">
        <v>28</v>
      </c>
      <c r="AA29" s="18">
        <f t="shared" si="15"/>
        <v>80</v>
      </c>
      <c r="AB29" s="18">
        <v>52</v>
      </c>
      <c r="AC29" s="34">
        <v>28</v>
      </c>
    </row>
    <row r="30" spans="1:29" ht="24.75" customHeight="1">
      <c r="A30" s="38"/>
      <c r="B30" s="28" t="s">
        <v>8</v>
      </c>
      <c r="C30" s="28"/>
      <c r="D30" s="29">
        <f>SUM(D31:D35)</f>
        <v>6</v>
      </c>
      <c r="E30" s="30"/>
      <c r="F30" s="30">
        <f t="shared" si="8"/>
        <v>1396</v>
      </c>
      <c r="G30" s="30">
        <f>SUM(G31:G34)</f>
        <v>769</v>
      </c>
      <c r="H30" s="30">
        <f>SUM(H31:H34)</f>
        <v>627</v>
      </c>
      <c r="I30" s="30">
        <f t="shared" si="9"/>
        <v>1095</v>
      </c>
      <c r="J30" s="30">
        <f>SUM(J31:J34)</f>
        <v>631</v>
      </c>
      <c r="K30" s="18">
        <f>SUM(K31:K34)</f>
        <v>464</v>
      </c>
      <c r="L30" s="30">
        <f t="shared" si="10"/>
        <v>301</v>
      </c>
      <c r="M30" s="30">
        <f>SUM(M31:M34)</f>
        <v>138</v>
      </c>
      <c r="N30" s="18">
        <f>SUM(N31:N34)</f>
        <v>163</v>
      </c>
      <c r="O30" s="30">
        <f t="shared" si="11"/>
        <v>832</v>
      </c>
      <c r="P30" s="30">
        <f>SUM(P31:P34)</f>
        <v>421</v>
      </c>
      <c r="Q30" s="18">
        <f>SUM(Q31:Q34)</f>
        <v>411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3316</v>
      </c>
      <c r="V30" s="30">
        <f>SUM(V31:V34)</f>
        <v>1896</v>
      </c>
      <c r="W30" s="18">
        <f>SUM(W31:W34)</f>
        <v>1420</v>
      </c>
      <c r="X30" s="30">
        <f t="shared" si="14"/>
        <v>232</v>
      </c>
      <c r="Y30" s="30">
        <f>SUM(Y31:Y34)</f>
        <v>122</v>
      </c>
      <c r="Z30" s="18">
        <f>SUM(Z31:Z34)</f>
        <v>110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70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71"/>
      <c r="B32" s="15" t="s">
        <v>19</v>
      </c>
      <c r="C32" s="15"/>
      <c r="D32" s="19">
        <v>1</v>
      </c>
      <c r="E32" s="17"/>
      <c r="F32" s="18">
        <f t="shared" si="8"/>
        <v>2</v>
      </c>
      <c r="G32" s="18">
        <v>2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f t="shared" si="10"/>
        <v>2</v>
      </c>
      <c r="M32" s="18">
        <v>2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4</v>
      </c>
      <c r="V32" s="18">
        <v>4</v>
      </c>
      <c r="W32" s="18">
        <v>0</v>
      </c>
      <c r="X32" s="18">
        <f t="shared" si="14"/>
        <v>0</v>
      </c>
      <c r="Y32" s="18">
        <v>0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71"/>
      <c r="B33" s="15" t="s">
        <v>20</v>
      </c>
      <c r="C33" s="15"/>
      <c r="D33" s="19">
        <v>2</v>
      </c>
      <c r="E33" s="17"/>
      <c r="F33" s="18">
        <f t="shared" si="8"/>
        <v>1095</v>
      </c>
      <c r="G33" s="18">
        <v>631</v>
      </c>
      <c r="H33" s="18">
        <v>464</v>
      </c>
      <c r="I33" s="18">
        <f t="shared" si="9"/>
        <v>1095</v>
      </c>
      <c r="J33" s="18">
        <v>631</v>
      </c>
      <c r="K33" s="18">
        <v>464</v>
      </c>
      <c r="L33" s="18">
        <f t="shared" si="10"/>
        <v>0</v>
      </c>
      <c r="M33" s="18">
        <v>0</v>
      </c>
      <c r="N33" s="18">
        <v>0</v>
      </c>
      <c r="O33" s="18">
        <f t="shared" si="11"/>
        <v>533</v>
      </c>
      <c r="P33" s="18">
        <v>285</v>
      </c>
      <c r="Q33" s="18">
        <v>248</v>
      </c>
      <c r="R33" s="18">
        <f t="shared" si="12"/>
        <v>0</v>
      </c>
      <c r="S33" s="18">
        <v>0</v>
      </c>
      <c r="T33" s="18">
        <v>0</v>
      </c>
      <c r="U33" s="18">
        <f t="shared" si="13"/>
        <v>3233</v>
      </c>
      <c r="V33" s="18">
        <v>1844</v>
      </c>
      <c r="W33" s="18">
        <v>1389</v>
      </c>
      <c r="X33" s="18">
        <f t="shared" si="14"/>
        <v>157</v>
      </c>
      <c r="Y33" s="18">
        <v>87</v>
      </c>
      <c r="Z33" s="18">
        <v>70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71"/>
      <c r="B34" s="15" t="s">
        <v>21</v>
      </c>
      <c r="C34" s="15"/>
      <c r="D34" s="19">
        <v>3</v>
      </c>
      <c r="E34" s="17"/>
      <c r="F34" s="18">
        <f t="shared" si="8"/>
        <v>299</v>
      </c>
      <c r="G34" s="18">
        <v>136</v>
      </c>
      <c r="H34" s="18">
        <v>163</v>
      </c>
      <c r="I34" s="18">
        <f t="shared" si="9"/>
        <v>0</v>
      </c>
      <c r="J34" s="18">
        <v>0</v>
      </c>
      <c r="K34" s="18">
        <v>0</v>
      </c>
      <c r="L34" s="18">
        <f t="shared" si="10"/>
        <v>299</v>
      </c>
      <c r="M34" s="18">
        <v>136</v>
      </c>
      <c r="N34" s="18">
        <v>163</v>
      </c>
      <c r="O34" s="18">
        <f t="shared" si="11"/>
        <v>299</v>
      </c>
      <c r="P34" s="18">
        <v>136</v>
      </c>
      <c r="Q34" s="18">
        <v>163</v>
      </c>
      <c r="R34" s="18">
        <f t="shared" si="12"/>
        <v>0</v>
      </c>
      <c r="S34" s="18">
        <v>0</v>
      </c>
      <c r="T34" s="18">
        <v>0</v>
      </c>
      <c r="U34" s="18">
        <f t="shared" si="13"/>
        <v>79</v>
      </c>
      <c r="V34" s="18">
        <v>48</v>
      </c>
      <c r="W34" s="18">
        <v>31</v>
      </c>
      <c r="X34" s="18">
        <f t="shared" si="14"/>
        <v>75</v>
      </c>
      <c r="Y34" s="18">
        <v>35</v>
      </c>
      <c r="Z34" s="18">
        <v>40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f>J35+M35</f>
        <v>0</v>
      </c>
      <c r="H35" s="22">
        <f>K35+N35</f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 sheet="1" objects="1" scenarios="1"/>
  <mergeCells count="18">
    <mergeCell ref="A9:A11"/>
    <mergeCell ref="A31:A34"/>
    <mergeCell ref="A12:A15"/>
    <mergeCell ref="A16:A20"/>
    <mergeCell ref="A25:A29"/>
    <mergeCell ref="A21:A24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2007-10-05T06:49:18Z</cp:lastPrinted>
  <dcterms:created xsi:type="dcterms:W3CDTF">1999-10-04T01:45:44Z</dcterms:created>
  <dcterms:modified xsi:type="dcterms:W3CDTF">2008-02-14T08:20:52Z</dcterms:modified>
  <cp:category/>
  <cp:version/>
  <cp:contentType/>
  <cp:contentStatus/>
</cp:coreProperties>
</file>