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5460" windowHeight="6330" activeTab="0"/>
  </bookViews>
  <sheets>
    <sheet name="第１６表" sheetId="1" r:id="rId1"/>
  </sheets>
  <definedNames>
    <definedName name="_xlnm.Print_Area" localSheetId="0">'第１６表'!$A$1:$Q$29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<sst xmlns="http://schemas.openxmlformats.org/spreadsheetml/2006/main" count="58" uniqueCount="45">
  <si>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</si>
  <si>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</si>
  <si>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</si>
  <si>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</si>
  <si>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</si>
  <si>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</si>
  <si>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</si>
  <si>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</si>
  <si>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</si>
  <si>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死 亡 ・ 不 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</si>
  <si>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</si>
  <si>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</si>
  <si>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</si>
  <si>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</si>
  <si>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</si>
  <si>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</si>
  <si>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</si>
  <si>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</si>
  <si>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</si>
  <si>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</si>
  <si>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</si>
  <si>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</si>
  <si>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</si>
  <si>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</si>
  <si>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</si>
  <si>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</si>
  <si>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</si>
  <si>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</si>
  <si>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</si>
  <si>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</si>
  <si>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</si>
  <si>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</si>
  <si>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</si>
  <si>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</si>
  <si>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</si>
  <si>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</si>
  <si>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</si>
  <si>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</si>
  <si>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</si>
  <si>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</si>
  <si>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</si>
  <si>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第１８表    進　路　別　卒　業　者　数</t>
  </si>
  <si>
    <r>
      <t>平 成 1</t>
    </r>
    <r>
      <rPr>
        <sz val="11"/>
        <rFont val="明朝"/>
        <family val="1"/>
      </rPr>
      <t>8</t>
    </r>
    <r>
      <rPr>
        <sz val="11"/>
        <rFont val="明朝"/>
        <family val="1"/>
      </rPr>
      <t xml:space="preserve"> 年 ３ 月</t>
    </r>
  </si>
  <si>
    <t>平 成 19年 ３ 月</t>
  </si>
  <si>
    <t>特別支援学校高等部（本科）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</si>
</sst>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distributed"/>
    </xf>
    <xf numFmtId="0" fontId="4" fillId="0" borderId="2" xfId="0" applyFont="1" applyBorder="1" applyAlignment="1">
      <alignment vertical="distributed"/>
    </xf>
    <xf numFmtId="0" fontId="4" fillId="0" borderId="0" xfId="0" applyFont="1" applyBorder="1" applyAlignment="1">
      <alignment horizontal="left" vertical="top" textRotation="90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 horizontal="left" vertical="center" textRotation="90" wrapText="1"/>
    </xf>
    <xf numFmtId="0" fontId="0" fillId="0" borderId="5" xfId="0" applyBorder="1" applyAlignment="1">
      <alignment vertical="top" textRotation="90" wrapText="1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59765625" style="3" customWidth="1"/>
    <col min="2" max="3" width="2" style="3" customWidth="1"/>
    <col min="4" max="4" width="7.59765625" style="3" customWidth="1"/>
    <col min="5" max="5" width="7.09765625" style="3" customWidth="1"/>
    <col min="6" max="8" width="6.59765625" style="3" customWidth="1"/>
    <col min="9" max="9" width="4.59765625" style="3" customWidth="1"/>
    <col min="10" max="11" width="4.09765625" style="3" customWidth="1"/>
    <col min="12" max="14" width="6.3984375" style="3" customWidth="1"/>
    <col min="15" max="15" width="5.3984375" style="3" customWidth="1"/>
    <col min="16" max="17" width="5.09765625" style="3" customWidth="1"/>
    <col min="18" max="18" width="4.59765625" style="3" customWidth="1"/>
    <col min="19" max="23" width="1.69921875" style="3" customWidth="1"/>
    <col min="24" max="16384" width="9" style="3" customWidth="1"/>
  </cols>
  <sheetData>
    <row r="1" spans="16:17" s="4" customFormat="1" ht="13.5" customHeight="1">
      <c r="P1" s="1"/>
      <c r="Q1" s="15" t="s">
        <v>0</v>
      </c>
    </row>
    <row r="2" spans="2:17" s="1" customFormat="1" ht="30" customHeight="1">
      <c r="B2" s="16" t="s">
        <v>41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71" t="s">
        <v>1</v>
      </c>
      <c r="B3" s="72"/>
      <c r="C3" s="72"/>
      <c r="D3" s="72"/>
      <c r="E3" s="73"/>
      <c r="F3" s="8" t="s">
        <v>2</v>
      </c>
      <c r="G3" s="8"/>
      <c r="H3" s="9"/>
      <c r="I3" s="8" t="s">
        <v>3</v>
      </c>
      <c r="J3" s="8"/>
      <c r="K3" s="9"/>
      <c r="L3" s="8" t="s">
        <v>4</v>
      </c>
      <c r="M3" s="8"/>
      <c r="N3" s="9"/>
      <c r="O3" s="8" t="s">
        <v>5</v>
      </c>
      <c r="P3" s="8"/>
      <c r="Q3" s="8"/>
    </row>
    <row r="4" spans="1:17" s="12" customFormat="1" ht="19.5" customHeight="1">
      <c r="A4" s="74"/>
      <c r="B4" s="74"/>
      <c r="C4" s="74"/>
      <c r="D4" s="74"/>
      <c r="E4" s="75"/>
      <c r="F4" s="11" t="s">
        <v>6</v>
      </c>
      <c r="G4" s="11" t="s">
        <v>7</v>
      </c>
      <c r="H4" s="11" t="s">
        <v>8</v>
      </c>
      <c r="I4" s="11" t="s">
        <v>6</v>
      </c>
      <c r="J4" s="11" t="s">
        <v>7</v>
      </c>
      <c r="K4" s="11" t="s">
        <v>8</v>
      </c>
      <c r="L4" s="11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10" t="s">
        <v>8</v>
      </c>
    </row>
    <row r="5" spans="1:17" s="2" customFormat="1" ht="31.5" customHeight="1">
      <c r="A5" s="17"/>
      <c r="B5" s="38" t="s">
        <v>42</v>
      </c>
      <c r="C5" s="21"/>
      <c r="D5" s="22"/>
      <c r="E5" s="23"/>
      <c r="F5" s="5">
        <v>63983</v>
      </c>
      <c r="G5" s="5">
        <v>33181</v>
      </c>
      <c r="H5" s="5">
        <v>30802</v>
      </c>
      <c r="I5" s="5">
        <v>176</v>
      </c>
      <c r="J5" s="6">
        <v>86</v>
      </c>
      <c r="K5" s="6">
        <v>90</v>
      </c>
      <c r="L5" s="5">
        <v>61653</v>
      </c>
      <c r="M5" s="6">
        <v>31830</v>
      </c>
      <c r="N5" s="6">
        <v>29823</v>
      </c>
      <c r="O5" s="5">
        <v>2154</v>
      </c>
      <c r="P5" s="6">
        <v>1265</v>
      </c>
      <c r="Q5" s="6">
        <v>889</v>
      </c>
    </row>
    <row r="6" spans="1:17" s="34" customFormat="1" ht="31.5" customHeight="1">
      <c r="A6" s="20"/>
      <c r="B6" s="35" t="s">
        <v>43</v>
      </c>
      <c r="C6" s="35"/>
      <c r="D6" s="36"/>
      <c r="E6" s="37"/>
      <c r="F6" s="32">
        <f aca="true" t="shared" si="0" ref="F6:F24">G6+H6</f>
        <v>65767</v>
      </c>
      <c r="G6" s="33">
        <f>G7+G16+G17+G20+G21+G22+G23</f>
        <v>34137</v>
      </c>
      <c r="H6" s="33">
        <f>H7+H16+H17+H20+H21+H22+H23</f>
        <v>31630</v>
      </c>
      <c r="I6" s="33">
        <f aca="true" t="shared" si="1" ref="I6:I24">J6+K6</f>
        <v>167</v>
      </c>
      <c r="J6" s="33">
        <f>J7+J16+J17+J20+J21+J22+J23</f>
        <v>86</v>
      </c>
      <c r="K6" s="33">
        <f>K7+K16+K17+K20+K21+K22+K23</f>
        <v>81</v>
      </c>
      <c r="L6" s="33">
        <f aca="true" t="shared" si="2" ref="L6:L24">M6+N6</f>
        <v>63130</v>
      </c>
      <c r="M6" s="33">
        <f>M7+M16+M17+M20+M21+M22+M23</f>
        <v>32658</v>
      </c>
      <c r="N6" s="33">
        <f>N7+N16+N17+N20+N21+N22+N23</f>
        <v>30472</v>
      </c>
      <c r="O6" s="33">
        <f aca="true" t="shared" si="3" ref="O6:O19">P6+Q6</f>
        <v>2470</v>
      </c>
      <c r="P6" s="33">
        <f>P7+P16+P17+P20+P21+P22+P23</f>
        <v>1393</v>
      </c>
      <c r="Q6" s="33">
        <f>Q7+Q16+Q17+Q20+Q21+Q22+Q23</f>
        <v>1077</v>
      </c>
    </row>
    <row r="7" spans="1:17" s="2" customFormat="1" ht="30.75" customHeight="1">
      <c r="A7" s="68" t="s">
        <v>38</v>
      </c>
      <c r="B7" s="17"/>
      <c r="C7" s="18"/>
      <c r="D7" s="24" t="s">
        <v>6</v>
      </c>
      <c r="E7" s="25"/>
      <c r="F7" s="5">
        <f t="shared" si="0"/>
        <v>64362</v>
      </c>
      <c r="G7" s="5">
        <f>SUM(G8:G14)</f>
        <v>33291</v>
      </c>
      <c r="H7" s="5">
        <f>SUM(H8:H14)</f>
        <v>31071</v>
      </c>
      <c r="I7" s="5">
        <f t="shared" si="1"/>
        <v>167</v>
      </c>
      <c r="J7" s="5">
        <f>SUM(J8:J14)</f>
        <v>86</v>
      </c>
      <c r="K7" s="5">
        <f>SUM(K8:K14)</f>
        <v>81</v>
      </c>
      <c r="L7" s="5">
        <f t="shared" si="2"/>
        <v>61745</v>
      </c>
      <c r="M7" s="5">
        <f>SUM(M8:M14)</f>
        <v>31822</v>
      </c>
      <c r="N7" s="5">
        <f>SUM(N8:N14)</f>
        <v>29923</v>
      </c>
      <c r="O7" s="5">
        <f t="shared" si="3"/>
        <v>2450</v>
      </c>
      <c r="P7" s="5">
        <f>SUM(P8:P14)</f>
        <v>1383</v>
      </c>
      <c r="Q7" s="5">
        <f>SUM(Q8:Q14)</f>
        <v>1067</v>
      </c>
    </row>
    <row r="8" spans="1:17" s="2" customFormat="1" ht="30.75" customHeight="1">
      <c r="A8" s="69"/>
      <c r="D8" s="76" t="s">
        <v>29</v>
      </c>
      <c r="E8" s="30" t="s">
        <v>21</v>
      </c>
      <c r="F8" s="5">
        <f t="shared" si="0"/>
        <v>61824</v>
      </c>
      <c r="G8" s="5">
        <f aca="true" t="shared" si="4" ref="G8:H10">J8+M8+P8</f>
        <v>31976</v>
      </c>
      <c r="H8" s="5">
        <f t="shared" si="4"/>
        <v>29848</v>
      </c>
      <c r="I8" s="5">
        <f t="shared" si="1"/>
        <v>167</v>
      </c>
      <c r="J8" s="6">
        <v>86</v>
      </c>
      <c r="K8" s="6">
        <v>81</v>
      </c>
      <c r="L8" s="5">
        <f t="shared" si="2"/>
        <v>59219</v>
      </c>
      <c r="M8" s="6">
        <v>30512</v>
      </c>
      <c r="N8" s="6">
        <v>28707</v>
      </c>
      <c r="O8" s="5">
        <f t="shared" si="3"/>
        <v>2438</v>
      </c>
      <c r="P8" s="6">
        <v>1378</v>
      </c>
      <c r="Q8" s="6">
        <v>1060</v>
      </c>
    </row>
    <row r="9" spans="1:17" s="2" customFormat="1" ht="30.75" customHeight="1">
      <c r="A9" s="69"/>
      <c r="B9" s="48" t="s">
        <v>37</v>
      </c>
      <c r="C9" s="47"/>
      <c r="D9" s="77"/>
      <c r="E9" s="30" t="s">
        <v>22</v>
      </c>
      <c r="F9" s="5">
        <f t="shared" si="0"/>
        <v>1061</v>
      </c>
      <c r="G9" s="5">
        <f t="shared" si="4"/>
        <v>510</v>
      </c>
      <c r="H9" s="5">
        <f t="shared" si="4"/>
        <v>551</v>
      </c>
      <c r="I9" s="5">
        <f t="shared" si="1"/>
        <v>0</v>
      </c>
      <c r="J9" s="6">
        <v>0</v>
      </c>
      <c r="K9" s="6">
        <v>0</v>
      </c>
      <c r="L9" s="5">
        <f t="shared" si="2"/>
        <v>1060</v>
      </c>
      <c r="M9" s="6">
        <v>510</v>
      </c>
      <c r="N9" s="6">
        <v>550</v>
      </c>
      <c r="O9" s="5">
        <f t="shared" si="3"/>
        <v>1</v>
      </c>
      <c r="P9" s="6">
        <v>0</v>
      </c>
      <c r="Q9" s="6">
        <v>1</v>
      </c>
    </row>
    <row r="10" spans="1:17" s="2" customFormat="1" ht="30.75" customHeight="1">
      <c r="A10" s="69"/>
      <c r="B10" s="56" t="s">
        <v>39</v>
      </c>
      <c r="C10" s="44"/>
      <c r="D10" s="78"/>
      <c r="E10" s="11" t="s">
        <v>23</v>
      </c>
      <c r="F10" s="5">
        <f t="shared" si="0"/>
        <v>935</v>
      </c>
      <c r="G10" s="5">
        <f t="shared" si="4"/>
        <v>429</v>
      </c>
      <c r="H10" s="5">
        <f t="shared" si="4"/>
        <v>506</v>
      </c>
      <c r="I10" s="5">
        <f t="shared" si="1"/>
        <v>0</v>
      </c>
      <c r="J10" s="6">
        <v>0</v>
      </c>
      <c r="K10" s="6">
        <v>0</v>
      </c>
      <c r="L10" s="5">
        <f t="shared" si="2"/>
        <v>926</v>
      </c>
      <c r="M10" s="6">
        <v>426</v>
      </c>
      <c r="N10" s="6">
        <v>500</v>
      </c>
      <c r="O10" s="5">
        <f t="shared" si="3"/>
        <v>9</v>
      </c>
      <c r="P10" s="6">
        <v>3</v>
      </c>
      <c r="Q10" s="6">
        <v>6</v>
      </c>
    </row>
    <row r="11" spans="1:17" s="2" customFormat="1" ht="30.75" customHeight="1">
      <c r="A11" s="69"/>
      <c r="B11" s="57"/>
      <c r="C11" s="29"/>
      <c r="D11" s="87" t="s">
        <v>40</v>
      </c>
      <c r="E11" s="30" t="s">
        <v>21</v>
      </c>
      <c r="F11" s="5">
        <f t="shared" si="0"/>
        <v>0</v>
      </c>
      <c r="G11" s="5">
        <f aca="true" t="shared" si="5" ref="G11:G24">J11+M11+P11</f>
        <v>0</v>
      </c>
      <c r="H11" s="5">
        <f aca="true" t="shared" si="6" ref="H11:H24">K11+N11+Q11</f>
        <v>0</v>
      </c>
      <c r="I11" s="5">
        <f t="shared" si="1"/>
        <v>0</v>
      </c>
      <c r="J11" s="6">
        <v>0</v>
      </c>
      <c r="K11" s="6">
        <v>0</v>
      </c>
      <c r="L11" s="5">
        <f t="shared" si="2"/>
        <v>0</v>
      </c>
      <c r="M11" s="6">
        <v>0</v>
      </c>
      <c r="N11" s="6">
        <v>0</v>
      </c>
      <c r="O11" s="5">
        <f t="shared" si="3"/>
        <v>0</v>
      </c>
      <c r="P11" s="6">
        <v>0</v>
      </c>
      <c r="Q11" s="6">
        <v>0</v>
      </c>
    </row>
    <row r="12" spans="1:17" s="2" customFormat="1" ht="30.75" customHeight="1">
      <c r="A12" s="69"/>
      <c r="B12" s="57"/>
      <c r="C12" s="29"/>
      <c r="D12" s="88"/>
      <c r="E12" s="30" t="s">
        <v>22</v>
      </c>
      <c r="F12" s="5">
        <f t="shared" si="0"/>
        <v>0</v>
      </c>
      <c r="G12" s="5">
        <f t="shared" si="5"/>
        <v>0</v>
      </c>
      <c r="H12" s="5">
        <f t="shared" si="6"/>
        <v>0</v>
      </c>
      <c r="I12" s="5">
        <f t="shared" si="1"/>
        <v>0</v>
      </c>
      <c r="J12" s="6">
        <v>0</v>
      </c>
      <c r="K12" s="6">
        <v>0</v>
      </c>
      <c r="L12" s="5">
        <f t="shared" si="2"/>
        <v>0</v>
      </c>
      <c r="M12" s="6">
        <v>0</v>
      </c>
      <c r="N12" s="6">
        <v>0</v>
      </c>
      <c r="O12" s="5">
        <f t="shared" si="3"/>
        <v>0</v>
      </c>
      <c r="P12" s="6">
        <v>0</v>
      </c>
      <c r="Q12" s="6">
        <v>0</v>
      </c>
    </row>
    <row r="13" spans="1:17" s="2" customFormat="1" ht="30.75" customHeight="1">
      <c r="A13" s="69"/>
      <c r="B13" s="57"/>
      <c r="C13" s="46"/>
      <c r="D13" s="81" t="s">
        <v>20</v>
      </c>
      <c r="E13" s="67"/>
      <c r="F13" s="5">
        <f>G13+H13</f>
        <v>86</v>
      </c>
      <c r="G13" s="5">
        <f>J13+M13+P13</f>
        <v>79</v>
      </c>
      <c r="H13" s="5">
        <f>K13+N13+Q13</f>
        <v>7</v>
      </c>
      <c r="I13" s="5">
        <f>J13+K13</f>
        <v>0</v>
      </c>
      <c r="J13" s="6">
        <v>0</v>
      </c>
      <c r="K13" s="6">
        <v>0</v>
      </c>
      <c r="L13" s="5">
        <f>M13+N13</f>
        <v>84</v>
      </c>
      <c r="M13" s="6">
        <v>77</v>
      </c>
      <c r="N13" s="6">
        <v>7</v>
      </c>
      <c r="O13" s="5">
        <f>P13+Q13</f>
        <v>2</v>
      </c>
      <c r="P13" s="6">
        <v>2</v>
      </c>
      <c r="Q13" s="6">
        <v>0</v>
      </c>
    </row>
    <row r="14" spans="1:17" s="2" customFormat="1" ht="30.75" customHeight="1">
      <c r="A14" s="69"/>
      <c r="B14" s="41" t="s">
        <v>28</v>
      </c>
      <c r="D14" s="82" t="s">
        <v>44</v>
      </c>
      <c r="E14" s="83"/>
      <c r="F14" s="5">
        <f>G14+H14</f>
        <v>456</v>
      </c>
      <c r="G14" s="5">
        <f>J14+M14+P14</f>
        <v>297</v>
      </c>
      <c r="H14" s="5">
        <f>K14+N14+Q14</f>
        <v>159</v>
      </c>
      <c r="I14" s="5">
        <f>J14+K14</f>
        <v>0</v>
      </c>
      <c r="J14" s="6">
        <v>0</v>
      </c>
      <c r="K14" s="6">
        <v>0</v>
      </c>
      <c r="L14" s="5">
        <f>M14+N14</f>
        <v>456</v>
      </c>
      <c r="M14" s="6">
        <v>297</v>
      </c>
      <c r="N14" s="6">
        <v>159</v>
      </c>
      <c r="O14" s="5">
        <f>P14+Q14</f>
        <v>0</v>
      </c>
      <c r="P14" s="6">
        <v>0</v>
      </c>
      <c r="Q14" s="6">
        <v>0</v>
      </c>
    </row>
    <row r="15" s="2" customFormat="1" ht="30" customHeight="1" hidden="1">
      <c r="A15" s="70"/>
    </row>
    <row r="16" spans="1:17" s="2" customFormat="1" ht="30.75" customHeight="1">
      <c r="A16" s="26" t="s">
        <v>13</v>
      </c>
      <c r="B16" s="84" t="s">
        <v>34</v>
      </c>
      <c r="C16" s="85"/>
      <c r="D16" s="85"/>
      <c r="E16" s="86"/>
      <c r="F16" s="5">
        <f t="shared" si="0"/>
        <v>122</v>
      </c>
      <c r="G16" s="5">
        <f t="shared" si="5"/>
        <v>51</v>
      </c>
      <c r="H16" s="5">
        <f t="shared" si="6"/>
        <v>71</v>
      </c>
      <c r="I16" s="5">
        <f t="shared" si="1"/>
        <v>0</v>
      </c>
      <c r="J16" s="6">
        <v>0</v>
      </c>
      <c r="K16" s="6">
        <v>0</v>
      </c>
      <c r="L16" s="5">
        <f t="shared" si="2"/>
        <v>119</v>
      </c>
      <c r="M16" s="6">
        <v>51</v>
      </c>
      <c r="N16" s="6">
        <v>68</v>
      </c>
      <c r="O16" s="5">
        <f t="shared" si="3"/>
        <v>3</v>
      </c>
      <c r="P16" s="6">
        <v>0</v>
      </c>
      <c r="Q16" s="6">
        <v>3</v>
      </c>
    </row>
    <row r="17" spans="1:17" s="2" customFormat="1" ht="30.75" customHeight="1">
      <c r="A17" s="51" t="s">
        <v>32</v>
      </c>
      <c r="B17" s="51" t="s">
        <v>35</v>
      </c>
      <c r="C17" s="60" t="s">
        <v>36</v>
      </c>
      <c r="D17" s="49" t="s">
        <v>6</v>
      </c>
      <c r="E17" s="50"/>
      <c r="F17" s="5">
        <f t="shared" si="0"/>
        <v>61</v>
      </c>
      <c r="G17" s="5">
        <f t="shared" si="5"/>
        <v>22</v>
      </c>
      <c r="H17" s="5">
        <f t="shared" si="6"/>
        <v>39</v>
      </c>
      <c r="I17" s="5">
        <f t="shared" si="1"/>
        <v>0</v>
      </c>
      <c r="J17" s="5">
        <f>SUM(J18:J20)</f>
        <v>0</v>
      </c>
      <c r="K17" s="5">
        <f>SUM(K18:K20)</f>
        <v>0</v>
      </c>
      <c r="L17" s="5">
        <f t="shared" si="2"/>
        <v>61</v>
      </c>
      <c r="M17" s="5">
        <f>SUM(M18:M19)</f>
        <v>22</v>
      </c>
      <c r="N17" s="5">
        <f>SUM(N18:N19)</f>
        <v>39</v>
      </c>
      <c r="O17" s="5">
        <f t="shared" si="3"/>
        <v>0</v>
      </c>
      <c r="P17" s="5">
        <f>SUM(P18:P20)</f>
        <v>0</v>
      </c>
      <c r="Q17" s="5">
        <f>SUM(Q18:Q20)</f>
        <v>0</v>
      </c>
    </row>
    <row r="18" spans="1:17" s="2" customFormat="1" ht="30.75" customHeight="1">
      <c r="A18" s="79"/>
      <c r="B18" s="52"/>
      <c r="C18" s="61"/>
      <c r="D18" s="58" t="s">
        <v>31</v>
      </c>
      <c r="E18" s="59"/>
      <c r="F18" s="5">
        <f t="shared" si="0"/>
        <v>23</v>
      </c>
      <c r="G18" s="5">
        <f t="shared" si="5"/>
        <v>10</v>
      </c>
      <c r="H18" s="5">
        <f t="shared" si="6"/>
        <v>13</v>
      </c>
      <c r="I18" s="5">
        <f t="shared" si="1"/>
        <v>0</v>
      </c>
      <c r="J18" s="6">
        <v>0</v>
      </c>
      <c r="K18" s="6">
        <v>0</v>
      </c>
      <c r="L18" s="5">
        <f t="shared" si="2"/>
        <v>23</v>
      </c>
      <c r="M18" s="6">
        <v>10</v>
      </c>
      <c r="N18" s="6">
        <v>13</v>
      </c>
      <c r="O18" s="5">
        <f t="shared" si="3"/>
        <v>0</v>
      </c>
      <c r="P18" s="6">
        <v>0</v>
      </c>
      <c r="Q18" s="6">
        <v>0</v>
      </c>
    </row>
    <row r="19" spans="1:17" s="2" customFormat="1" ht="30.75" customHeight="1">
      <c r="A19" s="80"/>
      <c r="B19" s="53"/>
      <c r="C19" s="45" t="s">
        <v>27</v>
      </c>
      <c r="D19" s="54" t="s">
        <v>24</v>
      </c>
      <c r="E19" s="55"/>
      <c r="F19" s="5">
        <f t="shared" si="0"/>
        <v>38</v>
      </c>
      <c r="G19" s="5">
        <f t="shared" si="5"/>
        <v>12</v>
      </c>
      <c r="H19" s="5">
        <f t="shared" si="6"/>
        <v>26</v>
      </c>
      <c r="I19" s="5">
        <f t="shared" si="1"/>
        <v>0</v>
      </c>
      <c r="J19" s="6">
        <v>0</v>
      </c>
      <c r="K19" s="6">
        <v>0</v>
      </c>
      <c r="L19" s="5">
        <f t="shared" si="2"/>
        <v>38</v>
      </c>
      <c r="M19" s="6">
        <v>12</v>
      </c>
      <c r="N19" s="6">
        <v>26</v>
      </c>
      <c r="O19" s="5">
        <f t="shared" si="3"/>
        <v>0</v>
      </c>
      <c r="P19" s="6">
        <v>0</v>
      </c>
      <c r="Q19" s="6">
        <v>0</v>
      </c>
    </row>
    <row r="20" spans="1:17" s="2" customFormat="1" ht="30.75" customHeight="1">
      <c r="A20" s="26" t="s">
        <v>14</v>
      </c>
      <c r="B20" s="65" t="s">
        <v>19</v>
      </c>
      <c r="C20" s="66"/>
      <c r="D20" s="66"/>
      <c r="E20" s="67"/>
      <c r="F20" s="5">
        <f t="shared" si="0"/>
        <v>13</v>
      </c>
      <c r="G20" s="5">
        <f t="shared" si="5"/>
        <v>12</v>
      </c>
      <c r="H20" s="5">
        <f t="shared" si="6"/>
        <v>1</v>
      </c>
      <c r="I20" s="5">
        <f t="shared" si="1"/>
        <v>0</v>
      </c>
      <c r="J20" s="6">
        <v>0</v>
      </c>
      <c r="K20" s="6">
        <v>0</v>
      </c>
      <c r="L20" s="5">
        <f t="shared" si="2"/>
        <v>13</v>
      </c>
      <c r="M20" s="6">
        <v>12</v>
      </c>
      <c r="N20" s="6">
        <v>1</v>
      </c>
      <c r="O20" s="5">
        <f aca="true" t="shared" si="7" ref="O20:O28">P20+Q20</f>
        <v>0</v>
      </c>
      <c r="P20" s="6">
        <v>0</v>
      </c>
      <c r="Q20" s="6">
        <v>0</v>
      </c>
    </row>
    <row r="21" spans="1:17" s="2" customFormat="1" ht="30.75" customHeight="1">
      <c r="A21" s="26" t="s">
        <v>15</v>
      </c>
      <c r="B21" s="65" t="s">
        <v>30</v>
      </c>
      <c r="C21" s="66"/>
      <c r="D21" s="66"/>
      <c r="E21" s="67"/>
      <c r="F21" s="5">
        <f t="shared" si="0"/>
        <v>540</v>
      </c>
      <c r="G21" s="5">
        <f t="shared" si="5"/>
        <v>428</v>
      </c>
      <c r="H21" s="5">
        <f t="shared" si="6"/>
        <v>112</v>
      </c>
      <c r="I21" s="5">
        <f t="shared" si="1"/>
        <v>0</v>
      </c>
      <c r="J21" s="6">
        <v>0</v>
      </c>
      <c r="K21" s="6">
        <v>0</v>
      </c>
      <c r="L21" s="5">
        <f t="shared" si="2"/>
        <v>540</v>
      </c>
      <c r="M21" s="6">
        <v>428</v>
      </c>
      <c r="N21" s="6">
        <v>112</v>
      </c>
      <c r="O21" s="5">
        <f t="shared" si="7"/>
        <v>0</v>
      </c>
      <c r="P21" s="6">
        <v>0</v>
      </c>
      <c r="Q21" s="6">
        <v>0</v>
      </c>
    </row>
    <row r="22" spans="1:17" s="2" customFormat="1" ht="30.75" customHeight="1">
      <c r="A22" s="26" t="s">
        <v>16</v>
      </c>
      <c r="B22" s="65" t="s">
        <v>18</v>
      </c>
      <c r="C22" s="66"/>
      <c r="D22" s="66"/>
      <c r="E22" s="67"/>
      <c r="F22" s="5">
        <f t="shared" si="0"/>
        <v>663</v>
      </c>
      <c r="G22" s="5">
        <f t="shared" si="5"/>
        <v>332</v>
      </c>
      <c r="H22" s="5">
        <f t="shared" si="6"/>
        <v>331</v>
      </c>
      <c r="I22" s="5">
        <f t="shared" si="1"/>
        <v>0</v>
      </c>
      <c r="J22" s="6">
        <v>0</v>
      </c>
      <c r="K22" s="6">
        <v>0</v>
      </c>
      <c r="L22" s="5">
        <f t="shared" si="2"/>
        <v>646</v>
      </c>
      <c r="M22" s="6">
        <v>322</v>
      </c>
      <c r="N22" s="6">
        <v>324</v>
      </c>
      <c r="O22" s="5">
        <f t="shared" si="7"/>
        <v>17</v>
      </c>
      <c r="P22" s="6">
        <v>10</v>
      </c>
      <c r="Q22" s="6">
        <v>7</v>
      </c>
    </row>
    <row r="23" spans="1:17" s="13" customFormat="1" ht="30.75" customHeight="1">
      <c r="A23" s="26" t="s">
        <v>17</v>
      </c>
      <c r="B23" s="65" t="s">
        <v>9</v>
      </c>
      <c r="C23" s="66"/>
      <c r="D23" s="66"/>
      <c r="E23" s="67"/>
      <c r="F23" s="5">
        <f t="shared" si="0"/>
        <v>6</v>
      </c>
      <c r="G23" s="5">
        <f t="shared" si="5"/>
        <v>1</v>
      </c>
      <c r="H23" s="5">
        <f t="shared" si="6"/>
        <v>5</v>
      </c>
      <c r="I23" s="5">
        <f t="shared" si="1"/>
        <v>0</v>
      </c>
      <c r="J23" s="6">
        <v>0</v>
      </c>
      <c r="K23" s="6">
        <v>0</v>
      </c>
      <c r="L23" s="5">
        <f t="shared" si="2"/>
        <v>6</v>
      </c>
      <c r="M23" s="6">
        <v>1</v>
      </c>
      <c r="N23" s="6">
        <v>5</v>
      </c>
      <c r="O23" s="5">
        <f t="shared" si="7"/>
        <v>0</v>
      </c>
      <c r="P23" s="6">
        <v>0</v>
      </c>
      <c r="Q23" s="6">
        <v>0</v>
      </c>
    </row>
    <row r="24" spans="1:17" s="2" customFormat="1" ht="30.75" customHeight="1">
      <c r="A24" s="65" t="s">
        <v>25</v>
      </c>
      <c r="B24" s="66"/>
      <c r="C24" s="66"/>
      <c r="D24" s="66"/>
      <c r="E24" s="67"/>
      <c r="F24" s="5">
        <f t="shared" si="0"/>
        <v>6731</v>
      </c>
      <c r="G24" s="5">
        <f t="shared" si="5"/>
        <v>3464</v>
      </c>
      <c r="H24" s="5">
        <f t="shared" si="6"/>
        <v>3267</v>
      </c>
      <c r="I24" s="5">
        <f t="shared" si="1"/>
        <v>56</v>
      </c>
      <c r="J24" s="6">
        <v>26</v>
      </c>
      <c r="K24" s="6">
        <v>30</v>
      </c>
      <c r="L24" s="5">
        <f t="shared" si="2"/>
        <v>6596</v>
      </c>
      <c r="M24" s="6">
        <v>3405</v>
      </c>
      <c r="N24" s="6">
        <v>3191</v>
      </c>
      <c r="O24" s="5">
        <f t="shared" si="7"/>
        <v>79</v>
      </c>
      <c r="P24" s="6">
        <v>33</v>
      </c>
      <c r="Q24" s="6">
        <v>46</v>
      </c>
    </row>
    <row r="25" spans="1:17" s="2" customFormat="1" ht="18.75" customHeight="1">
      <c r="A25" s="42"/>
      <c r="B25" s="43"/>
      <c r="C25" s="43"/>
      <c r="D25" s="44"/>
      <c r="E25" s="19" t="s">
        <v>10</v>
      </c>
      <c r="F25" s="5">
        <f>G25+H25</f>
        <v>19</v>
      </c>
      <c r="G25" s="5">
        <f aca="true" t="shared" si="8" ref="G25:H28">J25+M25+P25</f>
        <v>17</v>
      </c>
      <c r="H25" s="5">
        <f t="shared" si="8"/>
        <v>2</v>
      </c>
      <c r="I25" s="5">
        <f>J25+K25</f>
        <v>0</v>
      </c>
      <c r="J25" s="6">
        <v>0</v>
      </c>
      <c r="K25" s="6">
        <v>0</v>
      </c>
      <c r="L25" s="5">
        <f>M25+N25</f>
        <v>19</v>
      </c>
      <c r="M25" s="6">
        <v>17</v>
      </c>
      <c r="N25" s="6">
        <v>2</v>
      </c>
      <c r="O25" s="5">
        <f t="shared" si="7"/>
        <v>0</v>
      </c>
      <c r="P25" s="6">
        <v>0</v>
      </c>
      <c r="Q25" s="6">
        <v>0</v>
      </c>
    </row>
    <row r="26" spans="1:17" s="14" customFormat="1" ht="18.75" customHeight="1">
      <c r="A26" s="62" t="s">
        <v>33</v>
      </c>
      <c r="B26" s="63"/>
      <c r="C26" s="63"/>
      <c r="D26" s="64"/>
      <c r="E26" s="19" t="s">
        <v>11</v>
      </c>
      <c r="F26" s="5">
        <f>G26+H26</f>
        <v>0</v>
      </c>
      <c r="G26" s="5">
        <f t="shared" si="8"/>
        <v>0</v>
      </c>
      <c r="H26" s="5">
        <f t="shared" si="8"/>
        <v>0</v>
      </c>
      <c r="I26" s="5">
        <f>J26+K26</f>
        <v>0</v>
      </c>
      <c r="J26" s="6">
        <v>0</v>
      </c>
      <c r="K26" s="6">
        <v>0</v>
      </c>
      <c r="L26" s="5">
        <f>M26+N26</f>
        <v>0</v>
      </c>
      <c r="M26" s="6">
        <v>0</v>
      </c>
      <c r="N26" s="6">
        <v>0</v>
      </c>
      <c r="O26" s="5">
        <f t="shared" si="7"/>
        <v>0</v>
      </c>
      <c r="P26" s="6">
        <v>0</v>
      </c>
      <c r="Q26" s="6">
        <v>0</v>
      </c>
    </row>
    <row r="27" spans="1:17" s="2" customFormat="1" ht="18.75" customHeight="1">
      <c r="A27" s="63"/>
      <c r="B27" s="63"/>
      <c r="C27" s="63"/>
      <c r="D27" s="64"/>
      <c r="E27" s="19" t="s">
        <v>12</v>
      </c>
      <c r="F27" s="5">
        <f>G27+H27</f>
        <v>0</v>
      </c>
      <c r="G27" s="5">
        <f t="shared" si="8"/>
        <v>0</v>
      </c>
      <c r="H27" s="5">
        <f t="shared" si="8"/>
        <v>0</v>
      </c>
      <c r="I27" s="5">
        <f>J27+K27</f>
        <v>0</v>
      </c>
      <c r="J27" s="6">
        <v>0</v>
      </c>
      <c r="K27" s="6">
        <v>0</v>
      </c>
      <c r="L27" s="5">
        <f>M27+N27</f>
        <v>0</v>
      </c>
      <c r="M27" s="6">
        <v>0</v>
      </c>
      <c r="N27" s="6">
        <v>0</v>
      </c>
      <c r="O27" s="5">
        <f t="shared" si="7"/>
        <v>0</v>
      </c>
      <c r="P27" s="6">
        <v>0</v>
      </c>
      <c r="Q27" s="6">
        <v>0</v>
      </c>
    </row>
    <row r="28" spans="1:17" s="2" customFormat="1" ht="18.75" customHeight="1">
      <c r="A28" s="39"/>
      <c r="B28" s="39"/>
      <c r="C28" s="39"/>
      <c r="D28" s="40"/>
      <c r="E28" s="31" t="s">
        <v>26</v>
      </c>
      <c r="F28" s="27">
        <f>G28+H28</f>
        <v>1</v>
      </c>
      <c r="G28" s="27">
        <f t="shared" si="8"/>
        <v>1</v>
      </c>
      <c r="H28" s="27">
        <f t="shared" si="8"/>
        <v>0</v>
      </c>
      <c r="I28" s="27">
        <f>J28+K28</f>
        <v>0</v>
      </c>
      <c r="J28" s="28">
        <v>0</v>
      </c>
      <c r="K28" s="28">
        <v>0</v>
      </c>
      <c r="L28" s="27">
        <f>M28+N28</f>
        <v>1</v>
      </c>
      <c r="M28" s="28">
        <v>1</v>
      </c>
      <c r="N28" s="28">
        <v>0</v>
      </c>
      <c r="O28" s="27">
        <f t="shared" si="7"/>
        <v>0</v>
      </c>
      <c r="P28" s="28">
        <v>0</v>
      </c>
      <c r="Q28" s="28">
        <v>0</v>
      </c>
    </row>
    <row r="29" s="2" customFormat="1" ht="15" customHeight="1"/>
  </sheetData>
  <sheetProtection sheet="1" objects="1" scenarios="1"/>
  <mergeCells count="20">
    <mergeCell ref="A7:A15"/>
    <mergeCell ref="B20:E20"/>
    <mergeCell ref="D17:E17"/>
    <mergeCell ref="A3:E4"/>
    <mergeCell ref="D8:D10"/>
    <mergeCell ref="A17:A19"/>
    <mergeCell ref="D13:E13"/>
    <mergeCell ref="D14:E14"/>
    <mergeCell ref="B16:E16"/>
    <mergeCell ref="D11:D12"/>
    <mergeCell ref="A26:D27"/>
    <mergeCell ref="B21:E21"/>
    <mergeCell ref="B22:E22"/>
    <mergeCell ref="B23:E23"/>
    <mergeCell ref="A24:E24"/>
    <mergeCell ref="B17:B19"/>
    <mergeCell ref="D19:E19"/>
    <mergeCell ref="B10:B13"/>
    <mergeCell ref="D18:E18"/>
    <mergeCell ref="C17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&amp;P+64 -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2007-10-10T07:09:35Z</cp:lastPrinted>
  <dcterms:created xsi:type="dcterms:W3CDTF">1999-10-04T06:25:21Z</dcterms:created>
  <dcterms:modified xsi:type="dcterms:W3CDTF">2008-02-14T08:15:31Z</dcterms:modified>
  <cp:category/>
  <cp:version/>
  <cp:contentType/>
  <cp:contentStatus/>
</cp:coreProperties>
</file>