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491" windowWidth="5460" windowHeight="6945" tabRatio="601" activeTab="0"/>
  </bookViews>
  <sheets>
    <sheet name="第６表（兼務）" sheetId="1" r:id="rId1"/>
  </sheets>
  <definedNames>
    <definedName name="_xlnm.Print_Area" localSheetId="0">'第６表（兼務）'!$A$1:$S$113</definedName>
  </definedNames>
  <calcPr fullCalcOnLoad="1"/>
</workbook>
</file>

<file path=xl/sharedStrings.xml><?xml version="1.0" encoding="utf-8"?>
<sst xmlns="http://schemas.openxmlformats.org/spreadsheetml/2006/main" count="157" uniqueCount="122">
  <si>
    <t>区  分</t>
  </si>
  <si>
    <t>校　長</t>
  </si>
  <si>
    <t>教　頭</t>
  </si>
  <si>
    <t>教　　諭</t>
  </si>
  <si>
    <t>助教諭</t>
  </si>
  <si>
    <t>養護教諭</t>
  </si>
  <si>
    <t>講 師</t>
  </si>
  <si>
    <t>計</t>
  </si>
  <si>
    <t>男</t>
  </si>
  <si>
    <t>女</t>
  </si>
  <si>
    <t>栄養教諭</t>
  </si>
  <si>
    <t>　さいたま市</t>
  </si>
  <si>
    <t>狭　山　市</t>
  </si>
  <si>
    <t>　うち国立</t>
  </si>
  <si>
    <t>　　　公立</t>
  </si>
  <si>
    <t>　　　私立</t>
  </si>
  <si>
    <t xml:space="preserve"> 小学校</t>
  </si>
  <si>
    <t>第６表　　市    町  　村  　別</t>
  </si>
  <si>
    <t>総　　　数</t>
  </si>
  <si>
    <t>　職  　名  　別  　教  　員  　数  　（　兼　務　者　）</t>
  </si>
  <si>
    <t>養護助教諭</t>
  </si>
  <si>
    <t>[再掲]</t>
  </si>
  <si>
    <t>(国立)</t>
  </si>
  <si>
    <t>(私立)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</si>
  <si>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</si>
  <si>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</si>
  <si>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</si>
  <si>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</si>
  <si>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</si>
  <si>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</si>
  <si>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</si>
  <si>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</si>
  <si>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</si>
  <si>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</si>
  <si>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</si>
  <si>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</si>
  <si>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</si>
  <si>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</si>
  <si>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</si>
  <si>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</si>
  <si>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</si>
  <si>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</si>
  <si>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</si>
  <si>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</si>
  <si>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</si>
  <si>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</si>
  <si>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</si>
  <si>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</si>
  <si>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</si>
  <si>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</si>
  <si>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</si>
  <si>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</si>
  <si>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</si>
  <si>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</si>
  <si>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</si>
  <si>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</si>
  <si>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</si>
  <si>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</si>
  <si>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</si>
  <si>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</si>
  <si>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</si>
  <si>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</si>
  <si>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</si>
  <si>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</si>
  <si>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</si>
  <si>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</si>
  <si>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</si>
  <si>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</si>
  <si>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</si>
  <si>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</si>
  <si>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</si>
  <si>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</si>
  <si>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</si>
  <si>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</si>
  <si>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</si>
  <si>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</si>
  <si>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</si>
  <si>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</si>
  <si>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</si>
  <si>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</si>
  <si>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</si>
  <si>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</si>
  <si>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</si>
  <si>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</si>
  <si>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</si>
  <si>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</si>
  <si>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</si>
  <si>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</si>
  <si>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</si>
  <si>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</si>
  <si>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</si>
  <si>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</si>
  <si>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</si>
  <si>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</si>
  <si>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</si>
  <si>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</si>
  <si>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</si>
  <si>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</si>
  <si>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</si>
  <si>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</si>
  <si>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</si>
  <si>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</si>
  <si>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</si>
  <si>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</si>
  <si>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</si>
  <si>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</si>
  <si>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</si>
  <si>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</si>
  <si>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</si>
  <si>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</si>
  <si>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</si>
  <si>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</si>
  <si>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</si>
  <si>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小学校　</t>
  </si>
  <si>
    <t>総　　　数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</si>
  <si>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</si>
  <si>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</si>
  <si>
    <t>川　越　市</t>
  </si>
  <si>
    <t>市町村費負担の者（再掲）</t>
  </si>
  <si>
    <t>男</t>
  </si>
  <si>
    <t>女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</si>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</sst>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distributed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0" fillId="0" borderId="7" xfId="0" applyFont="1" applyBorder="1" applyAlignment="1">
      <alignment horizontal="distributed" vertical="top"/>
    </xf>
    <xf numFmtId="179" fontId="0" fillId="0" borderId="1" xfId="0" applyNumberFormat="1" applyFont="1" applyBorder="1" applyAlignment="1">
      <alignment vertical="top"/>
    </xf>
    <xf numFmtId="179" fontId="0" fillId="0" borderId="1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 shrinkToFit="1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distributed" vertical="top"/>
    </xf>
    <xf numFmtId="179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7" fillId="0" borderId="0" xfId="0" applyFont="1" applyBorder="1" applyAlignment="1">
      <alignment horizontal="distributed"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179" fontId="9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 vertical="top"/>
    </xf>
    <xf numFmtId="179" fontId="0" fillId="0" borderId="0" xfId="0" applyNumberFormat="1" applyFont="1" applyBorder="1" applyAlignment="1" applyProtection="1">
      <alignment vertical="top"/>
      <protection locked="0"/>
    </xf>
    <xf numFmtId="179" fontId="0" fillId="0" borderId="1" xfId="0" applyNumberFormat="1" applyFont="1" applyBorder="1" applyAlignment="1">
      <alignment vertical="top"/>
    </xf>
    <xf numFmtId="179" fontId="0" fillId="0" borderId="1" xfId="0" applyNumberFormat="1" applyFont="1" applyBorder="1" applyAlignment="1" applyProtection="1">
      <alignment vertical="top"/>
      <protection locked="0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79" fontId="0" fillId="0" borderId="12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179" fontId="0" fillId="0" borderId="4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0.8984375" style="53" customWidth="1"/>
    <col min="2" max="2" width="0.8984375" style="53" customWidth="1"/>
    <col min="3" max="5" width="6.19921875" style="54" customWidth="1"/>
    <col min="6" max="9" width="4.59765625" style="54" customWidth="1"/>
    <col min="10" max="11" width="5.59765625" style="54" customWidth="1"/>
    <col min="12" max="12" width="4.19921875" style="54" customWidth="1"/>
    <col min="13" max="13" width="6.09765625" style="54" customWidth="1"/>
    <col min="14" max="14" width="5.59765625" style="54" customWidth="1"/>
    <col min="15" max="15" width="4.59765625" style="54" customWidth="1"/>
    <col min="16" max="17" width="5" style="54" customWidth="1"/>
    <col min="18" max="19" width="4.59765625" style="54" customWidth="1"/>
    <col min="20" max="16384" width="9" style="54" customWidth="1"/>
  </cols>
  <sheetData>
    <row r="1" spans="1:2" s="19" customFormat="1" ht="18.75" customHeight="1">
      <c r="A1" s="5" t="s">
        <v>16</v>
      </c>
      <c r="B1" s="1"/>
    </row>
    <row r="2" spans="1:17" s="19" customFormat="1" ht="3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 t="s">
        <v>17</v>
      </c>
      <c r="L2" s="4"/>
      <c r="M2" s="4"/>
      <c r="N2" s="4"/>
      <c r="O2" s="4"/>
      <c r="P2" s="4"/>
      <c r="Q2" s="4"/>
    </row>
    <row r="3" spans="1:19" s="19" customFormat="1" ht="30" customHeight="1">
      <c r="A3" s="91" t="s">
        <v>0</v>
      </c>
      <c r="B3" s="20"/>
      <c r="C3" s="93" t="s">
        <v>18</v>
      </c>
      <c r="D3" s="94"/>
      <c r="E3" s="95"/>
      <c r="F3" s="22" t="s">
        <v>1</v>
      </c>
      <c r="G3" s="23"/>
      <c r="H3" s="22" t="s">
        <v>2</v>
      </c>
      <c r="I3" s="23"/>
      <c r="J3" s="22" t="s">
        <v>3</v>
      </c>
      <c r="K3" s="23"/>
      <c r="L3" s="98" t="s">
        <v>4</v>
      </c>
      <c r="M3" s="24" t="s">
        <v>5</v>
      </c>
      <c r="N3" s="100" t="s">
        <v>20</v>
      </c>
      <c r="O3" s="102" t="s">
        <v>10</v>
      </c>
      <c r="P3" s="25" t="s">
        <v>6</v>
      </c>
      <c r="Q3" s="22"/>
      <c r="R3" s="96" t="s">
        <v>118</v>
      </c>
      <c r="S3" s="97"/>
    </row>
    <row r="4" spans="1:19" s="19" customFormat="1" ht="15" customHeight="1">
      <c r="A4" s="92"/>
      <c r="B4" s="27"/>
      <c r="C4" s="21" t="s">
        <v>7</v>
      </c>
      <c r="D4" s="28" t="s">
        <v>8</v>
      </c>
      <c r="E4" s="28" t="s">
        <v>9</v>
      </c>
      <c r="F4" s="28" t="s">
        <v>8</v>
      </c>
      <c r="G4" s="28" t="s">
        <v>9</v>
      </c>
      <c r="H4" s="28" t="s">
        <v>8</v>
      </c>
      <c r="I4" s="28" t="s">
        <v>9</v>
      </c>
      <c r="J4" s="28" t="s">
        <v>8</v>
      </c>
      <c r="K4" s="28" t="s">
        <v>9</v>
      </c>
      <c r="L4" s="99"/>
      <c r="M4" s="28" t="s">
        <v>9</v>
      </c>
      <c r="N4" s="101"/>
      <c r="O4" s="103"/>
      <c r="P4" s="28" t="s">
        <v>8</v>
      </c>
      <c r="Q4" s="26" t="s">
        <v>9</v>
      </c>
      <c r="R4" s="28" t="s">
        <v>119</v>
      </c>
      <c r="S4" s="83" t="s">
        <v>120</v>
      </c>
    </row>
    <row r="5" spans="1:19" s="33" customFormat="1" ht="23.25" customHeight="1">
      <c r="A5" s="55" t="s">
        <v>115</v>
      </c>
      <c r="B5" s="29"/>
      <c r="C5" s="30">
        <v>422</v>
      </c>
      <c r="D5" s="30">
        <v>157</v>
      </c>
      <c r="E5" s="30">
        <v>265</v>
      </c>
      <c r="F5" s="31">
        <v>5</v>
      </c>
      <c r="G5" s="31">
        <v>0</v>
      </c>
      <c r="H5" s="31">
        <v>3</v>
      </c>
      <c r="I5" s="31">
        <v>0</v>
      </c>
      <c r="J5" s="31">
        <v>128</v>
      </c>
      <c r="K5" s="31">
        <v>117</v>
      </c>
      <c r="L5" s="31">
        <v>0</v>
      </c>
      <c r="M5" s="31">
        <v>1</v>
      </c>
      <c r="N5" s="31">
        <v>0</v>
      </c>
      <c r="O5" s="32">
        <v>0</v>
      </c>
      <c r="P5" s="31">
        <v>21</v>
      </c>
      <c r="Q5" s="31">
        <v>147</v>
      </c>
      <c r="R5" s="87" t="s">
        <v>121</v>
      </c>
      <c r="S5" s="87" t="s">
        <v>121</v>
      </c>
    </row>
    <row r="6" spans="1:19" s="35" customFormat="1" ht="24" customHeight="1">
      <c r="A6" s="56" t="s">
        <v>116</v>
      </c>
      <c r="B6" s="34"/>
      <c r="C6" s="68">
        <f aca="true" t="shared" si="0" ref="C6:S6">SUM(C10,C21:C55,C63:C105)</f>
        <v>407</v>
      </c>
      <c r="D6" s="68">
        <f t="shared" si="0"/>
        <v>136</v>
      </c>
      <c r="E6" s="68">
        <f t="shared" si="0"/>
        <v>271</v>
      </c>
      <c r="F6" s="68">
        <f t="shared" si="0"/>
        <v>6</v>
      </c>
      <c r="G6" s="68">
        <f t="shared" si="0"/>
        <v>0</v>
      </c>
      <c r="H6" s="68">
        <f t="shared" si="0"/>
        <v>2</v>
      </c>
      <c r="I6" s="68">
        <f t="shared" si="0"/>
        <v>0</v>
      </c>
      <c r="J6" s="68">
        <f t="shared" si="0"/>
        <v>111</v>
      </c>
      <c r="K6" s="68">
        <f t="shared" si="0"/>
        <v>131</v>
      </c>
      <c r="L6" s="68">
        <f t="shared" si="0"/>
        <v>0</v>
      </c>
      <c r="M6" s="68">
        <f t="shared" si="0"/>
        <v>1</v>
      </c>
      <c r="N6" s="68">
        <f t="shared" si="0"/>
        <v>0</v>
      </c>
      <c r="O6" s="68">
        <f t="shared" si="0"/>
        <v>0</v>
      </c>
      <c r="P6" s="68">
        <f t="shared" si="0"/>
        <v>17</v>
      </c>
      <c r="Q6" s="68">
        <f t="shared" si="0"/>
        <v>139</v>
      </c>
      <c r="R6" s="68">
        <f t="shared" si="0"/>
        <v>0</v>
      </c>
      <c r="S6" s="68">
        <f t="shared" si="0"/>
        <v>0</v>
      </c>
    </row>
    <row r="7" spans="1:19" s="17" customFormat="1" ht="13.5">
      <c r="A7" s="36" t="s">
        <v>13</v>
      </c>
      <c r="B7" s="14"/>
      <c r="C7" s="15">
        <v>7</v>
      </c>
      <c r="D7" s="16">
        <v>3</v>
      </c>
      <c r="E7" s="16">
        <v>4</v>
      </c>
      <c r="F7" s="16">
        <v>1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2</v>
      </c>
      <c r="Q7" s="16">
        <v>4</v>
      </c>
      <c r="R7" s="90">
        <v>0</v>
      </c>
      <c r="S7" s="90">
        <v>0</v>
      </c>
    </row>
    <row r="8" spans="1:19" s="17" customFormat="1" ht="13.5">
      <c r="A8" s="36" t="s">
        <v>14</v>
      </c>
      <c r="B8" s="14"/>
      <c r="C8" s="15">
        <f>C6-C7-C9</f>
        <v>364</v>
      </c>
      <c r="D8" s="18">
        <f aca="true" t="shared" si="1" ref="D8:Q8">D6-D7-D9</f>
        <v>119</v>
      </c>
      <c r="E8" s="18">
        <f t="shared" si="1"/>
        <v>245</v>
      </c>
      <c r="F8" s="18">
        <f t="shared" si="1"/>
        <v>1</v>
      </c>
      <c r="G8" s="18">
        <f t="shared" si="1"/>
        <v>0</v>
      </c>
      <c r="H8" s="18">
        <f t="shared" si="1"/>
        <v>0</v>
      </c>
      <c r="I8" s="18">
        <f t="shared" si="1"/>
        <v>0</v>
      </c>
      <c r="J8" s="18">
        <f t="shared" si="1"/>
        <v>107</v>
      </c>
      <c r="K8" s="18">
        <f t="shared" si="1"/>
        <v>124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11</v>
      </c>
      <c r="Q8" s="18">
        <f t="shared" si="1"/>
        <v>121</v>
      </c>
      <c r="R8" s="18">
        <v>0</v>
      </c>
      <c r="S8" s="16">
        <v>0</v>
      </c>
    </row>
    <row r="9" spans="1:19" s="17" customFormat="1" ht="13.5">
      <c r="A9" s="36" t="s">
        <v>15</v>
      </c>
      <c r="B9" s="14"/>
      <c r="C9" s="15">
        <f>SUM(C111:C113)</f>
        <v>36</v>
      </c>
      <c r="D9" s="18">
        <f aca="true" t="shared" si="2" ref="D9:S9">SUM(D111:D113)</f>
        <v>14</v>
      </c>
      <c r="E9" s="18">
        <f t="shared" si="2"/>
        <v>22</v>
      </c>
      <c r="F9" s="18">
        <f t="shared" si="2"/>
        <v>4</v>
      </c>
      <c r="G9" s="18">
        <f t="shared" si="2"/>
        <v>0</v>
      </c>
      <c r="H9" s="18">
        <f t="shared" si="2"/>
        <v>2</v>
      </c>
      <c r="I9" s="18">
        <f t="shared" si="2"/>
        <v>0</v>
      </c>
      <c r="J9" s="18">
        <f t="shared" si="2"/>
        <v>4</v>
      </c>
      <c r="K9" s="18">
        <f t="shared" si="2"/>
        <v>7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0</v>
      </c>
      <c r="P9" s="18">
        <f t="shared" si="2"/>
        <v>4</v>
      </c>
      <c r="Q9" s="18">
        <f t="shared" si="2"/>
        <v>14</v>
      </c>
      <c r="R9" s="18">
        <f t="shared" si="2"/>
        <v>0</v>
      </c>
      <c r="S9" s="18">
        <f t="shared" si="2"/>
        <v>0</v>
      </c>
    </row>
    <row r="10" spans="1:19" s="41" customFormat="1" ht="22.5" customHeight="1">
      <c r="A10" s="37" t="s">
        <v>24</v>
      </c>
      <c r="B10" s="38"/>
      <c r="C10" s="39">
        <f>D10+E10</f>
        <v>59</v>
      </c>
      <c r="D10" s="39">
        <f>F10+H10+J10+P10</f>
        <v>23</v>
      </c>
      <c r="E10" s="39">
        <f>G10+I10+K10+M10+Q10</f>
        <v>36</v>
      </c>
      <c r="F10" s="40">
        <f>SUM(F11:F20)</f>
        <v>3</v>
      </c>
      <c r="G10" s="40">
        <f aca="true" t="shared" si="3" ref="G10:S10">SUM(G11:G20)</f>
        <v>0</v>
      </c>
      <c r="H10" s="40">
        <f t="shared" si="3"/>
        <v>1</v>
      </c>
      <c r="I10" s="40">
        <f t="shared" si="3"/>
        <v>0</v>
      </c>
      <c r="J10" s="40">
        <f t="shared" si="3"/>
        <v>14</v>
      </c>
      <c r="K10" s="40">
        <f t="shared" si="3"/>
        <v>20</v>
      </c>
      <c r="L10" s="40">
        <f t="shared" si="3"/>
        <v>0</v>
      </c>
      <c r="M10" s="40">
        <f t="shared" si="3"/>
        <v>1</v>
      </c>
      <c r="N10" s="40">
        <f t="shared" si="3"/>
        <v>0</v>
      </c>
      <c r="O10" s="40">
        <f t="shared" si="3"/>
        <v>0</v>
      </c>
      <c r="P10" s="40">
        <f t="shared" si="3"/>
        <v>5</v>
      </c>
      <c r="Q10" s="40">
        <f t="shared" si="3"/>
        <v>15</v>
      </c>
      <c r="R10" s="40">
        <f t="shared" si="3"/>
        <v>0</v>
      </c>
      <c r="S10" s="40">
        <f t="shared" si="3"/>
        <v>0</v>
      </c>
    </row>
    <row r="11" spans="1:20" s="41" customFormat="1" ht="12.75" customHeight="1">
      <c r="A11" s="65" t="s">
        <v>25</v>
      </c>
      <c r="B11" s="38"/>
      <c r="C11" s="39">
        <f>D11+E11</f>
        <v>2</v>
      </c>
      <c r="D11" s="39">
        <f aca="true" t="shared" si="4" ref="D11:D51">F11+H11+J11+P11</f>
        <v>1</v>
      </c>
      <c r="E11" s="39">
        <f aca="true" t="shared" si="5" ref="E11:E51">G11+I11+K11+M11+Q11</f>
        <v>1</v>
      </c>
      <c r="F11" s="69">
        <v>0</v>
      </c>
      <c r="G11" s="69">
        <v>0</v>
      </c>
      <c r="H11" s="69">
        <v>0</v>
      </c>
      <c r="I11" s="70">
        <v>0</v>
      </c>
      <c r="J11" s="70">
        <v>1</v>
      </c>
      <c r="K11" s="70">
        <v>1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58">
        <v>0</v>
      </c>
      <c r="S11" s="58">
        <v>0</v>
      </c>
      <c r="T11" s="58"/>
    </row>
    <row r="12" spans="1:19" s="41" customFormat="1" ht="12.75" customHeight="1">
      <c r="A12" s="65" t="s">
        <v>26</v>
      </c>
      <c r="B12" s="38"/>
      <c r="C12" s="39">
        <f>D12+E12</f>
        <v>9</v>
      </c>
      <c r="D12" s="39">
        <f t="shared" si="4"/>
        <v>3</v>
      </c>
      <c r="E12" s="39">
        <f t="shared" si="5"/>
        <v>6</v>
      </c>
      <c r="F12" s="40">
        <v>1</v>
      </c>
      <c r="G12" s="40">
        <v>0</v>
      </c>
      <c r="H12" s="40">
        <v>0</v>
      </c>
      <c r="I12" s="40">
        <v>0</v>
      </c>
      <c r="J12" s="40">
        <v>1</v>
      </c>
      <c r="K12" s="40">
        <v>3</v>
      </c>
      <c r="L12" s="40">
        <v>0</v>
      </c>
      <c r="M12" s="40">
        <v>0</v>
      </c>
      <c r="N12" s="40">
        <v>0</v>
      </c>
      <c r="O12" s="40">
        <v>0</v>
      </c>
      <c r="P12" s="40">
        <v>1</v>
      </c>
      <c r="Q12" s="40">
        <v>3</v>
      </c>
      <c r="R12" s="84">
        <v>0</v>
      </c>
      <c r="S12" s="84">
        <v>0</v>
      </c>
    </row>
    <row r="13" spans="1:19" s="41" customFormat="1" ht="12.75" customHeight="1">
      <c r="A13" s="65" t="s">
        <v>27</v>
      </c>
      <c r="B13" s="38"/>
      <c r="C13" s="39">
        <f>D13+E13</f>
        <v>1</v>
      </c>
      <c r="D13" s="39">
        <f t="shared" si="4"/>
        <v>0</v>
      </c>
      <c r="E13" s="39">
        <f t="shared" si="5"/>
        <v>1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1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84">
        <v>0</v>
      </c>
      <c r="S13" s="84">
        <v>0</v>
      </c>
    </row>
    <row r="14" spans="1:18" s="41" customFormat="1" ht="12.75" customHeight="1">
      <c r="A14" s="65" t="s">
        <v>28</v>
      </c>
      <c r="B14" s="38"/>
      <c r="C14" s="39">
        <f aca="true" t="shared" si="6" ref="C14:C25">D14+E14</f>
        <v>2</v>
      </c>
      <c r="D14" s="39">
        <f t="shared" si="4"/>
        <v>0</v>
      </c>
      <c r="E14" s="39">
        <f t="shared" si="5"/>
        <v>2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2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2">
        <v>0</v>
      </c>
      <c r="R14" s="84">
        <v>0</v>
      </c>
    </row>
    <row r="15" spans="1:19" s="41" customFormat="1" ht="12.75" customHeight="1">
      <c r="A15" s="65" t="s">
        <v>29</v>
      </c>
      <c r="B15" s="38"/>
      <c r="C15" s="39">
        <f t="shared" si="6"/>
        <v>5</v>
      </c>
      <c r="D15" s="39">
        <f t="shared" si="4"/>
        <v>3</v>
      </c>
      <c r="E15" s="39">
        <f t="shared" si="5"/>
        <v>2</v>
      </c>
      <c r="F15" s="40">
        <v>0</v>
      </c>
      <c r="G15" s="40">
        <v>0</v>
      </c>
      <c r="H15" s="40">
        <v>0</v>
      </c>
      <c r="I15" s="40">
        <v>0</v>
      </c>
      <c r="J15" s="40">
        <v>3</v>
      </c>
      <c r="K15" s="40">
        <v>2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2">
        <v>0</v>
      </c>
      <c r="R15" s="84">
        <v>0</v>
      </c>
      <c r="S15" s="84">
        <v>0</v>
      </c>
    </row>
    <row r="16" spans="1:19" s="41" customFormat="1" ht="18.75" customHeight="1">
      <c r="A16" s="65" t="s">
        <v>30</v>
      </c>
      <c r="B16" s="38"/>
      <c r="C16" s="39">
        <f t="shared" si="6"/>
        <v>5</v>
      </c>
      <c r="D16" s="39">
        <f t="shared" si="4"/>
        <v>2</v>
      </c>
      <c r="E16" s="39">
        <f t="shared" si="5"/>
        <v>3</v>
      </c>
      <c r="F16" s="40">
        <v>0</v>
      </c>
      <c r="G16" s="40">
        <v>0</v>
      </c>
      <c r="H16" s="40">
        <v>0</v>
      </c>
      <c r="I16" s="40">
        <v>0</v>
      </c>
      <c r="J16" s="40">
        <v>2</v>
      </c>
      <c r="K16" s="40">
        <v>3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2">
        <v>0</v>
      </c>
      <c r="R16" s="84">
        <v>0</v>
      </c>
      <c r="S16" s="84">
        <v>0</v>
      </c>
    </row>
    <row r="17" spans="1:19" s="41" customFormat="1" ht="12.75" customHeight="1">
      <c r="A17" s="65" t="s">
        <v>31</v>
      </c>
      <c r="B17" s="38"/>
      <c r="C17" s="39">
        <f t="shared" si="6"/>
        <v>23</v>
      </c>
      <c r="D17" s="39">
        <f t="shared" si="4"/>
        <v>10</v>
      </c>
      <c r="E17" s="39">
        <f t="shared" si="5"/>
        <v>13</v>
      </c>
      <c r="F17" s="40">
        <v>2</v>
      </c>
      <c r="G17" s="40">
        <v>0</v>
      </c>
      <c r="H17" s="40">
        <v>1</v>
      </c>
      <c r="I17" s="40">
        <v>0</v>
      </c>
      <c r="J17" s="40">
        <v>4</v>
      </c>
      <c r="K17" s="40">
        <v>4</v>
      </c>
      <c r="L17" s="40">
        <v>0</v>
      </c>
      <c r="M17" s="40">
        <v>1</v>
      </c>
      <c r="N17" s="40">
        <v>0</v>
      </c>
      <c r="O17" s="40">
        <v>0</v>
      </c>
      <c r="P17" s="40">
        <v>3</v>
      </c>
      <c r="Q17" s="42">
        <v>8</v>
      </c>
      <c r="R17" s="84">
        <v>0</v>
      </c>
      <c r="S17" s="84">
        <v>0</v>
      </c>
    </row>
    <row r="18" spans="1:19" s="41" customFormat="1" ht="12.75" customHeight="1">
      <c r="A18" s="65" t="s">
        <v>32</v>
      </c>
      <c r="B18" s="38"/>
      <c r="C18" s="39">
        <f t="shared" si="6"/>
        <v>2</v>
      </c>
      <c r="D18" s="39">
        <f t="shared" si="4"/>
        <v>2</v>
      </c>
      <c r="E18" s="39">
        <f t="shared" si="5"/>
        <v>0</v>
      </c>
      <c r="F18" s="40">
        <v>0</v>
      </c>
      <c r="G18" s="40">
        <v>0</v>
      </c>
      <c r="H18" s="40">
        <v>0</v>
      </c>
      <c r="I18" s="40">
        <v>0</v>
      </c>
      <c r="J18" s="40">
        <v>2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2">
        <v>0</v>
      </c>
      <c r="R18" s="84">
        <v>0</v>
      </c>
      <c r="S18" s="84">
        <v>0</v>
      </c>
    </row>
    <row r="19" spans="1:19" s="41" customFormat="1" ht="12.75" customHeight="1">
      <c r="A19" s="65" t="s">
        <v>33</v>
      </c>
      <c r="B19" s="38"/>
      <c r="C19" s="39">
        <f t="shared" si="6"/>
        <v>3</v>
      </c>
      <c r="D19" s="39">
        <f t="shared" si="4"/>
        <v>0</v>
      </c>
      <c r="E19" s="39">
        <f t="shared" si="5"/>
        <v>3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3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2">
        <v>0</v>
      </c>
      <c r="R19" s="84">
        <v>0</v>
      </c>
      <c r="S19" s="84">
        <v>0</v>
      </c>
    </row>
    <row r="20" spans="1:19" s="41" customFormat="1" ht="12.75" customHeight="1">
      <c r="A20" s="65" t="s">
        <v>34</v>
      </c>
      <c r="B20" s="38"/>
      <c r="C20" s="39">
        <f t="shared" si="6"/>
        <v>7</v>
      </c>
      <c r="D20" s="39">
        <f t="shared" si="4"/>
        <v>2</v>
      </c>
      <c r="E20" s="39">
        <f t="shared" si="5"/>
        <v>5</v>
      </c>
      <c r="F20" s="40">
        <v>0</v>
      </c>
      <c r="G20" s="40">
        <v>0</v>
      </c>
      <c r="H20" s="40">
        <v>0</v>
      </c>
      <c r="I20" s="40">
        <v>0</v>
      </c>
      <c r="J20" s="40">
        <v>1</v>
      </c>
      <c r="K20" s="40">
        <v>1</v>
      </c>
      <c r="L20" s="40">
        <v>0</v>
      </c>
      <c r="M20" s="40">
        <v>0</v>
      </c>
      <c r="N20" s="40">
        <v>0</v>
      </c>
      <c r="O20" s="40">
        <v>0</v>
      </c>
      <c r="P20" s="40">
        <v>1</v>
      </c>
      <c r="Q20" s="42">
        <v>4</v>
      </c>
      <c r="R20" s="84">
        <v>0</v>
      </c>
      <c r="S20" s="84">
        <v>0</v>
      </c>
    </row>
    <row r="21" spans="1:19" s="41" customFormat="1" ht="18.75" customHeight="1">
      <c r="A21" s="37" t="s">
        <v>35</v>
      </c>
      <c r="B21" s="38"/>
      <c r="C21" s="39">
        <f t="shared" si="6"/>
        <v>54</v>
      </c>
      <c r="D21" s="39">
        <f t="shared" si="4"/>
        <v>18</v>
      </c>
      <c r="E21" s="39">
        <f t="shared" si="5"/>
        <v>36</v>
      </c>
      <c r="F21" s="40">
        <v>1</v>
      </c>
      <c r="G21" s="40">
        <v>0</v>
      </c>
      <c r="H21" s="40">
        <v>0</v>
      </c>
      <c r="I21" s="40">
        <v>0</v>
      </c>
      <c r="J21" s="40">
        <v>15</v>
      </c>
      <c r="K21" s="40">
        <v>5</v>
      </c>
      <c r="L21" s="40">
        <v>0</v>
      </c>
      <c r="M21" s="40">
        <v>0</v>
      </c>
      <c r="N21" s="40">
        <v>0</v>
      </c>
      <c r="O21" s="40">
        <v>0</v>
      </c>
      <c r="P21" s="40">
        <v>2</v>
      </c>
      <c r="Q21" s="42">
        <v>31</v>
      </c>
      <c r="R21" s="84">
        <v>0</v>
      </c>
      <c r="S21" s="84">
        <v>0</v>
      </c>
    </row>
    <row r="22" spans="1:19" s="41" customFormat="1" ht="12.75" customHeight="1">
      <c r="A22" s="37" t="s">
        <v>36</v>
      </c>
      <c r="B22" s="38"/>
      <c r="C22" s="39">
        <f t="shared" si="6"/>
        <v>9</v>
      </c>
      <c r="D22" s="39">
        <f t="shared" si="4"/>
        <v>7</v>
      </c>
      <c r="E22" s="39">
        <f t="shared" si="5"/>
        <v>2</v>
      </c>
      <c r="F22" s="40">
        <v>1</v>
      </c>
      <c r="G22" s="40">
        <v>0</v>
      </c>
      <c r="H22" s="40">
        <v>0</v>
      </c>
      <c r="I22" s="40">
        <v>0</v>
      </c>
      <c r="J22" s="40">
        <v>6</v>
      </c>
      <c r="K22" s="40">
        <v>2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2">
        <v>0</v>
      </c>
      <c r="R22" s="84">
        <v>0</v>
      </c>
      <c r="S22" s="84">
        <v>0</v>
      </c>
    </row>
    <row r="23" spans="1:19" s="41" customFormat="1" ht="12.75" customHeight="1">
      <c r="A23" s="37" t="s">
        <v>37</v>
      </c>
      <c r="B23" s="38"/>
      <c r="C23" s="39">
        <f t="shared" si="6"/>
        <v>25</v>
      </c>
      <c r="D23" s="39">
        <f t="shared" si="4"/>
        <v>11</v>
      </c>
      <c r="E23" s="39">
        <f t="shared" si="5"/>
        <v>14</v>
      </c>
      <c r="F23" s="40">
        <v>0</v>
      </c>
      <c r="G23" s="40">
        <v>0</v>
      </c>
      <c r="H23" s="40">
        <v>0</v>
      </c>
      <c r="I23" s="40">
        <v>0</v>
      </c>
      <c r="J23" s="40">
        <v>11</v>
      </c>
      <c r="K23" s="40">
        <v>13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2">
        <v>1</v>
      </c>
      <c r="R23" s="84">
        <v>0</v>
      </c>
      <c r="S23" s="84">
        <v>0</v>
      </c>
    </row>
    <row r="24" spans="1:19" s="41" customFormat="1" ht="12.75" customHeight="1">
      <c r="A24" s="37" t="s">
        <v>38</v>
      </c>
      <c r="B24" s="38"/>
      <c r="C24" s="39">
        <f t="shared" si="6"/>
        <v>3</v>
      </c>
      <c r="D24" s="39">
        <f t="shared" si="4"/>
        <v>0</v>
      </c>
      <c r="E24" s="39">
        <f t="shared" si="5"/>
        <v>3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3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2">
        <v>0</v>
      </c>
      <c r="R24" s="84">
        <v>0</v>
      </c>
      <c r="S24" s="84">
        <v>0</v>
      </c>
    </row>
    <row r="25" spans="1:19" s="41" customFormat="1" ht="12.75" customHeight="1">
      <c r="A25" s="37" t="s">
        <v>39</v>
      </c>
      <c r="B25" s="38"/>
      <c r="C25" s="39">
        <f t="shared" si="6"/>
        <v>8</v>
      </c>
      <c r="D25" s="39">
        <f t="shared" si="4"/>
        <v>4</v>
      </c>
      <c r="E25" s="39">
        <f t="shared" si="5"/>
        <v>4</v>
      </c>
      <c r="F25" s="40">
        <v>0</v>
      </c>
      <c r="G25" s="40">
        <v>0</v>
      </c>
      <c r="H25" s="40">
        <v>0</v>
      </c>
      <c r="I25" s="40">
        <v>0</v>
      </c>
      <c r="J25" s="40">
        <v>3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1</v>
      </c>
      <c r="Q25" s="42">
        <v>4</v>
      </c>
      <c r="R25" s="84">
        <v>0</v>
      </c>
      <c r="S25" s="84">
        <v>0</v>
      </c>
    </row>
    <row r="26" spans="1:19" s="41" customFormat="1" ht="18.75" customHeight="1">
      <c r="A26" s="37" t="s">
        <v>40</v>
      </c>
      <c r="B26" s="38"/>
      <c r="C26" s="39">
        <f aca="true" t="shared" si="7" ref="C26:C40">D26+E26</f>
        <v>8</v>
      </c>
      <c r="D26" s="39">
        <f t="shared" si="4"/>
        <v>4</v>
      </c>
      <c r="E26" s="39">
        <f t="shared" si="5"/>
        <v>4</v>
      </c>
      <c r="F26" s="40">
        <v>0</v>
      </c>
      <c r="G26" s="40">
        <v>0</v>
      </c>
      <c r="H26" s="40">
        <v>0</v>
      </c>
      <c r="I26" s="40">
        <v>0</v>
      </c>
      <c r="J26" s="40">
        <v>4</v>
      </c>
      <c r="K26" s="40">
        <v>4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2">
        <v>0</v>
      </c>
      <c r="R26" s="84">
        <v>0</v>
      </c>
      <c r="S26" s="84">
        <v>0</v>
      </c>
    </row>
    <row r="27" spans="1:19" s="41" customFormat="1" ht="12.75" customHeight="1">
      <c r="A27" s="37" t="s">
        <v>41</v>
      </c>
      <c r="B27" s="38"/>
      <c r="C27" s="39">
        <f t="shared" si="7"/>
        <v>3</v>
      </c>
      <c r="D27" s="39">
        <f t="shared" si="4"/>
        <v>3</v>
      </c>
      <c r="E27" s="39">
        <f t="shared" si="5"/>
        <v>0</v>
      </c>
      <c r="F27" s="40">
        <v>0</v>
      </c>
      <c r="G27" s="40">
        <v>0</v>
      </c>
      <c r="H27" s="40">
        <v>0</v>
      </c>
      <c r="I27" s="40">
        <v>0</v>
      </c>
      <c r="J27" s="40">
        <v>3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2">
        <v>0</v>
      </c>
      <c r="R27" s="84">
        <v>0</v>
      </c>
      <c r="S27" s="84">
        <v>0</v>
      </c>
    </row>
    <row r="28" spans="1:19" s="41" customFormat="1" ht="12.75" customHeight="1">
      <c r="A28" s="37" t="s">
        <v>42</v>
      </c>
      <c r="B28" s="38"/>
      <c r="C28" s="39">
        <f t="shared" si="7"/>
        <v>1</v>
      </c>
      <c r="D28" s="39">
        <f t="shared" si="4"/>
        <v>0</v>
      </c>
      <c r="E28" s="39">
        <f t="shared" si="5"/>
        <v>1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2">
        <v>1</v>
      </c>
      <c r="R28" s="84">
        <v>0</v>
      </c>
      <c r="S28" s="84">
        <v>0</v>
      </c>
    </row>
    <row r="29" spans="1:19" s="41" customFormat="1" ht="12.75" customHeight="1">
      <c r="A29" s="37" t="s">
        <v>43</v>
      </c>
      <c r="B29" s="38"/>
      <c r="C29" s="39">
        <f t="shared" si="7"/>
        <v>14</v>
      </c>
      <c r="D29" s="39">
        <f t="shared" si="4"/>
        <v>3</v>
      </c>
      <c r="E29" s="39">
        <f t="shared" si="5"/>
        <v>11</v>
      </c>
      <c r="F29" s="40">
        <v>0</v>
      </c>
      <c r="G29" s="40">
        <v>0</v>
      </c>
      <c r="H29" s="40">
        <v>0</v>
      </c>
      <c r="I29" s="40">
        <v>0</v>
      </c>
      <c r="J29" s="40">
        <v>3</v>
      </c>
      <c r="K29" s="40">
        <v>3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2">
        <v>8</v>
      </c>
      <c r="R29" s="84">
        <v>0</v>
      </c>
      <c r="S29" s="84">
        <v>0</v>
      </c>
    </row>
    <row r="30" spans="1:19" s="41" customFormat="1" ht="12.75" customHeight="1">
      <c r="A30" s="37" t="s">
        <v>44</v>
      </c>
      <c r="B30" s="38"/>
      <c r="C30" s="39">
        <f t="shared" si="7"/>
        <v>2</v>
      </c>
      <c r="D30" s="39">
        <f t="shared" si="4"/>
        <v>0</v>
      </c>
      <c r="E30" s="39">
        <f t="shared" si="5"/>
        <v>2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2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2">
        <v>0</v>
      </c>
      <c r="R30" s="84">
        <v>0</v>
      </c>
      <c r="S30" s="84">
        <v>0</v>
      </c>
    </row>
    <row r="31" spans="1:19" s="41" customFormat="1" ht="18.75" customHeight="1">
      <c r="A31" s="37" t="s">
        <v>45</v>
      </c>
      <c r="B31" s="38"/>
      <c r="C31" s="39">
        <f t="shared" si="7"/>
        <v>8</v>
      </c>
      <c r="D31" s="39">
        <f t="shared" si="4"/>
        <v>0</v>
      </c>
      <c r="E31" s="39">
        <f t="shared" si="5"/>
        <v>8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8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2">
        <v>0</v>
      </c>
      <c r="R31" s="84">
        <v>0</v>
      </c>
      <c r="S31" s="84">
        <v>0</v>
      </c>
    </row>
    <row r="32" spans="1:19" s="41" customFormat="1" ht="12.75" customHeight="1">
      <c r="A32" s="37" t="s">
        <v>46</v>
      </c>
      <c r="B32" s="38"/>
      <c r="C32" s="39">
        <f t="shared" si="7"/>
        <v>9</v>
      </c>
      <c r="D32" s="39">
        <f t="shared" si="4"/>
        <v>3</v>
      </c>
      <c r="E32" s="39">
        <f t="shared" si="5"/>
        <v>6</v>
      </c>
      <c r="F32" s="40">
        <v>1</v>
      </c>
      <c r="G32" s="40">
        <v>0</v>
      </c>
      <c r="H32" s="40">
        <v>1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1</v>
      </c>
      <c r="Q32" s="42">
        <v>6</v>
      </c>
      <c r="R32" s="84">
        <v>0</v>
      </c>
      <c r="S32" s="84">
        <v>0</v>
      </c>
    </row>
    <row r="33" spans="1:19" s="41" customFormat="1" ht="12.75" customHeight="1">
      <c r="A33" s="37" t="s">
        <v>47</v>
      </c>
      <c r="B33" s="38"/>
      <c r="C33" s="39">
        <f t="shared" si="7"/>
        <v>3</v>
      </c>
      <c r="D33" s="39">
        <f t="shared" si="4"/>
        <v>3</v>
      </c>
      <c r="E33" s="39">
        <f t="shared" si="5"/>
        <v>0</v>
      </c>
      <c r="F33" s="40">
        <v>0</v>
      </c>
      <c r="G33" s="40">
        <v>0</v>
      </c>
      <c r="H33" s="40">
        <v>0</v>
      </c>
      <c r="I33" s="40">
        <v>0</v>
      </c>
      <c r="J33" s="40">
        <v>3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2">
        <v>0</v>
      </c>
      <c r="R33" s="84">
        <v>0</v>
      </c>
      <c r="S33" s="84">
        <v>0</v>
      </c>
    </row>
    <row r="34" spans="1:19" s="41" customFormat="1" ht="12.75" customHeight="1">
      <c r="A34" s="37" t="s">
        <v>48</v>
      </c>
      <c r="B34" s="38"/>
      <c r="C34" s="39">
        <f t="shared" si="7"/>
        <v>5</v>
      </c>
      <c r="D34" s="39">
        <f t="shared" si="4"/>
        <v>4</v>
      </c>
      <c r="E34" s="39">
        <f t="shared" si="5"/>
        <v>1</v>
      </c>
      <c r="F34" s="40">
        <v>0</v>
      </c>
      <c r="G34" s="40">
        <v>0</v>
      </c>
      <c r="H34" s="40">
        <v>0</v>
      </c>
      <c r="I34" s="40">
        <v>0</v>
      </c>
      <c r="J34" s="40">
        <v>4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2">
        <v>1</v>
      </c>
      <c r="R34" s="84">
        <v>0</v>
      </c>
      <c r="S34" s="84">
        <v>0</v>
      </c>
    </row>
    <row r="35" spans="1:19" s="41" customFormat="1" ht="12.75" customHeight="1">
      <c r="A35" s="37" t="s">
        <v>49</v>
      </c>
      <c r="B35" s="38"/>
      <c r="C35" s="39">
        <f t="shared" si="7"/>
        <v>13</v>
      </c>
      <c r="D35" s="39">
        <f t="shared" si="4"/>
        <v>2</v>
      </c>
      <c r="E35" s="39">
        <f t="shared" si="5"/>
        <v>11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5</v>
      </c>
      <c r="L35" s="40">
        <v>0</v>
      </c>
      <c r="M35" s="40">
        <v>0</v>
      </c>
      <c r="N35" s="40">
        <v>0</v>
      </c>
      <c r="O35" s="40">
        <v>0</v>
      </c>
      <c r="P35" s="40">
        <v>2</v>
      </c>
      <c r="Q35" s="42">
        <v>6</v>
      </c>
      <c r="R35" s="84">
        <v>0</v>
      </c>
      <c r="S35" s="84">
        <v>0</v>
      </c>
    </row>
    <row r="36" spans="1:19" s="41" customFormat="1" ht="18.75" customHeight="1">
      <c r="A36" s="37" t="s">
        <v>50</v>
      </c>
      <c r="B36" s="38"/>
      <c r="C36" s="39">
        <f t="shared" si="7"/>
        <v>13</v>
      </c>
      <c r="D36" s="39">
        <f t="shared" si="4"/>
        <v>4</v>
      </c>
      <c r="E36" s="39">
        <f t="shared" si="5"/>
        <v>9</v>
      </c>
      <c r="F36" s="40">
        <v>0</v>
      </c>
      <c r="G36" s="40">
        <v>0</v>
      </c>
      <c r="H36" s="40">
        <v>0</v>
      </c>
      <c r="I36" s="40">
        <v>0</v>
      </c>
      <c r="J36" s="40">
        <v>4</v>
      </c>
      <c r="K36" s="40">
        <v>4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2">
        <v>5</v>
      </c>
      <c r="R36" s="84">
        <v>0</v>
      </c>
      <c r="S36" s="84">
        <v>0</v>
      </c>
    </row>
    <row r="37" spans="1:19" s="41" customFormat="1" ht="12.75" customHeight="1">
      <c r="A37" s="37" t="s">
        <v>51</v>
      </c>
      <c r="B37" s="38"/>
      <c r="C37" s="39">
        <f t="shared" si="7"/>
        <v>15</v>
      </c>
      <c r="D37" s="39">
        <f t="shared" si="4"/>
        <v>4</v>
      </c>
      <c r="E37" s="39">
        <f t="shared" si="5"/>
        <v>11</v>
      </c>
      <c r="F37" s="40">
        <v>0</v>
      </c>
      <c r="G37" s="40">
        <v>0</v>
      </c>
      <c r="H37" s="40">
        <v>0</v>
      </c>
      <c r="I37" s="40">
        <v>0</v>
      </c>
      <c r="J37" s="40">
        <v>3</v>
      </c>
      <c r="K37" s="40">
        <v>7</v>
      </c>
      <c r="L37" s="40">
        <v>0</v>
      </c>
      <c r="M37" s="40">
        <v>0</v>
      </c>
      <c r="N37" s="40">
        <v>0</v>
      </c>
      <c r="O37" s="40">
        <v>0</v>
      </c>
      <c r="P37" s="40">
        <v>1</v>
      </c>
      <c r="Q37" s="42">
        <v>4</v>
      </c>
      <c r="R37" s="84">
        <v>0</v>
      </c>
      <c r="S37" s="84">
        <v>0</v>
      </c>
    </row>
    <row r="38" spans="1:19" s="41" customFormat="1" ht="12.75" customHeight="1">
      <c r="A38" s="37" t="s">
        <v>52</v>
      </c>
      <c r="B38" s="38"/>
      <c r="C38" s="39">
        <f t="shared" si="7"/>
        <v>17</v>
      </c>
      <c r="D38" s="39">
        <f t="shared" si="4"/>
        <v>8</v>
      </c>
      <c r="E38" s="39">
        <f t="shared" si="5"/>
        <v>9</v>
      </c>
      <c r="F38" s="40">
        <v>0</v>
      </c>
      <c r="G38" s="40">
        <v>0</v>
      </c>
      <c r="H38" s="40">
        <v>0</v>
      </c>
      <c r="I38" s="40">
        <v>0</v>
      </c>
      <c r="J38" s="40">
        <v>8</v>
      </c>
      <c r="K38" s="40">
        <v>6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2">
        <v>3</v>
      </c>
      <c r="R38" s="84">
        <v>0</v>
      </c>
      <c r="S38" s="84">
        <v>0</v>
      </c>
    </row>
    <row r="39" spans="1:19" s="41" customFormat="1" ht="12.75" customHeight="1">
      <c r="A39" s="37" t="s">
        <v>53</v>
      </c>
      <c r="B39" s="38"/>
      <c r="C39" s="39">
        <f t="shared" si="7"/>
        <v>2</v>
      </c>
      <c r="D39" s="39">
        <f t="shared" si="4"/>
        <v>0</v>
      </c>
      <c r="E39" s="39">
        <f t="shared" si="5"/>
        <v>2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2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2">
        <v>0</v>
      </c>
      <c r="R39" s="84">
        <v>0</v>
      </c>
      <c r="S39" s="84">
        <v>0</v>
      </c>
    </row>
    <row r="40" spans="1:19" s="41" customFormat="1" ht="12.75" customHeight="1">
      <c r="A40" s="37" t="s">
        <v>54</v>
      </c>
      <c r="B40" s="38"/>
      <c r="C40" s="39">
        <f t="shared" si="7"/>
        <v>2</v>
      </c>
      <c r="D40" s="39">
        <f t="shared" si="4"/>
        <v>1</v>
      </c>
      <c r="E40" s="39">
        <f t="shared" si="5"/>
        <v>1</v>
      </c>
      <c r="F40" s="40">
        <v>0</v>
      </c>
      <c r="G40" s="40">
        <v>0</v>
      </c>
      <c r="H40" s="40">
        <v>0</v>
      </c>
      <c r="I40" s="40">
        <v>0</v>
      </c>
      <c r="J40" s="40">
        <v>1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2">
        <v>1</v>
      </c>
      <c r="R40" s="84">
        <v>0</v>
      </c>
      <c r="S40" s="84">
        <v>0</v>
      </c>
    </row>
    <row r="41" spans="1:19" s="41" customFormat="1" ht="18.75" customHeight="1">
      <c r="A41" s="37" t="s">
        <v>55</v>
      </c>
      <c r="B41" s="38"/>
      <c r="C41" s="39">
        <f aca="true" t="shared" si="8" ref="C41:C51">D41+E41</f>
        <v>10</v>
      </c>
      <c r="D41" s="39">
        <f t="shared" si="4"/>
        <v>0</v>
      </c>
      <c r="E41" s="39">
        <f t="shared" si="5"/>
        <v>10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4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2">
        <v>6</v>
      </c>
      <c r="R41" s="84">
        <v>0</v>
      </c>
      <c r="S41" s="84">
        <v>0</v>
      </c>
    </row>
    <row r="42" spans="1:19" s="41" customFormat="1" ht="12.75" customHeight="1">
      <c r="A42" s="37" t="s">
        <v>56</v>
      </c>
      <c r="B42" s="38"/>
      <c r="C42" s="39">
        <f t="shared" si="8"/>
        <v>4</v>
      </c>
      <c r="D42" s="39">
        <f t="shared" si="4"/>
        <v>2</v>
      </c>
      <c r="E42" s="39">
        <f t="shared" si="5"/>
        <v>2</v>
      </c>
      <c r="F42" s="40">
        <v>0</v>
      </c>
      <c r="G42" s="40">
        <v>0</v>
      </c>
      <c r="H42" s="40">
        <v>0</v>
      </c>
      <c r="I42" s="40">
        <v>0</v>
      </c>
      <c r="J42" s="40">
        <v>2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2">
        <v>2</v>
      </c>
      <c r="R42" s="84">
        <v>0</v>
      </c>
      <c r="S42" s="84">
        <v>0</v>
      </c>
    </row>
    <row r="43" spans="1:19" s="41" customFormat="1" ht="12.75" customHeight="1">
      <c r="A43" s="37" t="s">
        <v>57</v>
      </c>
      <c r="B43" s="38"/>
      <c r="C43" s="39">
        <f t="shared" si="8"/>
        <v>5</v>
      </c>
      <c r="D43" s="39">
        <f t="shared" si="4"/>
        <v>1</v>
      </c>
      <c r="E43" s="39">
        <f t="shared" si="5"/>
        <v>4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2</v>
      </c>
      <c r="L43" s="40">
        <v>0</v>
      </c>
      <c r="M43" s="40">
        <v>0</v>
      </c>
      <c r="N43" s="40">
        <v>0</v>
      </c>
      <c r="O43" s="40">
        <v>0</v>
      </c>
      <c r="P43" s="40">
        <v>1</v>
      </c>
      <c r="Q43" s="42">
        <v>2</v>
      </c>
      <c r="R43" s="84">
        <v>0</v>
      </c>
      <c r="S43" s="84">
        <v>0</v>
      </c>
    </row>
    <row r="44" spans="1:19" s="41" customFormat="1" ht="12.75" customHeight="1">
      <c r="A44" s="37" t="s">
        <v>58</v>
      </c>
      <c r="B44" s="38"/>
      <c r="C44" s="39">
        <f t="shared" si="8"/>
        <v>4</v>
      </c>
      <c r="D44" s="39">
        <f t="shared" si="4"/>
        <v>0</v>
      </c>
      <c r="E44" s="39">
        <f t="shared" si="5"/>
        <v>4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3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2">
        <v>1</v>
      </c>
      <c r="R44" s="84">
        <v>0</v>
      </c>
      <c r="S44" s="84">
        <v>0</v>
      </c>
    </row>
    <row r="45" spans="1:19" s="41" customFormat="1" ht="12.75" customHeight="1">
      <c r="A45" s="37" t="s">
        <v>59</v>
      </c>
      <c r="B45" s="38"/>
      <c r="C45" s="39">
        <f t="shared" si="8"/>
        <v>4</v>
      </c>
      <c r="D45" s="39">
        <f t="shared" si="4"/>
        <v>1</v>
      </c>
      <c r="E45" s="39">
        <f t="shared" si="5"/>
        <v>3</v>
      </c>
      <c r="F45" s="40">
        <v>0</v>
      </c>
      <c r="G45" s="40">
        <v>0</v>
      </c>
      <c r="H45" s="40">
        <v>0</v>
      </c>
      <c r="I45" s="40">
        <v>0</v>
      </c>
      <c r="J45" s="40">
        <v>1</v>
      </c>
      <c r="K45" s="40">
        <v>1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2">
        <v>2</v>
      </c>
      <c r="R45" s="84">
        <v>0</v>
      </c>
      <c r="S45" s="84">
        <v>0</v>
      </c>
    </row>
    <row r="46" spans="1:19" s="41" customFormat="1" ht="18.75" customHeight="1">
      <c r="A46" s="37" t="s">
        <v>60</v>
      </c>
      <c r="B46" s="38"/>
      <c r="C46" s="39">
        <f t="shared" si="8"/>
        <v>9</v>
      </c>
      <c r="D46" s="39">
        <f t="shared" si="4"/>
        <v>3</v>
      </c>
      <c r="E46" s="39">
        <f t="shared" si="5"/>
        <v>6</v>
      </c>
      <c r="F46" s="40">
        <v>0</v>
      </c>
      <c r="G46" s="40">
        <v>0</v>
      </c>
      <c r="H46" s="40">
        <v>0</v>
      </c>
      <c r="I46" s="40">
        <v>0</v>
      </c>
      <c r="J46" s="40">
        <v>2</v>
      </c>
      <c r="K46" s="40">
        <v>2</v>
      </c>
      <c r="L46" s="40">
        <v>0</v>
      </c>
      <c r="M46" s="40">
        <v>0</v>
      </c>
      <c r="N46" s="40">
        <v>0</v>
      </c>
      <c r="O46" s="40">
        <v>0</v>
      </c>
      <c r="P46" s="40">
        <v>1</v>
      </c>
      <c r="Q46" s="42">
        <v>4</v>
      </c>
      <c r="R46" s="84">
        <v>0</v>
      </c>
      <c r="S46" s="84">
        <v>0</v>
      </c>
    </row>
    <row r="47" spans="1:19" s="41" customFormat="1" ht="12.75" customHeight="1">
      <c r="A47" s="37" t="s">
        <v>61</v>
      </c>
      <c r="B47" s="38"/>
      <c r="C47" s="39">
        <f t="shared" si="8"/>
        <v>5</v>
      </c>
      <c r="D47" s="39">
        <f t="shared" si="4"/>
        <v>2</v>
      </c>
      <c r="E47" s="39">
        <f t="shared" si="5"/>
        <v>3</v>
      </c>
      <c r="F47" s="40">
        <v>0</v>
      </c>
      <c r="G47" s="40">
        <v>0</v>
      </c>
      <c r="H47" s="40">
        <v>0</v>
      </c>
      <c r="I47" s="40">
        <v>0</v>
      </c>
      <c r="J47" s="40">
        <v>2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3</v>
      </c>
      <c r="R47" s="84">
        <v>0</v>
      </c>
      <c r="S47" s="84">
        <v>0</v>
      </c>
    </row>
    <row r="48" spans="1:19" s="41" customFormat="1" ht="12.75" customHeight="1">
      <c r="A48" s="37" t="s">
        <v>62</v>
      </c>
      <c r="B48" s="38"/>
      <c r="C48" s="39">
        <f t="shared" si="8"/>
        <v>2</v>
      </c>
      <c r="D48" s="39">
        <f t="shared" si="4"/>
        <v>1</v>
      </c>
      <c r="E48" s="39">
        <f t="shared" si="5"/>
        <v>1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1</v>
      </c>
      <c r="Q48" s="40">
        <v>1</v>
      </c>
      <c r="R48" s="84">
        <v>0</v>
      </c>
      <c r="S48" s="84">
        <v>0</v>
      </c>
    </row>
    <row r="49" spans="1:19" s="41" customFormat="1" ht="12.75" customHeight="1">
      <c r="A49" s="37" t="s">
        <v>63</v>
      </c>
      <c r="B49" s="38"/>
      <c r="C49" s="39">
        <f t="shared" si="8"/>
        <v>2</v>
      </c>
      <c r="D49" s="39">
        <f t="shared" si="4"/>
        <v>0</v>
      </c>
      <c r="E49" s="39">
        <f t="shared" si="5"/>
        <v>2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1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1</v>
      </c>
      <c r="R49" s="84">
        <v>0</v>
      </c>
      <c r="S49" s="84">
        <v>0</v>
      </c>
    </row>
    <row r="50" spans="1:19" s="33" customFormat="1" ht="12.75" customHeight="1">
      <c r="A50" s="37" t="s">
        <v>64</v>
      </c>
      <c r="B50" s="44"/>
      <c r="C50" s="69">
        <f>D50+E50</f>
        <v>2</v>
      </c>
      <c r="D50" s="69">
        <f>F50+H50+J50+P50</f>
        <v>0</v>
      </c>
      <c r="E50" s="69">
        <f>G50+I50+K50+M50+Q50</f>
        <v>2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2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84">
        <v>0</v>
      </c>
      <c r="S50" s="84">
        <v>0</v>
      </c>
    </row>
    <row r="51" spans="1:19" s="33" customFormat="1" ht="18.75" customHeight="1">
      <c r="A51" s="37" t="s">
        <v>65</v>
      </c>
      <c r="B51" s="29"/>
      <c r="C51" s="39">
        <f t="shared" si="8"/>
        <v>10</v>
      </c>
      <c r="D51" s="39">
        <f t="shared" si="4"/>
        <v>2</v>
      </c>
      <c r="E51" s="39">
        <f t="shared" si="5"/>
        <v>8</v>
      </c>
      <c r="F51" s="40">
        <v>0</v>
      </c>
      <c r="G51" s="40">
        <v>0</v>
      </c>
      <c r="H51" s="40">
        <v>0</v>
      </c>
      <c r="I51" s="40">
        <v>0</v>
      </c>
      <c r="J51" s="40">
        <v>2</v>
      </c>
      <c r="K51" s="40">
        <v>2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6</v>
      </c>
      <c r="R51" s="84">
        <v>0</v>
      </c>
      <c r="S51" s="84">
        <v>0</v>
      </c>
    </row>
    <row r="52" spans="1:19" s="59" customFormat="1" ht="12.75" customHeight="1">
      <c r="A52" s="66" t="s">
        <v>66</v>
      </c>
      <c r="B52" s="57"/>
      <c r="C52" s="69">
        <f>D52+E52</f>
        <v>6</v>
      </c>
      <c r="D52" s="69">
        <f>F52+H52+J52+P52</f>
        <v>0</v>
      </c>
      <c r="E52" s="69">
        <f>G52+I52+K52+M52+Q52</f>
        <v>6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6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84">
        <v>0</v>
      </c>
      <c r="S52" s="84">
        <v>0</v>
      </c>
    </row>
    <row r="53" spans="1:19" s="19" customFormat="1" ht="12.75" customHeight="1">
      <c r="A53" s="37" t="s">
        <v>67</v>
      </c>
      <c r="B53" s="44"/>
      <c r="C53" s="69">
        <f>D53+E53</f>
        <v>3</v>
      </c>
      <c r="D53" s="69">
        <f>F53+H53+J53+P53</f>
        <v>3</v>
      </c>
      <c r="E53" s="69">
        <f>G53+I53+K53+M53+Q53</f>
        <v>0</v>
      </c>
      <c r="F53" s="70">
        <v>0</v>
      </c>
      <c r="G53" s="70">
        <v>0</v>
      </c>
      <c r="H53" s="70">
        <v>0</v>
      </c>
      <c r="I53" s="70">
        <v>0</v>
      </c>
      <c r="J53" s="70">
        <v>3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84">
        <v>0</v>
      </c>
      <c r="S53" s="84">
        <v>0</v>
      </c>
    </row>
    <row r="54" spans="1:19" s="33" customFormat="1" ht="12.75" customHeight="1">
      <c r="A54" s="37" t="s">
        <v>68</v>
      </c>
      <c r="B54" s="29"/>
      <c r="C54" s="39">
        <f>D54+E54</f>
        <v>6</v>
      </c>
      <c r="D54" s="39">
        <f>F54+H54+J54+P54</f>
        <v>2</v>
      </c>
      <c r="E54" s="39">
        <f>G54+I54+K54+M54+Q54</f>
        <v>4</v>
      </c>
      <c r="F54" s="40">
        <v>0</v>
      </c>
      <c r="G54" s="40">
        <v>0</v>
      </c>
      <c r="H54" s="40">
        <v>0</v>
      </c>
      <c r="I54" s="40">
        <v>0</v>
      </c>
      <c r="J54" s="40">
        <v>2</v>
      </c>
      <c r="K54" s="40">
        <v>4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2">
        <v>0</v>
      </c>
      <c r="R54" s="84">
        <v>0</v>
      </c>
      <c r="S54" s="84">
        <v>0</v>
      </c>
    </row>
    <row r="55" spans="1:19" s="33" customFormat="1" ht="12.75" customHeight="1">
      <c r="A55" s="37" t="s">
        <v>69</v>
      </c>
      <c r="B55" s="29"/>
      <c r="C55" s="39">
        <f>D55+E55</f>
        <v>2</v>
      </c>
      <c r="D55" s="39">
        <f>F55+H55+J55+P55</f>
        <v>0</v>
      </c>
      <c r="E55" s="39">
        <f>G55+I55+K55+M55+Q55</f>
        <v>2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2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2">
        <v>0</v>
      </c>
      <c r="R55" s="84">
        <v>0</v>
      </c>
      <c r="S55" s="84">
        <v>0</v>
      </c>
    </row>
    <row r="56" spans="1:17" s="33" customFormat="1" ht="11.25" customHeight="1">
      <c r="A56" s="37"/>
      <c r="B56" s="29"/>
      <c r="C56" s="39"/>
      <c r="D56" s="39"/>
      <c r="E56" s="39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2"/>
    </row>
    <row r="57" spans="1:17" s="60" customFormat="1" ht="11.25" customHeight="1">
      <c r="A57" s="67"/>
      <c r="B57" s="45"/>
      <c r="C57" s="71"/>
      <c r="D57" s="71"/>
      <c r="E57" s="7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1"/>
    </row>
    <row r="58" spans="1:17" s="19" customFormat="1" ht="18.75" customHeight="1">
      <c r="A58" s="49"/>
      <c r="B58" s="49"/>
      <c r="C58" s="73"/>
      <c r="D58" s="73"/>
      <c r="E58" s="73"/>
      <c r="F58" s="74"/>
      <c r="G58" s="74"/>
      <c r="H58" s="74"/>
      <c r="I58" s="74"/>
      <c r="J58" s="74"/>
      <c r="K58" s="74"/>
      <c r="L58" s="74"/>
      <c r="M58" s="74"/>
      <c r="N58" s="75"/>
      <c r="O58" s="75"/>
      <c r="P58" s="74"/>
      <c r="Q58" s="3" t="s">
        <v>113</v>
      </c>
    </row>
    <row r="59" spans="1:17" s="19" customFormat="1" ht="33.75" customHeight="1">
      <c r="A59" s="2" t="s">
        <v>19</v>
      </c>
      <c r="B59" s="2"/>
      <c r="C59" s="4"/>
      <c r="D59" s="4"/>
      <c r="E59" s="50"/>
      <c r="F59" s="4"/>
      <c r="G59" s="22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9" s="19" customFormat="1" ht="30" customHeight="1">
      <c r="A60" s="91" t="s">
        <v>0</v>
      </c>
      <c r="B60" s="20"/>
      <c r="C60" s="93" t="s">
        <v>114</v>
      </c>
      <c r="D60" s="94"/>
      <c r="E60" s="95"/>
      <c r="F60" s="22" t="s">
        <v>1</v>
      </c>
      <c r="G60" s="23"/>
      <c r="H60" s="22" t="s">
        <v>2</v>
      </c>
      <c r="I60" s="23"/>
      <c r="J60" s="22" t="s">
        <v>3</v>
      </c>
      <c r="K60" s="23"/>
      <c r="L60" s="98" t="s">
        <v>4</v>
      </c>
      <c r="M60" s="51" t="s">
        <v>5</v>
      </c>
      <c r="N60" s="100" t="s">
        <v>20</v>
      </c>
      <c r="O60" s="100" t="s">
        <v>10</v>
      </c>
      <c r="P60" s="22" t="s">
        <v>6</v>
      </c>
      <c r="Q60" s="22"/>
      <c r="R60" s="96" t="s">
        <v>118</v>
      </c>
      <c r="S60" s="97"/>
    </row>
    <row r="61" spans="1:19" s="19" customFormat="1" ht="15" customHeight="1">
      <c r="A61" s="92"/>
      <c r="B61" s="27"/>
      <c r="C61" s="21" t="s">
        <v>7</v>
      </c>
      <c r="D61" s="28" t="s">
        <v>8</v>
      </c>
      <c r="E61" s="28" t="s">
        <v>9</v>
      </c>
      <c r="F61" s="28" t="s">
        <v>8</v>
      </c>
      <c r="G61" s="28" t="s">
        <v>9</v>
      </c>
      <c r="H61" s="28" t="s">
        <v>8</v>
      </c>
      <c r="I61" s="28" t="s">
        <v>9</v>
      </c>
      <c r="J61" s="28" t="s">
        <v>8</v>
      </c>
      <c r="K61" s="28" t="s">
        <v>9</v>
      </c>
      <c r="L61" s="99"/>
      <c r="M61" s="28" t="s">
        <v>9</v>
      </c>
      <c r="N61" s="101"/>
      <c r="O61" s="101"/>
      <c r="P61" s="21" t="s">
        <v>8</v>
      </c>
      <c r="Q61" s="26" t="s">
        <v>9</v>
      </c>
      <c r="R61" s="28" t="s">
        <v>119</v>
      </c>
      <c r="S61" s="83" t="s">
        <v>120</v>
      </c>
    </row>
    <row r="62" spans="1:17" s="33" customFormat="1" ht="18.75" customHeight="1">
      <c r="A62" s="43"/>
      <c r="B62" s="44"/>
      <c r="C62" s="30"/>
      <c r="D62" s="30"/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52"/>
    </row>
    <row r="63" spans="1:19" s="33" customFormat="1" ht="17.25" customHeight="1">
      <c r="A63" s="37" t="s">
        <v>70</v>
      </c>
      <c r="B63" s="29"/>
      <c r="C63" s="30">
        <f aca="true" t="shared" si="9" ref="C63:C74">D63+E63</f>
        <v>2</v>
      </c>
      <c r="D63" s="30">
        <f aca="true" t="shared" si="10" ref="D63:D70">F63+H63+J63+P63</f>
        <v>0</v>
      </c>
      <c r="E63" s="30">
        <f aca="true" t="shared" si="11" ref="E63:E70">G63+I63+K63+M63+Q63</f>
        <v>2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2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52">
        <v>0</v>
      </c>
      <c r="R63" s="85">
        <v>0</v>
      </c>
      <c r="S63" s="85">
        <v>0</v>
      </c>
    </row>
    <row r="64" spans="1:19" s="33" customFormat="1" ht="12.75" customHeight="1">
      <c r="A64" s="37" t="s">
        <v>71</v>
      </c>
      <c r="B64" s="29"/>
      <c r="C64" s="30">
        <f t="shared" si="9"/>
        <v>6</v>
      </c>
      <c r="D64" s="30">
        <f t="shared" si="10"/>
        <v>2</v>
      </c>
      <c r="E64" s="30">
        <f t="shared" si="11"/>
        <v>4</v>
      </c>
      <c r="F64" s="31">
        <v>0</v>
      </c>
      <c r="G64" s="31">
        <v>0</v>
      </c>
      <c r="H64" s="31">
        <v>0</v>
      </c>
      <c r="I64" s="31">
        <v>0</v>
      </c>
      <c r="J64" s="31">
        <v>2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52">
        <v>4</v>
      </c>
      <c r="R64" s="85">
        <v>0</v>
      </c>
      <c r="S64" s="85">
        <v>0</v>
      </c>
    </row>
    <row r="65" spans="1:19" s="33" customFormat="1" ht="12.75" customHeight="1">
      <c r="A65" s="37" t="s">
        <v>72</v>
      </c>
      <c r="B65" s="29"/>
      <c r="C65" s="30">
        <f t="shared" si="9"/>
        <v>2</v>
      </c>
      <c r="D65" s="30">
        <f t="shared" si="10"/>
        <v>2</v>
      </c>
      <c r="E65" s="30">
        <f t="shared" si="11"/>
        <v>0</v>
      </c>
      <c r="F65" s="31">
        <v>0</v>
      </c>
      <c r="G65" s="31">
        <v>0</v>
      </c>
      <c r="H65" s="31">
        <v>0</v>
      </c>
      <c r="I65" s="31">
        <v>0</v>
      </c>
      <c r="J65" s="31">
        <v>2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52">
        <v>0</v>
      </c>
      <c r="R65" s="85">
        <v>0</v>
      </c>
      <c r="S65" s="85">
        <v>0</v>
      </c>
    </row>
    <row r="66" spans="1:19" s="33" customFormat="1" ht="12.75" customHeight="1">
      <c r="A66" s="37" t="s">
        <v>112</v>
      </c>
      <c r="B66" s="29"/>
      <c r="C66" s="30">
        <f t="shared" si="9"/>
        <v>9</v>
      </c>
      <c r="D66" s="30">
        <f t="shared" si="10"/>
        <v>4</v>
      </c>
      <c r="E66" s="30">
        <f t="shared" si="11"/>
        <v>5</v>
      </c>
      <c r="F66" s="31">
        <v>0</v>
      </c>
      <c r="G66" s="31">
        <v>0</v>
      </c>
      <c r="H66" s="31">
        <v>0</v>
      </c>
      <c r="I66" s="31">
        <v>0</v>
      </c>
      <c r="J66" s="31">
        <v>2</v>
      </c>
      <c r="K66" s="31">
        <v>5</v>
      </c>
      <c r="L66" s="31">
        <v>0</v>
      </c>
      <c r="M66" s="31">
        <v>0</v>
      </c>
      <c r="N66" s="31">
        <v>0</v>
      </c>
      <c r="O66" s="31">
        <v>0</v>
      </c>
      <c r="P66" s="31">
        <v>2</v>
      </c>
      <c r="Q66" s="52">
        <v>0</v>
      </c>
      <c r="R66" s="85">
        <v>0</v>
      </c>
      <c r="S66" s="85">
        <v>0</v>
      </c>
    </row>
    <row r="67" spans="1:17" s="33" customFormat="1" ht="18.75" customHeight="1">
      <c r="A67" s="61" t="s">
        <v>73</v>
      </c>
      <c r="B67" s="29"/>
      <c r="C67" s="30"/>
      <c r="D67" s="30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52"/>
    </row>
    <row r="68" spans="1:19" s="33" customFormat="1" ht="12.75" customHeight="1">
      <c r="A68" s="37" t="s">
        <v>74</v>
      </c>
      <c r="B68" s="29"/>
      <c r="C68" s="30">
        <f t="shared" si="9"/>
        <v>3</v>
      </c>
      <c r="D68" s="30">
        <f t="shared" si="10"/>
        <v>0</v>
      </c>
      <c r="E68" s="30">
        <f t="shared" si="11"/>
        <v>3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3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52">
        <v>0</v>
      </c>
      <c r="R68" s="85">
        <v>0</v>
      </c>
      <c r="S68" s="85">
        <v>0</v>
      </c>
    </row>
    <row r="69" spans="1:2" s="33" customFormat="1" ht="18.75" customHeight="1">
      <c r="A69" s="61" t="s">
        <v>75</v>
      </c>
      <c r="B69" s="29"/>
    </row>
    <row r="70" spans="1:19" s="33" customFormat="1" ht="12.75" customHeight="1">
      <c r="A70" s="37" t="s">
        <v>76</v>
      </c>
      <c r="B70" s="29"/>
      <c r="C70" s="30">
        <f t="shared" si="9"/>
        <v>0</v>
      </c>
      <c r="D70" s="30">
        <f t="shared" si="10"/>
        <v>0</v>
      </c>
      <c r="E70" s="30">
        <f t="shared" si="11"/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52">
        <v>0</v>
      </c>
      <c r="R70" s="85">
        <v>0</v>
      </c>
      <c r="S70" s="85">
        <v>0</v>
      </c>
    </row>
    <row r="71" spans="1:19" s="33" customFormat="1" ht="12.75" customHeight="1">
      <c r="A71" s="37" t="s">
        <v>77</v>
      </c>
      <c r="B71" s="44"/>
      <c r="C71" s="30">
        <f>D71+E71</f>
        <v>5</v>
      </c>
      <c r="D71" s="30">
        <f>F71+H71+J71+P71</f>
        <v>0</v>
      </c>
      <c r="E71" s="30">
        <f>G71+I71+K71+M71+Q71</f>
        <v>5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2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52">
        <v>3</v>
      </c>
      <c r="R71" s="85">
        <v>0</v>
      </c>
      <c r="S71" s="85">
        <v>0</v>
      </c>
    </row>
    <row r="72" spans="1:19" s="33" customFormat="1" ht="12.75" customHeight="1">
      <c r="A72" s="37" t="s">
        <v>78</v>
      </c>
      <c r="B72" s="29"/>
      <c r="C72" s="30">
        <f t="shared" si="9"/>
        <v>0</v>
      </c>
      <c r="D72" s="30">
        <f aca="true" t="shared" si="12" ref="D72:D77">F72+H72+J72+P72</f>
        <v>0</v>
      </c>
      <c r="E72" s="30">
        <f aca="true" t="shared" si="13" ref="E72:E77">G72+I72+K72+M72+Q72</f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52">
        <v>0</v>
      </c>
      <c r="R72" s="85">
        <v>0</v>
      </c>
      <c r="S72" s="85">
        <v>0</v>
      </c>
    </row>
    <row r="73" spans="1:17" s="33" customFormat="1" ht="18.75" customHeight="1">
      <c r="A73" s="61" t="s">
        <v>79</v>
      </c>
      <c r="B73" s="29"/>
      <c r="C73" s="30"/>
      <c r="D73" s="30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52"/>
    </row>
    <row r="74" spans="1:19" s="33" customFormat="1" ht="12.75" customHeight="1">
      <c r="A74" s="37" t="s">
        <v>80</v>
      </c>
      <c r="B74" s="29"/>
      <c r="C74" s="30">
        <f t="shared" si="9"/>
        <v>2</v>
      </c>
      <c r="D74" s="30">
        <f t="shared" si="12"/>
        <v>0</v>
      </c>
      <c r="E74" s="30">
        <f t="shared" si="13"/>
        <v>2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1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52">
        <v>1</v>
      </c>
      <c r="R74" s="85">
        <v>0</v>
      </c>
      <c r="S74" s="85">
        <v>0</v>
      </c>
    </row>
    <row r="75" spans="1:19" s="33" customFormat="1" ht="12.75" customHeight="1">
      <c r="A75" s="37" t="s">
        <v>81</v>
      </c>
      <c r="B75" s="29"/>
      <c r="C75" s="30">
        <f aca="true" t="shared" si="14" ref="C75:C89">D75+E75</f>
        <v>1</v>
      </c>
      <c r="D75" s="30">
        <f t="shared" si="12"/>
        <v>0</v>
      </c>
      <c r="E75" s="30">
        <f t="shared" si="13"/>
        <v>1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52">
        <v>1</v>
      </c>
      <c r="R75" s="85">
        <v>0</v>
      </c>
      <c r="S75" s="85">
        <v>0</v>
      </c>
    </row>
    <row r="76" spans="1:19" s="33" customFormat="1" ht="12.75" customHeight="1">
      <c r="A76" s="37" t="s">
        <v>82</v>
      </c>
      <c r="B76" s="29"/>
      <c r="C76" s="30">
        <f t="shared" si="14"/>
        <v>0</v>
      </c>
      <c r="D76" s="30">
        <f t="shared" si="12"/>
        <v>0</v>
      </c>
      <c r="E76" s="30">
        <f t="shared" si="13"/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52">
        <v>0</v>
      </c>
      <c r="R76" s="85">
        <v>0</v>
      </c>
      <c r="S76" s="85">
        <v>0</v>
      </c>
    </row>
    <row r="77" spans="1:19" s="33" customFormat="1" ht="12.75" customHeight="1">
      <c r="A77" s="37" t="s">
        <v>83</v>
      </c>
      <c r="B77" s="29"/>
      <c r="C77" s="30">
        <f t="shared" si="14"/>
        <v>0</v>
      </c>
      <c r="D77" s="30">
        <f t="shared" si="12"/>
        <v>0</v>
      </c>
      <c r="E77" s="30">
        <f t="shared" si="13"/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52">
        <v>0</v>
      </c>
      <c r="R77" s="85">
        <v>0</v>
      </c>
      <c r="S77" s="85">
        <v>0</v>
      </c>
    </row>
    <row r="78" spans="1:19" s="33" customFormat="1" ht="12.75" customHeight="1">
      <c r="A78" s="37" t="s">
        <v>84</v>
      </c>
      <c r="B78" s="44"/>
      <c r="C78" s="30">
        <f>D78+E78</f>
        <v>1</v>
      </c>
      <c r="D78" s="30">
        <f>F78+H78+J78+P78</f>
        <v>0</v>
      </c>
      <c r="E78" s="30">
        <f>G78+I78+K78+M78+Q78</f>
        <v>1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52">
        <v>1</v>
      </c>
      <c r="R78" s="85">
        <v>0</v>
      </c>
      <c r="S78" s="85">
        <v>0</v>
      </c>
    </row>
    <row r="79" spans="1:19" s="33" customFormat="1" ht="12.75" customHeight="1">
      <c r="A79" s="37" t="s">
        <v>85</v>
      </c>
      <c r="B79" s="29"/>
      <c r="C79" s="30">
        <f t="shared" si="14"/>
        <v>0</v>
      </c>
      <c r="D79" s="30">
        <f>F79+H79+J79+P79</f>
        <v>0</v>
      </c>
      <c r="E79" s="30">
        <f>G79+I79+K79+M79+Q79</f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52">
        <v>0</v>
      </c>
      <c r="R79" s="85">
        <v>0</v>
      </c>
      <c r="S79" s="85">
        <v>0</v>
      </c>
    </row>
    <row r="80" spans="1:19" s="33" customFormat="1" ht="12.75" customHeight="1">
      <c r="A80" s="37" t="s">
        <v>86</v>
      </c>
      <c r="B80" s="29"/>
      <c r="C80" s="30">
        <f t="shared" si="14"/>
        <v>2</v>
      </c>
      <c r="D80" s="30">
        <f>F80+H80+J80+P80</f>
        <v>0</v>
      </c>
      <c r="E80" s="30">
        <f>G80+I80+K80+M80+Q80</f>
        <v>2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1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52">
        <v>1</v>
      </c>
      <c r="R80" s="85">
        <v>0</v>
      </c>
      <c r="S80" s="85">
        <v>0</v>
      </c>
    </row>
    <row r="81" spans="1:2" s="33" customFormat="1" ht="18.75" customHeight="1">
      <c r="A81" s="61" t="s">
        <v>87</v>
      </c>
      <c r="B81" s="29"/>
    </row>
    <row r="82" spans="1:19" s="33" customFormat="1" ht="12.75" customHeight="1">
      <c r="A82" s="37" t="s">
        <v>88</v>
      </c>
      <c r="B82" s="29"/>
      <c r="C82" s="30">
        <f t="shared" si="14"/>
        <v>0</v>
      </c>
      <c r="D82" s="30">
        <f>F82+H82+J82+P82</f>
        <v>0</v>
      </c>
      <c r="E82" s="30">
        <f>G82+I82+K82+M82+Q82</f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52">
        <v>0</v>
      </c>
      <c r="R82" s="85">
        <v>0</v>
      </c>
      <c r="S82" s="85">
        <v>0</v>
      </c>
    </row>
    <row r="83" spans="1:19" s="33" customFormat="1" ht="12.75" customHeight="1">
      <c r="A83" s="37" t="s">
        <v>89</v>
      </c>
      <c r="B83" s="29"/>
      <c r="C83" s="30">
        <f t="shared" si="14"/>
        <v>3</v>
      </c>
      <c r="D83" s="30">
        <f>F83+H83+J83+P83</f>
        <v>1</v>
      </c>
      <c r="E83" s="30">
        <f>G83+I83+K83+M83+Q83</f>
        <v>2</v>
      </c>
      <c r="F83" s="31">
        <v>0</v>
      </c>
      <c r="G83" s="31">
        <v>0</v>
      </c>
      <c r="H83" s="31">
        <v>0</v>
      </c>
      <c r="I83" s="31">
        <v>0</v>
      </c>
      <c r="J83" s="31">
        <v>1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52">
        <v>2</v>
      </c>
      <c r="R83" s="85">
        <v>0</v>
      </c>
      <c r="S83" s="85">
        <v>0</v>
      </c>
    </row>
    <row r="84" spans="1:19" s="33" customFormat="1" ht="12.75" customHeight="1">
      <c r="A84" s="37" t="s">
        <v>90</v>
      </c>
      <c r="B84" s="44"/>
      <c r="C84" s="30">
        <f>D84+E84</f>
        <v>2</v>
      </c>
      <c r="D84" s="30">
        <f>F84+H84+J84+P84</f>
        <v>1</v>
      </c>
      <c r="E84" s="30">
        <f>G84+I84+K84+M84+Q84</f>
        <v>1</v>
      </c>
      <c r="F84" s="31">
        <v>0</v>
      </c>
      <c r="G84" s="31">
        <v>0</v>
      </c>
      <c r="H84" s="31">
        <v>0</v>
      </c>
      <c r="I84" s="31">
        <v>0</v>
      </c>
      <c r="J84" s="31">
        <v>1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52">
        <v>1</v>
      </c>
      <c r="R84" s="85">
        <v>0</v>
      </c>
      <c r="S84" s="85">
        <v>0</v>
      </c>
    </row>
    <row r="85" spans="1:19" s="33" customFormat="1" ht="12.75" customHeight="1">
      <c r="A85" s="37" t="s">
        <v>91</v>
      </c>
      <c r="B85" s="29"/>
      <c r="C85" s="30">
        <f t="shared" si="14"/>
        <v>0</v>
      </c>
      <c r="D85" s="30">
        <f aca="true" t="shared" si="15" ref="D85:D90">F85+H85+J85+P85</f>
        <v>0</v>
      </c>
      <c r="E85" s="30">
        <f aca="true" t="shared" si="16" ref="E85:E90">G85+I85+K85+M85+Q85</f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52">
        <v>0</v>
      </c>
      <c r="R85" s="85">
        <v>0</v>
      </c>
      <c r="S85" s="85">
        <v>0</v>
      </c>
    </row>
    <row r="86" spans="1:19" s="33" customFormat="1" ht="12.75" customHeight="1">
      <c r="A86" s="37" t="s">
        <v>92</v>
      </c>
      <c r="B86" s="29"/>
      <c r="C86" s="30">
        <f t="shared" si="14"/>
        <v>0</v>
      </c>
      <c r="D86" s="30">
        <f t="shared" si="15"/>
        <v>0</v>
      </c>
      <c r="E86" s="30">
        <f t="shared" si="16"/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52">
        <v>0</v>
      </c>
      <c r="R86" s="85">
        <v>0</v>
      </c>
      <c r="S86" s="85">
        <v>0</v>
      </c>
    </row>
    <row r="87" spans="1:2" s="33" customFormat="1" ht="18.75" customHeight="1">
      <c r="A87" s="61" t="s">
        <v>93</v>
      </c>
      <c r="B87" s="29"/>
    </row>
    <row r="88" spans="1:19" s="33" customFormat="1" ht="12.75" customHeight="1">
      <c r="A88" s="37" t="s">
        <v>94</v>
      </c>
      <c r="B88" s="29"/>
      <c r="C88" s="30">
        <f t="shared" si="14"/>
        <v>1</v>
      </c>
      <c r="D88" s="30">
        <f t="shared" si="15"/>
        <v>0</v>
      </c>
      <c r="E88" s="30">
        <f t="shared" si="16"/>
        <v>1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52">
        <v>1</v>
      </c>
      <c r="R88" s="85">
        <v>0</v>
      </c>
      <c r="S88" s="85">
        <v>0</v>
      </c>
    </row>
    <row r="89" spans="1:19" s="33" customFormat="1" ht="12.75" customHeight="1">
      <c r="A89" s="37" t="s">
        <v>95</v>
      </c>
      <c r="B89" s="29"/>
      <c r="C89" s="30">
        <f t="shared" si="14"/>
        <v>1</v>
      </c>
      <c r="D89" s="30">
        <f t="shared" si="15"/>
        <v>0</v>
      </c>
      <c r="E89" s="30">
        <f t="shared" si="16"/>
        <v>1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52">
        <v>1</v>
      </c>
      <c r="R89" s="85">
        <v>0</v>
      </c>
      <c r="S89" s="85">
        <v>0</v>
      </c>
    </row>
    <row r="90" spans="1:19" s="33" customFormat="1" ht="12.75" customHeight="1">
      <c r="A90" s="37" t="s">
        <v>96</v>
      </c>
      <c r="B90" s="29"/>
      <c r="C90" s="30">
        <f aca="true" t="shared" si="17" ref="C90:C105">D90+E90</f>
        <v>5</v>
      </c>
      <c r="D90" s="30">
        <f t="shared" si="15"/>
        <v>2</v>
      </c>
      <c r="E90" s="30">
        <f t="shared" si="16"/>
        <v>3</v>
      </c>
      <c r="F90" s="31">
        <v>0</v>
      </c>
      <c r="G90" s="31">
        <v>0</v>
      </c>
      <c r="H90" s="31">
        <v>0</v>
      </c>
      <c r="I90" s="31">
        <v>0</v>
      </c>
      <c r="J90" s="31">
        <v>2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52">
        <v>3</v>
      </c>
      <c r="R90" s="85">
        <v>0</v>
      </c>
      <c r="S90" s="85">
        <v>0</v>
      </c>
    </row>
    <row r="91" spans="1:17" s="33" customFormat="1" ht="18.75" customHeight="1">
      <c r="A91" s="61" t="s">
        <v>97</v>
      </c>
      <c r="B91" s="29"/>
      <c r="C91" s="30"/>
      <c r="D91" s="30"/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52"/>
    </row>
    <row r="92" spans="1:19" s="33" customFormat="1" ht="12.75" customHeight="1">
      <c r="A92" s="37" t="s">
        <v>98</v>
      </c>
      <c r="B92" s="29"/>
      <c r="C92" s="30">
        <f t="shared" si="17"/>
        <v>1</v>
      </c>
      <c r="D92" s="30">
        <f>F92+H92+J92+P92</f>
        <v>0</v>
      </c>
      <c r="E92" s="30">
        <f>G92+I92+K92+M92+Q92</f>
        <v>1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52">
        <v>1</v>
      </c>
      <c r="R92" s="85">
        <v>0</v>
      </c>
      <c r="S92" s="85">
        <v>0</v>
      </c>
    </row>
    <row r="93" spans="1:17" s="33" customFormat="1" ht="18.75" customHeight="1">
      <c r="A93" s="61" t="s">
        <v>99</v>
      </c>
      <c r="B93" s="29"/>
      <c r="C93" s="30"/>
      <c r="D93" s="30"/>
      <c r="E93" s="30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52"/>
    </row>
    <row r="94" spans="1:19" s="33" customFormat="1" ht="12.75" customHeight="1">
      <c r="A94" s="37" t="s">
        <v>100</v>
      </c>
      <c r="B94" s="29"/>
      <c r="C94" s="30">
        <f t="shared" si="17"/>
        <v>1</v>
      </c>
      <c r="D94" s="30">
        <f>F94+H94+J94+P94</f>
        <v>0</v>
      </c>
      <c r="E94" s="30">
        <f>G94+I94+K94+M94+Q94</f>
        <v>1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52">
        <v>1</v>
      </c>
      <c r="R94" s="85">
        <v>0</v>
      </c>
      <c r="S94" s="85">
        <v>0</v>
      </c>
    </row>
    <row r="95" spans="1:19" s="33" customFormat="1" ht="12.75" customHeight="1">
      <c r="A95" s="37" t="s">
        <v>101</v>
      </c>
      <c r="B95" s="29"/>
      <c r="C95" s="30">
        <f t="shared" si="17"/>
        <v>0</v>
      </c>
      <c r="D95" s="30">
        <f>F95+H95+J95+P95</f>
        <v>0</v>
      </c>
      <c r="E95" s="30">
        <f>G95+I95+K95+M95+Q95</f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52">
        <v>0</v>
      </c>
      <c r="R95" s="85">
        <v>0</v>
      </c>
      <c r="S95" s="85">
        <v>0</v>
      </c>
    </row>
    <row r="96" spans="1:19" s="33" customFormat="1" ht="12.75" customHeight="1">
      <c r="A96" s="37" t="s">
        <v>102</v>
      </c>
      <c r="B96" s="29"/>
      <c r="C96" s="30">
        <f t="shared" si="17"/>
        <v>2</v>
      </c>
      <c r="D96" s="30">
        <f>F96+H96+J96+P96</f>
        <v>0</v>
      </c>
      <c r="E96" s="30">
        <f>G96+I96+K96+M96+Q96</f>
        <v>2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1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52">
        <v>1</v>
      </c>
      <c r="R96" s="85">
        <v>0</v>
      </c>
      <c r="S96" s="85">
        <v>0</v>
      </c>
    </row>
    <row r="97" spans="1:17" s="33" customFormat="1" ht="18.75" customHeight="1">
      <c r="A97" s="61" t="s">
        <v>103</v>
      </c>
      <c r="B97" s="44"/>
      <c r="C97" s="30"/>
      <c r="D97" s="30"/>
      <c r="E97" s="3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52"/>
    </row>
    <row r="98" spans="1:19" s="33" customFormat="1" ht="12.75" customHeight="1">
      <c r="A98" s="37" t="s">
        <v>104</v>
      </c>
      <c r="B98" s="29"/>
      <c r="C98" s="30">
        <f t="shared" si="17"/>
        <v>2</v>
      </c>
      <c r="D98" s="30">
        <f>F98+H98+J98+P98</f>
        <v>0</v>
      </c>
      <c r="E98" s="30">
        <f>G98+I98+K98+M98+Q98</f>
        <v>2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2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52">
        <v>0</v>
      </c>
      <c r="R98" s="85">
        <v>0</v>
      </c>
      <c r="S98" s="85">
        <v>0</v>
      </c>
    </row>
    <row r="99" spans="1:19" s="33" customFormat="1" ht="12.75" customHeight="1">
      <c r="A99" s="37" t="s">
        <v>105</v>
      </c>
      <c r="B99" s="29"/>
      <c r="C99" s="30">
        <f t="shared" si="17"/>
        <v>1</v>
      </c>
      <c r="D99" s="30">
        <f>F99+H99+J99+P99</f>
        <v>0</v>
      </c>
      <c r="E99" s="30">
        <f>G99+I99+K99+M99+Q99</f>
        <v>1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52">
        <v>1</v>
      </c>
      <c r="R99" s="85">
        <v>0</v>
      </c>
      <c r="S99" s="85">
        <v>0</v>
      </c>
    </row>
    <row r="100" spans="1:19" s="33" customFormat="1" ht="12.75" customHeight="1">
      <c r="A100" s="37" t="s">
        <v>106</v>
      </c>
      <c r="B100" s="29"/>
      <c r="C100" s="30">
        <f t="shared" si="17"/>
        <v>1</v>
      </c>
      <c r="D100" s="30">
        <f>F100+H100+J100+P100</f>
        <v>0</v>
      </c>
      <c r="E100" s="30">
        <f>G100+I100+K100+M100+Q100</f>
        <v>1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52">
        <v>1</v>
      </c>
      <c r="R100" s="85">
        <v>0</v>
      </c>
      <c r="S100" s="85">
        <v>0</v>
      </c>
    </row>
    <row r="101" spans="1:17" s="33" customFormat="1" ht="18.75" customHeight="1">
      <c r="A101" s="61" t="s">
        <v>107</v>
      </c>
      <c r="B101" s="44"/>
      <c r="C101" s="30"/>
      <c r="D101" s="30"/>
      <c r="E101" s="30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52"/>
    </row>
    <row r="102" spans="1:19" s="33" customFormat="1" ht="12.75" customHeight="1">
      <c r="A102" s="37" t="s">
        <v>108</v>
      </c>
      <c r="B102" s="29"/>
      <c r="C102" s="30">
        <f t="shared" si="17"/>
        <v>1</v>
      </c>
      <c r="D102" s="30">
        <f>F102+H102+J102+P102</f>
        <v>0</v>
      </c>
      <c r="E102" s="30">
        <f>G102+I102+K102+M102+Q102</f>
        <v>1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1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52">
        <v>0</v>
      </c>
      <c r="R102" s="85">
        <v>0</v>
      </c>
      <c r="S102" s="85">
        <v>0</v>
      </c>
    </row>
    <row r="103" spans="1:19" s="33" customFormat="1" ht="12.75" customHeight="1">
      <c r="A103" s="37" t="s">
        <v>109</v>
      </c>
      <c r="B103" s="29"/>
      <c r="C103" s="30">
        <f t="shared" si="17"/>
        <v>1</v>
      </c>
      <c r="D103" s="30">
        <f>F103+H103+J103+P103</f>
        <v>0</v>
      </c>
      <c r="E103" s="30">
        <f>G103+I103+K103+M103+Q103</f>
        <v>1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52">
        <v>1</v>
      </c>
      <c r="R103" s="85">
        <v>0</v>
      </c>
      <c r="S103" s="85">
        <v>0</v>
      </c>
    </row>
    <row r="104" spans="1:19" s="33" customFormat="1" ht="12.75" customHeight="1">
      <c r="A104" s="37" t="s">
        <v>110</v>
      </c>
      <c r="B104" s="29"/>
      <c r="C104" s="30">
        <f t="shared" si="17"/>
        <v>3</v>
      </c>
      <c r="D104" s="30">
        <f>F104+H104+J104+P104</f>
        <v>3</v>
      </c>
      <c r="E104" s="30">
        <f>G104+I104+K104+M104+Q104</f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3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52">
        <v>0</v>
      </c>
      <c r="R104" s="85">
        <v>0</v>
      </c>
      <c r="S104" s="85">
        <v>0</v>
      </c>
    </row>
    <row r="105" spans="1:19" s="33" customFormat="1" ht="12.75" customHeight="1">
      <c r="A105" s="37" t="s">
        <v>111</v>
      </c>
      <c r="B105" s="29"/>
      <c r="C105" s="30">
        <f t="shared" si="17"/>
        <v>2</v>
      </c>
      <c r="D105" s="30">
        <f>F105+H105+J105+P105</f>
        <v>2</v>
      </c>
      <c r="E105" s="30">
        <f>G105+I105+K105+M105+Q105</f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2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52">
        <v>0</v>
      </c>
      <c r="R105" s="85">
        <v>0</v>
      </c>
      <c r="S105" s="85">
        <v>0</v>
      </c>
    </row>
    <row r="106" spans="1:19" s="48" customFormat="1" ht="12.75" customHeight="1">
      <c r="A106" s="67"/>
      <c r="B106" s="45"/>
      <c r="C106" s="46"/>
      <c r="D106" s="46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6"/>
      <c r="R106" s="60"/>
      <c r="S106" s="60"/>
    </row>
    <row r="107" spans="1:17" s="64" customFormat="1" ht="19.5" customHeight="1">
      <c r="A107" s="61" t="s">
        <v>21</v>
      </c>
      <c r="B107" s="61"/>
      <c r="C107" s="62"/>
      <c r="D107" s="62"/>
      <c r="E107" s="6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2"/>
    </row>
    <row r="108" spans="1:19" s="8" customFormat="1" ht="13.5" customHeight="1">
      <c r="A108" s="6" t="s">
        <v>22</v>
      </c>
      <c r="B108" s="7"/>
      <c r="C108" s="76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86"/>
      <c r="S108" s="86"/>
    </row>
    <row r="109" spans="1:19" s="8" customFormat="1" ht="13.5" customHeight="1">
      <c r="A109" s="9" t="s">
        <v>11</v>
      </c>
      <c r="B109" s="10"/>
      <c r="C109" s="78">
        <v>7</v>
      </c>
      <c r="D109" s="79">
        <v>3</v>
      </c>
      <c r="E109" s="79">
        <v>4</v>
      </c>
      <c r="F109" s="79">
        <v>1</v>
      </c>
      <c r="G109" s="79">
        <v>0</v>
      </c>
      <c r="H109" s="79">
        <v>0</v>
      </c>
      <c r="I109" s="79">
        <v>0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2</v>
      </c>
      <c r="Q109" s="79">
        <v>4</v>
      </c>
      <c r="R109" s="88">
        <v>0</v>
      </c>
      <c r="S109" s="88">
        <v>0</v>
      </c>
    </row>
    <row r="110" spans="1:17" s="8" customFormat="1" ht="13.5" customHeight="1">
      <c r="A110" s="11" t="s">
        <v>23</v>
      </c>
      <c r="B110" s="10"/>
      <c r="C110" s="78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pans="1:19" s="8" customFormat="1" ht="13.5" customHeight="1">
      <c r="A111" s="9" t="s">
        <v>11</v>
      </c>
      <c r="B111" s="10"/>
      <c r="C111" s="78">
        <v>24</v>
      </c>
      <c r="D111" s="80">
        <v>8</v>
      </c>
      <c r="E111" s="80">
        <v>16</v>
      </c>
      <c r="F111" s="80">
        <v>2</v>
      </c>
      <c r="G111" s="80">
        <v>0</v>
      </c>
      <c r="H111" s="80">
        <v>1</v>
      </c>
      <c r="I111" s="80">
        <v>0</v>
      </c>
      <c r="J111" s="80">
        <v>2</v>
      </c>
      <c r="K111" s="80">
        <v>4</v>
      </c>
      <c r="L111" s="80">
        <v>0</v>
      </c>
      <c r="M111" s="80">
        <v>1</v>
      </c>
      <c r="N111" s="80">
        <v>0</v>
      </c>
      <c r="O111" s="80">
        <v>0</v>
      </c>
      <c r="P111" s="80">
        <v>3</v>
      </c>
      <c r="Q111" s="80">
        <v>11</v>
      </c>
      <c r="R111" s="88">
        <v>0</v>
      </c>
      <c r="S111" s="88">
        <v>0</v>
      </c>
    </row>
    <row r="112" spans="1:19" s="8" customFormat="1" ht="13.5" customHeight="1">
      <c r="A112" s="9" t="s">
        <v>117</v>
      </c>
      <c r="B112" s="10"/>
      <c r="C112" s="78">
        <v>6</v>
      </c>
      <c r="D112" s="80">
        <v>3</v>
      </c>
      <c r="E112" s="80">
        <v>3</v>
      </c>
      <c r="F112" s="80">
        <v>1</v>
      </c>
      <c r="G112" s="80">
        <v>0</v>
      </c>
      <c r="H112" s="80">
        <v>0</v>
      </c>
      <c r="I112" s="80">
        <v>0</v>
      </c>
      <c r="J112" s="80">
        <v>2</v>
      </c>
      <c r="K112" s="80">
        <v>3</v>
      </c>
      <c r="L112" s="80">
        <v>0</v>
      </c>
      <c r="M112" s="80">
        <v>0</v>
      </c>
      <c r="N112" s="80">
        <v>0</v>
      </c>
      <c r="O112" s="80">
        <v>0</v>
      </c>
      <c r="P112" s="80">
        <v>0</v>
      </c>
      <c r="Q112" s="80">
        <v>0</v>
      </c>
      <c r="R112" s="88">
        <v>0</v>
      </c>
      <c r="S112" s="88">
        <v>0</v>
      </c>
    </row>
    <row r="113" spans="1:19" s="8" customFormat="1" ht="13.5" customHeight="1">
      <c r="A113" s="12" t="s">
        <v>12</v>
      </c>
      <c r="B113" s="13"/>
      <c r="C113" s="81">
        <v>6</v>
      </c>
      <c r="D113" s="82">
        <v>3</v>
      </c>
      <c r="E113" s="82">
        <v>3</v>
      </c>
      <c r="F113" s="82">
        <v>1</v>
      </c>
      <c r="G113" s="82">
        <v>0</v>
      </c>
      <c r="H113" s="82">
        <v>1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1</v>
      </c>
      <c r="Q113" s="82">
        <v>3</v>
      </c>
      <c r="R113" s="89">
        <v>0</v>
      </c>
      <c r="S113" s="89">
        <v>0</v>
      </c>
    </row>
  </sheetData>
  <sheetProtection sheet="1" objects="1" scenarios="1"/>
  <mergeCells count="12">
    <mergeCell ref="R3:S3"/>
    <mergeCell ref="R60:S60"/>
    <mergeCell ref="L3:L4"/>
    <mergeCell ref="N3:N4"/>
    <mergeCell ref="O3:O4"/>
    <mergeCell ref="O60:O61"/>
    <mergeCell ref="N60:N61"/>
    <mergeCell ref="L60:L61"/>
    <mergeCell ref="A3:A4"/>
    <mergeCell ref="A60:A61"/>
    <mergeCell ref="C60:E60"/>
    <mergeCell ref="C3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headerFooter alignWithMargins="0">
    <oddFooter>&amp;C- &amp;P+35 -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2007-09-14T01:43:57Z</cp:lastPrinted>
  <dcterms:created xsi:type="dcterms:W3CDTF">1999-09-24T05:43:06Z</dcterms:created>
  <dcterms:modified xsi:type="dcterms:W3CDTF">2008-02-14T08:13:12Z</dcterms:modified>
  <cp:category/>
  <cp:version/>
  <cp:contentType/>
  <cp:contentStatus/>
</cp:coreProperties>
</file>