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0245" windowHeight="4095" activeTab="0"/>
  </bookViews>
  <sheets>
    <sheet name="第６０・６１表" sheetId="1" r:id="rId1"/>
    <sheet name="第６１表" sheetId="2" r:id="rId2"/>
  </sheets>
  <definedNames/>
  <calcPr fullCalcOnLoad="1"/>
</workbook>
</file>

<file path=xl/sharedStrings.xml><?xml version="1.0" encoding="utf-8"?>
<sst xmlns="http://schemas.openxmlformats.org/spreadsheetml/2006/main" count="137" uniqueCount="50">
  <si>
    <t>幼稚園</t>
  </si>
  <si>
    <t>国 立</t>
  </si>
  <si>
    <t>計</t>
  </si>
  <si>
    <t>平成10年度</t>
  </si>
  <si>
    <t>男</t>
  </si>
  <si>
    <t>女</t>
  </si>
  <si>
    <t>第６１表　年齢別在園者数及び入園者数</t>
  </si>
  <si>
    <t>３　　　　歳</t>
  </si>
  <si>
    <t>４　　　　歳</t>
  </si>
  <si>
    <t>区　　分</t>
  </si>
  <si>
    <t>総　　数</t>
  </si>
  <si>
    <t>（本年度入園者）</t>
  </si>
  <si>
    <t>３　歳　入　園</t>
  </si>
  <si>
    <t>４    歳</t>
  </si>
  <si>
    <t>５　　　　　　　　　歳</t>
  </si>
  <si>
    <t>４　歳　入　園</t>
  </si>
  <si>
    <t>３  歳  入  園</t>
  </si>
  <si>
    <t>４  歳  入  園</t>
  </si>
  <si>
    <t>５　　歳</t>
  </si>
  <si>
    <t>本年度入園者計</t>
  </si>
  <si>
    <t>５  歳  入  園</t>
  </si>
  <si>
    <t>（ 再 掲 ）</t>
  </si>
  <si>
    <t>平成11年度</t>
  </si>
  <si>
    <t>個人立</t>
  </si>
  <si>
    <t>第６０表　　設 置 者 別 在 園 者 数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</si>
  <si>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</si>
  <si>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</si>
  <si>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</si>
  <si>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</si>
  <si>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</si>
  <si>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</si>
  <si>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</si>
  <si>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</si>
  <si>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</si>
  <si>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財団法人立</t>
  </si>
  <si>
    <t>社団法人立</t>
  </si>
  <si>
    <t>３　歳　入　園</t>
  </si>
  <si>
    <t>５　　　　　　　　　　歳</t>
  </si>
  <si>
    <t>５　　歳</t>
  </si>
  <si>
    <t>計</t>
  </si>
  <si>
    <t>４　　　　　　　　　　歳</t>
  </si>
  <si>
    <t>３　　　　　　　　　　歳</t>
  </si>
  <si>
    <t>計</t>
  </si>
  <si>
    <t>第６１表　　年 齢 別 在 園 者 数 ・ 入 園 者 数</t>
  </si>
  <si>
    <t>宗 教法 人立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</si>
  <si>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</si>
  <si>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t>平成15年度</t>
  </si>
  <si>
    <r>
      <t xml:space="preserve">本年度入園者計 </t>
    </r>
    <r>
      <rPr>
        <sz val="11"/>
        <rFont val="明朝"/>
        <family val="1"/>
      </rPr>
      <t xml:space="preserve">       </t>
    </r>
    <r>
      <rPr>
        <sz val="11"/>
        <rFont val="明朝"/>
        <family val="1"/>
      </rPr>
      <t>(　再　掲　）</t>
    </r>
  </si>
  <si>
    <t>本年度入園者</t>
  </si>
  <si>
    <t>前年度間入園者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</si>
</sst>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標準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Border="1" applyAlignment="1">
      <alignment vertical="center"/>
    </xf>
    <xf numFmtId="176" fontId="4" fillId="0" borderId="7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>
      <alignment vertical="center"/>
    </xf>
    <xf numFmtId="176" fontId="9" fillId="0" borderId="7" xfId="0" applyNumberFormat="1" applyFont="1" applyBorder="1" applyAlignment="1" applyProtection="1">
      <alignment vertical="center"/>
      <protection locked="0"/>
    </xf>
    <xf numFmtId="176" fontId="9" fillId="0" borderId="5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centerContinuous"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75" workbookViewId="0" topLeftCell="A12">
      <selection activeCell="K14" sqref="K14"/>
    </sheetView>
  </sheetViews>
  <sheetFormatPr defaultColWidth="8.796875" defaultRowHeight="14.25"/>
  <cols>
    <col min="1" max="1" width="10.59765625" style="40" customWidth="1"/>
    <col min="2" max="2" width="8.09765625" style="40" customWidth="1"/>
    <col min="3" max="3" width="6.09765625" style="40" customWidth="1"/>
    <col min="4" max="6" width="6.19921875" style="40" customWidth="1"/>
    <col min="7" max="8" width="7.8984375" style="40" customWidth="1"/>
    <col min="9" max="10" width="5.8984375" style="40" customWidth="1"/>
    <col min="11" max="11" width="6" style="40" customWidth="1"/>
    <col min="12" max="13" width="6.09765625" style="40" customWidth="1"/>
    <col min="14" max="14" width="5.09765625" style="40" customWidth="1"/>
    <col min="15" max="18" width="1.69921875" style="40" customWidth="1"/>
    <col min="19" max="16384" width="9" style="40" customWidth="1"/>
  </cols>
  <sheetData>
    <row r="1" s="41" customFormat="1" ht="13.5" customHeight="1">
      <c r="M1" s="70" t="s">
        <v>0</v>
      </c>
    </row>
    <row r="2" spans="1:13" s="45" customFormat="1" ht="30" customHeight="1">
      <c r="A2" s="42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49" customFormat="1" ht="30" customHeight="1">
      <c r="A3" s="105" t="s">
        <v>25</v>
      </c>
      <c r="B3" s="113" t="s">
        <v>26</v>
      </c>
      <c r="C3" s="113" t="s">
        <v>1</v>
      </c>
      <c r="D3" s="71" t="s">
        <v>27</v>
      </c>
      <c r="E3" s="46"/>
      <c r="F3" s="47"/>
      <c r="G3" s="71" t="s">
        <v>28</v>
      </c>
      <c r="H3" s="46"/>
      <c r="I3" s="46"/>
      <c r="J3" s="46"/>
      <c r="K3" s="46"/>
      <c r="L3" s="46"/>
      <c r="M3" s="48"/>
    </row>
    <row r="4" spans="1:13" s="49" customFormat="1" ht="60" customHeight="1">
      <c r="A4" s="107"/>
      <c r="B4" s="114"/>
      <c r="C4" s="114"/>
      <c r="D4" s="72" t="s">
        <v>29</v>
      </c>
      <c r="E4" s="72" t="s">
        <v>30</v>
      </c>
      <c r="F4" s="73" t="s">
        <v>31</v>
      </c>
      <c r="G4" s="72" t="s">
        <v>29</v>
      </c>
      <c r="H4" s="73" t="s">
        <v>33</v>
      </c>
      <c r="I4" s="53" t="s">
        <v>34</v>
      </c>
      <c r="J4" s="53" t="s">
        <v>35</v>
      </c>
      <c r="K4" s="74" t="s">
        <v>44</v>
      </c>
      <c r="L4" s="74" t="s">
        <v>32</v>
      </c>
      <c r="M4" s="54" t="s">
        <v>23</v>
      </c>
    </row>
    <row r="5" spans="1:13" s="49" customFormat="1" ht="24" customHeight="1">
      <c r="A5" s="76" t="s">
        <v>45</v>
      </c>
      <c r="B5" s="50">
        <v>122365</v>
      </c>
      <c r="C5" s="93">
        <v>90</v>
      </c>
      <c r="D5" s="50">
        <v>6681</v>
      </c>
      <c r="E5" s="51">
        <v>154</v>
      </c>
      <c r="F5" s="51">
        <v>6527</v>
      </c>
      <c r="G5" s="50">
        <v>115594</v>
      </c>
      <c r="H5" s="51">
        <v>108738</v>
      </c>
      <c r="I5" s="51">
        <v>0</v>
      </c>
      <c r="J5" s="51">
        <v>0</v>
      </c>
      <c r="K5" s="51">
        <v>1352</v>
      </c>
      <c r="L5" s="51">
        <v>169</v>
      </c>
      <c r="M5" s="51">
        <v>5335</v>
      </c>
    </row>
    <row r="6" spans="1:13" s="49" customFormat="1" ht="24" customHeight="1">
      <c r="A6" s="77" t="s">
        <v>46</v>
      </c>
      <c r="B6" s="67">
        <f>C6+D6+G6</f>
        <v>121422</v>
      </c>
      <c r="C6" s="94">
        <f>SUM(C7:C8)</f>
        <v>91</v>
      </c>
      <c r="D6" s="67">
        <f aca="true" t="shared" si="0" ref="D6:M6">SUM(D7:D8)</f>
        <v>6412</v>
      </c>
      <c r="E6" s="67">
        <f t="shared" si="0"/>
        <v>137</v>
      </c>
      <c r="F6" s="67">
        <f t="shared" si="0"/>
        <v>6275</v>
      </c>
      <c r="G6" s="67">
        <f t="shared" si="0"/>
        <v>114919</v>
      </c>
      <c r="H6" s="67">
        <f t="shared" si="0"/>
        <v>108053</v>
      </c>
      <c r="I6" s="67">
        <f t="shared" si="0"/>
        <v>0</v>
      </c>
      <c r="J6" s="67">
        <f t="shared" si="0"/>
        <v>0</v>
      </c>
      <c r="K6" s="67">
        <f t="shared" si="0"/>
        <v>1360</v>
      </c>
      <c r="L6" s="67">
        <f t="shared" si="0"/>
        <v>192</v>
      </c>
      <c r="M6" s="67">
        <f t="shared" si="0"/>
        <v>5314</v>
      </c>
    </row>
    <row r="7" spans="1:13" s="49" customFormat="1" ht="24" customHeight="1">
      <c r="A7" s="75" t="s">
        <v>4</v>
      </c>
      <c r="B7" s="50">
        <f>C7+D7+G7</f>
        <v>61701</v>
      </c>
      <c r="C7" s="95">
        <v>45</v>
      </c>
      <c r="D7" s="50">
        <f>SUM(E7:F7)</f>
        <v>3161</v>
      </c>
      <c r="E7" s="50">
        <v>67</v>
      </c>
      <c r="F7" s="50">
        <v>3094</v>
      </c>
      <c r="G7" s="50">
        <f>SUM(H7:M7)</f>
        <v>58495</v>
      </c>
      <c r="H7" s="50">
        <v>54991</v>
      </c>
      <c r="I7" s="50">
        <v>0</v>
      </c>
      <c r="J7" s="50">
        <v>0</v>
      </c>
      <c r="K7" s="50">
        <v>666</v>
      </c>
      <c r="L7" s="50">
        <v>99</v>
      </c>
      <c r="M7" s="50">
        <v>2739</v>
      </c>
    </row>
    <row r="8" spans="1:13" s="49" customFormat="1" ht="24" customHeight="1">
      <c r="A8" s="72" t="s">
        <v>5</v>
      </c>
      <c r="B8" s="52">
        <f>C8+D8+G8</f>
        <v>59721</v>
      </c>
      <c r="C8" s="96">
        <v>46</v>
      </c>
      <c r="D8" s="52">
        <f>SUM(E8:F8)</f>
        <v>3251</v>
      </c>
      <c r="E8" s="52">
        <v>70</v>
      </c>
      <c r="F8" s="52">
        <v>3181</v>
      </c>
      <c r="G8" s="52">
        <f>SUM(H8:M8)</f>
        <v>56424</v>
      </c>
      <c r="H8" s="52">
        <v>53062</v>
      </c>
      <c r="I8" s="52">
        <v>0</v>
      </c>
      <c r="J8" s="52">
        <v>0</v>
      </c>
      <c r="K8" s="52">
        <v>694</v>
      </c>
      <c r="L8" s="52">
        <v>93</v>
      </c>
      <c r="M8" s="52">
        <v>2575</v>
      </c>
    </row>
    <row r="9" spans="1:13" s="49" customFormat="1" ht="24" customHeight="1">
      <c r="A9" s="9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ht="30" customHeight="1"/>
    <row r="11" spans="1:13" ht="30" customHeight="1">
      <c r="A11" s="42" t="s">
        <v>43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30" customHeight="1">
      <c r="A12" s="105" t="s">
        <v>9</v>
      </c>
      <c r="B12" s="108" t="s">
        <v>10</v>
      </c>
      <c r="C12" s="109"/>
      <c r="D12" s="110"/>
      <c r="E12" s="80" t="s">
        <v>41</v>
      </c>
      <c r="F12" s="80"/>
      <c r="G12" s="81"/>
      <c r="H12" s="71"/>
      <c r="I12" s="71"/>
      <c r="J12" s="71"/>
      <c r="K12" s="71"/>
      <c r="L12" s="71"/>
      <c r="M12" s="71"/>
    </row>
    <row r="13" spans="1:13" ht="30" customHeight="1">
      <c r="A13" s="106"/>
      <c r="B13" s="111"/>
      <c r="C13" s="112"/>
      <c r="D13" s="107"/>
      <c r="E13" s="97" t="s">
        <v>42</v>
      </c>
      <c r="F13" s="71"/>
      <c r="G13" s="85"/>
      <c r="H13" s="83" t="s">
        <v>48</v>
      </c>
      <c r="I13" s="83"/>
      <c r="J13" s="84"/>
      <c r="K13" s="83" t="s">
        <v>49</v>
      </c>
      <c r="L13" s="83"/>
      <c r="M13" s="98"/>
    </row>
    <row r="14" spans="1:13" ht="24" customHeight="1">
      <c r="A14" s="107"/>
      <c r="B14" s="79" t="s">
        <v>2</v>
      </c>
      <c r="C14" s="79" t="s">
        <v>4</v>
      </c>
      <c r="D14" s="79" t="s">
        <v>5</v>
      </c>
      <c r="E14" s="79" t="s">
        <v>2</v>
      </c>
      <c r="F14" s="79" t="s">
        <v>4</v>
      </c>
      <c r="G14" s="79" t="s">
        <v>5</v>
      </c>
      <c r="H14" s="79" t="s">
        <v>2</v>
      </c>
      <c r="I14" s="79" t="s">
        <v>4</v>
      </c>
      <c r="J14" s="79" t="s">
        <v>5</v>
      </c>
      <c r="K14" s="79" t="s">
        <v>2</v>
      </c>
      <c r="L14" s="79" t="s">
        <v>4</v>
      </c>
      <c r="M14" s="82" t="s">
        <v>5</v>
      </c>
    </row>
    <row r="15" spans="1:13" ht="24" customHeight="1">
      <c r="A15" s="76" t="s">
        <v>45</v>
      </c>
      <c r="B15" s="58">
        <v>122365</v>
      </c>
      <c r="C15" s="58">
        <v>62035</v>
      </c>
      <c r="D15" s="100">
        <v>60330</v>
      </c>
      <c r="E15" s="58">
        <v>24895</v>
      </c>
      <c r="F15" s="59">
        <v>12881</v>
      </c>
      <c r="G15" s="59">
        <v>12014</v>
      </c>
      <c r="H15" s="58">
        <v>24538</v>
      </c>
      <c r="I15" s="59">
        <v>12709</v>
      </c>
      <c r="J15" s="59">
        <v>11829</v>
      </c>
      <c r="K15" s="99">
        <v>357</v>
      </c>
      <c r="L15" s="99">
        <v>172</v>
      </c>
      <c r="M15" s="99">
        <v>185</v>
      </c>
    </row>
    <row r="16" spans="1:13" s="69" customFormat="1" ht="24" customHeight="1">
      <c r="A16" s="78" t="s">
        <v>46</v>
      </c>
      <c r="B16" s="66">
        <f>SUM(C16:D16)</f>
        <v>121422</v>
      </c>
      <c r="C16" s="60">
        <f>F16+C23+L23</f>
        <v>61701</v>
      </c>
      <c r="D16" s="101">
        <f>G16+D23+M23</f>
        <v>59721</v>
      </c>
      <c r="E16" s="60">
        <f>SUM(F16:G16)</f>
        <v>25340</v>
      </c>
      <c r="F16" s="60">
        <f>I16+L16</f>
        <v>13143</v>
      </c>
      <c r="G16" s="60">
        <f>J16+M16</f>
        <v>12197</v>
      </c>
      <c r="H16" s="60">
        <f>SUM(I16:J16)</f>
        <v>24899</v>
      </c>
      <c r="I16" s="68">
        <f>24+12875</f>
        <v>12899</v>
      </c>
      <c r="J16" s="68">
        <f>23+11977</f>
        <v>12000</v>
      </c>
      <c r="K16" s="60">
        <f>SUM(L16:M16)</f>
        <v>441</v>
      </c>
      <c r="L16" s="68">
        <v>244</v>
      </c>
      <c r="M16" s="68">
        <v>197</v>
      </c>
    </row>
    <row r="17" spans="1:13" ht="30" customHeight="1">
      <c r="A17" s="61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30" customHeight="1">
      <c r="A18" s="105" t="s">
        <v>9</v>
      </c>
      <c r="B18" s="71" t="s">
        <v>40</v>
      </c>
      <c r="C18" s="71"/>
      <c r="D18" s="85"/>
      <c r="E18" s="71"/>
      <c r="F18" s="71"/>
      <c r="G18" s="85"/>
      <c r="H18" s="71"/>
      <c r="I18" s="71"/>
      <c r="J18" s="85"/>
      <c r="K18" s="71" t="s">
        <v>38</v>
      </c>
      <c r="L18" s="71"/>
      <c r="M18" s="71"/>
    </row>
    <row r="19" spans="1:13" ht="18" customHeight="1">
      <c r="A19" s="106"/>
      <c r="B19" s="108" t="s">
        <v>39</v>
      </c>
      <c r="C19" s="125"/>
      <c r="D19" s="126"/>
      <c r="E19" s="108" t="s">
        <v>36</v>
      </c>
      <c r="F19" s="125"/>
      <c r="G19" s="126"/>
      <c r="H19" s="90" t="s">
        <v>15</v>
      </c>
      <c r="I19" s="83"/>
      <c r="J19" s="84"/>
      <c r="K19" s="108" t="s">
        <v>2</v>
      </c>
      <c r="L19" s="109"/>
      <c r="M19" s="109"/>
    </row>
    <row r="20" spans="1:13" ht="18" customHeight="1">
      <c r="A20" s="106"/>
      <c r="B20" s="127"/>
      <c r="C20" s="128"/>
      <c r="D20" s="129"/>
      <c r="E20" s="127"/>
      <c r="F20" s="128"/>
      <c r="G20" s="129"/>
      <c r="H20" s="91" t="s">
        <v>11</v>
      </c>
      <c r="I20" s="56"/>
      <c r="J20" s="64"/>
      <c r="K20" s="111"/>
      <c r="L20" s="112"/>
      <c r="M20" s="112"/>
    </row>
    <row r="21" spans="1:13" ht="24" customHeight="1">
      <c r="A21" s="107"/>
      <c r="B21" s="79" t="s">
        <v>2</v>
      </c>
      <c r="C21" s="79" t="s">
        <v>4</v>
      </c>
      <c r="D21" s="79" t="s">
        <v>5</v>
      </c>
      <c r="E21" s="79" t="s">
        <v>2</v>
      </c>
      <c r="F21" s="79" t="s">
        <v>4</v>
      </c>
      <c r="G21" s="82" t="s">
        <v>5</v>
      </c>
      <c r="H21" s="86" t="s">
        <v>2</v>
      </c>
      <c r="I21" s="79" t="s">
        <v>4</v>
      </c>
      <c r="J21" s="87" t="s">
        <v>5</v>
      </c>
      <c r="K21" s="86" t="s">
        <v>2</v>
      </c>
      <c r="L21" s="79" t="s">
        <v>4</v>
      </c>
      <c r="M21" s="86" t="s">
        <v>5</v>
      </c>
    </row>
    <row r="22" spans="1:13" ht="24" customHeight="1">
      <c r="A22" s="102" t="s">
        <v>45</v>
      </c>
      <c r="B22" s="58">
        <v>48124</v>
      </c>
      <c r="C22" s="58">
        <v>24220</v>
      </c>
      <c r="D22" s="58">
        <v>23904</v>
      </c>
      <c r="E22" s="58">
        <v>23766</v>
      </c>
      <c r="F22" s="59">
        <v>12216</v>
      </c>
      <c r="G22" s="59">
        <v>11550</v>
      </c>
      <c r="H22" s="103">
        <v>24358</v>
      </c>
      <c r="I22" s="59">
        <v>12004</v>
      </c>
      <c r="J22" s="59">
        <v>12354</v>
      </c>
      <c r="K22" s="104">
        <v>49346</v>
      </c>
      <c r="L22" s="58">
        <v>24934</v>
      </c>
      <c r="M22" s="58">
        <v>24412</v>
      </c>
    </row>
    <row r="23" spans="1:13" s="69" customFormat="1" ht="24" customHeight="1">
      <c r="A23" s="88" t="s">
        <v>46</v>
      </c>
      <c r="B23" s="60">
        <f>SUM(C23:D23)</f>
        <v>47493</v>
      </c>
      <c r="C23" s="60">
        <f>F23+I23</f>
        <v>24047</v>
      </c>
      <c r="D23" s="60">
        <f>G23+J23</f>
        <v>23446</v>
      </c>
      <c r="E23" s="60">
        <f>SUM(F23:G23)</f>
        <v>24459</v>
      </c>
      <c r="F23" s="68">
        <v>12633</v>
      </c>
      <c r="G23" s="68">
        <v>11826</v>
      </c>
      <c r="H23" s="60">
        <f>SUM(I23:J23)</f>
        <v>23034</v>
      </c>
      <c r="I23" s="68">
        <v>11414</v>
      </c>
      <c r="J23" s="68">
        <v>11620</v>
      </c>
      <c r="K23" s="66">
        <f>SUM(L23:M23)</f>
        <v>48589</v>
      </c>
      <c r="L23" s="60">
        <f>C30+F30+I30</f>
        <v>24511</v>
      </c>
      <c r="M23" s="60">
        <f>D30+G30+J30</f>
        <v>24078</v>
      </c>
    </row>
    <row r="24" spans="1:13" ht="30" customHeight="1">
      <c r="A24" s="61"/>
      <c r="B24" s="50"/>
      <c r="C24" s="52"/>
      <c r="D24" s="52"/>
      <c r="E24" s="52"/>
      <c r="F24" s="65"/>
      <c r="G24" s="65"/>
      <c r="H24" s="50"/>
      <c r="I24" s="51"/>
      <c r="J24" s="51"/>
      <c r="K24" s="50"/>
      <c r="L24" s="51"/>
      <c r="M24" s="51"/>
    </row>
    <row r="25" spans="1:13" ht="30" customHeight="1">
      <c r="A25" s="105" t="s">
        <v>9</v>
      </c>
      <c r="B25" s="71" t="s">
        <v>37</v>
      </c>
      <c r="C25" s="71"/>
      <c r="D25" s="71"/>
      <c r="E25" s="71"/>
      <c r="F25" s="71"/>
      <c r="G25" s="71"/>
      <c r="H25" s="71"/>
      <c r="I25" s="71"/>
      <c r="J25" s="85"/>
      <c r="K25" s="115" t="s">
        <v>47</v>
      </c>
      <c r="L25" s="116"/>
      <c r="M25" s="116"/>
    </row>
    <row r="26" spans="1:13" ht="18" customHeight="1">
      <c r="A26" s="106"/>
      <c r="B26" s="108" t="s">
        <v>16</v>
      </c>
      <c r="C26" s="109"/>
      <c r="D26" s="109"/>
      <c r="E26" s="108" t="s">
        <v>17</v>
      </c>
      <c r="F26" s="121"/>
      <c r="G26" s="105"/>
      <c r="H26" s="90" t="s">
        <v>20</v>
      </c>
      <c r="I26" s="83"/>
      <c r="J26" s="84"/>
      <c r="K26" s="117"/>
      <c r="L26" s="118"/>
      <c r="M26" s="118"/>
    </row>
    <row r="27" spans="1:13" ht="18" customHeight="1">
      <c r="A27" s="106"/>
      <c r="B27" s="111"/>
      <c r="C27" s="112"/>
      <c r="D27" s="112"/>
      <c r="E27" s="122"/>
      <c r="F27" s="123"/>
      <c r="G27" s="124"/>
      <c r="H27" s="91" t="s">
        <v>11</v>
      </c>
      <c r="I27" s="56"/>
      <c r="J27" s="57"/>
      <c r="K27" s="119"/>
      <c r="L27" s="120"/>
      <c r="M27" s="120"/>
    </row>
    <row r="28" spans="1:13" ht="24" customHeight="1">
      <c r="A28" s="107"/>
      <c r="B28" s="79" t="s">
        <v>2</v>
      </c>
      <c r="C28" s="79" t="s">
        <v>4</v>
      </c>
      <c r="D28" s="86" t="s">
        <v>5</v>
      </c>
      <c r="E28" s="79" t="s">
        <v>2</v>
      </c>
      <c r="F28" s="79" t="s">
        <v>4</v>
      </c>
      <c r="G28" s="87" t="s">
        <v>5</v>
      </c>
      <c r="H28" s="82" t="s">
        <v>2</v>
      </c>
      <c r="I28" s="79" t="s">
        <v>4</v>
      </c>
      <c r="J28" s="79" t="s">
        <v>5</v>
      </c>
      <c r="K28" s="79" t="s">
        <v>2</v>
      </c>
      <c r="L28" s="79" t="s">
        <v>4</v>
      </c>
      <c r="M28" s="89" t="s">
        <v>5</v>
      </c>
    </row>
    <row r="29" spans="1:13" ht="24" customHeight="1">
      <c r="A29" s="76" t="s">
        <v>45</v>
      </c>
      <c r="B29" s="58">
        <v>21862</v>
      </c>
      <c r="C29" s="59">
        <v>11258</v>
      </c>
      <c r="D29" s="59">
        <v>10604</v>
      </c>
      <c r="E29" s="58">
        <v>26151</v>
      </c>
      <c r="F29" s="59">
        <v>12967</v>
      </c>
      <c r="G29" s="59">
        <v>13184</v>
      </c>
      <c r="H29" s="58">
        <v>1333</v>
      </c>
      <c r="I29" s="59">
        <v>709</v>
      </c>
      <c r="J29" s="59">
        <v>624</v>
      </c>
      <c r="K29" s="104">
        <v>50229</v>
      </c>
      <c r="L29" s="59">
        <v>25422</v>
      </c>
      <c r="M29" s="59">
        <v>24807</v>
      </c>
    </row>
    <row r="30" spans="1:13" s="69" customFormat="1" ht="24" customHeight="1">
      <c r="A30" s="88" t="s">
        <v>46</v>
      </c>
      <c r="B30" s="60">
        <f>SUM(C30:D30)</f>
        <v>22792</v>
      </c>
      <c r="C30" s="68">
        <v>11712</v>
      </c>
      <c r="D30" s="68">
        <v>11080</v>
      </c>
      <c r="E30" s="60">
        <f>SUM(F30:G30)</f>
        <v>24479</v>
      </c>
      <c r="F30" s="68">
        <v>12084</v>
      </c>
      <c r="G30" s="68">
        <v>12395</v>
      </c>
      <c r="H30" s="60">
        <f>SUM(I30:J30)</f>
        <v>1318</v>
      </c>
      <c r="I30" s="60">
        <v>715</v>
      </c>
      <c r="J30" s="60">
        <v>603</v>
      </c>
      <c r="K30" s="66">
        <f>SUM(L30:M30)</f>
        <v>49251</v>
      </c>
      <c r="L30" s="60">
        <f>I16+I23+I30</f>
        <v>25028</v>
      </c>
      <c r="M30" s="60">
        <f>J16+J23+J30</f>
        <v>24223</v>
      </c>
    </row>
    <row r="31" spans="1:13" ht="21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</sheetData>
  <mergeCells count="13">
    <mergeCell ref="K25:M27"/>
    <mergeCell ref="B26:D27"/>
    <mergeCell ref="E26:G27"/>
    <mergeCell ref="K19:M20"/>
    <mergeCell ref="B19:D20"/>
    <mergeCell ref="E19:G20"/>
    <mergeCell ref="A25:A28"/>
    <mergeCell ref="A18:A21"/>
    <mergeCell ref="A3:A4"/>
    <mergeCell ref="B12:D13"/>
    <mergeCell ref="A12:A1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6">
      <selection activeCell="A1" sqref="A1:M22"/>
    </sheetView>
  </sheetViews>
  <sheetFormatPr defaultColWidth="8.796875" defaultRowHeight="14.25"/>
  <cols>
    <col min="1" max="1" width="10.59765625" style="1" customWidth="1"/>
    <col min="2" max="5" width="6.59765625" style="1" customWidth="1"/>
    <col min="6" max="7" width="6.09765625" style="1" customWidth="1"/>
    <col min="8" max="13" width="6.59765625" style="1" customWidth="1"/>
    <col min="14" max="18" width="1.69921875" style="1" customWidth="1"/>
    <col min="19" max="19" width="9" style="1" customWidth="1"/>
    <col min="20" max="20" width="6.09765625" style="1" customWidth="1"/>
    <col min="21" max="16384" width="9" style="1" customWidth="1"/>
  </cols>
  <sheetData>
    <row r="1" spans="1:13" s="33" customFormat="1" ht="24.75" customHeight="1">
      <c r="A1" s="39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4.75" customHeight="1">
      <c r="A2" s="2"/>
      <c r="B2" s="3"/>
      <c r="C2" s="3"/>
      <c r="D2" s="4"/>
      <c r="E2" s="5" t="s">
        <v>7</v>
      </c>
      <c r="F2" s="5"/>
      <c r="G2" s="6"/>
      <c r="H2" s="7" t="s">
        <v>8</v>
      </c>
      <c r="I2" s="7"/>
      <c r="J2" s="7"/>
      <c r="K2" s="7"/>
      <c r="L2" s="7"/>
      <c r="M2" s="7"/>
    </row>
    <row r="3" spans="1:13" ht="24.75" customHeight="1">
      <c r="A3" s="8" t="s">
        <v>9</v>
      </c>
      <c r="B3" s="9" t="s">
        <v>10</v>
      </c>
      <c r="C3" s="9"/>
      <c r="D3" s="10"/>
      <c r="E3" s="9" t="s">
        <v>11</v>
      </c>
      <c r="F3" s="9"/>
      <c r="G3" s="10"/>
      <c r="H3" s="9" t="s">
        <v>2</v>
      </c>
      <c r="I3" s="9"/>
      <c r="J3" s="10"/>
      <c r="K3" s="9" t="s">
        <v>12</v>
      </c>
      <c r="L3" s="9"/>
      <c r="M3" s="9"/>
    </row>
    <row r="4" spans="1:13" ht="24.75" customHeight="1">
      <c r="A4" s="2"/>
      <c r="B4" s="11"/>
      <c r="C4" s="11"/>
      <c r="D4" s="2"/>
      <c r="E4" s="11"/>
      <c r="F4" s="11"/>
      <c r="G4" s="2"/>
      <c r="H4" s="11"/>
      <c r="I4" s="11"/>
      <c r="J4" s="2"/>
      <c r="K4" s="11"/>
      <c r="L4" s="11"/>
      <c r="M4" s="11"/>
    </row>
    <row r="5" spans="1:13" ht="24.75" customHeight="1">
      <c r="A5" s="12"/>
      <c r="B5" s="13" t="s">
        <v>2</v>
      </c>
      <c r="C5" s="13" t="s">
        <v>4</v>
      </c>
      <c r="D5" s="13" t="s">
        <v>5</v>
      </c>
      <c r="E5" s="13" t="s">
        <v>2</v>
      </c>
      <c r="F5" s="13" t="s">
        <v>4</v>
      </c>
      <c r="G5" s="13" t="s">
        <v>5</v>
      </c>
      <c r="H5" s="13" t="s">
        <v>2</v>
      </c>
      <c r="I5" s="13" t="s">
        <v>4</v>
      </c>
      <c r="J5" s="13" t="s">
        <v>5</v>
      </c>
      <c r="K5" s="13" t="s">
        <v>2</v>
      </c>
      <c r="L5" s="13" t="s">
        <v>4</v>
      </c>
      <c r="M5" s="31" t="s">
        <v>5</v>
      </c>
    </row>
    <row r="6" spans="1:20" ht="30" customHeight="1">
      <c r="A6" s="34" t="s">
        <v>3</v>
      </c>
      <c r="B6" s="28">
        <v>122836</v>
      </c>
      <c r="C6" s="28">
        <v>62440</v>
      </c>
      <c r="D6" s="28">
        <v>60396</v>
      </c>
      <c r="E6" s="28">
        <v>24056</v>
      </c>
      <c r="F6" s="29">
        <v>12400</v>
      </c>
      <c r="G6" s="29">
        <v>11656</v>
      </c>
      <c r="H6" s="28">
        <v>49330</v>
      </c>
      <c r="I6" s="28">
        <v>24984</v>
      </c>
      <c r="J6" s="28">
        <v>24346</v>
      </c>
      <c r="K6" s="28">
        <v>22370</v>
      </c>
      <c r="L6" s="29">
        <v>11512</v>
      </c>
      <c r="M6" s="29">
        <v>10858</v>
      </c>
      <c r="T6" s="14"/>
    </row>
    <row r="7" spans="1:13" ht="30" customHeight="1">
      <c r="A7" s="35" t="s">
        <v>22</v>
      </c>
      <c r="B7" s="36">
        <f>SUM(C7:D7)</f>
        <v>123233</v>
      </c>
      <c r="C7" s="36">
        <f>F7+I7+F14</f>
        <v>62741</v>
      </c>
      <c r="D7" s="36">
        <f>G7+J7+G14</f>
        <v>60492</v>
      </c>
      <c r="E7" s="36">
        <f>SUM(F7:G7)</f>
        <v>22757</v>
      </c>
      <c r="F7" s="37">
        <v>11877</v>
      </c>
      <c r="G7" s="37">
        <v>10880</v>
      </c>
      <c r="H7" s="36">
        <f>SUM(I7:J7)</f>
        <v>50680</v>
      </c>
      <c r="I7" s="36">
        <f>L7+C14</f>
        <v>25625</v>
      </c>
      <c r="J7" s="36">
        <f>M7+D14</f>
        <v>25055</v>
      </c>
      <c r="K7" s="36">
        <f>SUM(L7:M7)</f>
        <v>23510</v>
      </c>
      <c r="L7" s="37">
        <v>12095</v>
      </c>
      <c r="M7" s="37">
        <v>11415</v>
      </c>
    </row>
    <row r="8" ht="30" customHeight="1">
      <c r="B8" s="18"/>
    </row>
    <row r="9" spans="1:13" ht="24.75" customHeight="1">
      <c r="A9" s="11"/>
      <c r="B9" s="7" t="s">
        <v>13</v>
      </c>
      <c r="C9" s="7"/>
      <c r="D9" s="23"/>
      <c r="E9" s="7" t="s">
        <v>14</v>
      </c>
      <c r="F9" s="7"/>
      <c r="G9" s="7"/>
      <c r="H9" s="7"/>
      <c r="I9" s="7"/>
      <c r="J9" s="7"/>
      <c r="K9" s="7"/>
      <c r="L9" s="7"/>
      <c r="M9" s="7"/>
    </row>
    <row r="10" spans="1:13" ht="24.75" customHeight="1">
      <c r="A10" s="19"/>
      <c r="B10" s="9" t="s">
        <v>15</v>
      </c>
      <c r="C10" s="9"/>
      <c r="D10" s="10"/>
      <c r="E10" s="9" t="s">
        <v>2</v>
      </c>
      <c r="F10" s="9"/>
      <c r="G10" s="10"/>
      <c r="H10" s="9" t="s">
        <v>16</v>
      </c>
      <c r="I10" s="9"/>
      <c r="J10" s="10"/>
      <c r="K10" s="9" t="s">
        <v>17</v>
      </c>
      <c r="L10" s="9"/>
      <c r="M10" s="9"/>
    </row>
    <row r="11" spans="1:13" ht="24.75" customHeight="1">
      <c r="A11" s="11"/>
      <c r="B11" s="9" t="s">
        <v>11</v>
      </c>
      <c r="C11" s="9"/>
      <c r="D11" s="20"/>
      <c r="E11" s="18"/>
      <c r="F11" s="11"/>
      <c r="G11" s="2"/>
      <c r="H11" s="11"/>
      <c r="I11" s="11"/>
      <c r="J11" s="2"/>
      <c r="K11" s="11"/>
      <c r="L11" s="11"/>
      <c r="M11" s="11"/>
    </row>
    <row r="12" spans="1:13" ht="24.75" customHeight="1">
      <c r="A12" s="11"/>
      <c r="B12" s="31" t="s">
        <v>2</v>
      </c>
      <c r="C12" s="13" t="s">
        <v>4</v>
      </c>
      <c r="D12" s="21" t="s">
        <v>5</v>
      </c>
      <c r="E12" s="22" t="s">
        <v>2</v>
      </c>
      <c r="F12" s="13" t="s">
        <v>4</v>
      </c>
      <c r="G12" s="13" t="s">
        <v>5</v>
      </c>
      <c r="H12" s="13" t="s">
        <v>2</v>
      </c>
      <c r="I12" s="13" t="s">
        <v>4</v>
      </c>
      <c r="J12" s="13" t="s">
        <v>5</v>
      </c>
      <c r="K12" s="13" t="s">
        <v>2</v>
      </c>
      <c r="L12" s="13" t="s">
        <v>4</v>
      </c>
      <c r="M12" s="31" t="s">
        <v>5</v>
      </c>
    </row>
    <row r="13" spans="1:13" ht="30" customHeight="1">
      <c r="A13" s="11"/>
      <c r="B13" s="28">
        <v>26960</v>
      </c>
      <c r="C13" s="29">
        <v>13472</v>
      </c>
      <c r="D13" s="30">
        <v>13488</v>
      </c>
      <c r="E13" s="28">
        <v>49450</v>
      </c>
      <c r="F13" s="28">
        <v>25056</v>
      </c>
      <c r="G13" s="28">
        <v>24394</v>
      </c>
      <c r="H13" s="28">
        <v>20772</v>
      </c>
      <c r="I13" s="29">
        <v>10733</v>
      </c>
      <c r="J13" s="29">
        <v>10039</v>
      </c>
      <c r="K13" s="28">
        <v>26908</v>
      </c>
      <c r="L13" s="29">
        <v>13441</v>
      </c>
      <c r="M13" s="29">
        <v>13467</v>
      </c>
    </row>
    <row r="14" spans="1:13" ht="30" customHeight="1">
      <c r="A14" s="11"/>
      <c r="B14" s="36">
        <f>SUM(C14:D14)</f>
        <v>27170</v>
      </c>
      <c r="C14" s="37">
        <v>13530</v>
      </c>
      <c r="D14" s="38">
        <v>13640</v>
      </c>
      <c r="E14" s="36">
        <f>SUM(F14:G14)</f>
        <v>49796</v>
      </c>
      <c r="F14" s="36">
        <f>I14+L14+C21</f>
        <v>25239</v>
      </c>
      <c r="G14" s="36">
        <f>J14+M14+D21</f>
        <v>24557</v>
      </c>
      <c r="H14" s="36">
        <f>SUM(I14:J14)</f>
        <v>21240</v>
      </c>
      <c r="I14" s="37">
        <v>10947</v>
      </c>
      <c r="J14" s="37">
        <v>10293</v>
      </c>
      <c r="K14" s="36">
        <f>SUM(L14:M14)</f>
        <v>26881</v>
      </c>
      <c r="L14" s="37">
        <v>13471</v>
      </c>
      <c r="M14" s="37">
        <v>13410</v>
      </c>
    </row>
    <row r="15" spans="1:13" ht="30" customHeight="1">
      <c r="A15" s="11"/>
      <c r="B15" s="14"/>
      <c r="C15" s="16"/>
      <c r="D15" s="16"/>
      <c r="E15" s="16"/>
      <c r="F15" s="17"/>
      <c r="G15" s="17"/>
      <c r="H15" s="14"/>
      <c r="I15" s="15"/>
      <c r="J15" s="15"/>
      <c r="K15" s="14"/>
      <c r="L15" s="15"/>
      <c r="M15" s="15"/>
    </row>
    <row r="16" spans="1:13" ht="24.75" customHeight="1">
      <c r="A16" s="11"/>
      <c r="B16" s="7" t="s">
        <v>18</v>
      </c>
      <c r="C16" s="7"/>
      <c r="D16" s="23"/>
      <c r="E16" s="24" t="s">
        <v>19</v>
      </c>
      <c r="F16" s="5"/>
      <c r="G16" s="9"/>
      <c r="H16" s="11"/>
      <c r="I16" s="11"/>
      <c r="J16" s="11"/>
      <c r="K16" s="25"/>
      <c r="L16" s="25"/>
      <c r="M16" s="25"/>
    </row>
    <row r="17" spans="1:13" ht="24.75" customHeight="1">
      <c r="A17" s="19"/>
      <c r="B17" s="9" t="s">
        <v>20</v>
      </c>
      <c r="C17" s="9"/>
      <c r="D17" s="10"/>
      <c r="E17" s="26" t="s">
        <v>21</v>
      </c>
      <c r="F17" s="9"/>
      <c r="G17" s="9"/>
      <c r="H17" s="11"/>
      <c r="I17" s="11"/>
      <c r="J17" s="11"/>
      <c r="K17" s="25"/>
      <c r="L17" s="25"/>
      <c r="M17" s="25"/>
    </row>
    <row r="18" spans="1:13" ht="24.75" customHeight="1">
      <c r="A18" s="11"/>
      <c r="B18" s="9" t="s">
        <v>11</v>
      </c>
      <c r="C18" s="9"/>
      <c r="D18" s="10"/>
      <c r="E18" s="27"/>
      <c r="F18" s="18"/>
      <c r="G18" s="18"/>
      <c r="H18" s="11"/>
      <c r="I18" s="11"/>
      <c r="J18" s="11"/>
      <c r="K18" s="25"/>
      <c r="L18" s="25"/>
      <c r="M18" s="25"/>
    </row>
    <row r="19" spans="1:13" ht="24.75" customHeight="1">
      <c r="A19" s="11"/>
      <c r="B19" s="31" t="s">
        <v>2</v>
      </c>
      <c r="C19" s="13" t="s">
        <v>4</v>
      </c>
      <c r="D19" s="13" t="s">
        <v>5</v>
      </c>
      <c r="E19" s="13" t="s">
        <v>2</v>
      </c>
      <c r="F19" s="13" t="s">
        <v>4</v>
      </c>
      <c r="G19" s="22" t="s">
        <v>5</v>
      </c>
      <c r="H19" s="19"/>
      <c r="I19" s="19"/>
      <c r="J19" s="19"/>
      <c r="K19" s="25"/>
      <c r="L19" s="25"/>
      <c r="M19" s="25"/>
    </row>
    <row r="20" spans="1:13" ht="30" customHeight="1">
      <c r="A20" s="11"/>
      <c r="B20" s="28">
        <v>1770</v>
      </c>
      <c r="C20" s="29">
        <v>882</v>
      </c>
      <c r="D20" s="29">
        <v>888</v>
      </c>
      <c r="E20" s="28">
        <v>52786</v>
      </c>
      <c r="F20" s="29">
        <v>26754</v>
      </c>
      <c r="G20" s="29">
        <v>26032</v>
      </c>
      <c r="H20" s="14"/>
      <c r="I20" s="15"/>
      <c r="J20" s="15"/>
      <c r="K20" s="25"/>
      <c r="L20" s="25"/>
      <c r="M20" s="25"/>
    </row>
    <row r="21" spans="1:13" ht="30" customHeight="1">
      <c r="A21" s="11"/>
      <c r="B21" s="36">
        <f>SUM(C21:D21)</f>
        <v>1675</v>
      </c>
      <c r="C21" s="37">
        <v>821</v>
      </c>
      <c r="D21" s="37">
        <v>854</v>
      </c>
      <c r="E21" s="36">
        <f>SUM(F21:G21)</f>
        <v>51602</v>
      </c>
      <c r="F21" s="37">
        <v>26228</v>
      </c>
      <c r="G21" s="37">
        <v>25374</v>
      </c>
      <c r="H21" s="14"/>
      <c r="I21" s="15"/>
      <c r="J21" s="15"/>
      <c r="K21" s="25"/>
      <c r="L21" s="25"/>
      <c r="M21" s="25"/>
    </row>
  </sheetData>
  <printOptions/>
  <pageMargins left="0.7874015748031497" right="0.5905511811023623" top="0.1968503937007874" bottom="0.7874015748031497" header="0" footer="0.31496062992125984"/>
  <pageSetup horizontalDpi="300" verticalDpi="300" orientation="portrait" paperSize="9" r:id="rId1"/>
  <headerFooter alignWithMargins="0">
    <oddFooter>&amp;C- 111 -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2003-12-04T00:01:06Z</cp:lastPrinted>
  <dcterms:created xsi:type="dcterms:W3CDTF">1999-09-08T05:50:39Z</dcterms:created>
  <dcterms:modified xsi:type="dcterms:W3CDTF">2003-12-04T00:01:11Z</dcterms:modified>
  <cp:category/>
  <cp:version/>
  <cp:contentType/>
  <cp:contentStatus/>
</cp:coreProperties>
</file>