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３７表" sheetId="1" r:id="rId1"/>
    <sheet name="計算確認" sheetId="2" r:id="rId2"/>
  </sheets>
  <definedNames/>
  <calcPr fullCalcOnLoad="1"/>
</workbook>
</file>

<file path=xl/sharedStrings.xml><?xml version="1.0" encoding="utf-8"?>
<sst xmlns="http://schemas.openxmlformats.org/spreadsheetml/2006/main" count="115" uniqueCount="75">
  <si>
    <t>高等学校</t>
  </si>
  <si>
    <t>Ａ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</si>
  <si>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</si>
  <si>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</si>
  <si>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</si>
  <si>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</si>
  <si>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</si>
  <si>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</si>
  <si>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</si>
  <si>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</si>
  <si>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</si>
  <si>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</si>
  <si>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</si>
  <si>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左記以外</t>
  </si>
  <si>
    <t>金    融</t>
  </si>
  <si>
    <t>区　　分</t>
  </si>
  <si>
    <t>・</t>
  </si>
  <si>
    <t>保 険 業</t>
  </si>
  <si>
    <t>不動産業</t>
  </si>
  <si>
    <t>サービス業</t>
  </si>
  <si>
    <t>の も の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</si>
  <si>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</si>
  <si>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</si>
  <si>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</si>
  <si>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</si>
  <si>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</si>
  <si>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</si>
  <si>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</si>
  <si>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</si>
  <si>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</si>
  <si>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</si>
  <si>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</si>
  <si>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</si>
  <si>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</si>
  <si>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</si>
  <si>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参考(13+14)</t>
  </si>
  <si>
    <t>参考(15:21)</t>
  </si>
  <si>
    <t>参考(22+23)</t>
  </si>
  <si>
    <t>学科別</t>
  </si>
  <si>
    <t>総      数</t>
  </si>
  <si>
    <t>課程別</t>
  </si>
  <si>
    <t>工業</t>
  </si>
  <si>
    <t>Ｇ</t>
  </si>
  <si>
    <t>平成15年３月</t>
  </si>
  <si>
    <t>情報通信業</t>
  </si>
  <si>
    <t>運輸業</t>
  </si>
  <si>
    <t>小売業</t>
  </si>
  <si>
    <t>・</t>
  </si>
  <si>
    <t>飲食店</t>
  </si>
  <si>
    <t>宿泊業</t>
  </si>
  <si>
    <t>・</t>
  </si>
  <si>
    <t>医　療</t>
  </si>
  <si>
    <t>福　祉</t>
  </si>
  <si>
    <t>Ｎ</t>
  </si>
  <si>
    <t>Ｑ</t>
  </si>
  <si>
    <t>Ｏ</t>
  </si>
  <si>
    <t>Ｐ</t>
  </si>
  <si>
    <t>Ｒ</t>
  </si>
  <si>
    <t>Ｓ</t>
  </si>
  <si>
    <t>教育・学習支援業</t>
  </si>
  <si>
    <t>建設業</t>
  </si>
  <si>
    <t>製造業</t>
  </si>
  <si>
    <t>電気･ガス</t>
  </si>
  <si>
    <t>･熱供給</t>
  </si>
  <si>
    <t>･水道業</t>
  </si>
  <si>
    <t>農  業</t>
  </si>
  <si>
    <t>林  業</t>
  </si>
  <si>
    <t>漁  業</t>
  </si>
  <si>
    <t>鉱  業</t>
  </si>
  <si>
    <t>卸　売</t>
  </si>
  <si>
    <t>公務(他に分類されないもの)</t>
  </si>
  <si>
    <t>県内・県外別</t>
  </si>
  <si>
    <t xml:space="preserve">  第３７表　　産　　業　　別　　就　　職　　者　　数  </t>
  </si>
  <si>
    <t>　 （　　全　　 日　　 制　 　＋　　 定 　　時　 　制　 　）</t>
  </si>
  <si>
    <t>複合サービス業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</si>
</sst>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Fill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 topLeftCell="O1">
      <selection activeCell="AK5" sqref="AK5:AL7"/>
    </sheetView>
  </sheetViews>
  <sheetFormatPr defaultColWidth="8.796875" defaultRowHeight="14.25"/>
  <cols>
    <col min="1" max="1" width="4.09765625" style="19" customWidth="1"/>
    <col min="2" max="2" width="6.8984375" style="19" customWidth="1"/>
    <col min="3" max="3" width="0.59375" style="19" customWidth="1"/>
    <col min="4" max="6" width="5.59765625" style="2" customWidth="1"/>
    <col min="7" max="7" width="3.59765625" style="2" customWidth="1"/>
    <col min="8" max="8" width="3.5" style="2" customWidth="1"/>
    <col min="9" max="9" width="3.59765625" style="2" customWidth="1"/>
    <col min="10" max="12" width="3.5" style="2" customWidth="1"/>
    <col min="13" max="13" width="3.69921875" style="2" customWidth="1"/>
    <col min="14" max="14" width="3.5" style="2" customWidth="1"/>
    <col min="15" max="15" width="4.09765625" style="2" customWidth="1"/>
    <col min="16" max="16" width="3.69921875" style="2" customWidth="1"/>
    <col min="17" max="18" width="5.3984375" style="2" customWidth="1"/>
    <col min="19" max="19" width="4.09765625" style="2" customWidth="1"/>
    <col min="20" max="20" width="4" style="2" customWidth="1"/>
    <col min="21" max="24" width="4.09765625" style="2" customWidth="1"/>
    <col min="25" max="25" width="3.69921875" style="2" customWidth="1"/>
    <col min="26" max="26" width="5.3984375" style="2" customWidth="1"/>
    <col min="27" max="27" width="3.69921875" style="2" customWidth="1"/>
    <col min="28" max="28" width="4.09765625" style="2" customWidth="1"/>
    <col min="29" max="30" width="3.69921875" style="2" customWidth="1"/>
    <col min="31" max="33" width="4.09765625" style="2" customWidth="1"/>
    <col min="34" max="34" width="5.3984375" style="2" customWidth="1"/>
    <col min="35" max="35" width="3.69921875" style="2" customWidth="1"/>
    <col min="36" max="37" width="4.09765625" style="2" customWidth="1"/>
    <col min="38" max="38" width="5.3984375" style="2" customWidth="1"/>
    <col min="39" max="39" width="4.09765625" style="2" customWidth="1"/>
    <col min="40" max="40" width="5.3984375" style="2" customWidth="1"/>
    <col min="41" max="41" width="4.09765625" style="2" customWidth="1"/>
    <col min="42" max="44" width="3.69921875" style="2" customWidth="1"/>
    <col min="45" max="16384" width="9" style="2" customWidth="1"/>
  </cols>
  <sheetData>
    <row r="1" spans="1:44" ht="13.5">
      <c r="A1" s="1" t="s">
        <v>0</v>
      </c>
      <c r="AR1" s="3" t="s">
        <v>0</v>
      </c>
    </row>
    <row r="2" spans="1:34" ht="39.75" customHeight="1">
      <c r="A2" s="20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R2" s="4"/>
      <c r="S2" s="4"/>
      <c r="T2" s="4"/>
      <c r="U2" s="4"/>
      <c r="V2" s="5" t="s">
        <v>72</v>
      </c>
      <c r="W2" s="6" t="s">
        <v>73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4" s="7" customFormat="1" ht="15" customHeight="1">
      <c r="A3" s="54" t="s">
        <v>15</v>
      </c>
      <c r="B3" s="46"/>
      <c r="C3" s="47"/>
      <c r="D3" s="45" t="s">
        <v>39</v>
      </c>
      <c r="E3" s="46"/>
      <c r="F3" s="47"/>
      <c r="G3" s="38"/>
      <c r="H3" s="39"/>
      <c r="I3" s="38"/>
      <c r="J3" s="39"/>
      <c r="K3" s="38"/>
      <c r="L3" s="39"/>
      <c r="M3" s="38"/>
      <c r="N3" s="71"/>
      <c r="O3" s="70"/>
      <c r="P3" s="71"/>
      <c r="Q3" s="70"/>
      <c r="R3" s="39"/>
      <c r="S3" s="38"/>
      <c r="T3" s="39"/>
      <c r="U3" s="70"/>
      <c r="V3" s="72"/>
      <c r="W3" s="38"/>
      <c r="X3" s="39"/>
      <c r="Y3" s="38"/>
      <c r="Z3" s="39"/>
      <c r="AA3" s="38"/>
      <c r="AB3" s="39"/>
      <c r="AC3" s="38"/>
      <c r="AD3" s="39"/>
      <c r="AE3" s="38"/>
      <c r="AF3" s="39"/>
      <c r="AG3" s="38"/>
      <c r="AH3" s="39"/>
      <c r="AI3" s="70"/>
      <c r="AJ3" s="71"/>
      <c r="AK3" s="72"/>
      <c r="AL3" s="71"/>
      <c r="AM3" s="72"/>
      <c r="AN3" s="71"/>
      <c r="AO3" s="72"/>
      <c r="AP3" s="71"/>
      <c r="AQ3" s="72"/>
      <c r="AR3" s="72"/>
    </row>
    <row r="4" spans="1:44" s="7" customFormat="1" ht="15" customHeight="1">
      <c r="A4" s="55"/>
      <c r="B4" s="55"/>
      <c r="C4" s="50"/>
      <c r="D4" s="48"/>
      <c r="E4" s="49"/>
      <c r="F4" s="50"/>
      <c r="G4" s="34" t="s">
        <v>1</v>
      </c>
      <c r="H4" s="40"/>
      <c r="I4" s="34" t="s">
        <v>2</v>
      </c>
      <c r="J4" s="40"/>
      <c r="K4" s="34" t="s">
        <v>3</v>
      </c>
      <c r="L4" s="40"/>
      <c r="M4" s="34" t="s">
        <v>4</v>
      </c>
      <c r="N4" s="40"/>
      <c r="O4" s="74" t="s">
        <v>5</v>
      </c>
      <c r="P4" s="40"/>
      <c r="Q4" s="34" t="s">
        <v>6</v>
      </c>
      <c r="R4" s="40"/>
      <c r="S4" s="34" t="s">
        <v>42</v>
      </c>
      <c r="T4" s="40"/>
      <c r="U4" s="74" t="s">
        <v>7</v>
      </c>
      <c r="V4" s="34"/>
      <c r="W4" s="34" t="s">
        <v>8</v>
      </c>
      <c r="X4" s="40"/>
      <c r="Y4" s="34" t="s">
        <v>9</v>
      </c>
      <c r="Z4" s="40"/>
      <c r="AA4" s="34" t="s">
        <v>10</v>
      </c>
      <c r="AB4" s="40"/>
      <c r="AC4" s="34" t="s">
        <v>11</v>
      </c>
      <c r="AD4" s="40"/>
      <c r="AE4" s="34" t="s">
        <v>12</v>
      </c>
      <c r="AF4" s="40"/>
      <c r="AG4" s="34" t="s">
        <v>53</v>
      </c>
      <c r="AH4" s="40"/>
      <c r="AI4" s="34" t="s">
        <v>55</v>
      </c>
      <c r="AJ4" s="40"/>
      <c r="AK4" s="34" t="s">
        <v>56</v>
      </c>
      <c r="AL4" s="40"/>
      <c r="AM4" s="34" t="s">
        <v>54</v>
      </c>
      <c r="AN4" s="40"/>
      <c r="AO4" s="34" t="s">
        <v>57</v>
      </c>
      <c r="AP4" s="40"/>
      <c r="AQ4" s="60" t="s">
        <v>58</v>
      </c>
      <c r="AR4" s="62"/>
    </row>
    <row r="5" spans="1:44" s="7" customFormat="1" ht="15" customHeight="1">
      <c r="A5" s="55"/>
      <c r="B5" s="55"/>
      <c r="C5" s="50"/>
      <c r="D5" s="48"/>
      <c r="E5" s="49"/>
      <c r="F5" s="50"/>
      <c r="G5" s="38"/>
      <c r="H5" s="39"/>
      <c r="I5" s="38"/>
      <c r="J5" s="39"/>
      <c r="K5" s="38"/>
      <c r="L5" s="39"/>
      <c r="M5" s="38"/>
      <c r="N5" s="39"/>
      <c r="O5" s="42"/>
      <c r="P5" s="39"/>
      <c r="Q5" s="38"/>
      <c r="R5" s="39"/>
      <c r="S5" s="78" t="s">
        <v>62</v>
      </c>
      <c r="T5" s="58"/>
      <c r="U5" s="74"/>
      <c r="V5" s="34"/>
      <c r="W5" s="34"/>
      <c r="X5" s="40"/>
      <c r="Y5" s="8" t="s">
        <v>69</v>
      </c>
      <c r="Z5" s="40"/>
      <c r="AA5" s="8" t="s">
        <v>14</v>
      </c>
      <c r="AB5" s="40"/>
      <c r="AC5" s="38"/>
      <c r="AD5" s="39"/>
      <c r="AE5" s="57" t="s">
        <v>48</v>
      </c>
      <c r="AF5" s="61"/>
      <c r="AG5" s="8" t="s">
        <v>51</v>
      </c>
      <c r="AH5" s="40"/>
      <c r="AI5" s="67" t="s">
        <v>59</v>
      </c>
      <c r="AJ5" s="68"/>
      <c r="AK5" s="85" t="s">
        <v>74</v>
      </c>
      <c r="AL5" s="83"/>
      <c r="AM5" s="38"/>
      <c r="AN5" s="39"/>
      <c r="AO5" s="80" t="s">
        <v>70</v>
      </c>
      <c r="AP5" s="81"/>
      <c r="AQ5" s="8" t="s">
        <v>13</v>
      </c>
      <c r="AR5" s="8"/>
    </row>
    <row r="6" spans="1:44" s="7" customFormat="1" ht="15" customHeight="1">
      <c r="A6" s="55"/>
      <c r="B6" s="55"/>
      <c r="C6" s="50"/>
      <c r="D6" s="48"/>
      <c r="E6" s="49"/>
      <c r="F6" s="50"/>
      <c r="G6" s="34" t="s">
        <v>65</v>
      </c>
      <c r="H6" s="40"/>
      <c r="I6" s="34" t="s">
        <v>66</v>
      </c>
      <c r="J6" s="40"/>
      <c r="K6" s="34" t="s">
        <v>67</v>
      </c>
      <c r="L6" s="40"/>
      <c r="M6" s="34" t="s">
        <v>68</v>
      </c>
      <c r="N6" s="40"/>
      <c r="O6" s="74" t="s">
        <v>60</v>
      </c>
      <c r="P6" s="40"/>
      <c r="Q6" s="34" t="s">
        <v>61</v>
      </c>
      <c r="R6" s="40"/>
      <c r="S6" s="84" t="s">
        <v>63</v>
      </c>
      <c r="T6" s="61"/>
      <c r="U6" s="78" t="s">
        <v>44</v>
      </c>
      <c r="V6" s="79"/>
      <c r="W6" s="59" t="s">
        <v>45</v>
      </c>
      <c r="X6" s="58"/>
      <c r="Y6" s="57" t="s">
        <v>47</v>
      </c>
      <c r="Z6" s="73"/>
      <c r="AA6" s="34" t="s">
        <v>16</v>
      </c>
      <c r="AB6" s="40"/>
      <c r="AC6" s="8" t="s">
        <v>18</v>
      </c>
      <c r="AD6" s="40"/>
      <c r="AE6" s="60" t="s">
        <v>50</v>
      </c>
      <c r="AF6" s="58"/>
      <c r="AG6" s="57" t="s">
        <v>47</v>
      </c>
      <c r="AH6" s="73"/>
      <c r="AI6" s="69"/>
      <c r="AJ6" s="68"/>
      <c r="AK6" s="82"/>
      <c r="AL6" s="68"/>
      <c r="AM6" s="8" t="s">
        <v>19</v>
      </c>
      <c r="AN6" s="9"/>
      <c r="AO6" s="87"/>
      <c r="AP6" s="81"/>
      <c r="AQ6" s="38"/>
      <c r="AR6" s="38"/>
    </row>
    <row r="7" spans="1:44" s="7" customFormat="1" ht="15" customHeight="1">
      <c r="A7" s="55"/>
      <c r="B7" s="55"/>
      <c r="C7" s="50"/>
      <c r="D7" s="48"/>
      <c r="E7" s="49"/>
      <c r="F7" s="50"/>
      <c r="G7" s="41"/>
      <c r="H7" s="41"/>
      <c r="I7" s="42"/>
      <c r="J7" s="41"/>
      <c r="K7" s="42"/>
      <c r="L7" s="41"/>
      <c r="M7" s="42"/>
      <c r="N7" s="41"/>
      <c r="O7" s="42"/>
      <c r="P7" s="39"/>
      <c r="Q7" s="41"/>
      <c r="R7" s="41"/>
      <c r="S7" s="84" t="s">
        <v>64</v>
      </c>
      <c r="T7" s="61"/>
      <c r="U7" s="74"/>
      <c r="V7" s="34"/>
      <c r="W7" s="34"/>
      <c r="X7" s="40"/>
      <c r="Y7" s="57" t="s">
        <v>46</v>
      </c>
      <c r="Z7" s="61"/>
      <c r="AA7" s="8" t="s">
        <v>17</v>
      </c>
      <c r="AB7" s="40"/>
      <c r="AC7" s="41"/>
      <c r="AD7" s="39"/>
      <c r="AE7" s="56" t="s">
        <v>49</v>
      </c>
      <c r="AF7" s="61"/>
      <c r="AG7" s="57" t="s">
        <v>52</v>
      </c>
      <c r="AH7" s="61"/>
      <c r="AI7" s="69"/>
      <c r="AJ7" s="68"/>
      <c r="AK7" s="86"/>
      <c r="AL7" s="66"/>
      <c r="AM7" s="42"/>
      <c r="AN7" s="41"/>
      <c r="AO7" s="87"/>
      <c r="AP7" s="81"/>
      <c r="AQ7" s="8" t="s">
        <v>20</v>
      </c>
      <c r="AR7" s="8"/>
    </row>
    <row r="8" spans="1:44" s="7" customFormat="1" ht="15" customHeight="1">
      <c r="A8" s="55"/>
      <c r="B8" s="55"/>
      <c r="C8" s="50"/>
      <c r="D8" s="51"/>
      <c r="E8" s="52"/>
      <c r="F8" s="53"/>
      <c r="G8" s="43"/>
      <c r="H8" s="44"/>
      <c r="I8" s="43"/>
      <c r="J8" s="44"/>
      <c r="K8" s="43"/>
      <c r="L8" s="44"/>
      <c r="M8" s="43"/>
      <c r="N8" s="44"/>
      <c r="O8" s="75"/>
      <c r="P8" s="39"/>
      <c r="Q8" s="43"/>
      <c r="R8" s="44"/>
      <c r="S8" s="43"/>
      <c r="T8" s="44"/>
      <c r="U8" s="75"/>
      <c r="V8" s="43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4"/>
      <c r="AO8" s="43"/>
      <c r="AP8" s="44"/>
      <c r="AQ8" s="43"/>
      <c r="AR8" s="43"/>
    </row>
    <row r="9" spans="1:44" s="37" customFormat="1" ht="34.5" customHeight="1">
      <c r="A9" s="52"/>
      <c r="B9" s="52"/>
      <c r="C9" s="53"/>
      <c r="D9" s="35" t="s">
        <v>21</v>
      </c>
      <c r="E9" s="35" t="s">
        <v>22</v>
      </c>
      <c r="F9" s="35" t="s">
        <v>23</v>
      </c>
      <c r="G9" s="35" t="s">
        <v>22</v>
      </c>
      <c r="H9" s="35" t="s">
        <v>23</v>
      </c>
      <c r="I9" s="35" t="s">
        <v>22</v>
      </c>
      <c r="J9" s="35" t="s">
        <v>23</v>
      </c>
      <c r="K9" s="35" t="s">
        <v>22</v>
      </c>
      <c r="L9" s="35" t="s">
        <v>23</v>
      </c>
      <c r="M9" s="35" t="s">
        <v>22</v>
      </c>
      <c r="N9" s="35" t="s">
        <v>23</v>
      </c>
      <c r="O9" s="76" t="s">
        <v>22</v>
      </c>
      <c r="P9" s="77" t="s">
        <v>23</v>
      </c>
      <c r="Q9" s="35" t="s">
        <v>22</v>
      </c>
      <c r="R9" s="35" t="s">
        <v>23</v>
      </c>
      <c r="S9" s="35" t="s">
        <v>22</v>
      </c>
      <c r="T9" s="35" t="s">
        <v>23</v>
      </c>
      <c r="U9" s="76" t="s">
        <v>22</v>
      </c>
      <c r="V9" s="36" t="s">
        <v>23</v>
      </c>
      <c r="W9" s="35" t="s">
        <v>22</v>
      </c>
      <c r="X9" s="35" t="s">
        <v>23</v>
      </c>
      <c r="Y9" s="35" t="s">
        <v>22</v>
      </c>
      <c r="Z9" s="35" t="s">
        <v>23</v>
      </c>
      <c r="AA9" s="35" t="s">
        <v>22</v>
      </c>
      <c r="AB9" s="35" t="s">
        <v>23</v>
      </c>
      <c r="AC9" s="35" t="s">
        <v>22</v>
      </c>
      <c r="AD9" s="35" t="s">
        <v>23</v>
      </c>
      <c r="AE9" s="35" t="s">
        <v>22</v>
      </c>
      <c r="AF9" s="35" t="s">
        <v>23</v>
      </c>
      <c r="AG9" s="35" t="s">
        <v>22</v>
      </c>
      <c r="AH9" s="35" t="s">
        <v>23</v>
      </c>
      <c r="AI9" s="35" t="s">
        <v>22</v>
      </c>
      <c r="AJ9" s="35" t="s">
        <v>23</v>
      </c>
      <c r="AK9" s="35" t="s">
        <v>22</v>
      </c>
      <c r="AL9" s="35" t="s">
        <v>23</v>
      </c>
      <c r="AM9" s="35" t="s">
        <v>22</v>
      </c>
      <c r="AN9" s="35" t="s">
        <v>23</v>
      </c>
      <c r="AO9" s="35" t="s">
        <v>22</v>
      </c>
      <c r="AP9" s="35" t="s">
        <v>23</v>
      </c>
      <c r="AQ9" s="35" t="s">
        <v>22</v>
      </c>
      <c r="AR9" s="36" t="s">
        <v>23</v>
      </c>
    </row>
    <row r="10" spans="1:44" s="7" customFormat="1" ht="39.75" customHeight="1">
      <c r="A10" s="63" t="s">
        <v>43</v>
      </c>
      <c r="B10" s="64"/>
      <c r="C10" s="65"/>
      <c r="D10" s="11">
        <f>E10+F10</f>
        <v>7761</v>
      </c>
      <c r="E10" s="11">
        <f>G10+I10+K10+M10+O10+Q10+S10+U10+W10+Y10+AA10+AC10++AE10+AG10++AI10+AM10+AK10+AO10+AQ10</f>
        <v>4094</v>
      </c>
      <c r="F10" s="11">
        <f>H10+J10+L10+N10+P10+R10+T10+V10+X10+Z10+AB10+AD10++AF10+AH10++AJ10+AN10+AL10+AP10+AR10</f>
        <v>3667</v>
      </c>
      <c r="G10" s="11">
        <f>SUM(G12:G13)</f>
        <v>34</v>
      </c>
      <c r="H10" s="11">
        <f aca="true" t="shared" si="0" ref="H10:W10">SUM(H12:H13)</f>
        <v>3</v>
      </c>
      <c r="I10" s="11">
        <f t="shared" si="0"/>
        <v>2</v>
      </c>
      <c r="J10" s="11">
        <f t="shared" si="0"/>
        <v>1</v>
      </c>
      <c r="K10" s="11">
        <f t="shared" si="0"/>
        <v>4</v>
      </c>
      <c r="L10" s="11">
        <f t="shared" si="0"/>
        <v>0</v>
      </c>
      <c r="M10" s="11">
        <f t="shared" si="0"/>
        <v>12</v>
      </c>
      <c r="N10" s="11">
        <f t="shared" si="0"/>
        <v>6</v>
      </c>
      <c r="O10" s="11">
        <f t="shared" si="0"/>
        <v>410</v>
      </c>
      <c r="P10" s="11">
        <f t="shared" si="0"/>
        <v>71</v>
      </c>
      <c r="Q10" s="11">
        <f t="shared" si="0"/>
        <v>1942</v>
      </c>
      <c r="R10" s="11">
        <f t="shared" si="0"/>
        <v>984</v>
      </c>
      <c r="S10" s="11">
        <f t="shared" si="0"/>
        <v>41</v>
      </c>
      <c r="T10" s="11">
        <f t="shared" si="0"/>
        <v>17</v>
      </c>
      <c r="U10" s="11">
        <f>SUM(U12:U13)</f>
        <v>29</v>
      </c>
      <c r="V10" s="11">
        <f>SUM(V12:V13)</f>
        <v>44</v>
      </c>
      <c r="W10" s="11">
        <f>SUM(W12:W13)</f>
        <v>225</v>
      </c>
      <c r="X10" s="11">
        <f>SUM(X12:X13)</f>
        <v>125</v>
      </c>
      <c r="Y10" s="11">
        <f>SUM(Y12:Y13)</f>
        <v>438</v>
      </c>
      <c r="Z10" s="11">
        <f aca="true" t="shared" si="1" ref="Z10:AJ10">SUM(Z12:Z13)</f>
        <v>1146</v>
      </c>
      <c r="AA10" s="11">
        <f t="shared" si="1"/>
        <v>7</v>
      </c>
      <c r="AB10" s="11">
        <f t="shared" si="1"/>
        <v>69</v>
      </c>
      <c r="AC10" s="11">
        <f t="shared" si="1"/>
        <v>13</v>
      </c>
      <c r="AD10" s="11">
        <f t="shared" si="1"/>
        <v>11</v>
      </c>
      <c r="AE10" s="11">
        <f>SUM(AE12:AE13)</f>
        <v>138</v>
      </c>
      <c r="AF10" s="11">
        <f>SUM(AF12:AF13)</f>
        <v>117</v>
      </c>
      <c r="AG10" s="11">
        <f>SUM(AG12:AG13)</f>
        <v>40</v>
      </c>
      <c r="AH10" s="11">
        <f>SUM(AH12:AH13)</f>
        <v>355</v>
      </c>
      <c r="AI10" s="11">
        <f>SUM(AI12:AI13)</f>
        <v>2</v>
      </c>
      <c r="AJ10" s="11">
        <f>SUM(AJ12:AJ13)</f>
        <v>12</v>
      </c>
      <c r="AK10" s="11">
        <f>SUM(AK12:AK13)</f>
        <v>17</v>
      </c>
      <c r="AL10" s="11">
        <f>SUM(AL12:AL13)</f>
        <v>35</v>
      </c>
      <c r="AM10" s="11">
        <f>SUM(AM12:AM13)</f>
        <v>515</v>
      </c>
      <c r="AN10" s="11">
        <f>SUM(AN12:AN13)</f>
        <v>612</v>
      </c>
      <c r="AO10" s="11">
        <f>SUM(AO12:AO13)</f>
        <v>208</v>
      </c>
      <c r="AP10" s="11">
        <f>SUM(AP12:AP13)</f>
        <v>48</v>
      </c>
      <c r="AQ10" s="11">
        <f>SUM(AQ12:AQ13)</f>
        <v>17</v>
      </c>
      <c r="AR10" s="11">
        <f>SUM(AR12:AR13)</f>
        <v>11</v>
      </c>
    </row>
    <row r="11" spans="1:44" s="12" customFormat="1" ht="39.75" customHeight="1">
      <c r="A11" s="21" t="s">
        <v>40</v>
      </c>
      <c r="B11" s="21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7" customFormat="1" ht="21.75" customHeight="1">
      <c r="A12" s="23"/>
      <c r="B12" s="24" t="s">
        <v>24</v>
      </c>
      <c r="C12" s="25"/>
      <c r="D12" s="10">
        <f aca="true" t="shared" si="2" ref="D12:D25">E12+F12</f>
        <v>7482</v>
      </c>
      <c r="E12" s="10">
        <f>G12+I12+K12+M12+O12+Q12+S12+U12+W12+Y12+AA12+AC12++AE12+AG12++AI12+AM12+AK12+AO12+AQ12</f>
        <v>3897</v>
      </c>
      <c r="F12" s="10">
        <f>H12+J12+L12+N12+P12+R12+T12+V12+X12+Z12+AB12+AD12++AF12+AH12++AJ12+AN12+AL12+AP12+AR12</f>
        <v>3585</v>
      </c>
      <c r="G12" s="10">
        <v>33</v>
      </c>
      <c r="H12" s="10">
        <v>3</v>
      </c>
      <c r="I12" s="10">
        <v>1</v>
      </c>
      <c r="J12" s="10">
        <v>1</v>
      </c>
      <c r="K12" s="10">
        <v>3</v>
      </c>
      <c r="L12" s="10">
        <v>0</v>
      </c>
      <c r="M12" s="10">
        <v>12</v>
      </c>
      <c r="N12" s="10">
        <v>6</v>
      </c>
      <c r="O12" s="10">
        <v>384</v>
      </c>
      <c r="P12" s="10">
        <v>71</v>
      </c>
      <c r="Q12" s="10">
        <v>1889</v>
      </c>
      <c r="R12" s="10">
        <v>966</v>
      </c>
      <c r="S12" s="10">
        <v>38</v>
      </c>
      <c r="T12" s="10">
        <v>17</v>
      </c>
      <c r="U12" s="10">
        <v>25</v>
      </c>
      <c r="V12" s="10">
        <v>44</v>
      </c>
      <c r="W12" s="10">
        <v>214</v>
      </c>
      <c r="X12" s="10">
        <v>124</v>
      </c>
      <c r="Y12" s="10">
        <v>411</v>
      </c>
      <c r="Z12" s="10">
        <v>1115</v>
      </c>
      <c r="AA12" s="10">
        <v>7</v>
      </c>
      <c r="AB12" s="10">
        <v>69</v>
      </c>
      <c r="AC12" s="10">
        <v>13</v>
      </c>
      <c r="AD12" s="10">
        <v>11</v>
      </c>
      <c r="AE12" s="10">
        <v>127</v>
      </c>
      <c r="AF12" s="10">
        <v>112</v>
      </c>
      <c r="AG12" s="10">
        <v>36</v>
      </c>
      <c r="AH12" s="10">
        <v>350</v>
      </c>
      <c r="AI12" s="10">
        <v>2</v>
      </c>
      <c r="AJ12" s="10">
        <v>11</v>
      </c>
      <c r="AK12" s="10">
        <v>12</v>
      </c>
      <c r="AL12" s="10">
        <v>35</v>
      </c>
      <c r="AM12" s="10">
        <v>468</v>
      </c>
      <c r="AN12" s="10">
        <v>591</v>
      </c>
      <c r="AO12" s="10">
        <v>205</v>
      </c>
      <c r="AP12" s="10">
        <v>48</v>
      </c>
      <c r="AQ12" s="10">
        <v>17</v>
      </c>
      <c r="AR12" s="10">
        <v>11</v>
      </c>
    </row>
    <row r="13" spans="1:44" s="7" customFormat="1" ht="37.5" customHeight="1">
      <c r="A13" s="23"/>
      <c r="B13" s="24" t="s">
        <v>25</v>
      </c>
      <c r="C13" s="25"/>
      <c r="D13" s="10">
        <f>E13+F13</f>
        <v>279</v>
      </c>
      <c r="E13" s="10">
        <f>G13+I13+K13+M13+O13+Q13+S13+U13+W13+Y13+AA13+AC13++AE13+AG13++AI13+AM13+AK13+AO13+AQ13</f>
        <v>197</v>
      </c>
      <c r="F13" s="10">
        <f>H13+J13+L13+N13+P13+R13+T13+V13+X13+Z13+AB13+AD13++AF13+AH13++AJ13+AN13+AL13+AP13+AR13</f>
        <v>82</v>
      </c>
      <c r="G13" s="10">
        <v>1</v>
      </c>
      <c r="H13" s="10">
        <v>0</v>
      </c>
      <c r="I13" s="10">
        <v>1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26</v>
      </c>
      <c r="P13" s="10">
        <v>0</v>
      </c>
      <c r="Q13" s="10">
        <v>53</v>
      </c>
      <c r="R13" s="10">
        <v>18</v>
      </c>
      <c r="S13" s="10">
        <v>3</v>
      </c>
      <c r="T13" s="10">
        <v>0</v>
      </c>
      <c r="U13" s="10">
        <v>4</v>
      </c>
      <c r="V13" s="10">
        <v>0</v>
      </c>
      <c r="W13" s="10">
        <v>11</v>
      </c>
      <c r="X13" s="10">
        <v>1</v>
      </c>
      <c r="Y13" s="10">
        <v>27</v>
      </c>
      <c r="Z13" s="10">
        <v>31</v>
      </c>
      <c r="AA13" s="10">
        <v>0</v>
      </c>
      <c r="AB13" s="10">
        <v>0</v>
      </c>
      <c r="AC13" s="10">
        <v>0</v>
      </c>
      <c r="AD13" s="10">
        <v>0</v>
      </c>
      <c r="AE13" s="10">
        <v>11</v>
      </c>
      <c r="AF13" s="10">
        <v>5</v>
      </c>
      <c r="AG13" s="10">
        <v>4</v>
      </c>
      <c r="AH13" s="10">
        <v>5</v>
      </c>
      <c r="AI13" s="10">
        <v>0</v>
      </c>
      <c r="AJ13" s="10">
        <v>1</v>
      </c>
      <c r="AK13" s="10">
        <v>5</v>
      </c>
      <c r="AL13" s="10">
        <v>0</v>
      </c>
      <c r="AM13" s="10">
        <v>47</v>
      </c>
      <c r="AN13" s="10">
        <v>21</v>
      </c>
      <c r="AO13" s="10">
        <v>3</v>
      </c>
      <c r="AP13" s="10">
        <v>0</v>
      </c>
      <c r="AQ13" s="10">
        <v>0</v>
      </c>
      <c r="AR13" s="10">
        <v>0</v>
      </c>
    </row>
    <row r="14" spans="1:44" s="7" customFormat="1" ht="37.5" customHeight="1">
      <c r="A14" s="21" t="s">
        <v>38</v>
      </c>
      <c r="B14" s="26"/>
      <c r="C14" s="2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7" customFormat="1" ht="21.75" customHeight="1">
      <c r="A15" s="23"/>
      <c r="B15" s="24" t="s">
        <v>26</v>
      </c>
      <c r="C15" s="25"/>
      <c r="D15" s="10">
        <f t="shared" si="2"/>
        <v>3979</v>
      </c>
      <c r="E15" s="10">
        <f>G15+I15+K15+M15+O15+Q15+S15+U15+W15+Y15+AA15+AC15++AE15+AG15++AI15+AM15+AK15+AO15+AQ15</f>
        <v>1995</v>
      </c>
      <c r="F15" s="10">
        <f aca="true" t="shared" si="3" ref="F15:F22">H15+J15+L15+N15+P15+R15+T15+V15+X15+Z15+AB15+AD15++AF15+AH15++AJ15+AN15+AL15+AP15+AR15</f>
        <v>1984</v>
      </c>
      <c r="G15" s="10">
        <v>12</v>
      </c>
      <c r="H15" s="10">
        <v>1</v>
      </c>
      <c r="I15" s="10">
        <v>1</v>
      </c>
      <c r="J15" s="10">
        <v>1</v>
      </c>
      <c r="K15" s="10">
        <v>2</v>
      </c>
      <c r="L15" s="10">
        <v>0</v>
      </c>
      <c r="M15" s="10">
        <v>1</v>
      </c>
      <c r="N15" s="10">
        <v>1</v>
      </c>
      <c r="O15" s="10">
        <v>192</v>
      </c>
      <c r="P15" s="10">
        <v>33</v>
      </c>
      <c r="Q15" s="10">
        <v>876</v>
      </c>
      <c r="R15" s="10">
        <v>491</v>
      </c>
      <c r="S15" s="10">
        <v>8</v>
      </c>
      <c r="T15" s="10">
        <v>5</v>
      </c>
      <c r="U15" s="10">
        <v>9</v>
      </c>
      <c r="V15" s="10">
        <v>18</v>
      </c>
      <c r="W15" s="10">
        <v>126</v>
      </c>
      <c r="X15" s="10">
        <v>66</v>
      </c>
      <c r="Y15" s="10">
        <v>233</v>
      </c>
      <c r="Z15" s="10">
        <v>611</v>
      </c>
      <c r="AA15" s="10">
        <v>1</v>
      </c>
      <c r="AB15" s="10">
        <v>31</v>
      </c>
      <c r="AC15" s="10">
        <v>9</v>
      </c>
      <c r="AD15" s="10">
        <v>4</v>
      </c>
      <c r="AE15" s="10">
        <v>83</v>
      </c>
      <c r="AF15" s="10">
        <v>61</v>
      </c>
      <c r="AG15" s="10">
        <v>25</v>
      </c>
      <c r="AH15" s="10">
        <v>225</v>
      </c>
      <c r="AI15" s="10">
        <v>2</v>
      </c>
      <c r="AJ15" s="10">
        <v>7</v>
      </c>
      <c r="AK15" s="10">
        <v>14</v>
      </c>
      <c r="AL15" s="10">
        <v>18</v>
      </c>
      <c r="AM15" s="10">
        <v>250</v>
      </c>
      <c r="AN15" s="10">
        <v>368</v>
      </c>
      <c r="AO15" s="10">
        <v>147</v>
      </c>
      <c r="AP15" s="10">
        <v>33</v>
      </c>
      <c r="AQ15" s="10">
        <v>4</v>
      </c>
      <c r="AR15" s="10">
        <v>10</v>
      </c>
    </row>
    <row r="16" spans="1:44" s="7" customFormat="1" ht="37.5" customHeight="1">
      <c r="A16" s="23"/>
      <c r="B16" s="24" t="s">
        <v>27</v>
      </c>
      <c r="C16" s="25"/>
      <c r="D16" s="10">
        <f t="shared" si="2"/>
        <v>359</v>
      </c>
      <c r="E16" s="10">
        <f>G16+I16+K16+M16+O16+Q16+S16+U16+W16+Y16+AA16+AC16++AE16+AG16++AI16+AM16+AK16+AO16+AQ16</f>
        <v>168</v>
      </c>
      <c r="F16" s="10">
        <f t="shared" si="3"/>
        <v>191</v>
      </c>
      <c r="G16" s="10">
        <v>18</v>
      </c>
      <c r="H16" s="10">
        <v>2</v>
      </c>
      <c r="I16" s="10">
        <v>1</v>
      </c>
      <c r="J16" s="10">
        <v>0</v>
      </c>
      <c r="K16" s="10">
        <v>1</v>
      </c>
      <c r="L16" s="10">
        <v>0</v>
      </c>
      <c r="M16" s="10">
        <v>5</v>
      </c>
      <c r="N16" s="10">
        <v>4</v>
      </c>
      <c r="O16" s="10">
        <v>14</v>
      </c>
      <c r="P16" s="10">
        <v>2</v>
      </c>
      <c r="Q16" s="10">
        <v>76</v>
      </c>
      <c r="R16" s="10">
        <v>62</v>
      </c>
      <c r="S16" s="10">
        <v>0</v>
      </c>
      <c r="T16" s="10">
        <v>1</v>
      </c>
      <c r="U16" s="10">
        <v>0</v>
      </c>
      <c r="V16" s="10">
        <v>0</v>
      </c>
      <c r="W16" s="10">
        <v>4</v>
      </c>
      <c r="X16" s="10">
        <v>6</v>
      </c>
      <c r="Y16" s="10">
        <v>24</v>
      </c>
      <c r="Z16" s="10">
        <v>58</v>
      </c>
      <c r="AA16" s="10">
        <v>2</v>
      </c>
      <c r="AB16" s="10">
        <v>1</v>
      </c>
      <c r="AC16" s="10">
        <v>0</v>
      </c>
      <c r="AD16" s="10">
        <v>4</v>
      </c>
      <c r="AE16" s="10">
        <v>5</v>
      </c>
      <c r="AF16" s="10">
        <v>14</v>
      </c>
      <c r="AG16" s="10">
        <v>2</v>
      </c>
      <c r="AH16" s="10">
        <v>12</v>
      </c>
      <c r="AI16" s="10">
        <v>0</v>
      </c>
      <c r="AJ16" s="10">
        <v>3</v>
      </c>
      <c r="AK16" s="10">
        <v>0</v>
      </c>
      <c r="AL16" s="10">
        <v>0</v>
      </c>
      <c r="AM16" s="10">
        <v>10</v>
      </c>
      <c r="AN16" s="10">
        <v>19</v>
      </c>
      <c r="AO16" s="10">
        <v>6</v>
      </c>
      <c r="AP16" s="10">
        <v>3</v>
      </c>
      <c r="AQ16" s="10">
        <v>0</v>
      </c>
      <c r="AR16" s="10">
        <v>0</v>
      </c>
    </row>
    <row r="17" spans="1:44" s="7" customFormat="1" ht="37.5" customHeight="1">
      <c r="A17" s="23"/>
      <c r="B17" s="24" t="s">
        <v>41</v>
      </c>
      <c r="C17" s="25"/>
      <c r="D17" s="10">
        <f t="shared" si="2"/>
        <v>1569</v>
      </c>
      <c r="E17" s="10">
        <f>G17+I17+K17+M17+O17+Q17+S17+U17+W17+Y17+AA17+AC17++AE17+AG17++AI17+AM17+AK17+AO17+AQ17</f>
        <v>1476</v>
      </c>
      <c r="F17" s="10">
        <f t="shared" si="3"/>
        <v>93</v>
      </c>
      <c r="G17" s="10">
        <v>1</v>
      </c>
      <c r="H17" s="10">
        <v>0</v>
      </c>
      <c r="I17" s="10">
        <v>0</v>
      </c>
      <c r="J17" s="10">
        <v>0</v>
      </c>
      <c r="K17" s="10">
        <v>1</v>
      </c>
      <c r="L17" s="10">
        <v>0</v>
      </c>
      <c r="M17" s="10">
        <v>3</v>
      </c>
      <c r="N17" s="10">
        <v>0</v>
      </c>
      <c r="O17" s="10">
        <v>171</v>
      </c>
      <c r="P17" s="10">
        <v>7</v>
      </c>
      <c r="Q17" s="10">
        <v>851</v>
      </c>
      <c r="R17" s="10">
        <v>50</v>
      </c>
      <c r="S17" s="10">
        <v>27</v>
      </c>
      <c r="T17" s="10">
        <v>1</v>
      </c>
      <c r="U17" s="10">
        <v>9</v>
      </c>
      <c r="V17" s="10">
        <v>2</v>
      </c>
      <c r="W17" s="10">
        <v>60</v>
      </c>
      <c r="X17" s="10">
        <v>0</v>
      </c>
      <c r="Y17" s="10">
        <v>88</v>
      </c>
      <c r="Z17" s="10">
        <v>10</v>
      </c>
      <c r="AA17" s="10">
        <v>0</v>
      </c>
      <c r="AB17" s="10">
        <v>0</v>
      </c>
      <c r="AC17" s="10">
        <v>4</v>
      </c>
      <c r="AD17" s="10">
        <v>0</v>
      </c>
      <c r="AE17" s="10">
        <v>13</v>
      </c>
      <c r="AF17" s="10">
        <v>1</v>
      </c>
      <c r="AG17" s="10">
        <v>7</v>
      </c>
      <c r="AH17" s="10">
        <v>2</v>
      </c>
      <c r="AI17" s="10">
        <v>0</v>
      </c>
      <c r="AJ17" s="10">
        <v>0</v>
      </c>
      <c r="AK17" s="10">
        <v>1</v>
      </c>
      <c r="AL17" s="10">
        <v>0</v>
      </c>
      <c r="AM17" s="10">
        <v>198</v>
      </c>
      <c r="AN17" s="10">
        <v>19</v>
      </c>
      <c r="AO17" s="10">
        <v>29</v>
      </c>
      <c r="AP17" s="10">
        <v>0</v>
      </c>
      <c r="AQ17" s="10">
        <v>13</v>
      </c>
      <c r="AR17" s="10">
        <v>1</v>
      </c>
    </row>
    <row r="18" spans="1:44" s="7" customFormat="1" ht="37.5" customHeight="1">
      <c r="A18" s="23"/>
      <c r="B18" s="24" t="s">
        <v>28</v>
      </c>
      <c r="C18" s="25"/>
      <c r="D18" s="10">
        <f t="shared" si="2"/>
        <v>1451</v>
      </c>
      <c r="E18" s="10">
        <f>G18+I18+K18+M18+O18+Q18+S18+U18+W18+Y18+AA18+AC18++AE18+AG18++AI18+AM18+AK18+AO18+AQ18</f>
        <v>333</v>
      </c>
      <c r="F18" s="10">
        <f t="shared" si="3"/>
        <v>1118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10">
        <v>1</v>
      </c>
      <c r="O18" s="10">
        <v>17</v>
      </c>
      <c r="P18" s="10">
        <v>26</v>
      </c>
      <c r="Q18" s="10">
        <v>122</v>
      </c>
      <c r="R18" s="10">
        <v>319</v>
      </c>
      <c r="S18" s="10">
        <v>6</v>
      </c>
      <c r="T18" s="10">
        <v>7</v>
      </c>
      <c r="U18" s="10">
        <v>11</v>
      </c>
      <c r="V18" s="10">
        <v>19</v>
      </c>
      <c r="W18" s="10">
        <v>27</v>
      </c>
      <c r="X18" s="10">
        <v>51</v>
      </c>
      <c r="Y18" s="10">
        <v>69</v>
      </c>
      <c r="Z18" s="10">
        <v>398</v>
      </c>
      <c r="AA18" s="10">
        <v>4</v>
      </c>
      <c r="AB18" s="10">
        <v>34</v>
      </c>
      <c r="AC18" s="10">
        <v>0</v>
      </c>
      <c r="AD18" s="10">
        <v>1</v>
      </c>
      <c r="AE18" s="10">
        <v>9</v>
      </c>
      <c r="AF18" s="10">
        <v>17</v>
      </c>
      <c r="AG18" s="10">
        <v>3</v>
      </c>
      <c r="AH18" s="10">
        <v>60</v>
      </c>
      <c r="AI18" s="10">
        <v>0</v>
      </c>
      <c r="AJ18" s="10">
        <v>1</v>
      </c>
      <c r="AK18" s="10">
        <v>1</v>
      </c>
      <c r="AL18" s="10">
        <v>16</v>
      </c>
      <c r="AM18" s="10">
        <v>45</v>
      </c>
      <c r="AN18" s="10">
        <v>162</v>
      </c>
      <c r="AO18" s="10">
        <v>16</v>
      </c>
      <c r="AP18" s="10">
        <v>6</v>
      </c>
      <c r="AQ18" s="10">
        <v>0</v>
      </c>
      <c r="AR18" s="10">
        <v>0</v>
      </c>
    </row>
    <row r="19" spans="1:44" s="7" customFormat="1" ht="37.5" customHeight="1">
      <c r="A19" s="23"/>
      <c r="B19" s="24" t="s">
        <v>29</v>
      </c>
      <c r="C19" s="25"/>
      <c r="D19" s="10">
        <f t="shared" si="2"/>
        <v>91</v>
      </c>
      <c r="E19" s="10">
        <f>G19+I19+K19+M19+O19+Q19+S19+U19+W19+Y19+AA19+AC19++AE19+AG19++AI19+AM19+AK19+AO19+AQ19</f>
        <v>31</v>
      </c>
      <c r="F19" s="10">
        <f t="shared" si="3"/>
        <v>60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17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13</v>
      </c>
      <c r="Z19" s="10">
        <v>23</v>
      </c>
      <c r="AA19" s="10">
        <v>0</v>
      </c>
      <c r="AB19" s="10">
        <v>1</v>
      </c>
      <c r="AC19" s="10">
        <v>0</v>
      </c>
      <c r="AD19" s="10">
        <v>0</v>
      </c>
      <c r="AE19" s="10">
        <v>18</v>
      </c>
      <c r="AF19" s="10">
        <v>14</v>
      </c>
      <c r="AG19" s="10">
        <v>0</v>
      </c>
      <c r="AH19" s="10">
        <v>2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3</v>
      </c>
      <c r="AO19" s="10">
        <v>0</v>
      </c>
      <c r="AP19" s="10">
        <v>0</v>
      </c>
      <c r="AQ19" s="10">
        <v>0</v>
      </c>
      <c r="AR19" s="10">
        <v>0</v>
      </c>
    </row>
    <row r="20" spans="1:44" s="7" customFormat="1" ht="37.5" customHeight="1">
      <c r="A20" s="23"/>
      <c r="B20" s="24" t="s">
        <v>30</v>
      </c>
      <c r="C20" s="25"/>
      <c r="D20" s="10">
        <f t="shared" si="2"/>
        <v>6</v>
      </c>
      <c r="E20" s="10">
        <f>G20+I20+K20+M20+O20+Q20+S20+U20+W20+Y20+AA20+AC20++AE20+AG20++AI20+AM20+AK20+AO20+AQ20</f>
        <v>0</v>
      </c>
      <c r="F20" s="10">
        <f t="shared" si="3"/>
        <v>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6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</row>
    <row r="21" spans="1:44" s="7" customFormat="1" ht="37.5" customHeight="1">
      <c r="A21" s="23"/>
      <c r="B21" s="24" t="s">
        <v>31</v>
      </c>
      <c r="C21" s="25"/>
      <c r="D21" s="10">
        <f t="shared" si="2"/>
        <v>141</v>
      </c>
      <c r="E21" s="10">
        <f>G21+I21+K21+M21+O21+Q21+S21+U21+W21+Y21+AA21+AC21++AE21+AG21++AI21+AM21+AK21+AO21+AQ21</f>
        <v>49</v>
      </c>
      <c r="F21" s="10">
        <f t="shared" si="3"/>
        <v>92</v>
      </c>
      <c r="G21" s="10">
        <v>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9</v>
      </c>
      <c r="P21" s="10">
        <v>1</v>
      </c>
      <c r="Q21" s="10">
        <v>9</v>
      </c>
      <c r="R21" s="10">
        <v>13</v>
      </c>
      <c r="S21" s="10">
        <v>0</v>
      </c>
      <c r="T21" s="10">
        <v>1</v>
      </c>
      <c r="U21" s="10">
        <v>0</v>
      </c>
      <c r="V21" s="10">
        <v>4</v>
      </c>
      <c r="W21" s="10">
        <v>5</v>
      </c>
      <c r="X21" s="10">
        <v>1</v>
      </c>
      <c r="Y21" s="10">
        <v>5</v>
      </c>
      <c r="Z21" s="10">
        <v>14</v>
      </c>
      <c r="AA21" s="10">
        <v>0</v>
      </c>
      <c r="AB21" s="10">
        <v>1</v>
      </c>
      <c r="AC21" s="10">
        <v>0</v>
      </c>
      <c r="AD21" s="10">
        <v>1</v>
      </c>
      <c r="AE21" s="10">
        <v>2</v>
      </c>
      <c r="AF21" s="10">
        <v>2</v>
      </c>
      <c r="AG21" s="10">
        <v>3</v>
      </c>
      <c r="AH21" s="10">
        <v>39</v>
      </c>
      <c r="AI21" s="10">
        <v>0</v>
      </c>
      <c r="AJ21" s="10">
        <v>0</v>
      </c>
      <c r="AK21" s="10">
        <v>1</v>
      </c>
      <c r="AL21" s="10">
        <v>1</v>
      </c>
      <c r="AM21" s="10">
        <v>7</v>
      </c>
      <c r="AN21" s="10">
        <v>11</v>
      </c>
      <c r="AO21" s="10">
        <v>6</v>
      </c>
      <c r="AP21" s="10">
        <v>3</v>
      </c>
      <c r="AQ21" s="10">
        <v>0</v>
      </c>
      <c r="AR21" s="10">
        <v>0</v>
      </c>
    </row>
    <row r="22" spans="1:44" s="7" customFormat="1" ht="37.5" customHeight="1">
      <c r="A22" s="23"/>
      <c r="B22" s="33" t="s">
        <v>32</v>
      </c>
      <c r="C22" s="25"/>
      <c r="D22" s="10">
        <f t="shared" si="2"/>
        <v>165</v>
      </c>
      <c r="E22" s="10">
        <f>G22+I22+K22+M22+O22+Q22+S22+U22+W22+Y22+AA22+AC22++AE22+AG22++AI22+AM22+AK22+AO22+AQ22</f>
        <v>42</v>
      </c>
      <c r="F22" s="10">
        <f t="shared" si="3"/>
        <v>123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7</v>
      </c>
      <c r="P22" s="10">
        <v>2</v>
      </c>
      <c r="Q22" s="10">
        <v>8</v>
      </c>
      <c r="R22" s="10">
        <v>32</v>
      </c>
      <c r="S22" s="10">
        <v>0</v>
      </c>
      <c r="T22" s="10">
        <v>2</v>
      </c>
      <c r="U22" s="10">
        <v>0</v>
      </c>
      <c r="V22" s="10">
        <v>1</v>
      </c>
      <c r="W22" s="10">
        <v>3</v>
      </c>
      <c r="X22" s="10">
        <v>1</v>
      </c>
      <c r="Y22" s="10">
        <v>6</v>
      </c>
      <c r="Z22" s="10">
        <v>32</v>
      </c>
      <c r="AA22" s="10">
        <v>0</v>
      </c>
      <c r="AB22" s="10">
        <v>1</v>
      </c>
      <c r="AC22" s="10">
        <v>0</v>
      </c>
      <c r="AD22" s="10">
        <v>1</v>
      </c>
      <c r="AE22" s="10">
        <v>8</v>
      </c>
      <c r="AF22" s="10">
        <v>8</v>
      </c>
      <c r="AG22" s="10">
        <v>0</v>
      </c>
      <c r="AH22" s="10">
        <v>9</v>
      </c>
      <c r="AI22" s="10">
        <v>0</v>
      </c>
      <c r="AJ22" s="10">
        <v>1</v>
      </c>
      <c r="AK22" s="10">
        <v>0</v>
      </c>
      <c r="AL22" s="10">
        <v>0</v>
      </c>
      <c r="AM22" s="10">
        <v>5</v>
      </c>
      <c r="AN22" s="10">
        <v>30</v>
      </c>
      <c r="AO22" s="10">
        <v>4</v>
      </c>
      <c r="AP22" s="10">
        <v>3</v>
      </c>
      <c r="AQ22" s="10">
        <v>0</v>
      </c>
      <c r="AR22" s="10">
        <v>0</v>
      </c>
    </row>
    <row r="23" spans="1:44" s="7" customFormat="1" ht="37.5" customHeight="1">
      <c r="A23" s="88" t="s">
        <v>71</v>
      </c>
      <c r="B23" s="26"/>
      <c r="C23" s="2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7" customFormat="1" ht="21.75" customHeight="1">
      <c r="A24" s="23"/>
      <c r="B24" s="24" t="s">
        <v>33</v>
      </c>
      <c r="C24" s="25"/>
      <c r="D24" s="10">
        <f t="shared" si="2"/>
        <v>5433</v>
      </c>
      <c r="E24" s="10">
        <f>G24+I24+K24+M24+O24+Q24+S24+U24+W24+Y24+AA24+AC24++AE24+AG24++AI24+AM24+AK24+AO24+AQ24</f>
        <v>2942</v>
      </c>
      <c r="F24" s="10">
        <f>H24+J24+L24+N24+P24+R24+T24+V24+X24+Z24+AB24+AD24++AF24+AH24++AJ24+AN24+AL24+AP24+AR24</f>
        <v>2491</v>
      </c>
      <c r="G24" s="13">
        <v>24</v>
      </c>
      <c r="H24" s="13">
        <v>2</v>
      </c>
      <c r="I24" s="13">
        <v>2</v>
      </c>
      <c r="J24" s="13">
        <v>0</v>
      </c>
      <c r="K24" s="13">
        <v>1</v>
      </c>
      <c r="L24" s="13">
        <v>0</v>
      </c>
      <c r="M24" s="13">
        <v>10</v>
      </c>
      <c r="N24" s="13">
        <v>6</v>
      </c>
      <c r="O24" s="13">
        <v>334</v>
      </c>
      <c r="P24" s="13">
        <v>60</v>
      </c>
      <c r="Q24" s="13">
        <v>1530</v>
      </c>
      <c r="R24" s="13">
        <v>753</v>
      </c>
      <c r="S24" s="13">
        <v>30</v>
      </c>
      <c r="T24" s="13">
        <v>15</v>
      </c>
      <c r="U24" s="13">
        <v>9</v>
      </c>
      <c r="V24" s="13">
        <v>22</v>
      </c>
      <c r="W24" s="13">
        <v>114</v>
      </c>
      <c r="X24" s="13">
        <v>67</v>
      </c>
      <c r="Y24" s="13">
        <v>280</v>
      </c>
      <c r="Z24" s="13">
        <v>611</v>
      </c>
      <c r="AA24" s="13">
        <v>3</v>
      </c>
      <c r="AB24" s="13">
        <v>29</v>
      </c>
      <c r="AC24" s="13">
        <v>9</v>
      </c>
      <c r="AD24" s="13">
        <v>9</v>
      </c>
      <c r="AE24" s="13">
        <v>66</v>
      </c>
      <c r="AF24" s="13">
        <v>69</v>
      </c>
      <c r="AG24" s="13">
        <v>35</v>
      </c>
      <c r="AH24" s="13">
        <v>326</v>
      </c>
      <c r="AI24" s="13">
        <v>1</v>
      </c>
      <c r="AJ24" s="13">
        <v>12</v>
      </c>
      <c r="AK24" s="13">
        <v>15</v>
      </c>
      <c r="AL24" s="13">
        <v>33</v>
      </c>
      <c r="AM24" s="13">
        <v>329</v>
      </c>
      <c r="AN24" s="13">
        <v>438</v>
      </c>
      <c r="AO24" s="13">
        <v>133</v>
      </c>
      <c r="AP24" s="13">
        <v>30</v>
      </c>
      <c r="AQ24" s="13">
        <v>17</v>
      </c>
      <c r="AR24" s="13">
        <v>9</v>
      </c>
    </row>
    <row r="25" spans="1:44" s="7" customFormat="1" ht="37.5" customHeight="1">
      <c r="A25" s="28"/>
      <c r="B25" s="29" t="s">
        <v>34</v>
      </c>
      <c r="C25" s="30"/>
      <c r="D25" s="14">
        <f t="shared" si="2"/>
        <v>2328</v>
      </c>
      <c r="E25" s="14">
        <f>G25+I25+K25+M25+O25+Q25+S25+U25+W25+Y25+AA25+AC25++AE25+AG25++AI25+AM25+AK25+AO25+AQ25</f>
        <v>1152</v>
      </c>
      <c r="F25" s="14">
        <f>H25+J25+L25+N25+P25+R25+T25+V25+X25+Z25+AB25+AD25++AF25+AH25++AJ25+AN25+AL25+AP25+AR25</f>
        <v>1176</v>
      </c>
      <c r="G25" s="15">
        <v>10</v>
      </c>
      <c r="H25" s="15">
        <v>1</v>
      </c>
      <c r="I25" s="15">
        <v>0</v>
      </c>
      <c r="J25" s="15">
        <v>1</v>
      </c>
      <c r="K25" s="15">
        <v>3</v>
      </c>
      <c r="L25" s="15">
        <v>0</v>
      </c>
      <c r="M25" s="15">
        <v>2</v>
      </c>
      <c r="N25" s="15">
        <v>0</v>
      </c>
      <c r="O25" s="15">
        <v>76</v>
      </c>
      <c r="P25" s="15">
        <v>11</v>
      </c>
      <c r="Q25" s="15">
        <v>412</v>
      </c>
      <c r="R25" s="15">
        <v>231</v>
      </c>
      <c r="S25" s="15">
        <v>11</v>
      </c>
      <c r="T25" s="15">
        <v>2</v>
      </c>
      <c r="U25" s="15">
        <v>20</v>
      </c>
      <c r="V25" s="15">
        <v>22</v>
      </c>
      <c r="W25" s="15">
        <v>111</v>
      </c>
      <c r="X25" s="15">
        <v>58</v>
      </c>
      <c r="Y25" s="15">
        <v>158</v>
      </c>
      <c r="Z25" s="15">
        <v>535</v>
      </c>
      <c r="AA25" s="15">
        <v>4</v>
      </c>
      <c r="AB25" s="15">
        <v>40</v>
      </c>
      <c r="AC25" s="15">
        <v>4</v>
      </c>
      <c r="AD25" s="15">
        <v>2</v>
      </c>
      <c r="AE25" s="15">
        <v>72</v>
      </c>
      <c r="AF25" s="15">
        <v>48</v>
      </c>
      <c r="AG25" s="15">
        <v>5</v>
      </c>
      <c r="AH25" s="15">
        <v>29</v>
      </c>
      <c r="AI25" s="15">
        <v>1</v>
      </c>
      <c r="AJ25" s="15">
        <v>0</v>
      </c>
      <c r="AK25" s="15">
        <v>2</v>
      </c>
      <c r="AL25" s="15">
        <v>2</v>
      </c>
      <c r="AM25" s="15">
        <v>186</v>
      </c>
      <c r="AN25" s="15">
        <v>174</v>
      </c>
      <c r="AO25" s="15">
        <v>75</v>
      </c>
      <c r="AP25" s="15">
        <v>18</v>
      </c>
      <c r="AQ25" s="15">
        <v>0</v>
      </c>
      <c r="AR25" s="15">
        <v>2</v>
      </c>
    </row>
    <row r="26" spans="1:44" s="7" customFormat="1" ht="37.5" customHeight="1">
      <c r="A26" s="19"/>
      <c r="B26" s="19"/>
      <c r="C26" s="1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8" spans="1:44" ht="13.5">
      <c r="A28" s="31"/>
      <c r="B28" s="31"/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16" customFormat="1" ht="13.5">
      <c r="A29" s="19"/>
      <c r="B29" s="19"/>
      <c r="C29" s="1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</sheetData>
  <mergeCells count="19">
    <mergeCell ref="AE5:AF5"/>
    <mergeCell ref="AE7:AF7"/>
    <mergeCell ref="AQ4:AR4"/>
    <mergeCell ref="AI5:AJ7"/>
    <mergeCell ref="AO5:AP7"/>
    <mergeCell ref="Y7:Z7"/>
    <mergeCell ref="Y6:Z6"/>
    <mergeCell ref="AE6:AF6"/>
    <mergeCell ref="AG6:AH6"/>
    <mergeCell ref="AG7:AH7"/>
    <mergeCell ref="S5:T5"/>
    <mergeCell ref="U6:V6"/>
    <mergeCell ref="S7:T7"/>
    <mergeCell ref="W6:X6"/>
    <mergeCell ref="S6:T6"/>
    <mergeCell ref="D3:F8"/>
    <mergeCell ref="A3:C9"/>
    <mergeCell ref="A10:C10"/>
    <mergeCell ref="AK5:AL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3" r:id="rId1"/>
  <headerFooter alignWithMargins="0">
    <oddFooter>&amp;C- &amp;P+89 -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"/>
  <sheetViews>
    <sheetView workbookViewId="0" topLeftCell="W1">
      <selection activeCell="D5" sqref="D5"/>
    </sheetView>
  </sheetViews>
  <sheetFormatPr defaultColWidth="8.796875" defaultRowHeight="14.25"/>
  <sheetData>
    <row r="1" spans="1:34" ht="13.5">
      <c r="A1" s="19" t="s">
        <v>35</v>
      </c>
      <c r="B1" s="19"/>
      <c r="C1" s="19"/>
      <c r="D1" s="17">
        <f>'第３７表'!D12+'第３７表'!D13</f>
        <v>7761</v>
      </c>
      <c r="E1" s="17">
        <f>'第３７表'!E12+'第３７表'!E13</f>
        <v>4094</v>
      </c>
      <c r="F1" s="17">
        <f>'第３７表'!F12+'第３７表'!F13</f>
        <v>3667</v>
      </c>
      <c r="G1" s="17">
        <f>'第３７表'!G12+'第３７表'!G13</f>
        <v>34</v>
      </c>
      <c r="H1" s="17">
        <f>'第３７表'!H12+'第３７表'!H13</f>
        <v>3</v>
      </c>
      <c r="I1" s="17">
        <f>'第３７表'!I12+'第３７表'!I13</f>
        <v>2</v>
      </c>
      <c r="J1" s="17">
        <f>'第３７表'!J12+'第３７表'!J13</f>
        <v>1</v>
      </c>
      <c r="K1" s="17">
        <f>'第３７表'!K12+'第３７表'!K13</f>
        <v>4</v>
      </c>
      <c r="L1" s="17">
        <f>'第３７表'!L12+'第３７表'!L13</f>
        <v>0</v>
      </c>
      <c r="M1" s="17">
        <f>'第３７表'!M12+'第３７表'!M13</f>
        <v>12</v>
      </c>
      <c r="N1" s="17">
        <f>'第３７表'!N12+'第３７表'!N13</f>
        <v>6</v>
      </c>
      <c r="O1" s="17">
        <f>'第３７表'!O12+'第３７表'!O13</f>
        <v>410</v>
      </c>
      <c r="P1" s="17">
        <f>'第３７表'!P12+'第３７表'!P13</f>
        <v>71</v>
      </c>
      <c r="Q1" s="17">
        <f>'第３７表'!Q12+'第３７表'!Q13</f>
        <v>1942</v>
      </c>
      <c r="R1" s="17">
        <f>'第３７表'!R12+'第３７表'!R13</f>
        <v>984</v>
      </c>
      <c r="S1" s="17">
        <f>'第３７表'!S12+'第３７表'!S13</f>
        <v>41</v>
      </c>
      <c r="T1" s="17">
        <f>'第３７表'!T12+'第３７表'!T13</f>
        <v>17</v>
      </c>
      <c r="U1" s="17">
        <f>'第３７表'!W12+'第３７表'!W13</f>
        <v>225</v>
      </c>
      <c r="V1" s="17">
        <f>'第３７表'!X12+'第３７表'!X13</f>
        <v>125</v>
      </c>
      <c r="W1" s="17">
        <f>'第３７表'!Y12+'第３７表'!Y13</f>
        <v>438</v>
      </c>
      <c r="X1" s="17">
        <f>'第３７表'!Z12+'第３７表'!Z13</f>
        <v>1146</v>
      </c>
      <c r="Y1" s="17">
        <f>'第３７表'!AA12+'第３７表'!AA13</f>
        <v>7</v>
      </c>
      <c r="Z1" s="17">
        <f>'第３７表'!AB12+'第３７表'!AB13</f>
        <v>69</v>
      </c>
      <c r="AA1" s="17">
        <f>'第３７表'!AC12+'第３７表'!AC13</f>
        <v>13</v>
      </c>
      <c r="AB1" s="17">
        <f>'第３７表'!AD12+'第３７表'!AD13</f>
        <v>11</v>
      </c>
      <c r="AC1" s="17">
        <f>'第３７表'!AK12+'第３７表'!AK13</f>
        <v>17</v>
      </c>
      <c r="AD1" s="17">
        <f>'第３７表'!AL12+'第３７表'!AL13</f>
        <v>35</v>
      </c>
      <c r="AE1" s="17">
        <f>'第３７表'!AO12+'第３７表'!AO13</f>
        <v>208</v>
      </c>
      <c r="AF1" s="17">
        <f>'第３７表'!AP12+'第３７表'!AP13</f>
        <v>48</v>
      </c>
      <c r="AG1" s="17">
        <f>'第３７表'!AQ12+'第３７表'!AQ13</f>
        <v>17</v>
      </c>
      <c r="AH1" s="17">
        <f>'第３７表'!AR12+'第３７表'!AR13</f>
        <v>11</v>
      </c>
    </row>
    <row r="2" spans="1:34" ht="13.5">
      <c r="A2" s="19"/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>
      <c r="A3" s="32" t="s">
        <v>36</v>
      </c>
      <c r="B3" s="32"/>
      <c r="C3" s="32"/>
      <c r="D3" s="17">
        <f>SUM('第３７表'!D15:D22)</f>
        <v>7761</v>
      </c>
      <c r="E3" s="17">
        <f>SUM('第３７表'!E15:E22)</f>
        <v>4094</v>
      </c>
      <c r="F3" s="17">
        <f>SUM('第３７表'!F15:F22)</f>
        <v>3667</v>
      </c>
      <c r="G3" s="17">
        <f>SUM('第３７表'!G15:G22)</f>
        <v>34</v>
      </c>
      <c r="H3" s="17">
        <f>SUM('第３７表'!H15:H22)</f>
        <v>3</v>
      </c>
      <c r="I3" s="17">
        <f>SUM('第３７表'!I15:I22)</f>
        <v>2</v>
      </c>
      <c r="J3" s="17">
        <f>SUM('第３７表'!J15:J22)</f>
        <v>1</v>
      </c>
      <c r="K3" s="17">
        <f>SUM('第３７表'!K15:K22)</f>
        <v>4</v>
      </c>
      <c r="L3" s="17">
        <f>SUM('第３７表'!L15:L22)</f>
        <v>0</v>
      </c>
      <c r="M3" s="17">
        <f>SUM('第３７表'!M15:M22)</f>
        <v>12</v>
      </c>
      <c r="N3" s="17">
        <f>SUM('第３７表'!N15:N22)</f>
        <v>6</v>
      </c>
      <c r="O3" s="17">
        <f>SUM('第３７表'!O15:O22)</f>
        <v>410</v>
      </c>
      <c r="P3" s="17">
        <f>SUM('第３７表'!P15:P22)</f>
        <v>71</v>
      </c>
      <c r="Q3" s="17">
        <f>SUM('第３７表'!Q15:Q22)</f>
        <v>1942</v>
      </c>
      <c r="R3" s="17">
        <f>SUM('第３７表'!R15:R22)</f>
        <v>984</v>
      </c>
      <c r="S3" s="17">
        <f>SUM('第３７表'!S15:S22)</f>
        <v>41</v>
      </c>
      <c r="T3" s="17">
        <f>SUM('第３７表'!T15:T22)</f>
        <v>17</v>
      </c>
      <c r="U3" s="17">
        <f>SUM('第３７表'!W15:W22)</f>
        <v>225</v>
      </c>
      <c r="V3" s="17">
        <f>SUM('第３７表'!X15:X22)</f>
        <v>125</v>
      </c>
      <c r="W3" s="17">
        <f>SUM('第３７表'!Y15:Y22)</f>
        <v>438</v>
      </c>
      <c r="X3" s="17">
        <f>SUM('第３７表'!Z15:Z22)</f>
        <v>1146</v>
      </c>
      <c r="Y3" s="17">
        <f>SUM('第３７表'!AA15:AA22)</f>
        <v>7</v>
      </c>
      <c r="Z3" s="17">
        <f>SUM('第３７表'!AB15:AB22)</f>
        <v>69</v>
      </c>
      <c r="AA3" s="17">
        <f>SUM('第３７表'!AC15:AC22)</f>
        <v>13</v>
      </c>
      <c r="AB3" s="17">
        <f>SUM('第３７表'!AD15:AD22)</f>
        <v>11</v>
      </c>
      <c r="AC3" s="17">
        <f>SUM('第３７表'!AK15:AK22)</f>
        <v>17</v>
      </c>
      <c r="AD3" s="17">
        <f>SUM('第３７表'!AL15:AL22)</f>
        <v>35</v>
      </c>
      <c r="AE3" s="17">
        <f>SUM('第３７表'!AO15:AO22)</f>
        <v>208</v>
      </c>
      <c r="AF3" s="17">
        <f>SUM('第３７表'!AP15:AP22)</f>
        <v>48</v>
      </c>
      <c r="AG3" s="17">
        <f>SUM('第３７表'!AQ15:AQ22)</f>
        <v>17</v>
      </c>
      <c r="AH3" s="17">
        <f>SUM('第３７表'!AR15:AR22)</f>
        <v>11</v>
      </c>
    </row>
    <row r="4" spans="1:34" ht="13.5">
      <c r="A4" s="19"/>
      <c r="B4" s="19"/>
      <c r="C4" s="1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>
      <c r="A5" s="32" t="s">
        <v>37</v>
      </c>
      <c r="B5" s="19"/>
      <c r="C5" s="19"/>
      <c r="D5" s="17">
        <f>SUM('第３７表'!D24:D25)</f>
        <v>7761</v>
      </c>
      <c r="E5" s="17">
        <f>SUM('第３７表'!E24:E25)</f>
        <v>4094</v>
      </c>
      <c r="F5" s="17">
        <f>SUM('第３７表'!F24:F25)</f>
        <v>3667</v>
      </c>
      <c r="G5" s="17">
        <f>SUM('第３７表'!G24:G25)</f>
        <v>34</v>
      </c>
      <c r="H5" s="17">
        <f>SUM('第３７表'!H24:H25)</f>
        <v>3</v>
      </c>
      <c r="I5" s="17">
        <f>SUM('第３７表'!I24:I25)</f>
        <v>2</v>
      </c>
      <c r="J5" s="17">
        <f>SUM('第３７表'!J24:J25)</f>
        <v>1</v>
      </c>
      <c r="K5" s="17">
        <f>SUM('第３７表'!K24:K25)</f>
        <v>4</v>
      </c>
      <c r="L5" s="17">
        <f>SUM('第３７表'!L24:L25)</f>
        <v>0</v>
      </c>
      <c r="M5" s="17">
        <f>SUM('第３７表'!M24:M25)</f>
        <v>12</v>
      </c>
      <c r="N5" s="17">
        <f>SUM('第３７表'!N24:N25)</f>
        <v>6</v>
      </c>
      <c r="O5" s="17">
        <f>SUM('第３７表'!O24:O25)</f>
        <v>410</v>
      </c>
      <c r="P5" s="17">
        <f>SUM('第３７表'!P24:P25)</f>
        <v>71</v>
      </c>
      <c r="Q5" s="17">
        <f>SUM('第３７表'!Q24:Q25)</f>
        <v>1942</v>
      </c>
      <c r="R5" s="17">
        <f>SUM('第３７表'!R24:R25)</f>
        <v>984</v>
      </c>
      <c r="S5" s="17">
        <f>SUM('第３７表'!S24:S25)</f>
        <v>41</v>
      </c>
      <c r="T5" s="17">
        <f>SUM('第３７表'!T24:T25)</f>
        <v>17</v>
      </c>
      <c r="U5" s="17">
        <f>SUM('第３７表'!W24:W25)</f>
        <v>225</v>
      </c>
      <c r="V5" s="17">
        <f>SUM('第３７表'!X24:X25)</f>
        <v>125</v>
      </c>
      <c r="W5" s="17">
        <f>SUM('第３７表'!Y24:Y25)</f>
        <v>438</v>
      </c>
      <c r="X5" s="17">
        <f>SUM('第３７表'!Z24:Z25)</f>
        <v>1146</v>
      </c>
      <c r="Y5" s="17">
        <f>SUM('第３７表'!AA24:AA25)</f>
        <v>7</v>
      </c>
      <c r="Z5" s="17">
        <f>SUM('第３７表'!AB24:AB25)</f>
        <v>69</v>
      </c>
      <c r="AA5" s="17">
        <f>SUM('第３７表'!AC24:AC25)</f>
        <v>13</v>
      </c>
      <c r="AB5" s="17">
        <f>SUM('第３７表'!AD24:AD25)</f>
        <v>11</v>
      </c>
      <c r="AC5" s="17">
        <f>SUM('第３７表'!AK24:AK25)</f>
        <v>17</v>
      </c>
      <c r="AD5" s="17">
        <f>SUM('第３７表'!AL24:AL25)</f>
        <v>35</v>
      </c>
      <c r="AE5" s="17">
        <f>SUM('第３７表'!AO24:AO25)</f>
        <v>208</v>
      </c>
      <c r="AF5" s="17">
        <f>SUM('第３７表'!AP24:AP25)</f>
        <v>48</v>
      </c>
      <c r="AG5" s="17">
        <f>SUM('第３７表'!AQ24:AQ25)</f>
        <v>17</v>
      </c>
      <c r="AH5" s="17">
        <f>SUM('第３７表'!AR24:AR25)</f>
        <v>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2003-10-27T02:53:08Z</cp:lastPrinted>
  <dcterms:created xsi:type="dcterms:W3CDTF">1999-10-07T04:15:38Z</dcterms:created>
  <dcterms:modified xsi:type="dcterms:W3CDTF">2003-10-27T02:53:54Z</dcterms:modified>
  <cp:category/>
  <cp:version/>
  <cp:contentType/>
  <cp:contentStatus/>
</cp:coreProperties>
</file>