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75" windowWidth="5025" windowHeight="6285" activeTab="0"/>
  </bookViews>
  <sheets>
    <sheet name="第２６表" sheetId="1" r:id="rId1"/>
  </sheets>
  <definedNames>
    <definedName name="_xlnm.Print_Area" localSheetId="0">'第２６表'!$A$1:$Z$113</definedName>
  </definedNames>
  <calcPr fullCalcOnLoad="1"/>
</workbook>
</file>

<file path=xl/sharedStrings.xml><?xml version="1.0" encoding="utf-8"?>
<sst xmlns="http://schemas.openxmlformats.org/spreadsheetml/2006/main" count="181" uniqueCount="141">
  <si>
    <t>高等学校</t>
  </si>
  <si>
    <t xml:space="preserve">第２６表　　市　町　村　別　学　校  </t>
  </si>
  <si>
    <t>　数　・　生　徒　数　・　教　員　数</t>
  </si>
  <si>
    <t>学　　校　　数</t>
  </si>
  <si>
    <t>生　　　　　　　　　　徒</t>
  </si>
  <si>
    <t>数</t>
  </si>
  <si>
    <t>教　員　数　（　本　務　者　）</t>
  </si>
  <si>
    <t>区　　分</t>
  </si>
  <si>
    <t>総　　　数</t>
  </si>
  <si>
    <t>全　　　日　　　制</t>
  </si>
  <si>
    <t>定　　　時　　　制</t>
  </si>
  <si>
    <t>総　　　　数</t>
  </si>
  <si>
    <t>全　日　制</t>
  </si>
  <si>
    <t>定　時　制</t>
  </si>
  <si>
    <t>総 数</t>
  </si>
  <si>
    <t>全日制</t>
  </si>
  <si>
    <t>定時制</t>
  </si>
  <si>
    <t>併 置</t>
  </si>
  <si>
    <t>計</t>
  </si>
  <si>
    <t>男</t>
  </si>
  <si>
    <t>女</t>
  </si>
  <si>
    <t>１学年</t>
  </si>
  <si>
    <t>２学年</t>
  </si>
  <si>
    <t>３学年</t>
  </si>
  <si>
    <t>専攻科</t>
  </si>
  <si>
    <t>４学年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</si>
  <si>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</si>
  <si>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</si>
  <si>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</si>
  <si>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</si>
  <si>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</si>
  <si>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</si>
  <si>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</si>
  <si>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</si>
  <si>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</si>
  <si>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</si>
  <si>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</si>
  <si>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</si>
  <si>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</si>
  <si>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</si>
  <si>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</si>
  <si>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</si>
  <si>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</si>
  <si>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</si>
  <si>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</si>
  <si>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</si>
  <si>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</si>
  <si>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</si>
  <si>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鳩ケ谷市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</si>
  <si>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</si>
  <si>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</si>
  <si>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</si>
  <si>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</si>
  <si>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</si>
  <si>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</si>
  <si>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</si>
  <si>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</si>
  <si>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</si>
  <si>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</si>
  <si>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</si>
  <si>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</si>
  <si>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</si>
  <si>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</si>
  <si>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</si>
  <si>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</si>
  <si>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</si>
  <si>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吹上町</t>
  </si>
  <si>
    <t xml:space="preserve">       高等学校</t>
  </si>
  <si>
    <t>　数　・　生　徒　数　・　教　員　数 （ つ づ き ）</t>
  </si>
  <si>
    <t>併置</t>
  </si>
  <si>
    <t>三芳町</t>
  </si>
  <si>
    <t>毛呂山町</t>
  </si>
  <si>
    <t>越生町</t>
  </si>
  <si>
    <t>名栗村</t>
  </si>
  <si>
    <t>嵐山町</t>
  </si>
  <si>
    <t>小川町</t>
  </si>
  <si>
    <t>都幾川村</t>
  </si>
  <si>
    <t>玉川村</t>
  </si>
  <si>
    <t>川島町</t>
  </si>
  <si>
    <t>吉見町</t>
  </si>
  <si>
    <t>鳩山町</t>
  </si>
  <si>
    <t>皆野町</t>
  </si>
  <si>
    <t>長瀞町</t>
  </si>
  <si>
    <t>吉田町</t>
  </si>
  <si>
    <t>小鹿野町</t>
  </si>
  <si>
    <t>両神村</t>
  </si>
  <si>
    <t>大滝村</t>
  </si>
  <si>
    <t>荒川村</t>
  </si>
  <si>
    <t>東秩父村</t>
  </si>
  <si>
    <t>児玉町</t>
  </si>
  <si>
    <t>神川町</t>
  </si>
  <si>
    <t>神泉村</t>
  </si>
  <si>
    <t>上里町</t>
  </si>
  <si>
    <t>江南町</t>
  </si>
  <si>
    <t>妻沼町</t>
  </si>
  <si>
    <t>岡部町</t>
  </si>
  <si>
    <t>川本町</t>
  </si>
  <si>
    <t>花園町</t>
  </si>
  <si>
    <t>寄居町</t>
  </si>
  <si>
    <t>南河原村</t>
  </si>
  <si>
    <t>北川辺町</t>
  </si>
  <si>
    <t>大利根町</t>
  </si>
  <si>
    <t>白岡町</t>
  </si>
  <si>
    <t>菖蒲町</t>
  </si>
  <si>
    <t>鷲宮町</t>
  </si>
  <si>
    <t>杉戸町</t>
  </si>
  <si>
    <t>松伏町</t>
  </si>
  <si>
    <t>庄和町</t>
  </si>
  <si>
    <t>北足立郡　</t>
  </si>
  <si>
    <t>伊奈町</t>
  </si>
  <si>
    <t>入間郡　　</t>
  </si>
  <si>
    <t>大井町</t>
  </si>
  <si>
    <t>比企郡　　</t>
  </si>
  <si>
    <t>滑川町</t>
  </si>
  <si>
    <t>秩父郡　　</t>
  </si>
  <si>
    <t>横瀬町</t>
  </si>
  <si>
    <t>児玉郡　　</t>
  </si>
  <si>
    <t>美里町</t>
  </si>
  <si>
    <t>北埼玉郡　</t>
  </si>
  <si>
    <t>騎西町</t>
  </si>
  <si>
    <t>南埼玉郡　</t>
  </si>
  <si>
    <t>宮代町</t>
  </si>
  <si>
    <t>北葛飾郡　</t>
  </si>
  <si>
    <t>栗橋町</t>
  </si>
  <si>
    <t>さいたま市</t>
  </si>
  <si>
    <t>大里郡</t>
  </si>
  <si>
    <t>川里町</t>
  </si>
  <si>
    <t>区 　分</t>
  </si>
  <si>
    <t>　　生　　　　　　　　　　　　　　　徒</t>
  </si>
  <si>
    <t>総　　　数</t>
  </si>
  <si>
    <t>全　　　日　　　制</t>
  </si>
  <si>
    <t>定　　　時　　　制</t>
  </si>
  <si>
    <t>総　　　数</t>
  </si>
  <si>
    <t>全　日　制</t>
  </si>
  <si>
    <t>定　時　制</t>
  </si>
  <si>
    <t>教　 員 　数　（　本　務　者　）</t>
  </si>
  <si>
    <t>　２：併置とは、全日制と定時制の両方の課程を設置している学校をいう。</t>
  </si>
  <si>
    <t>注１：国立を含む。</t>
  </si>
  <si>
    <t>大里町</t>
  </si>
  <si>
    <t>平成14年度</t>
  </si>
  <si>
    <t>平成15年度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</si>
</sst>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\(\-\)"/>
    <numFmt numFmtId="179" formatCode="\(#,##0.0\)"/>
    <numFmt numFmtId="180" formatCode="\(#,##0\);\(\-#,##0\);"/>
    <numFmt numFmtId="181" formatCode="#,##0.0"/>
    <numFmt numFmtId="182" formatCode="\(#,##0.0\);;\(\-\)"/>
    <numFmt numFmtId="183" formatCode="#,##0.0;;\-"/>
    <numFmt numFmtId="184" formatCode="#,##0;;\-"/>
    <numFmt numFmtId="185" formatCode="#,##0;\-#,##0;\-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" vertical="center"/>
    </xf>
    <xf numFmtId="184" fontId="4" fillId="0" borderId="0" xfId="0" applyNumberFormat="1" applyFont="1" applyFill="1" applyBorder="1" applyAlignment="1" applyProtection="1">
      <alignment/>
      <protection locked="0"/>
    </xf>
    <xf numFmtId="184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/>
      <protection locked="0"/>
    </xf>
    <xf numFmtId="0" fontId="4" fillId="0" borderId="3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distributed"/>
      <protection locked="0"/>
    </xf>
    <xf numFmtId="0" fontId="4" fillId="0" borderId="4" xfId="0" applyFont="1" applyFill="1" applyBorder="1" applyAlignment="1" applyProtection="1">
      <alignment horizontal="distributed"/>
      <protection locked="0"/>
    </xf>
    <xf numFmtId="184" fontId="4" fillId="0" borderId="0" xfId="0" applyNumberFormat="1" applyFont="1" applyFill="1" applyBorder="1" applyAlignment="1">
      <alignment/>
    </xf>
    <xf numFmtId="184" fontId="4" fillId="0" borderId="6" xfId="0" applyNumberFormat="1" applyFont="1" applyFill="1" applyBorder="1" applyAlignment="1" applyProtection="1">
      <alignment/>
      <protection locked="0"/>
    </xf>
    <xf numFmtId="184" fontId="4" fillId="0" borderId="6" xfId="0" applyNumberFormat="1" applyFont="1" applyFill="1" applyBorder="1" applyAlignment="1" applyProtection="1">
      <alignment horizontal="right"/>
      <protection locked="0"/>
    </xf>
    <xf numFmtId="184" fontId="4" fillId="0" borderId="6" xfId="0" applyNumberFormat="1" applyFont="1" applyFill="1" applyBorder="1" applyAlignment="1">
      <alignment/>
    </xf>
    <xf numFmtId="184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4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4" fillId="0" borderId="1" xfId="0" applyFont="1" applyFill="1" applyBorder="1" applyAlignment="1">
      <alignment horizontal="distributed" vertical="top"/>
    </xf>
    <xf numFmtId="0" fontId="4" fillId="0" borderId="2" xfId="0" applyFont="1" applyFill="1" applyBorder="1" applyAlignment="1">
      <alignment horizontal="distributed" vertical="top"/>
    </xf>
    <xf numFmtId="0" fontId="4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85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 horizontal="distributed"/>
    </xf>
    <xf numFmtId="0" fontId="4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vertical="top"/>
      <protection locked="0"/>
    </xf>
    <xf numFmtId="185" fontId="4" fillId="0" borderId="0" xfId="0" applyNumberFormat="1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 applyProtection="1">
      <alignment/>
      <protection locked="0"/>
    </xf>
    <xf numFmtId="185" fontId="4" fillId="0" borderId="0" xfId="0" applyNumberFormat="1" applyFont="1" applyFill="1" applyAlignment="1">
      <alignment/>
    </xf>
    <xf numFmtId="185" fontId="0" fillId="0" borderId="0" xfId="0" applyNumberFormat="1" applyFont="1" applyFill="1" applyBorder="1" applyAlignment="1">
      <alignment/>
    </xf>
    <xf numFmtId="185" fontId="0" fillId="0" borderId="0" xfId="0" applyNumberForma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distributed"/>
      <protection locked="0"/>
    </xf>
    <xf numFmtId="0" fontId="7" fillId="0" borderId="4" xfId="0" applyFont="1" applyFill="1" applyBorder="1" applyAlignment="1" applyProtection="1">
      <alignment horizontal="distributed"/>
      <protection locked="0"/>
    </xf>
    <xf numFmtId="184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 applyProtection="1">
      <alignment horizontal="right" vertical="center"/>
      <protection locked="0"/>
    </xf>
    <xf numFmtId="0" fontId="6" fillId="0" borderId="0" xfId="0" applyFont="1" applyFill="1" applyAlignment="1">
      <alignment horizontal="left" vertical="center"/>
    </xf>
    <xf numFmtId="0" fontId="0" fillId="0" borderId="0" xfId="0" applyFill="1" applyAlignment="1" applyProtection="1">
      <alignment horizontal="right" vertical="center"/>
      <protection locked="0"/>
    </xf>
    <xf numFmtId="185" fontId="4" fillId="0" borderId="1" xfId="0" applyNumberFormat="1" applyFont="1" applyFill="1" applyBorder="1" applyAlignment="1">
      <alignment vertical="top"/>
    </xf>
    <xf numFmtId="185" fontId="4" fillId="0" borderId="1" xfId="0" applyNumberFormat="1" applyFont="1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0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Y110" sqref="Y110"/>
    </sheetView>
  </sheetViews>
  <sheetFormatPr defaultColWidth="8.796875" defaultRowHeight="14.25"/>
  <cols>
    <col min="1" max="1" width="10.59765625" style="46" customWidth="1"/>
    <col min="2" max="2" width="1.59765625" style="46" customWidth="1"/>
    <col min="3" max="6" width="6.09765625" style="1" customWidth="1"/>
    <col min="7" max="10" width="8" style="1" customWidth="1"/>
    <col min="11" max="13" width="7" style="1" customWidth="1"/>
    <col min="14" max="14" width="6.09765625" style="1" customWidth="1"/>
    <col min="15" max="15" width="8" style="1" customWidth="1"/>
    <col min="16" max="19" width="7" style="1" customWidth="1"/>
    <col min="20" max="26" width="8" style="1" customWidth="1"/>
    <col min="27" max="27" width="5.69921875" style="1" customWidth="1"/>
    <col min="28" max="32" width="1.69921875" style="1" customWidth="1"/>
    <col min="33" max="16384" width="9" style="1" customWidth="1"/>
  </cols>
  <sheetData>
    <row r="1" spans="1:26" ht="13.5">
      <c r="A1" s="60" t="s">
        <v>0</v>
      </c>
      <c r="B1" s="14"/>
      <c r="J1" s="66"/>
      <c r="Z1" s="61" t="s">
        <v>0</v>
      </c>
    </row>
    <row r="2" spans="1:26" s="18" customFormat="1" ht="30" customHeight="1">
      <c r="A2" s="15"/>
      <c r="B2" s="1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6" t="s">
        <v>1</v>
      </c>
      <c r="O2" s="17" t="s">
        <v>2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s="23" customFormat="1" ht="15.75" customHeight="1">
      <c r="A3" s="76" t="s">
        <v>127</v>
      </c>
      <c r="B3" s="72"/>
      <c r="C3" s="70" t="s">
        <v>3</v>
      </c>
      <c r="D3" s="71"/>
      <c r="E3" s="71"/>
      <c r="F3" s="72"/>
      <c r="G3" s="67" t="s">
        <v>128</v>
      </c>
      <c r="H3" s="79"/>
      <c r="I3" s="80"/>
      <c r="J3" s="79"/>
      <c r="K3" s="79"/>
      <c r="L3" s="79"/>
      <c r="M3" s="79"/>
      <c r="N3" s="79"/>
      <c r="O3" s="79" t="s">
        <v>5</v>
      </c>
      <c r="P3" s="68"/>
      <c r="Q3" s="68"/>
      <c r="R3" s="68"/>
      <c r="S3" s="69"/>
      <c r="T3" s="3" t="s">
        <v>135</v>
      </c>
      <c r="U3" s="3"/>
      <c r="V3" s="3"/>
      <c r="W3" s="3"/>
      <c r="X3" s="3"/>
      <c r="Y3" s="3"/>
      <c r="Z3" s="11"/>
    </row>
    <row r="4" spans="1:26" s="23" customFormat="1" ht="15.75" customHeight="1">
      <c r="A4" s="77"/>
      <c r="B4" s="78"/>
      <c r="C4" s="73"/>
      <c r="D4" s="74"/>
      <c r="E4" s="74"/>
      <c r="F4" s="75"/>
      <c r="G4" s="67" t="s">
        <v>132</v>
      </c>
      <c r="H4" s="68"/>
      <c r="I4" s="69"/>
      <c r="J4" s="67" t="s">
        <v>130</v>
      </c>
      <c r="K4" s="68"/>
      <c r="L4" s="68"/>
      <c r="M4" s="68"/>
      <c r="N4" s="68"/>
      <c r="O4" s="79" t="s">
        <v>131</v>
      </c>
      <c r="P4" s="68"/>
      <c r="Q4" s="68"/>
      <c r="R4" s="68"/>
      <c r="S4" s="69"/>
      <c r="T4" s="67" t="s">
        <v>129</v>
      </c>
      <c r="U4" s="68"/>
      <c r="V4" s="69"/>
      <c r="W4" s="3" t="s">
        <v>133</v>
      </c>
      <c r="X4" s="4"/>
      <c r="Y4" s="3" t="s">
        <v>134</v>
      </c>
      <c r="Z4" s="12"/>
    </row>
    <row r="5" spans="1:26" s="23" customFormat="1" ht="15.75" customHeight="1">
      <c r="A5" s="74"/>
      <c r="B5" s="75"/>
      <c r="C5" s="5" t="s">
        <v>14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19</v>
      </c>
      <c r="I5" s="5" t="s">
        <v>20</v>
      </c>
      <c r="J5" s="5" t="s">
        <v>18</v>
      </c>
      <c r="K5" s="27" t="s">
        <v>21</v>
      </c>
      <c r="L5" s="27" t="s">
        <v>22</v>
      </c>
      <c r="M5" s="27" t="s">
        <v>23</v>
      </c>
      <c r="N5" s="13" t="s">
        <v>24</v>
      </c>
      <c r="O5" s="5" t="s">
        <v>18</v>
      </c>
      <c r="P5" s="5" t="s">
        <v>21</v>
      </c>
      <c r="Q5" s="5" t="s">
        <v>22</v>
      </c>
      <c r="R5" s="5" t="s">
        <v>23</v>
      </c>
      <c r="S5" s="5" t="s">
        <v>25</v>
      </c>
      <c r="T5" s="5" t="s">
        <v>18</v>
      </c>
      <c r="U5" s="5" t="s">
        <v>19</v>
      </c>
      <c r="V5" s="5" t="s">
        <v>20</v>
      </c>
      <c r="W5" s="5" t="s">
        <v>19</v>
      </c>
      <c r="X5" s="5" t="s">
        <v>20</v>
      </c>
      <c r="Y5" s="5" t="s">
        <v>19</v>
      </c>
      <c r="Z5" s="13" t="s">
        <v>20</v>
      </c>
    </row>
    <row r="6" spans="1:26" s="8" customFormat="1" ht="24" customHeight="1">
      <c r="A6" s="28" t="s">
        <v>139</v>
      </c>
      <c r="B6" s="29"/>
      <c r="C6" s="30">
        <v>212</v>
      </c>
      <c r="D6" s="31">
        <v>178</v>
      </c>
      <c r="E6" s="31">
        <v>2</v>
      </c>
      <c r="F6" s="32">
        <v>32</v>
      </c>
      <c r="G6" s="33">
        <v>191307</v>
      </c>
      <c r="H6" s="6">
        <v>99386</v>
      </c>
      <c r="I6" s="6">
        <v>91921</v>
      </c>
      <c r="J6" s="30">
        <v>186658</v>
      </c>
      <c r="K6" s="6">
        <v>62668</v>
      </c>
      <c r="L6" s="6">
        <v>61697</v>
      </c>
      <c r="M6" s="6">
        <v>62125</v>
      </c>
      <c r="N6" s="6">
        <v>168</v>
      </c>
      <c r="O6" s="34">
        <v>4649</v>
      </c>
      <c r="P6" s="7">
        <v>1368</v>
      </c>
      <c r="Q6" s="7">
        <v>1392</v>
      </c>
      <c r="R6" s="7">
        <v>1188</v>
      </c>
      <c r="S6" s="6">
        <v>701</v>
      </c>
      <c r="T6" s="30">
        <v>11732</v>
      </c>
      <c r="U6" s="30">
        <v>8792</v>
      </c>
      <c r="V6" s="30">
        <v>2940</v>
      </c>
      <c r="W6" s="6">
        <v>8346</v>
      </c>
      <c r="X6" s="6">
        <v>2850</v>
      </c>
      <c r="Y6" s="6">
        <v>446</v>
      </c>
      <c r="Z6" s="6">
        <v>90</v>
      </c>
    </row>
    <row r="7" spans="1:26" s="48" customFormat="1" ht="24" customHeight="1">
      <c r="A7" s="57" t="s">
        <v>140</v>
      </c>
      <c r="B7" s="58"/>
      <c r="C7" s="59">
        <f>SUM(D7:F7)</f>
        <v>212</v>
      </c>
      <c r="D7" s="59">
        <f>SUM(D8:D113)</f>
        <v>178</v>
      </c>
      <c r="E7" s="59">
        <f>SUM(E8:E113)</f>
        <v>2</v>
      </c>
      <c r="F7" s="59">
        <f>SUM(F8:F113)</f>
        <v>32</v>
      </c>
      <c r="G7" s="59">
        <f>H7+I7</f>
        <v>185512</v>
      </c>
      <c r="H7" s="59">
        <f>SUM(H8:H113)</f>
        <v>96653</v>
      </c>
      <c r="I7" s="59">
        <f>SUM(I8:I113)</f>
        <v>88859</v>
      </c>
      <c r="J7" s="59">
        <f>SUM(J8:J113)</f>
        <v>181027</v>
      </c>
      <c r="K7" s="59">
        <f aca="true" t="shared" si="0" ref="K7:Z7">SUM(K8:K113)</f>
        <v>61728</v>
      </c>
      <c r="L7" s="59">
        <f t="shared" si="0"/>
        <v>59454</v>
      </c>
      <c r="M7" s="59">
        <f t="shared" si="0"/>
        <v>59663</v>
      </c>
      <c r="N7" s="59">
        <f t="shared" si="0"/>
        <v>182</v>
      </c>
      <c r="O7" s="59">
        <f t="shared" si="0"/>
        <v>4485</v>
      </c>
      <c r="P7" s="59">
        <f t="shared" si="0"/>
        <v>1294</v>
      </c>
      <c r="Q7" s="59">
        <f t="shared" si="0"/>
        <v>1218</v>
      </c>
      <c r="R7" s="59">
        <f t="shared" si="0"/>
        <v>1215</v>
      </c>
      <c r="S7" s="59">
        <f t="shared" si="0"/>
        <v>758</v>
      </c>
      <c r="T7" s="59">
        <f t="shared" si="0"/>
        <v>11603</v>
      </c>
      <c r="U7" s="59">
        <f t="shared" si="0"/>
        <v>8661</v>
      </c>
      <c r="V7" s="59">
        <f t="shared" si="0"/>
        <v>2942</v>
      </c>
      <c r="W7" s="59">
        <f t="shared" si="0"/>
        <v>8214</v>
      </c>
      <c r="X7" s="59">
        <f t="shared" si="0"/>
        <v>2857</v>
      </c>
      <c r="Y7" s="59">
        <f t="shared" si="0"/>
        <v>447</v>
      </c>
      <c r="Z7" s="59">
        <f t="shared" si="0"/>
        <v>85</v>
      </c>
    </row>
    <row r="8" spans="1:26" s="8" customFormat="1" ht="24" customHeight="1">
      <c r="A8" s="35" t="s">
        <v>124</v>
      </c>
      <c r="B8" s="36"/>
      <c r="C8" s="52">
        <f>SUM(D8:F8)</f>
        <v>32</v>
      </c>
      <c r="D8" s="52">
        <v>25</v>
      </c>
      <c r="E8" s="52">
        <v>1</v>
      </c>
      <c r="F8" s="52">
        <v>6</v>
      </c>
      <c r="G8" s="52">
        <f>H8+I8</f>
        <v>34546</v>
      </c>
      <c r="H8" s="43">
        <v>16867</v>
      </c>
      <c r="I8" s="43">
        <v>17679</v>
      </c>
      <c r="J8" s="52">
        <f>SUM(K8:N8)</f>
        <v>33121</v>
      </c>
      <c r="K8" s="43">
        <v>11129</v>
      </c>
      <c r="L8" s="43">
        <v>10759</v>
      </c>
      <c r="M8" s="43">
        <v>11152</v>
      </c>
      <c r="N8" s="43">
        <v>81</v>
      </c>
      <c r="O8" s="54">
        <f>SUM(P8:S8)</f>
        <v>1425</v>
      </c>
      <c r="P8" s="43">
        <v>381</v>
      </c>
      <c r="Q8" s="43">
        <v>463</v>
      </c>
      <c r="R8" s="43">
        <v>458</v>
      </c>
      <c r="S8" s="43">
        <v>123</v>
      </c>
      <c r="T8" s="52">
        <f>U8+V8</f>
        <v>2114</v>
      </c>
      <c r="U8" s="52">
        <f>W8+Y8</f>
        <v>1564</v>
      </c>
      <c r="V8" s="52">
        <f>X8+Z8</f>
        <v>550</v>
      </c>
      <c r="W8" s="52">
        <v>1403</v>
      </c>
      <c r="X8" s="52">
        <v>520</v>
      </c>
      <c r="Y8" s="52">
        <v>161</v>
      </c>
      <c r="Z8" s="52">
        <v>30</v>
      </c>
    </row>
    <row r="9" spans="1:26" s="8" customFormat="1" ht="12.75" customHeight="1">
      <c r="A9" s="35" t="s">
        <v>26</v>
      </c>
      <c r="B9" s="36"/>
      <c r="C9" s="52">
        <f>SUM(D9:F9)</f>
        <v>15</v>
      </c>
      <c r="D9" s="52">
        <v>13</v>
      </c>
      <c r="E9" s="52">
        <v>0</v>
      </c>
      <c r="F9" s="52">
        <v>2</v>
      </c>
      <c r="G9" s="52">
        <f>H9+I9</f>
        <v>14746</v>
      </c>
      <c r="H9" s="43">
        <v>7587</v>
      </c>
      <c r="I9" s="43">
        <v>7159</v>
      </c>
      <c r="J9" s="52">
        <f>SUM(K9:N9)</f>
        <v>14455</v>
      </c>
      <c r="K9" s="43">
        <v>4967</v>
      </c>
      <c r="L9" s="43">
        <v>4807</v>
      </c>
      <c r="M9" s="43">
        <v>4681</v>
      </c>
      <c r="N9" s="53">
        <v>0</v>
      </c>
      <c r="O9" s="54">
        <f>SUM(P9:S9)</f>
        <v>291</v>
      </c>
      <c r="P9" s="43">
        <v>92</v>
      </c>
      <c r="Q9" s="43">
        <v>75</v>
      </c>
      <c r="R9" s="43">
        <v>82</v>
      </c>
      <c r="S9" s="43">
        <v>42</v>
      </c>
      <c r="T9" s="52">
        <f>U9+V9</f>
        <v>837</v>
      </c>
      <c r="U9" s="52">
        <f>W9+Y9</f>
        <v>635</v>
      </c>
      <c r="V9" s="52">
        <f>X9+Z9</f>
        <v>202</v>
      </c>
      <c r="W9" s="52">
        <v>605</v>
      </c>
      <c r="X9" s="52">
        <v>198</v>
      </c>
      <c r="Y9" s="52">
        <v>30</v>
      </c>
      <c r="Z9" s="52">
        <v>4</v>
      </c>
    </row>
    <row r="10" spans="1:26" s="8" customFormat="1" ht="12.75" customHeight="1">
      <c r="A10" s="35" t="s">
        <v>27</v>
      </c>
      <c r="B10" s="36"/>
      <c r="C10" s="52">
        <f>SUM(D10:F10)</f>
        <v>7</v>
      </c>
      <c r="D10" s="52">
        <v>5</v>
      </c>
      <c r="E10" s="52">
        <v>0</v>
      </c>
      <c r="F10" s="52">
        <v>2</v>
      </c>
      <c r="G10" s="52">
        <f>H10+I10</f>
        <v>6211</v>
      </c>
      <c r="H10" s="43">
        <v>3065</v>
      </c>
      <c r="I10" s="43">
        <v>3146</v>
      </c>
      <c r="J10" s="52">
        <f>SUM(K10:N10)</f>
        <v>6040</v>
      </c>
      <c r="K10" s="43">
        <v>2046</v>
      </c>
      <c r="L10" s="43">
        <v>2016</v>
      </c>
      <c r="M10" s="43">
        <v>1978</v>
      </c>
      <c r="N10" s="53">
        <v>0</v>
      </c>
      <c r="O10" s="54">
        <f>SUM(P10:S10)</f>
        <v>171</v>
      </c>
      <c r="P10" s="43">
        <v>46</v>
      </c>
      <c r="Q10" s="43">
        <v>43</v>
      </c>
      <c r="R10" s="43">
        <v>43</v>
      </c>
      <c r="S10" s="43">
        <v>39</v>
      </c>
      <c r="T10" s="52">
        <f>U10+V10</f>
        <v>414</v>
      </c>
      <c r="U10" s="52">
        <f>W10+Y10</f>
        <v>325</v>
      </c>
      <c r="V10" s="52">
        <f>X10+Z10</f>
        <v>89</v>
      </c>
      <c r="W10" s="52">
        <v>310</v>
      </c>
      <c r="X10" s="52">
        <v>86</v>
      </c>
      <c r="Y10" s="52">
        <v>15</v>
      </c>
      <c r="Z10" s="52">
        <v>3</v>
      </c>
    </row>
    <row r="11" spans="1:26" s="8" customFormat="1" ht="12.75" customHeight="1">
      <c r="A11" s="35" t="s">
        <v>28</v>
      </c>
      <c r="B11" s="36"/>
      <c r="C11" s="52">
        <f>SUM(D11:F11)</f>
        <v>8</v>
      </c>
      <c r="D11" s="52">
        <v>6</v>
      </c>
      <c r="E11" s="52">
        <v>0</v>
      </c>
      <c r="F11" s="52">
        <v>2</v>
      </c>
      <c r="G11" s="52">
        <f>H11+I11</f>
        <v>6884</v>
      </c>
      <c r="H11" s="43">
        <v>3542</v>
      </c>
      <c r="I11" s="43">
        <v>3342</v>
      </c>
      <c r="J11" s="52">
        <f>SUM(K11:N11)</f>
        <v>6543</v>
      </c>
      <c r="K11" s="43">
        <v>2292</v>
      </c>
      <c r="L11" s="43">
        <v>2193</v>
      </c>
      <c r="M11" s="43">
        <v>2058</v>
      </c>
      <c r="N11" s="53">
        <v>0</v>
      </c>
      <c r="O11" s="54">
        <f>SUM(P11:S11)</f>
        <v>341</v>
      </c>
      <c r="P11" s="43">
        <v>103</v>
      </c>
      <c r="Q11" s="43">
        <v>78</v>
      </c>
      <c r="R11" s="43">
        <v>82</v>
      </c>
      <c r="S11" s="43">
        <v>78</v>
      </c>
      <c r="T11" s="52">
        <f>U11+V11</f>
        <v>474</v>
      </c>
      <c r="U11" s="52">
        <f>W11+Y11</f>
        <v>348</v>
      </c>
      <c r="V11" s="52">
        <f>X11+Z11</f>
        <v>126</v>
      </c>
      <c r="W11" s="52">
        <v>315</v>
      </c>
      <c r="X11" s="52">
        <v>118</v>
      </c>
      <c r="Y11" s="52">
        <v>33</v>
      </c>
      <c r="Z11" s="52">
        <v>8</v>
      </c>
    </row>
    <row r="12" spans="1:26" s="8" customFormat="1" ht="12.75" customHeight="1">
      <c r="A12" s="35" t="s">
        <v>29</v>
      </c>
      <c r="B12" s="36"/>
      <c r="C12" s="52">
        <f aca="true" t="shared" si="1" ref="C12:C20">SUM(D12:F12)</f>
        <v>3</v>
      </c>
      <c r="D12" s="52">
        <v>3</v>
      </c>
      <c r="E12" s="52">
        <v>0</v>
      </c>
      <c r="F12" s="52">
        <v>0</v>
      </c>
      <c r="G12" s="52">
        <f aca="true" t="shared" si="2" ref="G8:G48">H12+I12</f>
        <v>1587</v>
      </c>
      <c r="H12" s="43">
        <v>845</v>
      </c>
      <c r="I12" s="43">
        <v>742</v>
      </c>
      <c r="J12" s="52">
        <f aca="true" t="shared" si="3" ref="J9:J48">SUM(K12:N12)</f>
        <v>1587</v>
      </c>
      <c r="K12" s="43">
        <v>484</v>
      </c>
      <c r="L12" s="43">
        <v>537</v>
      </c>
      <c r="M12" s="43">
        <v>566</v>
      </c>
      <c r="N12" s="43">
        <v>0</v>
      </c>
      <c r="O12" s="54">
        <f aca="true" t="shared" si="4" ref="O8:O48">SUM(P12:S12)</f>
        <v>0</v>
      </c>
      <c r="P12" s="43">
        <v>0</v>
      </c>
      <c r="Q12" s="43">
        <v>0</v>
      </c>
      <c r="R12" s="43">
        <v>0</v>
      </c>
      <c r="S12" s="43">
        <v>0</v>
      </c>
      <c r="T12" s="52">
        <f aca="true" t="shared" si="5" ref="T8:T44">U12+V12</f>
        <v>124</v>
      </c>
      <c r="U12" s="52">
        <f aca="true" t="shared" si="6" ref="U8:U44">W12+Y12</f>
        <v>102</v>
      </c>
      <c r="V12" s="52">
        <f aca="true" t="shared" si="7" ref="V8:V44">X12+Z12</f>
        <v>22</v>
      </c>
      <c r="W12" s="52">
        <v>102</v>
      </c>
      <c r="X12" s="52">
        <v>22</v>
      </c>
      <c r="Y12" s="52">
        <v>0</v>
      </c>
      <c r="Z12" s="52">
        <v>0</v>
      </c>
    </row>
    <row r="13" spans="1:26" s="8" customFormat="1" ht="24" customHeight="1">
      <c r="A13" s="35" t="s">
        <v>30</v>
      </c>
      <c r="B13" s="36"/>
      <c r="C13" s="52">
        <f t="shared" si="1"/>
        <v>3</v>
      </c>
      <c r="D13" s="52">
        <v>2</v>
      </c>
      <c r="E13" s="52">
        <v>0</v>
      </c>
      <c r="F13" s="52">
        <v>1</v>
      </c>
      <c r="G13" s="52">
        <f t="shared" si="2"/>
        <v>2052</v>
      </c>
      <c r="H13" s="43">
        <v>1114</v>
      </c>
      <c r="I13" s="43">
        <v>938</v>
      </c>
      <c r="J13" s="52">
        <f t="shared" si="3"/>
        <v>1989</v>
      </c>
      <c r="K13" s="43">
        <v>644</v>
      </c>
      <c r="L13" s="43">
        <v>650</v>
      </c>
      <c r="M13" s="43">
        <v>678</v>
      </c>
      <c r="N13" s="43">
        <v>17</v>
      </c>
      <c r="O13" s="54">
        <f t="shared" si="4"/>
        <v>63</v>
      </c>
      <c r="P13" s="43">
        <v>24</v>
      </c>
      <c r="Q13" s="43">
        <v>15</v>
      </c>
      <c r="R13" s="43">
        <v>9</v>
      </c>
      <c r="S13" s="43">
        <v>15</v>
      </c>
      <c r="T13" s="52">
        <f t="shared" si="5"/>
        <v>151</v>
      </c>
      <c r="U13" s="52">
        <f t="shared" si="6"/>
        <v>120</v>
      </c>
      <c r="V13" s="52">
        <f t="shared" si="7"/>
        <v>31</v>
      </c>
      <c r="W13" s="52">
        <v>112</v>
      </c>
      <c r="X13" s="52">
        <v>29</v>
      </c>
      <c r="Y13" s="52">
        <v>8</v>
      </c>
      <c r="Z13" s="52">
        <v>2</v>
      </c>
    </row>
    <row r="14" spans="1:26" s="8" customFormat="1" ht="12.75" customHeight="1">
      <c r="A14" s="35" t="s">
        <v>31</v>
      </c>
      <c r="B14" s="36"/>
      <c r="C14" s="52">
        <f t="shared" si="1"/>
        <v>7</v>
      </c>
      <c r="D14" s="52">
        <v>6</v>
      </c>
      <c r="E14" s="52">
        <v>0</v>
      </c>
      <c r="F14" s="52">
        <v>1</v>
      </c>
      <c r="G14" s="52">
        <f t="shared" si="2"/>
        <v>5769</v>
      </c>
      <c r="H14" s="43">
        <v>2828</v>
      </c>
      <c r="I14" s="43">
        <v>2941</v>
      </c>
      <c r="J14" s="52">
        <f t="shared" si="3"/>
        <v>5650</v>
      </c>
      <c r="K14" s="43">
        <v>1916</v>
      </c>
      <c r="L14" s="43">
        <v>1878</v>
      </c>
      <c r="M14" s="43">
        <v>1856</v>
      </c>
      <c r="N14" s="53">
        <v>0</v>
      </c>
      <c r="O14" s="54">
        <f t="shared" si="4"/>
        <v>119</v>
      </c>
      <c r="P14" s="43">
        <v>37</v>
      </c>
      <c r="Q14" s="43">
        <v>30</v>
      </c>
      <c r="R14" s="43">
        <v>31</v>
      </c>
      <c r="S14" s="43">
        <v>21</v>
      </c>
      <c r="T14" s="52">
        <f t="shared" si="5"/>
        <v>370</v>
      </c>
      <c r="U14" s="52">
        <f t="shared" si="6"/>
        <v>262</v>
      </c>
      <c r="V14" s="52">
        <f t="shared" si="7"/>
        <v>108</v>
      </c>
      <c r="W14" s="52">
        <v>255</v>
      </c>
      <c r="X14" s="52">
        <v>106</v>
      </c>
      <c r="Y14" s="52">
        <v>7</v>
      </c>
      <c r="Z14" s="52">
        <v>2</v>
      </c>
    </row>
    <row r="15" spans="1:26" s="8" customFormat="1" ht="12.75" customHeight="1">
      <c r="A15" s="35" t="s">
        <v>32</v>
      </c>
      <c r="B15" s="36"/>
      <c r="C15" s="52">
        <f t="shared" si="1"/>
        <v>4</v>
      </c>
      <c r="D15" s="52">
        <v>3</v>
      </c>
      <c r="E15" s="52">
        <v>0</v>
      </c>
      <c r="F15" s="52">
        <v>1</v>
      </c>
      <c r="G15" s="52">
        <f t="shared" si="2"/>
        <v>3392</v>
      </c>
      <c r="H15" s="43">
        <v>1889</v>
      </c>
      <c r="I15" s="43">
        <v>1503</v>
      </c>
      <c r="J15" s="52">
        <f t="shared" si="3"/>
        <v>3335</v>
      </c>
      <c r="K15" s="43">
        <v>1054</v>
      </c>
      <c r="L15" s="43">
        <v>1122</v>
      </c>
      <c r="M15" s="43">
        <v>1159</v>
      </c>
      <c r="N15" s="53">
        <v>0</v>
      </c>
      <c r="O15" s="54">
        <f t="shared" si="4"/>
        <v>57</v>
      </c>
      <c r="P15" s="43">
        <v>12</v>
      </c>
      <c r="Q15" s="43">
        <v>19</v>
      </c>
      <c r="R15" s="43">
        <v>15</v>
      </c>
      <c r="S15" s="43">
        <v>11</v>
      </c>
      <c r="T15" s="52">
        <f t="shared" si="5"/>
        <v>195</v>
      </c>
      <c r="U15" s="52">
        <f t="shared" si="6"/>
        <v>138</v>
      </c>
      <c r="V15" s="52">
        <f t="shared" si="7"/>
        <v>57</v>
      </c>
      <c r="W15" s="52">
        <v>131</v>
      </c>
      <c r="X15" s="52">
        <v>55</v>
      </c>
      <c r="Y15" s="52">
        <v>7</v>
      </c>
      <c r="Z15" s="52">
        <v>2</v>
      </c>
    </row>
    <row r="16" spans="1:26" s="8" customFormat="1" ht="12.75" customHeight="1">
      <c r="A16" s="35" t="s">
        <v>33</v>
      </c>
      <c r="B16" s="36"/>
      <c r="C16" s="52">
        <f t="shared" si="1"/>
        <v>2</v>
      </c>
      <c r="D16" s="52">
        <v>2</v>
      </c>
      <c r="E16" s="52">
        <v>0</v>
      </c>
      <c r="F16" s="52">
        <v>0</v>
      </c>
      <c r="G16" s="52">
        <f t="shared" si="2"/>
        <v>2956</v>
      </c>
      <c r="H16" s="43">
        <v>1839</v>
      </c>
      <c r="I16" s="43">
        <v>1117</v>
      </c>
      <c r="J16" s="52">
        <f t="shared" si="3"/>
        <v>2956</v>
      </c>
      <c r="K16" s="43">
        <v>1042</v>
      </c>
      <c r="L16" s="43">
        <v>944</v>
      </c>
      <c r="M16" s="43">
        <v>970</v>
      </c>
      <c r="N16" s="53">
        <v>0</v>
      </c>
      <c r="O16" s="54">
        <f t="shared" si="4"/>
        <v>0</v>
      </c>
      <c r="P16" s="43">
        <v>0</v>
      </c>
      <c r="Q16" s="43">
        <v>0</v>
      </c>
      <c r="R16" s="43">
        <v>0</v>
      </c>
      <c r="S16" s="43">
        <v>0</v>
      </c>
      <c r="T16" s="52">
        <f t="shared" si="5"/>
        <v>155</v>
      </c>
      <c r="U16" s="52">
        <f t="shared" si="6"/>
        <v>120</v>
      </c>
      <c r="V16" s="52">
        <f t="shared" si="7"/>
        <v>35</v>
      </c>
      <c r="W16" s="52">
        <v>120</v>
      </c>
      <c r="X16" s="52">
        <v>35</v>
      </c>
      <c r="Y16" s="52">
        <v>0</v>
      </c>
      <c r="Z16" s="52">
        <v>0</v>
      </c>
    </row>
    <row r="17" spans="1:26" s="8" customFormat="1" ht="12.75" customHeight="1">
      <c r="A17" s="35" t="s">
        <v>34</v>
      </c>
      <c r="B17" s="36"/>
      <c r="C17" s="52">
        <f t="shared" si="1"/>
        <v>5</v>
      </c>
      <c r="D17" s="52">
        <v>4</v>
      </c>
      <c r="E17" s="52">
        <v>0</v>
      </c>
      <c r="F17" s="52">
        <v>1</v>
      </c>
      <c r="G17" s="52">
        <f t="shared" si="2"/>
        <v>5228</v>
      </c>
      <c r="H17" s="43">
        <v>3186</v>
      </c>
      <c r="I17" s="43">
        <v>2042</v>
      </c>
      <c r="J17" s="52">
        <f t="shared" si="3"/>
        <v>5168</v>
      </c>
      <c r="K17" s="43">
        <v>1766</v>
      </c>
      <c r="L17" s="43">
        <v>1708</v>
      </c>
      <c r="M17" s="43">
        <v>1694</v>
      </c>
      <c r="N17" s="53">
        <v>0</v>
      </c>
      <c r="O17" s="54">
        <f t="shared" si="4"/>
        <v>60</v>
      </c>
      <c r="P17" s="43">
        <v>13</v>
      </c>
      <c r="Q17" s="43">
        <v>15</v>
      </c>
      <c r="R17" s="43">
        <v>15</v>
      </c>
      <c r="S17" s="43">
        <v>17</v>
      </c>
      <c r="T17" s="52">
        <f t="shared" si="5"/>
        <v>278</v>
      </c>
      <c r="U17" s="52">
        <f t="shared" si="6"/>
        <v>211</v>
      </c>
      <c r="V17" s="52">
        <f t="shared" si="7"/>
        <v>67</v>
      </c>
      <c r="W17" s="52">
        <v>204</v>
      </c>
      <c r="X17" s="52">
        <v>65</v>
      </c>
      <c r="Y17" s="52">
        <v>7</v>
      </c>
      <c r="Z17" s="52">
        <v>2</v>
      </c>
    </row>
    <row r="18" spans="1:26" s="8" customFormat="1" ht="24" customHeight="1">
      <c r="A18" s="35" t="s">
        <v>35</v>
      </c>
      <c r="B18" s="36"/>
      <c r="C18" s="52">
        <f t="shared" si="1"/>
        <v>3</v>
      </c>
      <c r="D18" s="52">
        <v>2</v>
      </c>
      <c r="E18" s="52">
        <v>0</v>
      </c>
      <c r="F18" s="52">
        <v>1</v>
      </c>
      <c r="G18" s="52">
        <f t="shared" si="2"/>
        <v>3518</v>
      </c>
      <c r="H18" s="43">
        <v>2109</v>
      </c>
      <c r="I18" s="43">
        <v>1409</v>
      </c>
      <c r="J18" s="52">
        <f t="shared" si="3"/>
        <v>3448</v>
      </c>
      <c r="K18" s="43">
        <v>1187</v>
      </c>
      <c r="L18" s="43">
        <v>1160</v>
      </c>
      <c r="M18" s="43">
        <v>1101</v>
      </c>
      <c r="N18" s="53">
        <v>0</v>
      </c>
      <c r="O18" s="54">
        <f t="shared" si="4"/>
        <v>70</v>
      </c>
      <c r="P18" s="43">
        <v>31</v>
      </c>
      <c r="Q18" s="43">
        <v>14</v>
      </c>
      <c r="R18" s="43">
        <v>12</v>
      </c>
      <c r="S18" s="43">
        <v>13</v>
      </c>
      <c r="T18" s="52">
        <f t="shared" si="5"/>
        <v>188</v>
      </c>
      <c r="U18" s="52">
        <f t="shared" si="6"/>
        <v>155</v>
      </c>
      <c r="V18" s="52">
        <f t="shared" si="7"/>
        <v>33</v>
      </c>
      <c r="W18" s="52">
        <v>147</v>
      </c>
      <c r="X18" s="52">
        <v>32</v>
      </c>
      <c r="Y18" s="52">
        <v>8</v>
      </c>
      <c r="Z18" s="52">
        <v>1</v>
      </c>
    </row>
    <row r="19" spans="1:26" s="8" customFormat="1" ht="12.75" customHeight="1">
      <c r="A19" s="35" t="s">
        <v>36</v>
      </c>
      <c r="B19" s="36"/>
      <c r="C19" s="52">
        <f t="shared" si="1"/>
        <v>4</v>
      </c>
      <c r="D19" s="52">
        <v>4</v>
      </c>
      <c r="E19" s="52">
        <v>0</v>
      </c>
      <c r="F19" s="52">
        <v>0</v>
      </c>
      <c r="G19" s="52">
        <f t="shared" si="2"/>
        <v>3766</v>
      </c>
      <c r="H19" s="43">
        <v>1961</v>
      </c>
      <c r="I19" s="43">
        <v>1805</v>
      </c>
      <c r="J19" s="52">
        <f t="shared" si="3"/>
        <v>3766</v>
      </c>
      <c r="K19" s="43">
        <v>1411</v>
      </c>
      <c r="L19" s="43">
        <v>1216</v>
      </c>
      <c r="M19" s="43">
        <v>1139</v>
      </c>
      <c r="N19" s="53">
        <v>0</v>
      </c>
      <c r="O19" s="54">
        <f t="shared" si="4"/>
        <v>0</v>
      </c>
      <c r="P19" s="43">
        <v>0</v>
      </c>
      <c r="Q19" s="43">
        <v>0</v>
      </c>
      <c r="R19" s="43">
        <v>0</v>
      </c>
      <c r="S19" s="43">
        <v>0</v>
      </c>
      <c r="T19" s="52">
        <f t="shared" si="5"/>
        <v>220</v>
      </c>
      <c r="U19" s="52">
        <f t="shared" si="6"/>
        <v>167</v>
      </c>
      <c r="V19" s="52">
        <f t="shared" si="7"/>
        <v>53</v>
      </c>
      <c r="W19" s="52">
        <v>167</v>
      </c>
      <c r="X19" s="52">
        <v>53</v>
      </c>
      <c r="Y19" s="52">
        <v>0</v>
      </c>
      <c r="Z19" s="52">
        <v>0</v>
      </c>
    </row>
    <row r="20" spans="1:26" s="8" customFormat="1" ht="12.75" customHeight="1">
      <c r="A20" s="35" t="s">
        <v>37</v>
      </c>
      <c r="B20" s="36"/>
      <c r="C20" s="52">
        <f t="shared" si="1"/>
        <v>5</v>
      </c>
      <c r="D20" s="52">
        <v>4</v>
      </c>
      <c r="E20" s="52">
        <v>0</v>
      </c>
      <c r="F20" s="52">
        <v>1</v>
      </c>
      <c r="G20" s="52">
        <f t="shared" si="2"/>
        <v>6065</v>
      </c>
      <c r="H20" s="43">
        <v>3873</v>
      </c>
      <c r="I20" s="43">
        <v>2192</v>
      </c>
      <c r="J20" s="52">
        <f t="shared" si="3"/>
        <v>5906</v>
      </c>
      <c r="K20" s="43">
        <v>2004</v>
      </c>
      <c r="L20" s="43">
        <v>1920</v>
      </c>
      <c r="M20" s="43">
        <v>1982</v>
      </c>
      <c r="N20" s="53">
        <v>0</v>
      </c>
      <c r="O20" s="54">
        <f t="shared" si="4"/>
        <v>159</v>
      </c>
      <c r="P20" s="43">
        <v>43</v>
      </c>
      <c r="Q20" s="43">
        <v>40</v>
      </c>
      <c r="R20" s="43">
        <v>34</v>
      </c>
      <c r="S20" s="43">
        <v>42</v>
      </c>
      <c r="T20" s="52">
        <f t="shared" si="5"/>
        <v>353</v>
      </c>
      <c r="U20" s="52">
        <f t="shared" si="6"/>
        <v>274</v>
      </c>
      <c r="V20" s="52">
        <f t="shared" si="7"/>
        <v>79</v>
      </c>
      <c r="W20" s="52">
        <v>259</v>
      </c>
      <c r="X20" s="52">
        <v>78</v>
      </c>
      <c r="Y20" s="52">
        <v>15</v>
      </c>
      <c r="Z20" s="52">
        <v>1</v>
      </c>
    </row>
    <row r="21" spans="1:26" s="8" customFormat="1" ht="12.75" customHeight="1">
      <c r="A21" s="35" t="s">
        <v>38</v>
      </c>
      <c r="B21" s="36"/>
      <c r="C21" s="52">
        <f>SUM(D21:F21)</f>
        <v>6</v>
      </c>
      <c r="D21" s="52">
        <v>5</v>
      </c>
      <c r="E21" s="52">
        <v>0</v>
      </c>
      <c r="F21" s="52">
        <v>1</v>
      </c>
      <c r="G21" s="52">
        <f t="shared" si="2"/>
        <v>5793</v>
      </c>
      <c r="H21" s="43">
        <v>2817</v>
      </c>
      <c r="I21" s="43">
        <v>2976</v>
      </c>
      <c r="J21" s="52">
        <f t="shared" si="3"/>
        <v>5712</v>
      </c>
      <c r="K21" s="43">
        <v>1913</v>
      </c>
      <c r="L21" s="43">
        <v>1864</v>
      </c>
      <c r="M21" s="43">
        <v>1935</v>
      </c>
      <c r="N21" s="53">
        <v>0</v>
      </c>
      <c r="O21" s="54">
        <f t="shared" si="4"/>
        <v>81</v>
      </c>
      <c r="P21" s="43">
        <v>21</v>
      </c>
      <c r="Q21" s="43">
        <v>13</v>
      </c>
      <c r="R21" s="43">
        <v>26</v>
      </c>
      <c r="S21" s="43">
        <v>21</v>
      </c>
      <c r="T21" s="52">
        <f t="shared" si="5"/>
        <v>344</v>
      </c>
      <c r="U21" s="52">
        <f t="shared" si="6"/>
        <v>254</v>
      </c>
      <c r="V21" s="52">
        <f t="shared" si="7"/>
        <v>90</v>
      </c>
      <c r="W21" s="52">
        <v>246</v>
      </c>
      <c r="X21" s="52">
        <v>89</v>
      </c>
      <c r="Y21" s="52">
        <v>8</v>
      </c>
      <c r="Z21" s="52">
        <v>1</v>
      </c>
    </row>
    <row r="22" spans="1:26" s="8" customFormat="1" ht="12.75" customHeight="1">
      <c r="A22" s="35" t="s">
        <v>39</v>
      </c>
      <c r="B22" s="36"/>
      <c r="C22" s="52">
        <f aca="true" t="shared" si="8" ref="C22:C32">SUM(D22:F22)</f>
        <v>4</v>
      </c>
      <c r="D22" s="52">
        <v>3</v>
      </c>
      <c r="E22" s="52">
        <v>1</v>
      </c>
      <c r="F22" s="52">
        <v>0</v>
      </c>
      <c r="G22" s="52">
        <f t="shared" si="2"/>
        <v>2462</v>
      </c>
      <c r="H22" s="43">
        <v>1109</v>
      </c>
      <c r="I22" s="43">
        <v>1353</v>
      </c>
      <c r="J22" s="52">
        <f t="shared" si="3"/>
        <v>2096</v>
      </c>
      <c r="K22" s="43">
        <v>714</v>
      </c>
      <c r="L22" s="43">
        <v>685</v>
      </c>
      <c r="M22" s="43">
        <v>697</v>
      </c>
      <c r="N22" s="53">
        <v>0</v>
      </c>
      <c r="O22" s="54">
        <f t="shared" si="4"/>
        <v>366</v>
      </c>
      <c r="P22" s="43">
        <v>97</v>
      </c>
      <c r="Q22" s="43">
        <v>110</v>
      </c>
      <c r="R22" s="43">
        <v>104</v>
      </c>
      <c r="S22" s="43">
        <v>55</v>
      </c>
      <c r="T22" s="52">
        <f t="shared" si="5"/>
        <v>181</v>
      </c>
      <c r="U22" s="52">
        <f t="shared" si="6"/>
        <v>137</v>
      </c>
      <c r="V22" s="52">
        <f t="shared" si="7"/>
        <v>44</v>
      </c>
      <c r="W22" s="52">
        <v>108</v>
      </c>
      <c r="X22" s="52">
        <v>35</v>
      </c>
      <c r="Y22" s="52">
        <v>29</v>
      </c>
      <c r="Z22" s="52">
        <v>9</v>
      </c>
    </row>
    <row r="23" spans="1:26" s="8" customFormat="1" ht="24" customHeight="1">
      <c r="A23" s="35" t="s">
        <v>40</v>
      </c>
      <c r="B23" s="36"/>
      <c r="C23" s="52">
        <f t="shared" si="8"/>
        <v>2</v>
      </c>
      <c r="D23" s="52">
        <v>1</v>
      </c>
      <c r="E23" s="52">
        <v>0</v>
      </c>
      <c r="F23" s="52">
        <v>1</v>
      </c>
      <c r="G23" s="52">
        <f t="shared" si="2"/>
        <v>1509</v>
      </c>
      <c r="H23" s="43">
        <v>456</v>
      </c>
      <c r="I23" s="43">
        <v>1053</v>
      </c>
      <c r="J23" s="52">
        <f t="shared" si="3"/>
        <v>1416</v>
      </c>
      <c r="K23" s="43">
        <v>483</v>
      </c>
      <c r="L23" s="43">
        <v>470</v>
      </c>
      <c r="M23" s="43">
        <v>463</v>
      </c>
      <c r="N23" s="53">
        <v>0</v>
      </c>
      <c r="O23" s="54">
        <f t="shared" si="4"/>
        <v>93</v>
      </c>
      <c r="P23" s="43">
        <v>29</v>
      </c>
      <c r="Q23" s="43">
        <v>18</v>
      </c>
      <c r="R23" s="43">
        <v>16</v>
      </c>
      <c r="S23" s="43">
        <v>30</v>
      </c>
      <c r="T23" s="52">
        <f t="shared" si="5"/>
        <v>96</v>
      </c>
      <c r="U23" s="52">
        <f t="shared" si="6"/>
        <v>69</v>
      </c>
      <c r="V23" s="52">
        <f t="shared" si="7"/>
        <v>27</v>
      </c>
      <c r="W23" s="52">
        <v>62</v>
      </c>
      <c r="X23" s="52">
        <v>25</v>
      </c>
      <c r="Y23" s="52">
        <v>7</v>
      </c>
      <c r="Z23" s="52">
        <v>2</v>
      </c>
    </row>
    <row r="24" spans="1:26" s="8" customFormat="1" ht="12.75" customHeight="1">
      <c r="A24" s="35" t="s">
        <v>41</v>
      </c>
      <c r="B24" s="36"/>
      <c r="C24" s="52">
        <f t="shared" si="8"/>
        <v>5</v>
      </c>
      <c r="D24" s="52">
        <v>4</v>
      </c>
      <c r="E24" s="52">
        <v>0</v>
      </c>
      <c r="F24" s="52">
        <v>1</v>
      </c>
      <c r="G24" s="52">
        <f t="shared" si="2"/>
        <v>4568</v>
      </c>
      <c r="H24" s="43">
        <v>2340</v>
      </c>
      <c r="I24" s="43">
        <v>2228</v>
      </c>
      <c r="J24" s="52">
        <f t="shared" si="3"/>
        <v>4488</v>
      </c>
      <c r="K24" s="43">
        <v>1388</v>
      </c>
      <c r="L24" s="43">
        <v>1502</v>
      </c>
      <c r="M24" s="43">
        <v>1541</v>
      </c>
      <c r="N24" s="43">
        <v>57</v>
      </c>
      <c r="O24" s="54">
        <f t="shared" si="4"/>
        <v>80</v>
      </c>
      <c r="P24" s="43">
        <v>34</v>
      </c>
      <c r="Q24" s="43">
        <v>20</v>
      </c>
      <c r="R24" s="43">
        <v>17</v>
      </c>
      <c r="S24" s="43">
        <v>9</v>
      </c>
      <c r="T24" s="52">
        <f t="shared" si="5"/>
        <v>268</v>
      </c>
      <c r="U24" s="52">
        <f t="shared" si="6"/>
        <v>215</v>
      </c>
      <c r="V24" s="52">
        <f t="shared" si="7"/>
        <v>53</v>
      </c>
      <c r="W24" s="52">
        <v>204</v>
      </c>
      <c r="X24" s="52">
        <v>52</v>
      </c>
      <c r="Y24" s="52">
        <v>11</v>
      </c>
      <c r="Z24" s="52">
        <v>1</v>
      </c>
    </row>
    <row r="25" spans="1:26" s="8" customFormat="1" ht="12.75" customHeight="1">
      <c r="A25" s="35" t="s">
        <v>42</v>
      </c>
      <c r="B25" s="36"/>
      <c r="C25" s="52">
        <f t="shared" si="8"/>
        <v>6</v>
      </c>
      <c r="D25" s="52">
        <v>5</v>
      </c>
      <c r="E25" s="52">
        <v>0</v>
      </c>
      <c r="F25" s="52">
        <v>1</v>
      </c>
      <c r="G25" s="52">
        <f t="shared" si="2"/>
        <v>5169</v>
      </c>
      <c r="H25" s="43">
        <v>2959</v>
      </c>
      <c r="I25" s="43">
        <v>2210</v>
      </c>
      <c r="J25" s="52">
        <f t="shared" si="3"/>
        <v>5026</v>
      </c>
      <c r="K25" s="43">
        <v>1716</v>
      </c>
      <c r="L25" s="43">
        <v>1686</v>
      </c>
      <c r="M25" s="43">
        <v>1624</v>
      </c>
      <c r="N25" s="53">
        <v>0</v>
      </c>
      <c r="O25" s="54">
        <f t="shared" si="4"/>
        <v>143</v>
      </c>
      <c r="P25" s="43">
        <v>43</v>
      </c>
      <c r="Q25" s="43">
        <v>31</v>
      </c>
      <c r="R25" s="43">
        <v>32</v>
      </c>
      <c r="S25" s="43">
        <v>37</v>
      </c>
      <c r="T25" s="52">
        <f t="shared" si="5"/>
        <v>306</v>
      </c>
      <c r="U25" s="52">
        <f t="shared" si="6"/>
        <v>218</v>
      </c>
      <c r="V25" s="52">
        <f t="shared" si="7"/>
        <v>88</v>
      </c>
      <c r="W25" s="52">
        <v>209</v>
      </c>
      <c r="X25" s="52">
        <v>86</v>
      </c>
      <c r="Y25" s="52">
        <v>9</v>
      </c>
      <c r="Z25" s="52">
        <v>2</v>
      </c>
    </row>
    <row r="26" spans="1:26" s="8" customFormat="1" ht="12.75" customHeight="1">
      <c r="A26" s="35" t="s">
        <v>43</v>
      </c>
      <c r="B26" s="36"/>
      <c r="C26" s="52">
        <f t="shared" si="8"/>
        <v>4</v>
      </c>
      <c r="D26" s="52">
        <v>3</v>
      </c>
      <c r="E26" s="52">
        <v>0</v>
      </c>
      <c r="F26" s="52">
        <v>1</v>
      </c>
      <c r="G26" s="52">
        <f t="shared" si="2"/>
        <v>3525</v>
      </c>
      <c r="H26" s="43">
        <v>1546</v>
      </c>
      <c r="I26" s="43">
        <v>1979</v>
      </c>
      <c r="J26" s="52">
        <f t="shared" si="3"/>
        <v>3416</v>
      </c>
      <c r="K26" s="43">
        <v>1172</v>
      </c>
      <c r="L26" s="43">
        <v>1135</v>
      </c>
      <c r="M26" s="43">
        <v>1109</v>
      </c>
      <c r="N26" s="53">
        <v>0</v>
      </c>
      <c r="O26" s="54">
        <f t="shared" si="4"/>
        <v>109</v>
      </c>
      <c r="P26" s="43">
        <v>38</v>
      </c>
      <c r="Q26" s="43">
        <v>29</v>
      </c>
      <c r="R26" s="43">
        <v>26</v>
      </c>
      <c r="S26" s="43">
        <v>16</v>
      </c>
      <c r="T26" s="52">
        <f t="shared" si="5"/>
        <v>219</v>
      </c>
      <c r="U26" s="52">
        <f t="shared" si="6"/>
        <v>153</v>
      </c>
      <c r="V26" s="52">
        <f t="shared" si="7"/>
        <v>66</v>
      </c>
      <c r="W26" s="52">
        <v>145</v>
      </c>
      <c r="X26" s="52">
        <v>65</v>
      </c>
      <c r="Y26" s="52">
        <v>8</v>
      </c>
      <c r="Z26" s="52">
        <v>1</v>
      </c>
    </row>
    <row r="27" spans="1:26" s="8" customFormat="1" ht="12.75" customHeight="1">
      <c r="A27" s="35" t="s">
        <v>44</v>
      </c>
      <c r="B27" s="36"/>
      <c r="C27" s="52">
        <f t="shared" si="8"/>
        <v>7</v>
      </c>
      <c r="D27" s="52">
        <v>6</v>
      </c>
      <c r="E27" s="52">
        <v>0</v>
      </c>
      <c r="F27" s="52">
        <v>1</v>
      </c>
      <c r="G27" s="52">
        <f t="shared" si="2"/>
        <v>7189</v>
      </c>
      <c r="H27" s="43">
        <v>3606</v>
      </c>
      <c r="I27" s="43">
        <v>3583</v>
      </c>
      <c r="J27" s="52">
        <f t="shared" si="3"/>
        <v>7017</v>
      </c>
      <c r="K27" s="43">
        <v>2330</v>
      </c>
      <c r="L27" s="43">
        <v>2346</v>
      </c>
      <c r="M27" s="43">
        <v>2341</v>
      </c>
      <c r="N27" s="53">
        <v>0</v>
      </c>
      <c r="O27" s="54">
        <f t="shared" si="4"/>
        <v>172</v>
      </c>
      <c r="P27" s="43">
        <v>56</v>
      </c>
      <c r="Q27" s="43">
        <v>38</v>
      </c>
      <c r="R27" s="43">
        <v>41</v>
      </c>
      <c r="S27" s="43">
        <v>37</v>
      </c>
      <c r="T27" s="52">
        <f t="shared" si="5"/>
        <v>427</v>
      </c>
      <c r="U27" s="52">
        <f t="shared" si="6"/>
        <v>316</v>
      </c>
      <c r="V27" s="52">
        <f t="shared" si="7"/>
        <v>111</v>
      </c>
      <c r="W27" s="52">
        <v>301</v>
      </c>
      <c r="X27" s="52">
        <v>110</v>
      </c>
      <c r="Y27" s="52">
        <v>15</v>
      </c>
      <c r="Z27" s="52">
        <v>1</v>
      </c>
    </row>
    <row r="28" spans="1:26" s="8" customFormat="1" ht="23.25" customHeight="1">
      <c r="A28" s="35" t="s">
        <v>45</v>
      </c>
      <c r="B28" s="36"/>
      <c r="C28" s="52">
        <f t="shared" si="8"/>
        <v>2</v>
      </c>
      <c r="D28" s="52">
        <v>1</v>
      </c>
      <c r="E28" s="52">
        <v>0</v>
      </c>
      <c r="F28" s="52">
        <v>1</v>
      </c>
      <c r="G28" s="52">
        <f t="shared" si="2"/>
        <v>2557</v>
      </c>
      <c r="H28" s="43">
        <v>1365</v>
      </c>
      <c r="I28" s="43">
        <v>1192</v>
      </c>
      <c r="J28" s="52">
        <f t="shared" si="3"/>
        <v>2476</v>
      </c>
      <c r="K28" s="43">
        <v>897</v>
      </c>
      <c r="L28" s="43">
        <v>822</v>
      </c>
      <c r="M28" s="43">
        <v>757</v>
      </c>
      <c r="N28" s="53">
        <v>0</v>
      </c>
      <c r="O28" s="54">
        <f t="shared" si="4"/>
        <v>81</v>
      </c>
      <c r="P28" s="43">
        <v>27</v>
      </c>
      <c r="Q28" s="43">
        <v>17</v>
      </c>
      <c r="R28" s="43">
        <v>24</v>
      </c>
      <c r="S28" s="43">
        <v>13</v>
      </c>
      <c r="T28" s="52">
        <f t="shared" si="5"/>
        <v>139</v>
      </c>
      <c r="U28" s="52">
        <f t="shared" si="6"/>
        <v>101</v>
      </c>
      <c r="V28" s="52">
        <f t="shared" si="7"/>
        <v>38</v>
      </c>
      <c r="W28" s="52">
        <v>94</v>
      </c>
      <c r="X28" s="52">
        <v>36</v>
      </c>
      <c r="Y28" s="52">
        <v>7</v>
      </c>
      <c r="Z28" s="52">
        <v>2</v>
      </c>
    </row>
    <row r="29" spans="1:26" s="8" customFormat="1" ht="12.75" customHeight="1">
      <c r="A29" s="35" t="s">
        <v>46</v>
      </c>
      <c r="B29" s="36"/>
      <c r="C29" s="52">
        <f t="shared" si="8"/>
        <v>2</v>
      </c>
      <c r="D29" s="52">
        <v>2</v>
      </c>
      <c r="E29" s="52">
        <v>0</v>
      </c>
      <c r="F29" s="52">
        <v>0</v>
      </c>
      <c r="G29" s="52">
        <f t="shared" si="2"/>
        <v>1434</v>
      </c>
      <c r="H29" s="43">
        <v>629</v>
      </c>
      <c r="I29" s="43">
        <v>805</v>
      </c>
      <c r="J29" s="52">
        <f t="shared" si="3"/>
        <v>1434</v>
      </c>
      <c r="K29" s="43">
        <v>480</v>
      </c>
      <c r="L29" s="43">
        <v>489</v>
      </c>
      <c r="M29" s="43">
        <v>465</v>
      </c>
      <c r="N29" s="53">
        <v>0</v>
      </c>
      <c r="O29" s="54">
        <f t="shared" si="4"/>
        <v>0</v>
      </c>
      <c r="P29" s="43">
        <v>0</v>
      </c>
      <c r="Q29" s="43">
        <v>0</v>
      </c>
      <c r="R29" s="43">
        <v>0</v>
      </c>
      <c r="S29" s="43">
        <v>0</v>
      </c>
      <c r="T29" s="52">
        <f t="shared" si="5"/>
        <v>96</v>
      </c>
      <c r="U29" s="52">
        <f t="shared" si="6"/>
        <v>68</v>
      </c>
      <c r="V29" s="52">
        <f t="shared" si="7"/>
        <v>28</v>
      </c>
      <c r="W29" s="52">
        <v>68</v>
      </c>
      <c r="X29" s="52">
        <v>28</v>
      </c>
      <c r="Y29" s="52">
        <v>0</v>
      </c>
      <c r="Z29" s="52">
        <v>0</v>
      </c>
    </row>
    <row r="30" spans="1:26" s="8" customFormat="1" ht="12.75" customHeight="1">
      <c r="A30" s="35" t="s">
        <v>47</v>
      </c>
      <c r="B30" s="36"/>
      <c r="C30" s="52">
        <f t="shared" si="8"/>
        <v>6</v>
      </c>
      <c r="D30" s="52">
        <v>5</v>
      </c>
      <c r="E30" s="52">
        <v>0</v>
      </c>
      <c r="F30" s="52">
        <v>1</v>
      </c>
      <c r="G30" s="52">
        <f t="shared" si="2"/>
        <v>4763</v>
      </c>
      <c r="H30" s="43">
        <v>2513</v>
      </c>
      <c r="I30" s="43">
        <v>2250</v>
      </c>
      <c r="J30" s="52">
        <f t="shared" si="3"/>
        <v>4694</v>
      </c>
      <c r="K30" s="43">
        <v>1593</v>
      </c>
      <c r="L30" s="43">
        <v>1511</v>
      </c>
      <c r="M30" s="43">
        <v>1590</v>
      </c>
      <c r="N30" s="53">
        <v>0</v>
      </c>
      <c r="O30" s="54">
        <f t="shared" si="4"/>
        <v>69</v>
      </c>
      <c r="P30" s="43">
        <v>8</v>
      </c>
      <c r="Q30" s="43">
        <v>24</v>
      </c>
      <c r="R30" s="43">
        <v>19</v>
      </c>
      <c r="S30" s="43">
        <v>18</v>
      </c>
      <c r="T30" s="52">
        <f t="shared" si="5"/>
        <v>268</v>
      </c>
      <c r="U30" s="52">
        <f t="shared" si="6"/>
        <v>197</v>
      </c>
      <c r="V30" s="52">
        <f t="shared" si="7"/>
        <v>71</v>
      </c>
      <c r="W30" s="52">
        <v>189</v>
      </c>
      <c r="X30" s="52">
        <v>69</v>
      </c>
      <c r="Y30" s="52">
        <v>8</v>
      </c>
      <c r="Z30" s="52">
        <v>2</v>
      </c>
    </row>
    <row r="31" spans="1:26" s="8" customFormat="1" ht="12.75" customHeight="1">
      <c r="A31" s="35" t="s">
        <v>48</v>
      </c>
      <c r="B31" s="36"/>
      <c r="C31" s="52">
        <f t="shared" si="8"/>
        <v>1</v>
      </c>
      <c r="D31" s="52">
        <v>1</v>
      </c>
      <c r="E31" s="52">
        <v>0</v>
      </c>
      <c r="F31" s="52">
        <v>0</v>
      </c>
      <c r="G31" s="52">
        <f t="shared" si="2"/>
        <v>691</v>
      </c>
      <c r="H31" s="43">
        <v>350</v>
      </c>
      <c r="I31" s="43">
        <v>341</v>
      </c>
      <c r="J31" s="52">
        <f t="shared" si="3"/>
        <v>691</v>
      </c>
      <c r="K31" s="43">
        <v>241</v>
      </c>
      <c r="L31" s="43">
        <v>232</v>
      </c>
      <c r="M31" s="43">
        <v>218</v>
      </c>
      <c r="N31" s="53">
        <v>0</v>
      </c>
      <c r="O31" s="54">
        <f t="shared" si="4"/>
        <v>0</v>
      </c>
      <c r="P31" s="43">
        <v>0</v>
      </c>
      <c r="Q31" s="43">
        <v>0</v>
      </c>
      <c r="R31" s="43">
        <v>0</v>
      </c>
      <c r="S31" s="43">
        <v>0</v>
      </c>
      <c r="T31" s="52">
        <f t="shared" si="5"/>
        <v>50</v>
      </c>
      <c r="U31" s="52">
        <f t="shared" si="6"/>
        <v>39</v>
      </c>
      <c r="V31" s="52">
        <f t="shared" si="7"/>
        <v>11</v>
      </c>
      <c r="W31" s="52">
        <v>39</v>
      </c>
      <c r="X31" s="52">
        <v>11</v>
      </c>
      <c r="Y31" s="52">
        <v>0</v>
      </c>
      <c r="Z31" s="52">
        <v>0</v>
      </c>
    </row>
    <row r="32" spans="1:26" s="8" customFormat="1" ht="12.75" customHeight="1">
      <c r="A32" s="35" t="s">
        <v>49</v>
      </c>
      <c r="B32" s="36"/>
      <c r="C32" s="52">
        <f t="shared" si="8"/>
        <v>2</v>
      </c>
      <c r="D32" s="52">
        <v>1</v>
      </c>
      <c r="E32" s="52">
        <v>0</v>
      </c>
      <c r="F32" s="52">
        <v>1</v>
      </c>
      <c r="G32" s="52">
        <f t="shared" si="2"/>
        <v>2246</v>
      </c>
      <c r="H32" s="43">
        <v>1082</v>
      </c>
      <c r="I32" s="43">
        <v>1164</v>
      </c>
      <c r="J32" s="52">
        <f t="shared" si="3"/>
        <v>2077</v>
      </c>
      <c r="K32" s="43">
        <v>687</v>
      </c>
      <c r="L32" s="43">
        <v>679</v>
      </c>
      <c r="M32" s="43">
        <v>711</v>
      </c>
      <c r="N32" s="53">
        <v>0</v>
      </c>
      <c r="O32" s="54">
        <f t="shared" si="4"/>
        <v>169</v>
      </c>
      <c r="P32" s="43">
        <v>53</v>
      </c>
      <c r="Q32" s="43">
        <v>40</v>
      </c>
      <c r="R32" s="43">
        <v>42</v>
      </c>
      <c r="S32" s="43">
        <v>34</v>
      </c>
      <c r="T32" s="52">
        <f t="shared" si="5"/>
        <v>138</v>
      </c>
      <c r="U32" s="52">
        <f t="shared" si="6"/>
        <v>96</v>
      </c>
      <c r="V32" s="52">
        <f t="shared" si="7"/>
        <v>42</v>
      </c>
      <c r="W32" s="52">
        <v>82</v>
      </c>
      <c r="X32" s="52">
        <v>40</v>
      </c>
      <c r="Y32" s="52">
        <v>14</v>
      </c>
      <c r="Z32" s="52">
        <v>2</v>
      </c>
    </row>
    <row r="33" spans="1:26" s="8" customFormat="1" ht="24" customHeight="1">
      <c r="A33" s="35" t="s">
        <v>50</v>
      </c>
      <c r="B33" s="36"/>
      <c r="C33" s="52">
        <f>SUM(D33:F33)</f>
        <v>3</v>
      </c>
      <c r="D33" s="52">
        <v>3</v>
      </c>
      <c r="E33" s="52">
        <v>0</v>
      </c>
      <c r="F33" s="52">
        <v>0</v>
      </c>
      <c r="G33" s="52">
        <f t="shared" si="2"/>
        <v>2601</v>
      </c>
      <c r="H33" s="43">
        <v>1680</v>
      </c>
      <c r="I33" s="43">
        <v>921</v>
      </c>
      <c r="J33" s="52">
        <f t="shared" si="3"/>
        <v>2601</v>
      </c>
      <c r="K33" s="43">
        <v>866</v>
      </c>
      <c r="L33" s="43">
        <v>881</v>
      </c>
      <c r="M33" s="43">
        <v>854</v>
      </c>
      <c r="N33" s="53">
        <v>0</v>
      </c>
      <c r="O33" s="54">
        <f t="shared" si="4"/>
        <v>0</v>
      </c>
      <c r="P33" s="43">
        <v>0</v>
      </c>
      <c r="Q33" s="43">
        <v>0</v>
      </c>
      <c r="R33" s="43">
        <v>0</v>
      </c>
      <c r="S33" s="43">
        <v>0</v>
      </c>
      <c r="T33" s="52">
        <f t="shared" si="5"/>
        <v>147</v>
      </c>
      <c r="U33" s="52">
        <f t="shared" si="6"/>
        <v>117</v>
      </c>
      <c r="V33" s="52">
        <f t="shared" si="7"/>
        <v>30</v>
      </c>
      <c r="W33" s="52">
        <v>117</v>
      </c>
      <c r="X33" s="52">
        <v>30</v>
      </c>
      <c r="Y33" s="52">
        <v>0</v>
      </c>
      <c r="Z33" s="52">
        <v>0</v>
      </c>
    </row>
    <row r="34" spans="1:26" s="8" customFormat="1" ht="12.75" customHeight="1">
      <c r="A34" s="35" t="s">
        <v>51</v>
      </c>
      <c r="B34" s="36"/>
      <c r="C34" s="52">
        <f>SUM(D34:F34)</f>
        <v>2</v>
      </c>
      <c r="D34" s="52">
        <v>2</v>
      </c>
      <c r="E34" s="52">
        <v>0</v>
      </c>
      <c r="F34" s="52">
        <v>0</v>
      </c>
      <c r="G34" s="52">
        <f t="shared" si="2"/>
        <v>1451</v>
      </c>
      <c r="H34" s="43">
        <v>580</v>
      </c>
      <c r="I34" s="43">
        <v>871</v>
      </c>
      <c r="J34" s="52">
        <f t="shared" si="3"/>
        <v>1451</v>
      </c>
      <c r="K34" s="43">
        <v>513</v>
      </c>
      <c r="L34" s="43">
        <v>476</v>
      </c>
      <c r="M34" s="43">
        <v>462</v>
      </c>
      <c r="N34" s="53">
        <v>0</v>
      </c>
      <c r="O34" s="54">
        <f t="shared" si="4"/>
        <v>0</v>
      </c>
      <c r="P34" s="43">
        <v>0</v>
      </c>
      <c r="Q34" s="43">
        <v>0</v>
      </c>
      <c r="R34" s="43">
        <v>0</v>
      </c>
      <c r="S34" s="43">
        <v>0</v>
      </c>
      <c r="T34" s="52">
        <f t="shared" si="5"/>
        <v>98</v>
      </c>
      <c r="U34" s="52">
        <f t="shared" si="6"/>
        <v>67</v>
      </c>
      <c r="V34" s="52">
        <f t="shared" si="7"/>
        <v>31</v>
      </c>
      <c r="W34" s="52">
        <v>67</v>
      </c>
      <c r="X34" s="52">
        <v>31</v>
      </c>
      <c r="Y34" s="52">
        <v>0</v>
      </c>
      <c r="Z34" s="52">
        <v>0</v>
      </c>
    </row>
    <row r="35" spans="1:26" s="8" customFormat="1" ht="12.75" customHeight="1">
      <c r="A35" s="35" t="s">
        <v>52</v>
      </c>
      <c r="B35" s="36"/>
      <c r="C35" s="52">
        <f>SUM(D35:F35)</f>
        <v>5</v>
      </c>
      <c r="D35" s="52">
        <v>5</v>
      </c>
      <c r="E35" s="52">
        <v>0</v>
      </c>
      <c r="F35" s="52">
        <v>0</v>
      </c>
      <c r="G35" s="52">
        <f t="shared" si="2"/>
        <v>4359</v>
      </c>
      <c r="H35" s="43">
        <v>2962</v>
      </c>
      <c r="I35" s="43">
        <v>1397</v>
      </c>
      <c r="J35" s="52">
        <f t="shared" si="3"/>
        <v>4359</v>
      </c>
      <c r="K35" s="43">
        <v>1545</v>
      </c>
      <c r="L35" s="43">
        <v>1350</v>
      </c>
      <c r="M35" s="43">
        <v>1437</v>
      </c>
      <c r="N35" s="43">
        <v>27</v>
      </c>
      <c r="O35" s="54">
        <f t="shared" si="4"/>
        <v>0</v>
      </c>
      <c r="P35" s="43">
        <v>0</v>
      </c>
      <c r="Q35" s="43">
        <v>0</v>
      </c>
      <c r="R35" s="43">
        <v>0</v>
      </c>
      <c r="S35" s="43">
        <v>0</v>
      </c>
      <c r="T35" s="52">
        <f t="shared" si="5"/>
        <v>261</v>
      </c>
      <c r="U35" s="52">
        <f t="shared" si="6"/>
        <v>200</v>
      </c>
      <c r="V35" s="52">
        <f t="shared" si="7"/>
        <v>61</v>
      </c>
      <c r="W35" s="52">
        <v>200</v>
      </c>
      <c r="X35" s="52">
        <v>61</v>
      </c>
      <c r="Y35" s="52">
        <v>0</v>
      </c>
      <c r="Z35" s="52">
        <v>0</v>
      </c>
    </row>
    <row r="36" spans="1:26" s="8" customFormat="1" ht="12.75" customHeight="1">
      <c r="A36" s="35" t="s">
        <v>53</v>
      </c>
      <c r="B36" s="36"/>
      <c r="C36" s="52">
        <f aca="true" t="shared" si="9" ref="C36:C45">SUM(D36:F36)</f>
        <v>2</v>
      </c>
      <c r="D36" s="52">
        <v>2</v>
      </c>
      <c r="E36" s="52">
        <v>0</v>
      </c>
      <c r="F36" s="52">
        <v>0</v>
      </c>
      <c r="G36" s="52">
        <f t="shared" si="2"/>
        <v>1488</v>
      </c>
      <c r="H36" s="43">
        <v>826</v>
      </c>
      <c r="I36" s="43">
        <v>662</v>
      </c>
      <c r="J36" s="52">
        <f t="shared" si="3"/>
        <v>1488</v>
      </c>
      <c r="K36" s="43">
        <v>520</v>
      </c>
      <c r="L36" s="43">
        <v>480</v>
      </c>
      <c r="M36" s="43">
        <v>488</v>
      </c>
      <c r="N36" s="53">
        <v>0</v>
      </c>
      <c r="O36" s="54">
        <f t="shared" si="4"/>
        <v>0</v>
      </c>
      <c r="P36" s="43">
        <v>0</v>
      </c>
      <c r="Q36" s="43">
        <v>0</v>
      </c>
      <c r="R36" s="43">
        <v>0</v>
      </c>
      <c r="S36" s="43">
        <v>0</v>
      </c>
      <c r="T36" s="52">
        <f t="shared" si="5"/>
        <v>99</v>
      </c>
      <c r="U36" s="52">
        <f t="shared" si="6"/>
        <v>71</v>
      </c>
      <c r="V36" s="52">
        <f t="shared" si="7"/>
        <v>28</v>
      </c>
      <c r="W36" s="52">
        <v>71</v>
      </c>
      <c r="X36" s="52">
        <v>28</v>
      </c>
      <c r="Y36" s="52">
        <v>0</v>
      </c>
      <c r="Z36" s="52">
        <v>0</v>
      </c>
    </row>
    <row r="37" spans="1:26" s="8" customFormat="1" ht="12.75" customHeight="1">
      <c r="A37" s="35" t="s">
        <v>54</v>
      </c>
      <c r="B37" s="36"/>
      <c r="C37" s="52">
        <f t="shared" si="9"/>
        <v>3</v>
      </c>
      <c r="D37" s="52">
        <v>2</v>
      </c>
      <c r="E37" s="52">
        <v>0</v>
      </c>
      <c r="F37" s="52">
        <v>1</v>
      </c>
      <c r="G37" s="52">
        <f t="shared" si="2"/>
        <v>2713</v>
      </c>
      <c r="H37" s="43">
        <v>1176</v>
      </c>
      <c r="I37" s="43">
        <v>1537</v>
      </c>
      <c r="J37" s="52">
        <f t="shared" si="3"/>
        <v>2633</v>
      </c>
      <c r="K37" s="43">
        <v>895</v>
      </c>
      <c r="L37" s="43">
        <v>864</v>
      </c>
      <c r="M37" s="43">
        <v>874</v>
      </c>
      <c r="N37" s="53">
        <v>0</v>
      </c>
      <c r="O37" s="54">
        <f t="shared" si="4"/>
        <v>80</v>
      </c>
      <c r="P37" s="43">
        <v>24</v>
      </c>
      <c r="Q37" s="43">
        <v>19</v>
      </c>
      <c r="R37" s="43">
        <v>18</v>
      </c>
      <c r="S37" s="43">
        <v>19</v>
      </c>
      <c r="T37" s="52">
        <f t="shared" si="5"/>
        <v>181</v>
      </c>
      <c r="U37" s="52">
        <f t="shared" si="6"/>
        <v>134</v>
      </c>
      <c r="V37" s="52">
        <f t="shared" si="7"/>
        <v>47</v>
      </c>
      <c r="W37" s="52">
        <v>126</v>
      </c>
      <c r="X37" s="52">
        <v>46</v>
      </c>
      <c r="Y37" s="52">
        <v>8</v>
      </c>
      <c r="Z37" s="52">
        <v>1</v>
      </c>
    </row>
    <row r="38" spans="1:26" s="8" customFormat="1" ht="24" customHeight="1">
      <c r="A38" s="35" t="s">
        <v>55</v>
      </c>
      <c r="B38" s="36"/>
      <c r="C38" s="52">
        <f t="shared" si="9"/>
        <v>1</v>
      </c>
      <c r="D38" s="52">
        <v>1</v>
      </c>
      <c r="E38" s="52">
        <v>0</v>
      </c>
      <c r="F38" s="52">
        <v>0</v>
      </c>
      <c r="G38" s="52">
        <f t="shared" si="2"/>
        <v>693</v>
      </c>
      <c r="H38" s="43">
        <v>350</v>
      </c>
      <c r="I38" s="43">
        <v>343</v>
      </c>
      <c r="J38" s="52">
        <f t="shared" si="3"/>
        <v>693</v>
      </c>
      <c r="K38" s="43">
        <v>240</v>
      </c>
      <c r="L38" s="43">
        <v>228</v>
      </c>
      <c r="M38" s="43">
        <v>225</v>
      </c>
      <c r="N38" s="53">
        <v>0</v>
      </c>
      <c r="O38" s="54">
        <f t="shared" si="4"/>
        <v>0</v>
      </c>
      <c r="P38" s="43">
        <v>0</v>
      </c>
      <c r="Q38" s="43">
        <v>0</v>
      </c>
      <c r="R38" s="43">
        <v>0</v>
      </c>
      <c r="S38" s="43">
        <v>0</v>
      </c>
      <c r="T38" s="52">
        <f t="shared" si="5"/>
        <v>44</v>
      </c>
      <c r="U38" s="52">
        <f t="shared" si="6"/>
        <v>33</v>
      </c>
      <c r="V38" s="52">
        <f t="shared" si="7"/>
        <v>11</v>
      </c>
      <c r="W38" s="52">
        <v>33</v>
      </c>
      <c r="X38" s="52">
        <v>11</v>
      </c>
      <c r="Y38" s="52">
        <v>0</v>
      </c>
      <c r="Z38" s="52">
        <v>0</v>
      </c>
    </row>
    <row r="39" spans="1:26" s="8" customFormat="1" ht="12.75" customHeight="1">
      <c r="A39" s="35" t="s">
        <v>56</v>
      </c>
      <c r="B39" s="36"/>
      <c r="C39" s="52">
        <f t="shared" si="9"/>
        <v>2</v>
      </c>
      <c r="D39" s="52">
        <v>2</v>
      </c>
      <c r="E39" s="52">
        <v>0</v>
      </c>
      <c r="F39" s="52">
        <v>0</v>
      </c>
      <c r="G39" s="52">
        <f t="shared" si="2"/>
        <v>1093</v>
      </c>
      <c r="H39" s="43">
        <v>532</v>
      </c>
      <c r="I39" s="43">
        <v>561</v>
      </c>
      <c r="J39" s="52">
        <f t="shared" si="3"/>
        <v>1093</v>
      </c>
      <c r="K39" s="43">
        <v>404</v>
      </c>
      <c r="L39" s="43">
        <v>363</v>
      </c>
      <c r="M39" s="43">
        <v>326</v>
      </c>
      <c r="N39" s="53">
        <v>0</v>
      </c>
      <c r="O39" s="54">
        <f t="shared" si="4"/>
        <v>0</v>
      </c>
      <c r="P39" s="43">
        <v>0</v>
      </c>
      <c r="Q39" s="43">
        <v>0</v>
      </c>
      <c r="R39" s="43">
        <v>0</v>
      </c>
      <c r="S39" s="43">
        <v>0</v>
      </c>
      <c r="T39" s="52">
        <f t="shared" si="5"/>
        <v>86</v>
      </c>
      <c r="U39" s="52">
        <f t="shared" si="6"/>
        <v>60</v>
      </c>
      <c r="V39" s="52">
        <f t="shared" si="7"/>
        <v>26</v>
      </c>
      <c r="W39" s="52">
        <v>60</v>
      </c>
      <c r="X39" s="52">
        <v>26</v>
      </c>
      <c r="Y39" s="52">
        <v>0</v>
      </c>
      <c r="Z39" s="52">
        <v>0</v>
      </c>
    </row>
    <row r="40" spans="1:26" s="8" customFormat="1" ht="12.75" customHeight="1">
      <c r="A40" s="35" t="s">
        <v>57</v>
      </c>
      <c r="B40" s="36"/>
      <c r="C40" s="52">
        <f t="shared" si="9"/>
        <v>1</v>
      </c>
      <c r="D40" s="52">
        <v>1</v>
      </c>
      <c r="E40" s="52">
        <v>0</v>
      </c>
      <c r="F40" s="52">
        <v>0</v>
      </c>
      <c r="G40" s="52">
        <f t="shared" si="2"/>
        <v>516</v>
      </c>
      <c r="H40" s="43">
        <v>281</v>
      </c>
      <c r="I40" s="43">
        <v>235</v>
      </c>
      <c r="J40" s="52">
        <f t="shared" si="3"/>
        <v>516</v>
      </c>
      <c r="K40" s="43">
        <v>192</v>
      </c>
      <c r="L40" s="43">
        <v>156</v>
      </c>
      <c r="M40" s="43">
        <v>168</v>
      </c>
      <c r="N40" s="53">
        <v>0</v>
      </c>
      <c r="O40" s="54">
        <f t="shared" si="4"/>
        <v>0</v>
      </c>
      <c r="P40" s="43">
        <v>0</v>
      </c>
      <c r="Q40" s="43">
        <v>0</v>
      </c>
      <c r="R40" s="43">
        <v>0</v>
      </c>
      <c r="S40" s="43">
        <v>0</v>
      </c>
      <c r="T40" s="52">
        <f t="shared" si="5"/>
        <v>42</v>
      </c>
      <c r="U40" s="52">
        <f t="shared" si="6"/>
        <v>34</v>
      </c>
      <c r="V40" s="52">
        <f t="shared" si="7"/>
        <v>8</v>
      </c>
      <c r="W40" s="52">
        <v>34</v>
      </c>
      <c r="X40" s="52">
        <v>8</v>
      </c>
      <c r="Y40" s="52">
        <v>0</v>
      </c>
      <c r="Z40" s="52">
        <v>0</v>
      </c>
    </row>
    <row r="41" spans="1:26" s="8" customFormat="1" ht="12.75" customHeight="1">
      <c r="A41" s="35" t="s">
        <v>58</v>
      </c>
      <c r="B41" s="36"/>
      <c r="C41" s="52">
        <f t="shared" si="9"/>
        <v>1</v>
      </c>
      <c r="D41" s="52">
        <v>1</v>
      </c>
      <c r="E41" s="52">
        <v>0</v>
      </c>
      <c r="F41" s="52">
        <v>0</v>
      </c>
      <c r="G41" s="52">
        <f t="shared" si="2"/>
        <v>518</v>
      </c>
      <c r="H41" s="43">
        <v>270</v>
      </c>
      <c r="I41" s="43">
        <v>248</v>
      </c>
      <c r="J41" s="52">
        <f t="shared" si="3"/>
        <v>518</v>
      </c>
      <c r="K41" s="43">
        <v>196</v>
      </c>
      <c r="L41" s="43">
        <v>151</v>
      </c>
      <c r="M41" s="43">
        <v>171</v>
      </c>
      <c r="N41" s="53">
        <v>0</v>
      </c>
      <c r="O41" s="54">
        <f t="shared" si="4"/>
        <v>0</v>
      </c>
      <c r="P41" s="43">
        <v>0</v>
      </c>
      <c r="Q41" s="43">
        <v>0</v>
      </c>
      <c r="R41" s="43">
        <v>0</v>
      </c>
      <c r="S41" s="43">
        <v>0</v>
      </c>
      <c r="T41" s="52">
        <f t="shared" si="5"/>
        <v>42</v>
      </c>
      <c r="U41" s="52">
        <f t="shared" si="6"/>
        <v>30</v>
      </c>
      <c r="V41" s="52">
        <f t="shared" si="7"/>
        <v>12</v>
      </c>
      <c r="W41" s="52">
        <v>30</v>
      </c>
      <c r="X41" s="52">
        <v>12</v>
      </c>
      <c r="Y41" s="52">
        <v>0</v>
      </c>
      <c r="Z41" s="52">
        <v>0</v>
      </c>
    </row>
    <row r="42" spans="1:26" s="8" customFormat="1" ht="12.75" customHeight="1">
      <c r="A42" s="35" t="s">
        <v>59</v>
      </c>
      <c r="B42" s="36"/>
      <c r="C42" s="52">
        <f t="shared" si="9"/>
        <v>3</v>
      </c>
      <c r="D42" s="52">
        <v>3</v>
      </c>
      <c r="E42" s="52">
        <v>0</v>
      </c>
      <c r="F42" s="52">
        <v>0</v>
      </c>
      <c r="G42" s="52">
        <f t="shared" si="2"/>
        <v>1961</v>
      </c>
      <c r="H42" s="43">
        <v>1229</v>
      </c>
      <c r="I42" s="43">
        <v>732</v>
      </c>
      <c r="J42" s="52">
        <f t="shared" si="3"/>
        <v>1961</v>
      </c>
      <c r="K42" s="43">
        <v>680</v>
      </c>
      <c r="L42" s="43">
        <v>638</v>
      </c>
      <c r="M42" s="43">
        <v>643</v>
      </c>
      <c r="N42" s="53">
        <v>0</v>
      </c>
      <c r="O42" s="54">
        <f t="shared" si="4"/>
        <v>0</v>
      </c>
      <c r="P42" s="43">
        <v>0</v>
      </c>
      <c r="Q42" s="43">
        <v>0</v>
      </c>
      <c r="R42" s="43">
        <v>0</v>
      </c>
      <c r="S42" s="43">
        <v>0</v>
      </c>
      <c r="T42" s="52">
        <f t="shared" si="5"/>
        <v>145</v>
      </c>
      <c r="U42" s="52">
        <f t="shared" si="6"/>
        <v>105</v>
      </c>
      <c r="V42" s="52">
        <f t="shared" si="7"/>
        <v>40</v>
      </c>
      <c r="W42" s="52">
        <v>105</v>
      </c>
      <c r="X42" s="52">
        <v>40</v>
      </c>
      <c r="Y42" s="52">
        <v>0</v>
      </c>
      <c r="Z42" s="52">
        <v>0</v>
      </c>
    </row>
    <row r="43" spans="1:26" s="8" customFormat="1" ht="24" customHeight="1">
      <c r="A43" s="35" t="s">
        <v>60</v>
      </c>
      <c r="B43" s="36"/>
      <c r="C43" s="52">
        <f t="shared" si="9"/>
        <v>1</v>
      </c>
      <c r="D43" s="52">
        <v>1</v>
      </c>
      <c r="E43" s="52">
        <v>0</v>
      </c>
      <c r="F43" s="52">
        <v>0</v>
      </c>
      <c r="G43" s="52">
        <f t="shared" si="2"/>
        <v>451</v>
      </c>
      <c r="H43" s="43">
        <v>206</v>
      </c>
      <c r="I43" s="43">
        <v>245</v>
      </c>
      <c r="J43" s="52">
        <f t="shared" si="3"/>
        <v>451</v>
      </c>
      <c r="K43" s="43">
        <v>195</v>
      </c>
      <c r="L43" s="43">
        <v>113</v>
      </c>
      <c r="M43" s="43">
        <v>143</v>
      </c>
      <c r="N43" s="53">
        <v>0</v>
      </c>
      <c r="O43" s="54">
        <f t="shared" si="4"/>
        <v>0</v>
      </c>
      <c r="P43" s="43">
        <v>0</v>
      </c>
      <c r="Q43" s="43">
        <v>0</v>
      </c>
      <c r="R43" s="43">
        <v>0</v>
      </c>
      <c r="S43" s="43">
        <v>0</v>
      </c>
      <c r="T43" s="52">
        <f t="shared" si="5"/>
        <v>38</v>
      </c>
      <c r="U43" s="52">
        <f t="shared" si="6"/>
        <v>27</v>
      </c>
      <c r="V43" s="52">
        <f t="shared" si="7"/>
        <v>11</v>
      </c>
      <c r="W43" s="52">
        <v>27</v>
      </c>
      <c r="X43" s="52">
        <v>11</v>
      </c>
      <c r="Y43" s="52">
        <v>0</v>
      </c>
      <c r="Z43" s="52">
        <v>0</v>
      </c>
    </row>
    <row r="44" spans="1:26" s="8" customFormat="1" ht="12.75" customHeight="1">
      <c r="A44" s="35" t="s">
        <v>61</v>
      </c>
      <c r="B44" s="36"/>
      <c r="C44" s="52">
        <f t="shared" si="9"/>
        <v>4</v>
      </c>
      <c r="D44" s="52">
        <v>4</v>
      </c>
      <c r="E44" s="52">
        <v>0</v>
      </c>
      <c r="F44" s="52">
        <v>0</v>
      </c>
      <c r="G44" s="52">
        <f t="shared" si="2"/>
        <v>3037</v>
      </c>
      <c r="H44" s="43">
        <v>1180</v>
      </c>
      <c r="I44" s="43">
        <v>1857</v>
      </c>
      <c r="J44" s="52">
        <f t="shared" si="3"/>
        <v>3037</v>
      </c>
      <c r="K44" s="43">
        <v>1046</v>
      </c>
      <c r="L44" s="43">
        <v>989</v>
      </c>
      <c r="M44" s="43">
        <v>1002</v>
      </c>
      <c r="N44" s="53">
        <v>0</v>
      </c>
      <c r="O44" s="54">
        <f t="shared" si="4"/>
        <v>0</v>
      </c>
      <c r="P44" s="43">
        <v>0</v>
      </c>
      <c r="Q44" s="43">
        <v>0</v>
      </c>
      <c r="R44" s="43">
        <v>0</v>
      </c>
      <c r="S44" s="43">
        <v>0</v>
      </c>
      <c r="T44" s="52">
        <f t="shared" si="5"/>
        <v>194</v>
      </c>
      <c r="U44" s="52">
        <f t="shared" si="6"/>
        <v>142</v>
      </c>
      <c r="V44" s="52">
        <f t="shared" si="7"/>
        <v>52</v>
      </c>
      <c r="W44" s="52">
        <v>142</v>
      </c>
      <c r="X44" s="52">
        <v>52</v>
      </c>
      <c r="Y44" s="52">
        <v>0</v>
      </c>
      <c r="Z44" s="52">
        <v>0</v>
      </c>
    </row>
    <row r="45" spans="1:26" s="8" customFormat="1" ht="12.75" customHeight="1">
      <c r="A45" s="35" t="s">
        <v>62</v>
      </c>
      <c r="B45" s="36"/>
      <c r="C45" s="52">
        <f t="shared" si="9"/>
        <v>2</v>
      </c>
      <c r="D45" s="52">
        <v>1</v>
      </c>
      <c r="E45" s="52">
        <v>0</v>
      </c>
      <c r="F45" s="52">
        <v>1</v>
      </c>
      <c r="G45" s="52">
        <f t="shared" si="2"/>
        <v>1263</v>
      </c>
      <c r="H45" s="43">
        <v>468</v>
      </c>
      <c r="I45" s="43">
        <v>795</v>
      </c>
      <c r="J45" s="52">
        <f t="shared" si="3"/>
        <v>1205</v>
      </c>
      <c r="K45" s="43">
        <v>445</v>
      </c>
      <c r="L45" s="43">
        <v>357</v>
      </c>
      <c r="M45" s="43">
        <v>403</v>
      </c>
      <c r="N45" s="53">
        <v>0</v>
      </c>
      <c r="O45" s="54">
        <f t="shared" si="4"/>
        <v>58</v>
      </c>
      <c r="P45" s="43">
        <v>22</v>
      </c>
      <c r="Q45" s="43">
        <v>7</v>
      </c>
      <c r="R45" s="43">
        <v>14</v>
      </c>
      <c r="S45" s="43">
        <v>15</v>
      </c>
      <c r="T45" s="52">
        <f>U45+V45</f>
        <v>97</v>
      </c>
      <c r="U45" s="52">
        <f aca="true" t="shared" si="10" ref="U45:V48">W45+Y45</f>
        <v>67</v>
      </c>
      <c r="V45" s="52">
        <f t="shared" si="10"/>
        <v>30</v>
      </c>
      <c r="W45" s="52">
        <v>59</v>
      </c>
      <c r="X45" s="52">
        <v>28</v>
      </c>
      <c r="Y45" s="52">
        <v>8</v>
      </c>
      <c r="Z45" s="52">
        <v>2</v>
      </c>
    </row>
    <row r="46" spans="1:26" s="8" customFormat="1" ht="12.75" customHeight="1">
      <c r="A46" s="35" t="s">
        <v>63</v>
      </c>
      <c r="B46" s="36"/>
      <c r="C46" s="52">
        <f>SUM(D46:F46)</f>
        <v>1</v>
      </c>
      <c r="D46" s="52">
        <v>1</v>
      </c>
      <c r="E46" s="52">
        <v>0</v>
      </c>
      <c r="F46" s="52">
        <v>0</v>
      </c>
      <c r="G46" s="52">
        <f t="shared" si="2"/>
        <v>381</v>
      </c>
      <c r="H46" s="43">
        <v>232</v>
      </c>
      <c r="I46" s="43">
        <v>149</v>
      </c>
      <c r="J46" s="52">
        <f t="shared" si="3"/>
        <v>381</v>
      </c>
      <c r="K46" s="43">
        <v>153</v>
      </c>
      <c r="L46" s="43">
        <v>87</v>
      </c>
      <c r="M46" s="43">
        <v>141</v>
      </c>
      <c r="N46" s="53">
        <v>0</v>
      </c>
      <c r="O46" s="54">
        <f t="shared" si="4"/>
        <v>0</v>
      </c>
      <c r="P46" s="43">
        <v>0</v>
      </c>
      <c r="Q46" s="43">
        <v>0</v>
      </c>
      <c r="R46" s="43">
        <v>0</v>
      </c>
      <c r="S46" s="53">
        <v>0</v>
      </c>
      <c r="T46" s="52">
        <f>U46+V46</f>
        <v>36</v>
      </c>
      <c r="U46" s="52">
        <f t="shared" si="10"/>
        <v>26</v>
      </c>
      <c r="V46" s="52">
        <f t="shared" si="10"/>
        <v>10</v>
      </c>
      <c r="W46" s="52">
        <v>26</v>
      </c>
      <c r="X46" s="52">
        <v>10</v>
      </c>
      <c r="Y46" s="52">
        <v>0</v>
      </c>
      <c r="Z46" s="52">
        <v>0</v>
      </c>
    </row>
    <row r="47" spans="1:26" s="8" customFormat="1" ht="12.75" customHeight="1">
      <c r="A47" s="35" t="s">
        <v>64</v>
      </c>
      <c r="B47" s="36"/>
      <c r="C47" s="52">
        <f>SUM(D47:F47)</f>
        <v>1</v>
      </c>
      <c r="D47" s="52">
        <v>1</v>
      </c>
      <c r="E47" s="52">
        <v>0</v>
      </c>
      <c r="F47" s="52">
        <v>0</v>
      </c>
      <c r="G47" s="52">
        <f t="shared" si="2"/>
        <v>558</v>
      </c>
      <c r="H47" s="43">
        <v>309</v>
      </c>
      <c r="I47" s="43">
        <v>249</v>
      </c>
      <c r="J47" s="52">
        <f t="shared" si="3"/>
        <v>558</v>
      </c>
      <c r="K47" s="43">
        <v>207</v>
      </c>
      <c r="L47" s="43">
        <v>160</v>
      </c>
      <c r="M47" s="43">
        <v>191</v>
      </c>
      <c r="N47" s="53">
        <v>0</v>
      </c>
      <c r="O47" s="54">
        <f t="shared" si="4"/>
        <v>0</v>
      </c>
      <c r="P47" s="43">
        <v>0</v>
      </c>
      <c r="Q47" s="43">
        <v>0</v>
      </c>
      <c r="R47" s="43">
        <v>0</v>
      </c>
      <c r="S47" s="53">
        <v>0</v>
      </c>
      <c r="T47" s="52">
        <f>U47+V47</f>
        <v>41</v>
      </c>
      <c r="U47" s="52">
        <f t="shared" si="10"/>
        <v>28</v>
      </c>
      <c r="V47" s="52">
        <f t="shared" si="10"/>
        <v>13</v>
      </c>
      <c r="W47" s="52">
        <v>28</v>
      </c>
      <c r="X47" s="52">
        <v>13</v>
      </c>
      <c r="Y47" s="52">
        <v>0</v>
      </c>
      <c r="Z47" s="52">
        <v>0</v>
      </c>
    </row>
    <row r="48" spans="1:26" s="8" customFormat="1" ht="24" customHeight="1">
      <c r="A48" s="35" t="s">
        <v>65</v>
      </c>
      <c r="B48" s="36"/>
      <c r="C48" s="52">
        <f>SUM(D48:F48)</f>
        <v>1</v>
      </c>
      <c r="D48" s="52">
        <v>0</v>
      </c>
      <c r="E48" s="52">
        <v>0</v>
      </c>
      <c r="F48" s="52">
        <v>1</v>
      </c>
      <c r="G48" s="52">
        <f t="shared" si="2"/>
        <v>651</v>
      </c>
      <c r="H48" s="43">
        <v>326</v>
      </c>
      <c r="I48" s="43">
        <v>325</v>
      </c>
      <c r="J48" s="52">
        <f t="shared" si="3"/>
        <v>552</v>
      </c>
      <c r="K48" s="43">
        <v>201</v>
      </c>
      <c r="L48" s="43">
        <v>170</v>
      </c>
      <c r="M48" s="43">
        <v>181</v>
      </c>
      <c r="N48" s="53">
        <v>0</v>
      </c>
      <c r="O48" s="54">
        <f t="shared" si="4"/>
        <v>99</v>
      </c>
      <c r="P48" s="43">
        <v>21</v>
      </c>
      <c r="Q48" s="43">
        <v>32</v>
      </c>
      <c r="R48" s="43">
        <v>22</v>
      </c>
      <c r="S48" s="43">
        <v>24</v>
      </c>
      <c r="T48" s="52">
        <f>U48+V48</f>
        <v>52</v>
      </c>
      <c r="U48" s="52">
        <f t="shared" si="10"/>
        <v>37</v>
      </c>
      <c r="V48" s="52">
        <f t="shared" si="10"/>
        <v>15</v>
      </c>
      <c r="W48" s="52">
        <v>29</v>
      </c>
      <c r="X48" s="52">
        <v>14</v>
      </c>
      <c r="Y48" s="52">
        <v>8</v>
      </c>
      <c r="Z48" s="52">
        <v>1</v>
      </c>
    </row>
    <row r="49" spans="1:26" s="8" customFormat="1" ht="24" customHeight="1">
      <c r="A49" s="37" t="s">
        <v>108</v>
      </c>
      <c r="B49" s="36"/>
      <c r="C49" s="52"/>
      <c r="D49" s="53"/>
      <c r="E49" s="53"/>
      <c r="F49" s="53"/>
      <c r="G49" s="52"/>
      <c r="H49" s="43"/>
      <c r="I49" s="43"/>
      <c r="J49" s="52"/>
      <c r="K49" s="43"/>
      <c r="L49" s="43"/>
      <c r="M49" s="43"/>
      <c r="N49" s="53"/>
      <c r="O49" s="54"/>
      <c r="P49" s="43"/>
      <c r="Q49" s="43"/>
      <c r="R49" s="43"/>
      <c r="S49" s="43"/>
      <c r="T49" s="52"/>
      <c r="U49" s="52"/>
      <c r="V49" s="52"/>
      <c r="W49" s="53"/>
      <c r="X49" s="53"/>
      <c r="Y49" s="53"/>
      <c r="Z49" s="53"/>
    </row>
    <row r="50" spans="1:26" s="8" customFormat="1" ht="12.75" customHeight="1">
      <c r="A50" s="35" t="s">
        <v>109</v>
      </c>
      <c r="B50" s="36"/>
      <c r="C50" s="52">
        <f>SUM(D50:F50)</f>
        <v>3</v>
      </c>
      <c r="D50" s="52">
        <v>3</v>
      </c>
      <c r="E50" s="52">
        <v>0</v>
      </c>
      <c r="F50" s="52">
        <v>0</v>
      </c>
      <c r="G50" s="52">
        <f>H50+I50</f>
        <v>4118</v>
      </c>
      <c r="H50" s="43">
        <v>2121</v>
      </c>
      <c r="I50" s="43">
        <v>1997</v>
      </c>
      <c r="J50" s="52">
        <f>SUM(K50:N50)</f>
        <v>4118</v>
      </c>
      <c r="K50" s="43">
        <v>1319</v>
      </c>
      <c r="L50" s="43">
        <v>1431</v>
      </c>
      <c r="M50" s="43">
        <v>1368</v>
      </c>
      <c r="N50" s="53">
        <v>0</v>
      </c>
      <c r="O50" s="54">
        <f>SUM(P50:S50)</f>
        <v>0</v>
      </c>
      <c r="P50" s="43">
        <v>0</v>
      </c>
      <c r="Q50" s="43">
        <v>0</v>
      </c>
      <c r="R50" s="43">
        <v>0</v>
      </c>
      <c r="S50" s="53">
        <v>0</v>
      </c>
      <c r="T50" s="52">
        <f>U50+V50</f>
        <v>263</v>
      </c>
      <c r="U50" s="52">
        <f>W50+Y50</f>
        <v>188</v>
      </c>
      <c r="V50" s="52">
        <f>X50+Z50</f>
        <v>75</v>
      </c>
      <c r="W50" s="52">
        <v>188</v>
      </c>
      <c r="X50" s="52">
        <v>75</v>
      </c>
      <c r="Y50" s="52">
        <v>0</v>
      </c>
      <c r="Z50" s="52">
        <v>0</v>
      </c>
    </row>
    <row r="51" spans="1:26" s="40" customFormat="1" ht="19.5" customHeight="1">
      <c r="A51" s="38" t="s">
        <v>66</v>
      </c>
      <c r="B51" s="39"/>
      <c r="C51" s="64">
        <f>SUM(D51:F51)</f>
        <v>1</v>
      </c>
      <c r="D51" s="64">
        <v>1</v>
      </c>
      <c r="E51" s="64">
        <v>0</v>
      </c>
      <c r="F51" s="64">
        <v>0</v>
      </c>
      <c r="G51" s="64">
        <f>H51+I51</f>
        <v>498</v>
      </c>
      <c r="H51" s="65">
        <v>306</v>
      </c>
      <c r="I51" s="65">
        <v>192</v>
      </c>
      <c r="J51" s="64">
        <f>SUM(K51:N51)</f>
        <v>498</v>
      </c>
      <c r="K51" s="65">
        <v>198</v>
      </c>
      <c r="L51" s="65">
        <v>160</v>
      </c>
      <c r="M51" s="65">
        <v>140</v>
      </c>
      <c r="N51" s="65">
        <v>0</v>
      </c>
      <c r="O51" s="64">
        <f>SUM(P51:S51)</f>
        <v>0</v>
      </c>
      <c r="P51" s="65">
        <v>0</v>
      </c>
      <c r="Q51" s="65">
        <v>0</v>
      </c>
      <c r="R51" s="65">
        <v>0</v>
      </c>
      <c r="S51" s="65">
        <v>0</v>
      </c>
      <c r="T51" s="64">
        <f>U51+V51</f>
        <v>40</v>
      </c>
      <c r="U51" s="64">
        <f>W51+Y51</f>
        <v>29</v>
      </c>
      <c r="V51" s="64">
        <f>X51+Z51</f>
        <v>11</v>
      </c>
      <c r="W51" s="64">
        <v>29</v>
      </c>
      <c r="X51" s="64">
        <v>11</v>
      </c>
      <c r="Y51" s="64">
        <v>0</v>
      </c>
      <c r="Z51" s="64">
        <v>0</v>
      </c>
    </row>
    <row r="52" spans="1:21" s="8" customFormat="1" ht="20.25" customHeight="1">
      <c r="A52" s="41" t="s">
        <v>137</v>
      </c>
      <c r="B52" s="41"/>
      <c r="G52" s="42"/>
      <c r="U52" s="42"/>
    </row>
    <row r="53" spans="1:21" s="8" customFormat="1" ht="12">
      <c r="A53" s="41" t="s">
        <v>136</v>
      </c>
      <c r="B53" s="41"/>
      <c r="G53" s="42"/>
      <c r="U53" s="42"/>
    </row>
    <row r="54" spans="1:26" ht="13.5">
      <c r="A54" s="62" t="s">
        <v>0</v>
      </c>
      <c r="B54" s="14"/>
      <c r="Y54" s="10" t="s">
        <v>67</v>
      </c>
      <c r="Z54" s="63"/>
    </row>
    <row r="55" spans="1:26" s="18" customFormat="1" ht="30" customHeight="1">
      <c r="A55" s="15"/>
      <c r="B55" s="15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16" t="s">
        <v>1</v>
      </c>
      <c r="O55" s="17" t="s">
        <v>68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s="23" customFormat="1" ht="15.75" customHeight="1">
      <c r="A56" s="19"/>
      <c r="B56" s="20"/>
      <c r="C56" s="70" t="s">
        <v>3</v>
      </c>
      <c r="D56" s="71"/>
      <c r="E56" s="71"/>
      <c r="F56" s="72"/>
      <c r="G56" s="21"/>
      <c r="H56" s="21"/>
      <c r="I56" s="21" t="s">
        <v>4</v>
      </c>
      <c r="J56" s="21"/>
      <c r="K56" s="21"/>
      <c r="L56" s="21"/>
      <c r="M56" s="21"/>
      <c r="N56" s="21"/>
      <c r="O56" s="3"/>
      <c r="P56" s="3"/>
      <c r="Q56" s="21" t="s">
        <v>5</v>
      </c>
      <c r="R56" s="21"/>
      <c r="S56" s="22"/>
      <c r="T56" s="3" t="s">
        <v>6</v>
      </c>
      <c r="U56" s="3"/>
      <c r="V56" s="3"/>
      <c r="W56" s="3"/>
      <c r="X56" s="3"/>
      <c r="Y56" s="3"/>
      <c r="Z56" s="11"/>
    </row>
    <row r="57" spans="1:26" s="23" customFormat="1" ht="15.75" customHeight="1">
      <c r="A57" s="9" t="s">
        <v>7</v>
      </c>
      <c r="B57" s="24"/>
      <c r="C57" s="73"/>
      <c r="D57" s="74"/>
      <c r="E57" s="74"/>
      <c r="F57" s="75"/>
      <c r="G57" s="3" t="s">
        <v>8</v>
      </c>
      <c r="H57" s="3"/>
      <c r="I57" s="4"/>
      <c r="J57" s="3" t="s">
        <v>9</v>
      </c>
      <c r="K57" s="3"/>
      <c r="L57" s="12"/>
      <c r="M57" s="12"/>
      <c r="N57" s="12"/>
      <c r="O57" s="3" t="s">
        <v>10</v>
      </c>
      <c r="P57" s="3"/>
      <c r="Q57" s="3"/>
      <c r="R57" s="3"/>
      <c r="S57" s="4"/>
      <c r="T57" s="3" t="s">
        <v>11</v>
      </c>
      <c r="U57" s="3"/>
      <c r="V57" s="4"/>
      <c r="W57" s="3" t="s">
        <v>12</v>
      </c>
      <c r="X57" s="4"/>
      <c r="Y57" s="3" t="s">
        <v>13</v>
      </c>
      <c r="Z57" s="12"/>
    </row>
    <row r="58" spans="1:26" s="23" customFormat="1" ht="15.75" customHeight="1">
      <c r="A58" s="25"/>
      <c r="B58" s="26"/>
      <c r="C58" s="5" t="s">
        <v>18</v>
      </c>
      <c r="D58" s="27" t="s">
        <v>15</v>
      </c>
      <c r="E58" s="49" t="s">
        <v>16</v>
      </c>
      <c r="F58" s="49" t="s">
        <v>69</v>
      </c>
      <c r="G58" s="5" t="s">
        <v>18</v>
      </c>
      <c r="H58" s="5" t="s">
        <v>19</v>
      </c>
      <c r="I58" s="5" t="s">
        <v>20</v>
      </c>
      <c r="J58" s="5" t="s">
        <v>18</v>
      </c>
      <c r="K58" s="27" t="s">
        <v>21</v>
      </c>
      <c r="L58" s="27" t="s">
        <v>22</v>
      </c>
      <c r="M58" s="27" t="s">
        <v>23</v>
      </c>
      <c r="N58" s="13" t="s">
        <v>24</v>
      </c>
      <c r="O58" s="5" t="s">
        <v>18</v>
      </c>
      <c r="P58" s="5" t="s">
        <v>21</v>
      </c>
      <c r="Q58" s="5" t="s">
        <v>22</v>
      </c>
      <c r="R58" s="5" t="s">
        <v>23</v>
      </c>
      <c r="S58" s="5" t="s">
        <v>25</v>
      </c>
      <c r="T58" s="5" t="s">
        <v>18</v>
      </c>
      <c r="U58" s="5" t="s">
        <v>19</v>
      </c>
      <c r="V58" s="5" t="s">
        <v>20</v>
      </c>
      <c r="W58" s="5" t="s">
        <v>19</v>
      </c>
      <c r="X58" s="5" t="s">
        <v>20</v>
      </c>
      <c r="Y58" s="5" t="s">
        <v>19</v>
      </c>
      <c r="Z58" s="13" t="s">
        <v>20</v>
      </c>
    </row>
    <row r="59" spans="1:26" s="23" customFormat="1" ht="15.75" customHeight="1">
      <c r="A59" s="37" t="s">
        <v>110</v>
      </c>
      <c r="B59" s="20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spans="1:27" s="8" customFormat="1" ht="12.75" customHeight="1">
      <c r="A60" s="35" t="s">
        <v>111</v>
      </c>
      <c r="B60" s="36"/>
      <c r="C60" s="52">
        <f>SUM(D60:F60)</f>
        <v>1</v>
      </c>
      <c r="D60" s="52">
        <v>1</v>
      </c>
      <c r="E60" s="52">
        <v>0</v>
      </c>
      <c r="F60" s="52">
        <v>0</v>
      </c>
      <c r="G60" s="52">
        <f>H60+I60</f>
        <v>680</v>
      </c>
      <c r="H60" s="43">
        <v>445</v>
      </c>
      <c r="I60" s="43">
        <v>235</v>
      </c>
      <c r="J60" s="52">
        <f>SUM(K60:N60)</f>
        <v>680</v>
      </c>
      <c r="K60" s="43">
        <v>240</v>
      </c>
      <c r="L60" s="43">
        <v>216</v>
      </c>
      <c r="M60" s="43">
        <v>224</v>
      </c>
      <c r="N60" s="53">
        <v>0</v>
      </c>
      <c r="O60" s="54">
        <f>SUM(P60:S60)</f>
        <v>0</v>
      </c>
      <c r="P60" s="43">
        <v>0</v>
      </c>
      <c r="Q60" s="43">
        <v>0</v>
      </c>
      <c r="R60" s="43">
        <v>0</v>
      </c>
      <c r="S60" s="53">
        <v>0</v>
      </c>
      <c r="T60" s="52">
        <f>U60+V60</f>
        <v>54</v>
      </c>
      <c r="U60" s="52">
        <f>W60+Y60</f>
        <v>38</v>
      </c>
      <c r="V60" s="52">
        <f>X60+Z60</f>
        <v>16</v>
      </c>
      <c r="W60" s="52">
        <v>38</v>
      </c>
      <c r="X60" s="52">
        <v>16</v>
      </c>
      <c r="Y60" s="52">
        <v>0</v>
      </c>
      <c r="Z60" s="52">
        <v>0</v>
      </c>
      <c r="AA60" s="47"/>
    </row>
    <row r="61" spans="1:27" s="8" customFormat="1" ht="12.75" customHeight="1">
      <c r="A61" s="35" t="s">
        <v>70</v>
      </c>
      <c r="B61" s="36"/>
      <c r="C61" s="52">
        <f>SUM(D61:F61)</f>
        <v>0</v>
      </c>
      <c r="D61" s="52">
        <v>0</v>
      </c>
      <c r="E61" s="52">
        <v>0</v>
      </c>
      <c r="F61" s="52">
        <v>0</v>
      </c>
      <c r="G61" s="52">
        <f>H61+I61</f>
        <v>0</v>
      </c>
      <c r="H61" s="43">
        <v>0</v>
      </c>
      <c r="I61" s="43">
        <v>0</v>
      </c>
      <c r="J61" s="52">
        <f>SUM(K61:N61)</f>
        <v>0</v>
      </c>
      <c r="K61" s="43">
        <v>0</v>
      </c>
      <c r="L61" s="43">
        <v>0</v>
      </c>
      <c r="M61" s="43">
        <v>0</v>
      </c>
      <c r="N61" s="53">
        <v>0</v>
      </c>
      <c r="O61" s="52">
        <f>SUM(P61:S61)</f>
        <v>0</v>
      </c>
      <c r="P61" s="53">
        <v>0</v>
      </c>
      <c r="Q61" s="43">
        <v>0</v>
      </c>
      <c r="R61" s="43">
        <v>0</v>
      </c>
      <c r="S61" s="53">
        <v>0</v>
      </c>
      <c r="T61" s="52">
        <f>U61+V61</f>
        <v>0</v>
      </c>
      <c r="U61" s="52">
        <f>W61+Y61</f>
        <v>0</v>
      </c>
      <c r="V61" s="52">
        <f>X61+Z61</f>
        <v>0</v>
      </c>
      <c r="W61" s="52">
        <v>0</v>
      </c>
      <c r="X61" s="52">
        <v>0</v>
      </c>
      <c r="Y61" s="52">
        <v>0</v>
      </c>
      <c r="Z61" s="52">
        <v>0</v>
      </c>
      <c r="AA61" s="47"/>
    </row>
    <row r="62" spans="1:27" s="8" customFormat="1" ht="12.75" customHeight="1">
      <c r="A62" s="35" t="s">
        <v>71</v>
      </c>
      <c r="B62" s="36"/>
      <c r="C62" s="52">
        <f>SUM(D62:F62)</f>
        <v>2</v>
      </c>
      <c r="D62" s="52">
        <v>2</v>
      </c>
      <c r="E62" s="52">
        <v>0</v>
      </c>
      <c r="F62" s="52">
        <v>0</v>
      </c>
      <c r="G62" s="52">
        <f>H62+I62</f>
        <v>1327</v>
      </c>
      <c r="H62" s="43">
        <v>895</v>
      </c>
      <c r="I62" s="43">
        <v>432</v>
      </c>
      <c r="J62" s="52">
        <f>SUM(K62:N62)</f>
        <v>1327</v>
      </c>
      <c r="K62" s="43">
        <v>457</v>
      </c>
      <c r="L62" s="43">
        <v>430</v>
      </c>
      <c r="M62" s="43">
        <v>440</v>
      </c>
      <c r="N62" s="53">
        <v>0</v>
      </c>
      <c r="O62" s="54">
        <f>SUM(P62:S62)</f>
        <v>0</v>
      </c>
      <c r="P62" s="43">
        <v>0</v>
      </c>
      <c r="Q62" s="43">
        <v>0</v>
      </c>
      <c r="R62" s="43">
        <v>0</v>
      </c>
      <c r="S62" s="53">
        <v>0</v>
      </c>
      <c r="T62" s="52">
        <f>U62+V62</f>
        <v>81</v>
      </c>
      <c r="U62" s="52">
        <f aca="true" t="shared" si="11" ref="U62:V64">W62+Y62</f>
        <v>63</v>
      </c>
      <c r="V62" s="52">
        <f t="shared" si="11"/>
        <v>18</v>
      </c>
      <c r="W62" s="52">
        <v>63</v>
      </c>
      <c r="X62" s="52">
        <v>18</v>
      </c>
      <c r="Y62" s="52">
        <v>0</v>
      </c>
      <c r="Z62" s="52">
        <v>0</v>
      </c>
      <c r="AA62" s="47"/>
    </row>
    <row r="63" spans="1:27" s="8" customFormat="1" ht="12.75" customHeight="1">
      <c r="A63" s="35" t="s">
        <v>72</v>
      </c>
      <c r="B63" s="36"/>
      <c r="C63" s="52">
        <f>SUM(D63:F63)</f>
        <v>2</v>
      </c>
      <c r="D63" s="52">
        <v>2</v>
      </c>
      <c r="E63" s="52">
        <v>0</v>
      </c>
      <c r="F63" s="52">
        <v>0</v>
      </c>
      <c r="G63" s="52">
        <f>H63+I63</f>
        <v>1656</v>
      </c>
      <c r="H63" s="43">
        <v>1113</v>
      </c>
      <c r="I63" s="43">
        <v>543</v>
      </c>
      <c r="J63" s="52">
        <f>SUM(K63:N63)</f>
        <v>1656</v>
      </c>
      <c r="K63" s="43">
        <v>517</v>
      </c>
      <c r="L63" s="43">
        <v>579</v>
      </c>
      <c r="M63" s="43">
        <v>560</v>
      </c>
      <c r="N63" s="53">
        <v>0</v>
      </c>
      <c r="O63" s="54">
        <f>SUM(P63:S63)</f>
        <v>0</v>
      </c>
      <c r="P63" s="43">
        <v>0</v>
      </c>
      <c r="Q63" s="43">
        <v>0</v>
      </c>
      <c r="R63" s="43">
        <v>0</v>
      </c>
      <c r="S63" s="53">
        <v>0</v>
      </c>
      <c r="T63" s="52">
        <f>U63+V63</f>
        <v>91</v>
      </c>
      <c r="U63" s="52">
        <f t="shared" si="11"/>
        <v>80</v>
      </c>
      <c r="V63" s="52">
        <f t="shared" si="11"/>
        <v>11</v>
      </c>
      <c r="W63" s="52">
        <v>80</v>
      </c>
      <c r="X63" s="52">
        <v>11</v>
      </c>
      <c r="Y63" s="52">
        <v>0</v>
      </c>
      <c r="Z63" s="52">
        <v>0</v>
      </c>
      <c r="AA63" s="47"/>
    </row>
    <row r="64" spans="1:27" s="8" customFormat="1" ht="12.75" customHeight="1">
      <c r="A64" s="35" t="s">
        <v>73</v>
      </c>
      <c r="B64" s="36"/>
      <c r="C64" s="52">
        <f>SUM(D64:F64)</f>
        <v>0</v>
      </c>
      <c r="D64" s="52">
        <v>0</v>
      </c>
      <c r="E64" s="52">
        <v>0</v>
      </c>
      <c r="F64" s="52">
        <v>0</v>
      </c>
      <c r="G64" s="52">
        <f>H64+I64</f>
        <v>0</v>
      </c>
      <c r="H64" s="43">
        <v>0</v>
      </c>
      <c r="I64" s="43">
        <v>0</v>
      </c>
      <c r="J64" s="52">
        <f>SUM(K64:N64)</f>
        <v>0</v>
      </c>
      <c r="K64" s="43">
        <v>0</v>
      </c>
      <c r="L64" s="43">
        <v>0</v>
      </c>
      <c r="M64" s="43">
        <v>0</v>
      </c>
      <c r="N64" s="53">
        <v>0</v>
      </c>
      <c r="O64" s="54">
        <f>SUM(P64:S64)</f>
        <v>0</v>
      </c>
      <c r="P64" s="43">
        <v>0</v>
      </c>
      <c r="Q64" s="43">
        <v>0</v>
      </c>
      <c r="R64" s="43">
        <v>0</v>
      </c>
      <c r="S64" s="53">
        <v>0</v>
      </c>
      <c r="T64" s="52">
        <f>U64+V64</f>
        <v>0</v>
      </c>
      <c r="U64" s="52">
        <f t="shared" si="11"/>
        <v>0</v>
      </c>
      <c r="V64" s="52">
        <f t="shared" si="11"/>
        <v>0</v>
      </c>
      <c r="W64" s="52">
        <v>0</v>
      </c>
      <c r="X64" s="52">
        <v>0</v>
      </c>
      <c r="Y64" s="52">
        <v>0</v>
      </c>
      <c r="Z64" s="52">
        <v>0</v>
      </c>
      <c r="AA64" s="47"/>
    </row>
    <row r="65" spans="1:27" s="8" customFormat="1" ht="18.75" customHeight="1">
      <c r="A65" s="37" t="s">
        <v>112</v>
      </c>
      <c r="B65" s="36"/>
      <c r="C65" s="52"/>
      <c r="D65" s="53"/>
      <c r="E65" s="53"/>
      <c r="F65" s="53"/>
      <c r="G65" s="52"/>
      <c r="H65" s="43"/>
      <c r="I65" s="43"/>
      <c r="J65" s="52"/>
      <c r="K65" s="43"/>
      <c r="L65" s="43"/>
      <c r="M65" s="43"/>
      <c r="N65" s="53"/>
      <c r="O65" s="54"/>
      <c r="P65" s="43"/>
      <c r="Q65" s="43"/>
      <c r="R65" s="43"/>
      <c r="S65" s="53"/>
      <c r="T65" s="52"/>
      <c r="U65" s="52"/>
      <c r="V65" s="52"/>
      <c r="W65" s="53"/>
      <c r="X65" s="53"/>
      <c r="Y65" s="53"/>
      <c r="Z65" s="53"/>
      <c r="AA65" s="47"/>
    </row>
    <row r="66" spans="1:27" s="8" customFormat="1" ht="12.75" customHeight="1">
      <c r="A66" s="35" t="s">
        <v>113</v>
      </c>
      <c r="B66" s="36"/>
      <c r="C66" s="52">
        <f aca="true" t="shared" si="12" ref="C66:C73">SUM(D66:F66)</f>
        <v>1</v>
      </c>
      <c r="D66" s="52">
        <v>1</v>
      </c>
      <c r="E66" s="52">
        <v>0</v>
      </c>
      <c r="F66" s="52">
        <v>0</v>
      </c>
      <c r="G66" s="52">
        <f aca="true" t="shared" si="13" ref="G66:G73">H66+I66</f>
        <v>812</v>
      </c>
      <c r="H66" s="43">
        <v>465</v>
      </c>
      <c r="I66" s="43">
        <v>347</v>
      </c>
      <c r="J66" s="52">
        <f aca="true" t="shared" si="14" ref="J66:J73">SUM(K66:N66)</f>
        <v>812</v>
      </c>
      <c r="K66" s="43">
        <v>277</v>
      </c>
      <c r="L66" s="43">
        <v>266</v>
      </c>
      <c r="M66" s="43">
        <v>269</v>
      </c>
      <c r="N66" s="53">
        <v>0</v>
      </c>
      <c r="O66" s="54">
        <f aca="true" t="shared" si="15" ref="O66:O73">SUM(P66:S66)</f>
        <v>0</v>
      </c>
      <c r="P66" s="43">
        <v>0</v>
      </c>
      <c r="Q66" s="43">
        <v>0</v>
      </c>
      <c r="R66" s="43">
        <v>0</v>
      </c>
      <c r="S66" s="53">
        <v>0</v>
      </c>
      <c r="T66" s="52">
        <f aca="true" t="shared" si="16" ref="T66:T73">U66+V66</f>
        <v>50</v>
      </c>
      <c r="U66" s="52">
        <f aca="true" t="shared" si="17" ref="U66:V73">W66+Y66</f>
        <v>39</v>
      </c>
      <c r="V66" s="52">
        <f t="shared" si="17"/>
        <v>11</v>
      </c>
      <c r="W66" s="52">
        <v>39</v>
      </c>
      <c r="X66" s="52">
        <v>11</v>
      </c>
      <c r="Y66" s="52">
        <v>0</v>
      </c>
      <c r="Z66" s="52">
        <v>0</v>
      </c>
      <c r="AA66" s="47"/>
    </row>
    <row r="67" spans="1:27" s="8" customFormat="1" ht="12.75" customHeight="1">
      <c r="A67" s="35" t="s">
        <v>74</v>
      </c>
      <c r="B67" s="36"/>
      <c r="C67" s="52">
        <f t="shared" si="12"/>
        <v>1</v>
      </c>
      <c r="D67" s="52">
        <v>1</v>
      </c>
      <c r="E67" s="52">
        <v>0</v>
      </c>
      <c r="F67" s="52">
        <v>0</v>
      </c>
      <c r="G67" s="52">
        <f t="shared" si="13"/>
        <v>729</v>
      </c>
      <c r="H67" s="43">
        <v>0</v>
      </c>
      <c r="I67" s="43">
        <v>729</v>
      </c>
      <c r="J67" s="52">
        <f t="shared" si="14"/>
        <v>729</v>
      </c>
      <c r="K67" s="43">
        <v>272</v>
      </c>
      <c r="L67" s="43">
        <v>228</v>
      </c>
      <c r="M67" s="43">
        <v>229</v>
      </c>
      <c r="N67" s="53">
        <v>0</v>
      </c>
      <c r="O67" s="54">
        <f t="shared" si="15"/>
        <v>0</v>
      </c>
      <c r="P67" s="43">
        <v>0</v>
      </c>
      <c r="Q67" s="43">
        <v>0</v>
      </c>
      <c r="R67" s="43">
        <v>0</v>
      </c>
      <c r="S67" s="53">
        <v>0</v>
      </c>
      <c r="T67" s="52">
        <f t="shared" si="16"/>
        <v>35</v>
      </c>
      <c r="U67" s="52">
        <f t="shared" si="17"/>
        <v>18</v>
      </c>
      <c r="V67" s="52">
        <f t="shared" si="17"/>
        <v>17</v>
      </c>
      <c r="W67" s="52">
        <v>18</v>
      </c>
      <c r="X67" s="52">
        <v>17</v>
      </c>
      <c r="Y67" s="52">
        <v>0</v>
      </c>
      <c r="Z67" s="52">
        <v>0</v>
      </c>
      <c r="AA67" s="47"/>
    </row>
    <row r="68" spans="1:27" s="8" customFormat="1" ht="12.75" customHeight="1">
      <c r="A68" s="35" t="s">
        <v>75</v>
      </c>
      <c r="B68" s="36"/>
      <c r="C68" s="52">
        <f t="shared" si="12"/>
        <v>1</v>
      </c>
      <c r="D68" s="52">
        <v>0</v>
      </c>
      <c r="E68" s="52">
        <v>0</v>
      </c>
      <c r="F68" s="52">
        <v>1</v>
      </c>
      <c r="G68" s="52">
        <f t="shared" si="13"/>
        <v>959</v>
      </c>
      <c r="H68" s="43">
        <v>478</v>
      </c>
      <c r="I68" s="43">
        <v>481</v>
      </c>
      <c r="J68" s="52">
        <f t="shared" si="14"/>
        <v>897</v>
      </c>
      <c r="K68" s="43">
        <v>288</v>
      </c>
      <c r="L68" s="43">
        <v>288</v>
      </c>
      <c r="M68" s="43">
        <v>321</v>
      </c>
      <c r="N68" s="53">
        <v>0</v>
      </c>
      <c r="O68" s="54">
        <f t="shared" si="15"/>
        <v>62</v>
      </c>
      <c r="P68" s="43">
        <v>19</v>
      </c>
      <c r="Q68" s="43">
        <v>11</v>
      </c>
      <c r="R68" s="43">
        <v>21</v>
      </c>
      <c r="S68" s="43">
        <v>11</v>
      </c>
      <c r="T68" s="52">
        <f t="shared" si="16"/>
        <v>61</v>
      </c>
      <c r="U68" s="52">
        <f t="shared" si="17"/>
        <v>48</v>
      </c>
      <c r="V68" s="52">
        <f t="shared" si="17"/>
        <v>13</v>
      </c>
      <c r="W68" s="52">
        <v>40</v>
      </c>
      <c r="X68" s="52">
        <v>11</v>
      </c>
      <c r="Y68" s="52">
        <v>8</v>
      </c>
      <c r="Z68" s="52">
        <v>2</v>
      </c>
      <c r="AA68" s="47"/>
    </row>
    <row r="69" spans="1:27" s="8" customFormat="1" ht="12.75" customHeight="1">
      <c r="A69" s="35" t="s">
        <v>76</v>
      </c>
      <c r="B69" s="36"/>
      <c r="C69" s="52">
        <f t="shared" si="12"/>
        <v>0</v>
      </c>
      <c r="D69" s="52">
        <v>0</v>
      </c>
      <c r="E69" s="52">
        <v>0</v>
      </c>
      <c r="F69" s="52">
        <v>0</v>
      </c>
      <c r="G69" s="52">
        <f t="shared" si="13"/>
        <v>0</v>
      </c>
      <c r="H69" s="43">
        <v>0</v>
      </c>
      <c r="I69" s="43">
        <v>0</v>
      </c>
      <c r="J69" s="52">
        <f t="shared" si="14"/>
        <v>0</v>
      </c>
      <c r="K69" s="43">
        <v>0</v>
      </c>
      <c r="L69" s="43">
        <v>0</v>
      </c>
      <c r="M69" s="43">
        <v>0</v>
      </c>
      <c r="N69" s="53">
        <v>0</v>
      </c>
      <c r="O69" s="54">
        <f t="shared" si="15"/>
        <v>0</v>
      </c>
      <c r="P69" s="43">
        <v>0</v>
      </c>
      <c r="Q69" s="43">
        <v>0</v>
      </c>
      <c r="R69" s="43">
        <v>0</v>
      </c>
      <c r="S69" s="53">
        <v>0</v>
      </c>
      <c r="T69" s="52">
        <f t="shared" si="16"/>
        <v>0</v>
      </c>
      <c r="U69" s="52">
        <f t="shared" si="17"/>
        <v>0</v>
      </c>
      <c r="V69" s="52">
        <f t="shared" si="17"/>
        <v>0</v>
      </c>
      <c r="W69" s="52">
        <v>0</v>
      </c>
      <c r="X69" s="52">
        <v>0</v>
      </c>
      <c r="Y69" s="52">
        <v>0</v>
      </c>
      <c r="Z69" s="52">
        <v>0</v>
      </c>
      <c r="AA69" s="47"/>
    </row>
    <row r="70" spans="1:27" s="8" customFormat="1" ht="12.75" customHeight="1">
      <c r="A70" s="35" t="s">
        <v>77</v>
      </c>
      <c r="B70" s="36"/>
      <c r="C70" s="52">
        <f t="shared" si="12"/>
        <v>1</v>
      </c>
      <c r="D70" s="52">
        <v>1</v>
      </c>
      <c r="E70" s="52">
        <v>0</v>
      </c>
      <c r="F70" s="52">
        <v>0</v>
      </c>
      <c r="G70" s="52">
        <f t="shared" si="13"/>
        <v>405</v>
      </c>
      <c r="H70" s="43">
        <v>399</v>
      </c>
      <c r="I70" s="43">
        <v>6</v>
      </c>
      <c r="J70" s="52">
        <f t="shared" si="14"/>
        <v>405</v>
      </c>
      <c r="K70" s="43">
        <v>145</v>
      </c>
      <c r="L70" s="43">
        <v>127</v>
      </c>
      <c r="M70" s="43">
        <v>133</v>
      </c>
      <c r="N70" s="53">
        <v>0</v>
      </c>
      <c r="O70" s="54">
        <f t="shared" si="15"/>
        <v>0</v>
      </c>
      <c r="P70" s="43">
        <v>0</v>
      </c>
      <c r="Q70" s="43">
        <v>0</v>
      </c>
      <c r="R70" s="43">
        <v>0</v>
      </c>
      <c r="S70" s="53">
        <v>0</v>
      </c>
      <c r="T70" s="52">
        <f t="shared" si="16"/>
        <v>38</v>
      </c>
      <c r="U70" s="52">
        <f t="shared" si="17"/>
        <v>36</v>
      </c>
      <c r="V70" s="52">
        <f t="shared" si="17"/>
        <v>2</v>
      </c>
      <c r="W70" s="52">
        <v>36</v>
      </c>
      <c r="X70" s="52">
        <v>2</v>
      </c>
      <c r="Y70" s="52">
        <v>0</v>
      </c>
      <c r="Z70" s="52">
        <v>0</v>
      </c>
      <c r="AA70" s="47"/>
    </row>
    <row r="71" spans="1:27" s="8" customFormat="1" ht="12.75" customHeight="1">
      <c r="A71" s="35" t="s">
        <v>78</v>
      </c>
      <c r="B71" s="36"/>
      <c r="C71" s="52">
        <f t="shared" si="12"/>
        <v>0</v>
      </c>
      <c r="D71" s="52">
        <v>0</v>
      </c>
      <c r="E71" s="52">
        <v>0</v>
      </c>
      <c r="F71" s="52">
        <v>0</v>
      </c>
      <c r="G71" s="52">
        <f t="shared" si="13"/>
        <v>0</v>
      </c>
      <c r="H71" s="43">
        <v>0</v>
      </c>
      <c r="I71" s="43">
        <v>0</v>
      </c>
      <c r="J71" s="52">
        <f t="shared" si="14"/>
        <v>0</v>
      </c>
      <c r="K71" s="43">
        <v>0</v>
      </c>
      <c r="L71" s="43">
        <v>0</v>
      </c>
      <c r="M71" s="43">
        <v>0</v>
      </c>
      <c r="N71" s="53">
        <v>0</v>
      </c>
      <c r="O71" s="54">
        <f t="shared" si="15"/>
        <v>0</v>
      </c>
      <c r="P71" s="43">
        <v>0</v>
      </c>
      <c r="Q71" s="43">
        <v>0</v>
      </c>
      <c r="R71" s="43">
        <v>0</v>
      </c>
      <c r="S71" s="53">
        <v>0</v>
      </c>
      <c r="T71" s="52">
        <f t="shared" si="16"/>
        <v>0</v>
      </c>
      <c r="U71" s="52">
        <f t="shared" si="17"/>
        <v>0</v>
      </c>
      <c r="V71" s="52">
        <f t="shared" si="17"/>
        <v>0</v>
      </c>
      <c r="W71" s="52">
        <v>0</v>
      </c>
      <c r="X71" s="52">
        <v>0</v>
      </c>
      <c r="Y71" s="52">
        <v>0</v>
      </c>
      <c r="Z71" s="52">
        <v>0</v>
      </c>
      <c r="AA71" s="47"/>
    </row>
    <row r="72" spans="1:27" s="8" customFormat="1" ht="12.75" customHeight="1">
      <c r="A72" s="35" t="s">
        <v>79</v>
      </c>
      <c r="B72" s="36"/>
      <c r="C72" s="52">
        <f t="shared" si="12"/>
        <v>1</v>
      </c>
      <c r="D72" s="52">
        <v>1</v>
      </c>
      <c r="E72" s="52">
        <v>0</v>
      </c>
      <c r="F72" s="52">
        <v>0</v>
      </c>
      <c r="G72" s="52">
        <f t="shared" si="13"/>
        <v>81</v>
      </c>
      <c r="H72" s="43">
        <v>45</v>
      </c>
      <c r="I72" s="43">
        <v>36</v>
      </c>
      <c r="J72" s="52">
        <f t="shared" si="14"/>
        <v>81</v>
      </c>
      <c r="K72" s="43">
        <v>0</v>
      </c>
      <c r="L72" s="43">
        <v>46</v>
      </c>
      <c r="M72" s="43">
        <v>35</v>
      </c>
      <c r="N72" s="53">
        <v>0</v>
      </c>
      <c r="O72" s="54">
        <f t="shared" si="15"/>
        <v>0</v>
      </c>
      <c r="P72" s="43">
        <v>0</v>
      </c>
      <c r="Q72" s="43">
        <v>0</v>
      </c>
      <c r="R72" s="43">
        <v>0</v>
      </c>
      <c r="S72" s="53">
        <v>0</v>
      </c>
      <c r="T72" s="52">
        <f t="shared" si="16"/>
        <v>14</v>
      </c>
      <c r="U72" s="52">
        <f t="shared" si="17"/>
        <v>11</v>
      </c>
      <c r="V72" s="52">
        <f t="shared" si="17"/>
        <v>3</v>
      </c>
      <c r="W72" s="52">
        <v>11</v>
      </c>
      <c r="X72" s="52">
        <v>3</v>
      </c>
      <c r="Y72" s="52">
        <v>0</v>
      </c>
      <c r="Z72" s="52">
        <v>0</v>
      </c>
      <c r="AA72" s="47"/>
    </row>
    <row r="73" spans="1:27" s="8" customFormat="1" ht="12.75" customHeight="1">
      <c r="A73" s="35" t="s">
        <v>80</v>
      </c>
      <c r="B73" s="36"/>
      <c r="C73" s="52">
        <f t="shared" si="12"/>
        <v>1</v>
      </c>
      <c r="D73" s="52">
        <v>1</v>
      </c>
      <c r="E73" s="52">
        <v>0</v>
      </c>
      <c r="F73" s="52">
        <v>0</v>
      </c>
      <c r="G73" s="52">
        <f t="shared" si="13"/>
        <v>712</v>
      </c>
      <c r="H73" s="43">
        <v>330</v>
      </c>
      <c r="I73" s="43">
        <v>382</v>
      </c>
      <c r="J73" s="52">
        <f t="shared" si="14"/>
        <v>712</v>
      </c>
      <c r="K73" s="43">
        <v>247</v>
      </c>
      <c r="L73" s="43">
        <v>229</v>
      </c>
      <c r="M73" s="43">
        <v>236</v>
      </c>
      <c r="N73" s="53">
        <v>0</v>
      </c>
      <c r="O73" s="54">
        <f t="shared" si="15"/>
        <v>0</v>
      </c>
      <c r="P73" s="43">
        <v>0</v>
      </c>
      <c r="Q73" s="43">
        <v>0</v>
      </c>
      <c r="R73" s="43">
        <v>0</v>
      </c>
      <c r="S73" s="53">
        <v>0</v>
      </c>
      <c r="T73" s="52">
        <f t="shared" si="16"/>
        <v>46</v>
      </c>
      <c r="U73" s="52">
        <f t="shared" si="17"/>
        <v>39</v>
      </c>
      <c r="V73" s="52">
        <f t="shared" si="17"/>
        <v>7</v>
      </c>
      <c r="W73" s="52">
        <v>39</v>
      </c>
      <c r="X73" s="52">
        <v>7</v>
      </c>
      <c r="Y73" s="52">
        <v>0</v>
      </c>
      <c r="Z73" s="52">
        <v>0</v>
      </c>
      <c r="AA73" s="47"/>
    </row>
    <row r="74" spans="1:27" s="8" customFormat="1" ht="18.75" customHeight="1">
      <c r="A74" s="37" t="s">
        <v>114</v>
      </c>
      <c r="B74" s="36"/>
      <c r="C74" s="52"/>
      <c r="D74" s="53"/>
      <c r="E74" s="53"/>
      <c r="F74" s="53"/>
      <c r="G74" s="52"/>
      <c r="H74" s="43"/>
      <c r="I74" s="43"/>
      <c r="J74" s="52"/>
      <c r="K74" s="43"/>
      <c r="L74" s="43"/>
      <c r="M74" s="43"/>
      <c r="N74" s="53"/>
      <c r="O74" s="54"/>
      <c r="P74" s="43"/>
      <c r="Q74" s="43"/>
      <c r="R74" s="43"/>
      <c r="S74" s="53"/>
      <c r="T74" s="52"/>
      <c r="U74" s="52"/>
      <c r="V74" s="52"/>
      <c r="W74" s="53"/>
      <c r="X74" s="53"/>
      <c r="Y74" s="53"/>
      <c r="Z74" s="53"/>
      <c r="AA74" s="47"/>
    </row>
    <row r="75" spans="1:27" s="44" customFormat="1" ht="12.75" customHeight="1">
      <c r="A75" s="35" t="s">
        <v>115</v>
      </c>
      <c r="B75" s="36"/>
      <c r="C75" s="52">
        <f>SUM(D75:F75)</f>
        <v>0</v>
      </c>
      <c r="D75" s="52">
        <v>0</v>
      </c>
      <c r="E75" s="52">
        <v>0</v>
      </c>
      <c r="F75" s="52">
        <v>0</v>
      </c>
      <c r="G75" s="52">
        <f aca="true" t="shared" si="18" ref="G75:G83">H75+I75</f>
        <v>0</v>
      </c>
      <c r="H75" s="43">
        <v>0</v>
      </c>
      <c r="I75" s="43">
        <v>0</v>
      </c>
      <c r="J75" s="52">
        <f aca="true" t="shared" si="19" ref="J75:J83">SUM(K75:N75)</f>
        <v>0</v>
      </c>
      <c r="K75" s="43">
        <v>0</v>
      </c>
      <c r="L75" s="43">
        <v>0</v>
      </c>
      <c r="M75" s="43">
        <v>0</v>
      </c>
      <c r="N75" s="53">
        <v>0</v>
      </c>
      <c r="O75" s="54">
        <f aca="true" t="shared" si="20" ref="O75:O83">SUM(P75:S75)</f>
        <v>0</v>
      </c>
      <c r="P75" s="43">
        <v>0</v>
      </c>
      <c r="Q75" s="43">
        <v>0</v>
      </c>
      <c r="R75" s="43">
        <v>0</v>
      </c>
      <c r="S75" s="53">
        <v>0</v>
      </c>
      <c r="T75" s="52">
        <f aca="true" t="shared" si="21" ref="T75:T83">U75+V75</f>
        <v>0</v>
      </c>
      <c r="U75" s="52">
        <f aca="true" t="shared" si="22" ref="U75:V83">W75+Y75</f>
        <v>0</v>
      </c>
      <c r="V75" s="52">
        <f t="shared" si="22"/>
        <v>0</v>
      </c>
      <c r="W75" s="52">
        <v>0</v>
      </c>
      <c r="X75" s="52">
        <v>0</v>
      </c>
      <c r="Y75" s="52">
        <v>0</v>
      </c>
      <c r="Z75" s="52">
        <v>0</v>
      </c>
      <c r="AA75" s="35"/>
    </row>
    <row r="76" spans="1:27" s="8" customFormat="1" ht="12.75" customHeight="1">
      <c r="A76" s="35" t="s">
        <v>81</v>
      </c>
      <c r="B76" s="36"/>
      <c r="C76" s="52">
        <f>SUM(D76:F76)</f>
        <v>1</v>
      </c>
      <c r="D76" s="52">
        <v>1</v>
      </c>
      <c r="E76" s="52">
        <v>0</v>
      </c>
      <c r="F76" s="52">
        <v>0</v>
      </c>
      <c r="G76" s="52">
        <f t="shared" si="18"/>
        <v>451</v>
      </c>
      <c r="H76" s="43">
        <v>205</v>
      </c>
      <c r="I76" s="43">
        <v>246</v>
      </c>
      <c r="J76" s="52">
        <f t="shared" si="19"/>
        <v>451</v>
      </c>
      <c r="K76" s="43">
        <v>159</v>
      </c>
      <c r="L76" s="43">
        <v>159</v>
      </c>
      <c r="M76" s="43">
        <v>133</v>
      </c>
      <c r="N76" s="53">
        <v>0</v>
      </c>
      <c r="O76" s="54">
        <f t="shared" si="20"/>
        <v>0</v>
      </c>
      <c r="P76" s="43">
        <v>0</v>
      </c>
      <c r="Q76" s="43">
        <v>0</v>
      </c>
      <c r="R76" s="43">
        <v>0</v>
      </c>
      <c r="S76" s="53">
        <v>0</v>
      </c>
      <c r="T76" s="52">
        <f t="shared" si="21"/>
        <v>35</v>
      </c>
      <c r="U76" s="52">
        <f t="shared" si="22"/>
        <v>28</v>
      </c>
      <c r="V76" s="52">
        <f t="shared" si="22"/>
        <v>7</v>
      </c>
      <c r="W76" s="52">
        <v>28</v>
      </c>
      <c r="X76" s="52">
        <v>7</v>
      </c>
      <c r="Y76" s="52">
        <v>0</v>
      </c>
      <c r="Z76" s="52">
        <v>0</v>
      </c>
      <c r="AA76" s="47"/>
    </row>
    <row r="77" spans="1:27" s="8" customFormat="1" ht="12.75" customHeight="1">
      <c r="A77" s="35" t="s">
        <v>82</v>
      </c>
      <c r="B77" s="36"/>
      <c r="C77" s="52">
        <f aca="true" t="shared" si="23" ref="C77:C83">SUM(D77:F77)</f>
        <v>0</v>
      </c>
      <c r="D77" s="52">
        <v>0</v>
      </c>
      <c r="E77" s="52">
        <v>0</v>
      </c>
      <c r="F77" s="52">
        <v>0</v>
      </c>
      <c r="G77" s="52">
        <f t="shared" si="18"/>
        <v>0</v>
      </c>
      <c r="H77" s="43">
        <v>0</v>
      </c>
      <c r="I77" s="43">
        <v>0</v>
      </c>
      <c r="J77" s="52">
        <f t="shared" si="19"/>
        <v>0</v>
      </c>
      <c r="K77" s="43">
        <v>0</v>
      </c>
      <c r="L77" s="43">
        <v>0</v>
      </c>
      <c r="M77" s="43">
        <v>0</v>
      </c>
      <c r="N77" s="53">
        <v>0</v>
      </c>
      <c r="O77" s="54">
        <f t="shared" si="20"/>
        <v>0</v>
      </c>
      <c r="P77" s="43">
        <v>0</v>
      </c>
      <c r="Q77" s="43">
        <v>0</v>
      </c>
      <c r="R77" s="43">
        <v>0</v>
      </c>
      <c r="S77" s="53">
        <v>0</v>
      </c>
      <c r="T77" s="52">
        <f t="shared" si="21"/>
        <v>0</v>
      </c>
      <c r="U77" s="52">
        <f t="shared" si="22"/>
        <v>0</v>
      </c>
      <c r="V77" s="52">
        <f t="shared" si="22"/>
        <v>0</v>
      </c>
      <c r="W77" s="52">
        <v>0</v>
      </c>
      <c r="X77" s="52">
        <v>0</v>
      </c>
      <c r="Y77" s="52">
        <v>0</v>
      </c>
      <c r="Z77" s="52">
        <v>0</v>
      </c>
      <c r="AA77" s="47"/>
    </row>
    <row r="78" spans="1:27" s="8" customFormat="1" ht="12.75" customHeight="1">
      <c r="A78" s="35" t="s">
        <v>83</v>
      </c>
      <c r="B78" s="36"/>
      <c r="C78" s="52">
        <f t="shared" si="23"/>
        <v>0</v>
      </c>
      <c r="D78" s="52">
        <v>0</v>
      </c>
      <c r="E78" s="52">
        <v>0</v>
      </c>
      <c r="F78" s="52">
        <v>0</v>
      </c>
      <c r="G78" s="52">
        <f t="shared" si="18"/>
        <v>0</v>
      </c>
      <c r="H78" s="43">
        <v>0</v>
      </c>
      <c r="I78" s="43">
        <v>0</v>
      </c>
      <c r="J78" s="52">
        <f t="shared" si="19"/>
        <v>0</v>
      </c>
      <c r="K78" s="43">
        <v>0</v>
      </c>
      <c r="L78" s="43">
        <v>0</v>
      </c>
      <c r="M78" s="43">
        <v>0</v>
      </c>
      <c r="N78" s="53">
        <v>0</v>
      </c>
      <c r="O78" s="54">
        <f t="shared" si="20"/>
        <v>0</v>
      </c>
      <c r="P78" s="43">
        <v>0</v>
      </c>
      <c r="Q78" s="43">
        <v>0</v>
      </c>
      <c r="R78" s="43">
        <v>0</v>
      </c>
      <c r="S78" s="53">
        <v>0</v>
      </c>
      <c r="T78" s="52">
        <f t="shared" si="21"/>
        <v>0</v>
      </c>
      <c r="U78" s="52">
        <f t="shared" si="22"/>
        <v>0</v>
      </c>
      <c r="V78" s="52">
        <f t="shared" si="22"/>
        <v>0</v>
      </c>
      <c r="W78" s="52">
        <v>0</v>
      </c>
      <c r="X78" s="52">
        <v>0</v>
      </c>
      <c r="Y78" s="52">
        <v>0</v>
      </c>
      <c r="Z78" s="52">
        <v>0</v>
      </c>
      <c r="AA78" s="47"/>
    </row>
    <row r="79" spans="1:27" s="8" customFormat="1" ht="12.75" customHeight="1">
      <c r="A79" s="35" t="s">
        <v>84</v>
      </c>
      <c r="B79" s="36"/>
      <c r="C79" s="52">
        <f t="shared" si="23"/>
        <v>1</v>
      </c>
      <c r="D79" s="52">
        <v>1</v>
      </c>
      <c r="E79" s="52">
        <v>0</v>
      </c>
      <c r="F79" s="52">
        <v>0</v>
      </c>
      <c r="G79" s="52">
        <f t="shared" si="18"/>
        <v>387</v>
      </c>
      <c r="H79" s="43">
        <v>202</v>
      </c>
      <c r="I79" s="43">
        <v>185</v>
      </c>
      <c r="J79" s="52">
        <f t="shared" si="19"/>
        <v>387</v>
      </c>
      <c r="K79" s="43">
        <v>148</v>
      </c>
      <c r="L79" s="43">
        <v>122</v>
      </c>
      <c r="M79" s="43">
        <v>117</v>
      </c>
      <c r="N79" s="53">
        <v>0</v>
      </c>
      <c r="O79" s="54">
        <f t="shared" si="20"/>
        <v>0</v>
      </c>
      <c r="P79" s="43">
        <v>0</v>
      </c>
      <c r="Q79" s="43">
        <v>0</v>
      </c>
      <c r="R79" s="43">
        <v>0</v>
      </c>
      <c r="S79" s="53">
        <v>0</v>
      </c>
      <c r="T79" s="52">
        <f t="shared" si="21"/>
        <v>36</v>
      </c>
      <c r="U79" s="52">
        <f t="shared" si="22"/>
        <v>29</v>
      </c>
      <c r="V79" s="52">
        <f t="shared" si="22"/>
        <v>7</v>
      </c>
      <c r="W79" s="52">
        <v>29</v>
      </c>
      <c r="X79" s="52">
        <v>7</v>
      </c>
      <c r="Y79" s="52">
        <v>0</v>
      </c>
      <c r="Z79" s="52">
        <v>0</v>
      </c>
      <c r="AA79" s="47"/>
    </row>
    <row r="80" spans="1:27" s="8" customFormat="1" ht="12.75" customHeight="1">
      <c r="A80" s="35" t="s">
        <v>85</v>
      </c>
      <c r="B80" s="36"/>
      <c r="C80" s="52">
        <f t="shared" si="23"/>
        <v>0</v>
      </c>
      <c r="D80" s="52">
        <v>0</v>
      </c>
      <c r="E80" s="52">
        <v>0</v>
      </c>
      <c r="F80" s="52">
        <v>0</v>
      </c>
      <c r="G80" s="52">
        <f t="shared" si="18"/>
        <v>0</v>
      </c>
      <c r="H80" s="43">
        <v>0</v>
      </c>
      <c r="I80" s="43">
        <v>0</v>
      </c>
      <c r="J80" s="52">
        <f t="shared" si="19"/>
        <v>0</v>
      </c>
      <c r="K80" s="43">
        <v>0</v>
      </c>
      <c r="L80" s="43">
        <v>0</v>
      </c>
      <c r="M80" s="43">
        <v>0</v>
      </c>
      <c r="N80" s="53">
        <v>0</v>
      </c>
      <c r="O80" s="54">
        <f t="shared" si="20"/>
        <v>0</v>
      </c>
      <c r="P80" s="43">
        <v>0</v>
      </c>
      <c r="Q80" s="43">
        <v>0</v>
      </c>
      <c r="R80" s="43">
        <v>0</v>
      </c>
      <c r="S80" s="53">
        <v>0</v>
      </c>
      <c r="T80" s="52">
        <f t="shared" si="21"/>
        <v>0</v>
      </c>
      <c r="U80" s="52">
        <f t="shared" si="22"/>
        <v>0</v>
      </c>
      <c r="V80" s="52">
        <f t="shared" si="22"/>
        <v>0</v>
      </c>
      <c r="W80" s="52">
        <v>0</v>
      </c>
      <c r="X80" s="52">
        <v>0</v>
      </c>
      <c r="Y80" s="52">
        <v>0</v>
      </c>
      <c r="Z80" s="52">
        <v>0</v>
      </c>
      <c r="AA80" s="47"/>
    </row>
    <row r="81" spans="1:27" s="8" customFormat="1" ht="12.75" customHeight="1">
      <c r="A81" s="35" t="s">
        <v>86</v>
      </c>
      <c r="B81" s="36"/>
      <c r="C81" s="52">
        <f t="shared" si="23"/>
        <v>0</v>
      </c>
      <c r="D81" s="52">
        <v>0</v>
      </c>
      <c r="E81" s="52">
        <v>0</v>
      </c>
      <c r="F81" s="52">
        <v>0</v>
      </c>
      <c r="G81" s="52">
        <f t="shared" si="18"/>
        <v>0</v>
      </c>
      <c r="H81" s="43">
        <v>0</v>
      </c>
      <c r="I81" s="43">
        <v>0</v>
      </c>
      <c r="J81" s="52">
        <f t="shared" si="19"/>
        <v>0</v>
      </c>
      <c r="K81" s="43">
        <v>0</v>
      </c>
      <c r="L81" s="43">
        <v>0</v>
      </c>
      <c r="M81" s="43">
        <v>0</v>
      </c>
      <c r="N81" s="53">
        <v>0</v>
      </c>
      <c r="O81" s="54">
        <f t="shared" si="20"/>
        <v>0</v>
      </c>
      <c r="P81" s="43">
        <v>0</v>
      </c>
      <c r="Q81" s="43">
        <v>0</v>
      </c>
      <c r="R81" s="43">
        <v>0</v>
      </c>
      <c r="S81" s="53">
        <v>0</v>
      </c>
      <c r="T81" s="52">
        <f t="shared" si="21"/>
        <v>0</v>
      </c>
      <c r="U81" s="52">
        <f t="shared" si="22"/>
        <v>0</v>
      </c>
      <c r="V81" s="52">
        <f t="shared" si="22"/>
        <v>0</v>
      </c>
      <c r="W81" s="52">
        <v>0</v>
      </c>
      <c r="X81" s="52">
        <v>0</v>
      </c>
      <c r="Y81" s="52">
        <v>0</v>
      </c>
      <c r="Z81" s="52">
        <v>0</v>
      </c>
      <c r="AA81" s="47"/>
    </row>
    <row r="82" spans="1:27" s="8" customFormat="1" ht="12.75" customHeight="1">
      <c r="A82" s="35" t="s">
        <v>87</v>
      </c>
      <c r="B82" s="36"/>
      <c r="C82" s="52">
        <f t="shared" si="23"/>
        <v>0</v>
      </c>
      <c r="D82" s="52">
        <v>0</v>
      </c>
      <c r="E82" s="52">
        <v>0</v>
      </c>
      <c r="F82" s="52">
        <v>0</v>
      </c>
      <c r="G82" s="52">
        <f t="shared" si="18"/>
        <v>0</v>
      </c>
      <c r="H82" s="43">
        <v>0</v>
      </c>
      <c r="I82" s="43">
        <v>0</v>
      </c>
      <c r="J82" s="52">
        <f t="shared" si="19"/>
        <v>0</v>
      </c>
      <c r="K82" s="43">
        <v>0</v>
      </c>
      <c r="L82" s="43">
        <v>0</v>
      </c>
      <c r="M82" s="43">
        <v>0</v>
      </c>
      <c r="N82" s="53">
        <v>0</v>
      </c>
      <c r="O82" s="54">
        <f t="shared" si="20"/>
        <v>0</v>
      </c>
      <c r="P82" s="43">
        <v>0</v>
      </c>
      <c r="Q82" s="43">
        <v>0</v>
      </c>
      <c r="R82" s="43">
        <v>0</v>
      </c>
      <c r="S82" s="53">
        <v>0</v>
      </c>
      <c r="T82" s="52">
        <f t="shared" si="21"/>
        <v>0</v>
      </c>
      <c r="U82" s="52">
        <f t="shared" si="22"/>
        <v>0</v>
      </c>
      <c r="V82" s="52">
        <f t="shared" si="22"/>
        <v>0</v>
      </c>
      <c r="W82" s="52">
        <v>0</v>
      </c>
      <c r="X82" s="52">
        <v>0</v>
      </c>
      <c r="Y82" s="52">
        <v>0</v>
      </c>
      <c r="Z82" s="52">
        <v>0</v>
      </c>
      <c r="AA82" s="47"/>
    </row>
    <row r="83" spans="1:27" s="8" customFormat="1" ht="12.75" customHeight="1">
      <c r="A83" s="35" t="s">
        <v>88</v>
      </c>
      <c r="B83" s="36"/>
      <c r="C83" s="52">
        <f t="shared" si="23"/>
        <v>0</v>
      </c>
      <c r="D83" s="52">
        <v>0</v>
      </c>
      <c r="E83" s="52">
        <v>0</v>
      </c>
      <c r="F83" s="52">
        <v>0</v>
      </c>
      <c r="G83" s="52">
        <f t="shared" si="18"/>
        <v>0</v>
      </c>
      <c r="H83" s="43">
        <v>0</v>
      </c>
      <c r="I83" s="43">
        <v>0</v>
      </c>
      <c r="J83" s="52">
        <f t="shared" si="19"/>
        <v>0</v>
      </c>
      <c r="K83" s="43">
        <v>0</v>
      </c>
      <c r="L83" s="43">
        <v>0</v>
      </c>
      <c r="M83" s="43">
        <v>0</v>
      </c>
      <c r="N83" s="53">
        <v>0</v>
      </c>
      <c r="O83" s="54">
        <f t="shared" si="20"/>
        <v>0</v>
      </c>
      <c r="P83" s="43">
        <v>0</v>
      </c>
      <c r="Q83" s="43">
        <v>0</v>
      </c>
      <c r="R83" s="43">
        <v>0</v>
      </c>
      <c r="S83" s="53">
        <v>0</v>
      </c>
      <c r="T83" s="52">
        <f t="shared" si="21"/>
        <v>0</v>
      </c>
      <c r="U83" s="52">
        <f t="shared" si="22"/>
        <v>0</v>
      </c>
      <c r="V83" s="52">
        <f t="shared" si="22"/>
        <v>0</v>
      </c>
      <c r="W83" s="52">
        <v>0</v>
      </c>
      <c r="X83" s="52">
        <v>0</v>
      </c>
      <c r="Y83" s="52">
        <v>0</v>
      </c>
      <c r="Z83" s="52">
        <v>0</v>
      </c>
      <c r="AA83" s="47"/>
    </row>
    <row r="84" spans="1:27" s="8" customFormat="1" ht="18.75" customHeight="1">
      <c r="A84" s="37" t="s">
        <v>116</v>
      </c>
      <c r="B84" s="36"/>
      <c r="C84" s="52"/>
      <c r="D84" s="53"/>
      <c r="E84" s="53"/>
      <c r="F84" s="53"/>
      <c r="G84" s="52"/>
      <c r="H84" s="43"/>
      <c r="I84" s="43"/>
      <c r="J84" s="52"/>
      <c r="K84" s="43"/>
      <c r="L84" s="43"/>
      <c r="M84" s="43"/>
      <c r="N84" s="53"/>
      <c r="O84" s="54"/>
      <c r="P84" s="43"/>
      <c r="Q84" s="43"/>
      <c r="R84" s="43"/>
      <c r="S84" s="53"/>
      <c r="T84" s="52"/>
      <c r="U84" s="52"/>
      <c r="V84" s="52"/>
      <c r="W84" s="53"/>
      <c r="X84" s="53"/>
      <c r="Y84" s="53"/>
      <c r="Z84" s="53"/>
      <c r="AA84" s="47"/>
    </row>
    <row r="85" spans="1:27" s="8" customFormat="1" ht="12.75" customHeight="1">
      <c r="A85" s="35" t="s">
        <v>117</v>
      </c>
      <c r="B85" s="36"/>
      <c r="C85" s="52">
        <f>SUM(D85:F85)</f>
        <v>0</v>
      </c>
      <c r="D85" s="52">
        <v>0</v>
      </c>
      <c r="E85" s="52">
        <v>0</v>
      </c>
      <c r="F85" s="52">
        <v>0</v>
      </c>
      <c r="G85" s="52">
        <f>H85+I85</f>
        <v>0</v>
      </c>
      <c r="H85" s="43">
        <v>0</v>
      </c>
      <c r="I85" s="43">
        <v>0</v>
      </c>
      <c r="J85" s="52">
        <f>SUM(K85:N85)</f>
        <v>0</v>
      </c>
      <c r="K85" s="43">
        <v>0</v>
      </c>
      <c r="L85" s="43">
        <v>0</v>
      </c>
      <c r="M85" s="43">
        <v>0</v>
      </c>
      <c r="N85" s="53">
        <v>0</v>
      </c>
      <c r="O85" s="54">
        <f>SUM(P85:S85)</f>
        <v>0</v>
      </c>
      <c r="P85" s="43">
        <v>0</v>
      </c>
      <c r="Q85" s="43">
        <v>0</v>
      </c>
      <c r="R85" s="43">
        <v>0</v>
      </c>
      <c r="S85" s="53">
        <v>0</v>
      </c>
      <c r="T85" s="52">
        <f>U85+V85</f>
        <v>0</v>
      </c>
      <c r="U85" s="52">
        <f>W85+Y85</f>
        <v>0</v>
      </c>
      <c r="V85" s="52">
        <f>X85+Z85</f>
        <v>0</v>
      </c>
      <c r="W85" s="52">
        <v>0</v>
      </c>
      <c r="X85" s="52">
        <v>0</v>
      </c>
      <c r="Y85" s="52">
        <v>0</v>
      </c>
      <c r="Z85" s="52">
        <v>0</v>
      </c>
      <c r="AA85" s="47"/>
    </row>
    <row r="86" spans="1:27" s="8" customFormat="1" ht="12.75" customHeight="1">
      <c r="A86" s="35" t="s">
        <v>89</v>
      </c>
      <c r="B86" s="36"/>
      <c r="C86" s="52">
        <f>SUM(D86:F86)</f>
        <v>2</v>
      </c>
      <c r="D86" s="52">
        <v>1</v>
      </c>
      <c r="E86" s="52">
        <v>0</v>
      </c>
      <c r="F86" s="52">
        <v>1</v>
      </c>
      <c r="G86" s="52">
        <f>H86+I86</f>
        <v>1297</v>
      </c>
      <c r="H86" s="43">
        <v>673</v>
      </c>
      <c r="I86" s="43">
        <v>624</v>
      </c>
      <c r="J86" s="52">
        <f>SUM(K86:N86)</f>
        <v>1230</v>
      </c>
      <c r="K86" s="43">
        <v>445</v>
      </c>
      <c r="L86" s="43">
        <v>402</v>
      </c>
      <c r="M86" s="43">
        <v>383</v>
      </c>
      <c r="N86" s="53">
        <v>0</v>
      </c>
      <c r="O86" s="54">
        <f>SUM(P86:S86)</f>
        <v>67</v>
      </c>
      <c r="P86" s="43">
        <v>20</v>
      </c>
      <c r="Q86" s="43">
        <v>17</v>
      </c>
      <c r="R86" s="43">
        <v>12</v>
      </c>
      <c r="S86" s="43">
        <v>18</v>
      </c>
      <c r="T86" s="52">
        <f>U86+V86</f>
        <v>98</v>
      </c>
      <c r="U86" s="52">
        <f aca="true" t="shared" si="24" ref="U86:V89">W86+Y86</f>
        <v>77</v>
      </c>
      <c r="V86" s="52">
        <f t="shared" si="24"/>
        <v>21</v>
      </c>
      <c r="W86" s="52">
        <v>69</v>
      </c>
      <c r="X86" s="52">
        <v>20</v>
      </c>
      <c r="Y86" s="52">
        <v>8</v>
      </c>
      <c r="Z86" s="52">
        <v>1</v>
      </c>
      <c r="AA86" s="47"/>
    </row>
    <row r="87" spans="1:27" s="8" customFormat="1" ht="12.75" customHeight="1">
      <c r="A87" s="35" t="s">
        <v>90</v>
      </c>
      <c r="B87" s="36"/>
      <c r="C87" s="52">
        <f>SUM(D87:F87)</f>
        <v>0</v>
      </c>
      <c r="D87" s="52">
        <v>0</v>
      </c>
      <c r="E87" s="52">
        <v>0</v>
      </c>
      <c r="F87" s="52">
        <v>0</v>
      </c>
      <c r="G87" s="52">
        <f>H87+I87</f>
        <v>0</v>
      </c>
      <c r="H87" s="43">
        <v>0</v>
      </c>
      <c r="I87" s="43">
        <v>0</v>
      </c>
      <c r="J87" s="52">
        <f>SUM(K87:N87)</f>
        <v>0</v>
      </c>
      <c r="K87" s="43">
        <v>0</v>
      </c>
      <c r="L87" s="43">
        <v>0</v>
      </c>
      <c r="M87" s="43">
        <v>0</v>
      </c>
      <c r="N87" s="53">
        <v>0</v>
      </c>
      <c r="O87" s="54">
        <f>SUM(P87:S87)</f>
        <v>0</v>
      </c>
      <c r="P87" s="43">
        <v>0</v>
      </c>
      <c r="Q87" s="43">
        <v>0</v>
      </c>
      <c r="R87" s="43">
        <v>0</v>
      </c>
      <c r="S87" s="53">
        <v>0</v>
      </c>
      <c r="T87" s="52">
        <f>U87+V87</f>
        <v>0</v>
      </c>
      <c r="U87" s="52">
        <f t="shared" si="24"/>
        <v>0</v>
      </c>
      <c r="V87" s="52">
        <f t="shared" si="24"/>
        <v>0</v>
      </c>
      <c r="W87" s="52">
        <v>0</v>
      </c>
      <c r="X87" s="52">
        <v>0</v>
      </c>
      <c r="Y87" s="52">
        <v>0</v>
      </c>
      <c r="Z87" s="52">
        <v>0</v>
      </c>
      <c r="AA87" s="47"/>
    </row>
    <row r="88" spans="1:27" s="8" customFormat="1" ht="12.75" customHeight="1">
      <c r="A88" s="35" t="s">
        <v>91</v>
      </c>
      <c r="B88" s="36"/>
      <c r="C88" s="52">
        <f>SUM(D88:F88)</f>
        <v>0</v>
      </c>
      <c r="D88" s="52">
        <v>0</v>
      </c>
      <c r="E88" s="52">
        <v>0</v>
      </c>
      <c r="F88" s="52">
        <v>0</v>
      </c>
      <c r="G88" s="52">
        <f>H88+I88</f>
        <v>0</v>
      </c>
      <c r="H88" s="43">
        <v>0</v>
      </c>
      <c r="I88" s="43">
        <v>0</v>
      </c>
      <c r="J88" s="52">
        <f>SUM(K88:N88)</f>
        <v>0</v>
      </c>
      <c r="K88" s="43">
        <v>0</v>
      </c>
      <c r="L88" s="43">
        <v>0</v>
      </c>
      <c r="M88" s="43">
        <v>0</v>
      </c>
      <c r="N88" s="53">
        <v>0</v>
      </c>
      <c r="O88" s="54">
        <f>SUM(P88:S88)</f>
        <v>0</v>
      </c>
      <c r="P88" s="43">
        <v>0</v>
      </c>
      <c r="Q88" s="43">
        <v>0</v>
      </c>
      <c r="R88" s="43">
        <v>0</v>
      </c>
      <c r="S88" s="53">
        <v>0</v>
      </c>
      <c r="T88" s="52">
        <f>U88+V88</f>
        <v>0</v>
      </c>
      <c r="U88" s="52">
        <f t="shared" si="24"/>
        <v>0</v>
      </c>
      <c r="V88" s="52">
        <f t="shared" si="24"/>
        <v>0</v>
      </c>
      <c r="W88" s="52">
        <v>0</v>
      </c>
      <c r="X88" s="52">
        <v>0</v>
      </c>
      <c r="Y88" s="52">
        <v>0</v>
      </c>
      <c r="Z88" s="52">
        <v>0</v>
      </c>
      <c r="AA88" s="47"/>
    </row>
    <row r="89" spans="1:27" s="8" customFormat="1" ht="12.75" customHeight="1">
      <c r="A89" s="35" t="s">
        <v>92</v>
      </c>
      <c r="B89" s="36"/>
      <c r="C89" s="52">
        <f>SUM(D89:F89)</f>
        <v>0</v>
      </c>
      <c r="D89" s="52">
        <v>0</v>
      </c>
      <c r="E89" s="52">
        <v>0</v>
      </c>
      <c r="F89" s="52">
        <v>0</v>
      </c>
      <c r="G89" s="52">
        <f>H89+I89</f>
        <v>0</v>
      </c>
      <c r="H89" s="43">
        <v>0</v>
      </c>
      <c r="I89" s="43">
        <v>0</v>
      </c>
      <c r="J89" s="52">
        <f>SUM(K89:N89)</f>
        <v>0</v>
      </c>
      <c r="K89" s="43">
        <v>0</v>
      </c>
      <c r="L89" s="43">
        <v>0</v>
      </c>
      <c r="M89" s="43">
        <v>0</v>
      </c>
      <c r="N89" s="53">
        <v>0</v>
      </c>
      <c r="O89" s="54">
        <f>SUM(P89:S89)</f>
        <v>0</v>
      </c>
      <c r="P89" s="43">
        <v>0</v>
      </c>
      <c r="Q89" s="43">
        <v>0</v>
      </c>
      <c r="R89" s="43">
        <v>0</v>
      </c>
      <c r="S89" s="53">
        <v>0</v>
      </c>
      <c r="T89" s="52">
        <f>U89+V89</f>
        <v>0</v>
      </c>
      <c r="U89" s="52">
        <f t="shared" si="24"/>
        <v>0</v>
      </c>
      <c r="V89" s="52">
        <f t="shared" si="24"/>
        <v>0</v>
      </c>
      <c r="W89" s="52">
        <v>0</v>
      </c>
      <c r="X89" s="52">
        <v>0</v>
      </c>
      <c r="Y89" s="52">
        <v>0</v>
      </c>
      <c r="Z89" s="52">
        <v>0</v>
      </c>
      <c r="AA89" s="47"/>
    </row>
    <row r="90" spans="1:27" s="8" customFormat="1" ht="18.75" customHeight="1">
      <c r="A90" s="37" t="s">
        <v>125</v>
      </c>
      <c r="B90" s="36"/>
      <c r="C90" s="52"/>
      <c r="D90" s="52"/>
      <c r="E90" s="52"/>
      <c r="F90" s="52"/>
      <c r="G90" s="52"/>
      <c r="H90" s="43"/>
      <c r="I90" s="43"/>
      <c r="J90" s="52"/>
      <c r="K90" s="43"/>
      <c r="L90" s="43"/>
      <c r="M90" s="43"/>
      <c r="N90" s="53"/>
      <c r="O90" s="54"/>
      <c r="P90" s="43"/>
      <c r="Q90" s="43"/>
      <c r="R90" s="43"/>
      <c r="S90" s="53"/>
      <c r="T90" s="52"/>
      <c r="U90" s="52"/>
      <c r="V90" s="52"/>
      <c r="W90" s="52"/>
      <c r="X90" s="52"/>
      <c r="Y90" s="52"/>
      <c r="Z90" s="52"/>
      <c r="AA90" s="47"/>
    </row>
    <row r="91" spans="1:27" s="8" customFormat="1" ht="12.75" customHeight="1">
      <c r="A91" s="35" t="s">
        <v>138</v>
      </c>
      <c r="B91" s="36"/>
      <c r="C91" s="52">
        <f aca="true" t="shared" si="25" ref="C91:C97">SUM(D91:F91)</f>
        <v>0</v>
      </c>
      <c r="D91" s="52">
        <v>0</v>
      </c>
      <c r="E91" s="52">
        <v>0</v>
      </c>
      <c r="F91" s="52">
        <v>0</v>
      </c>
      <c r="G91" s="52">
        <f aca="true" t="shared" si="26" ref="G91:G97">H91+I91</f>
        <v>0</v>
      </c>
      <c r="H91" s="43">
        <v>0</v>
      </c>
      <c r="I91" s="43">
        <v>0</v>
      </c>
      <c r="J91" s="52">
        <f aca="true" t="shared" si="27" ref="J91:J97">SUM(K91:N91)</f>
        <v>0</v>
      </c>
      <c r="K91" s="43">
        <v>0</v>
      </c>
      <c r="L91" s="43">
        <v>0</v>
      </c>
      <c r="M91" s="43">
        <v>0</v>
      </c>
      <c r="N91" s="53">
        <v>0</v>
      </c>
      <c r="O91" s="54">
        <f aca="true" t="shared" si="28" ref="O91:O97">SUM(P91:S91)</f>
        <v>0</v>
      </c>
      <c r="P91" s="43">
        <v>0</v>
      </c>
      <c r="Q91" s="43">
        <v>0</v>
      </c>
      <c r="R91" s="43">
        <v>0</v>
      </c>
      <c r="S91" s="53">
        <v>0</v>
      </c>
      <c r="T91" s="52">
        <f aca="true" t="shared" si="29" ref="T91:T97">U91+V91</f>
        <v>0</v>
      </c>
      <c r="U91" s="52">
        <f aca="true" t="shared" si="30" ref="U91:V97">W91+Y91</f>
        <v>0</v>
      </c>
      <c r="V91" s="52">
        <f t="shared" si="30"/>
        <v>0</v>
      </c>
      <c r="W91" s="52">
        <v>0</v>
      </c>
      <c r="X91" s="52">
        <v>0</v>
      </c>
      <c r="Y91" s="52">
        <v>0</v>
      </c>
      <c r="Z91" s="52">
        <v>0</v>
      </c>
      <c r="AA91" s="47"/>
    </row>
    <row r="92" spans="1:27" s="8" customFormat="1" ht="12.75" customHeight="1">
      <c r="A92" s="35" t="s">
        <v>93</v>
      </c>
      <c r="B92" s="36"/>
      <c r="C92" s="52">
        <f t="shared" si="25"/>
        <v>0</v>
      </c>
      <c r="D92" s="52">
        <v>0</v>
      </c>
      <c r="E92" s="52">
        <v>0</v>
      </c>
      <c r="F92" s="52">
        <v>0</v>
      </c>
      <c r="G92" s="52">
        <f t="shared" si="26"/>
        <v>0</v>
      </c>
      <c r="H92" s="43">
        <v>0</v>
      </c>
      <c r="I92" s="43">
        <v>0</v>
      </c>
      <c r="J92" s="52">
        <f t="shared" si="27"/>
        <v>0</v>
      </c>
      <c r="K92" s="43">
        <v>0</v>
      </c>
      <c r="L92" s="43">
        <v>0</v>
      </c>
      <c r="M92" s="43">
        <v>0</v>
      </c>
      <c r="N92" s="53">
        <v>0</v>
      </c>
      <c r="O92" s="54">
        <f t="shared" si="28"/>
        <v>0</v>
      </c>
      <c r="P92" s="43">
        <v>0</v>
      </c>
      <c r="Q92" s="43">
        <v>0</v>
      </c>
      <c r="R92" s="43">
        <v>0</v>
      </c>
      <c r="S92" s="53">
        <v>0</v>
      </c>
      <c r="T92" s="52">
        <f t="shared" si="29"/>
        <v>0</v>
      </c>
      <c r="U92" s="52">
        <f t="shared" si="30"/>
        <v>0</v>
      </c>
      <c r="V92" s="52">
        <f t="shared" si="30"/>
        <v>0</v>
      </c>
      <c r="W92" s="52">
        <v>0</v>
      </c>
      <c r="X92" s="52">
        <v>0</v>
      </c>
      <c r="Y92" s="52">
        <v>0</v>
      </c>
      <c r="Z92" s="52">
        <v>0</v>
      </c>
      <c r="AA92" s="47"/>
    </row>
    <row r="93" spans="1:27" s="8" customFormat="1" ht="12.75" customHeight="1">
      <c r="A93" s="35" t="s">
        <v>94</v>
      </c>
      <c r="B93" s="36"/>
      <c r="C93" s="52">
        <f t="shared" si="25"/>
        <v>1</v>
      </c>
      <c r="D93" s="52">
        <v>1</v>
      </c>
      <c r="E93" s="52">
        <v>0</v>
      </c>
      <c r="F93" s="52">
        <v>0</v>
      </c>
      <c r="G93" s="52">
        <f t="shared" si="26"/>
        <v>388</v>
      </c>
      <c r="H93" s="43">
        <v>284</v>
      </c>
      <c r="I93" s="43">
        <v>104</v>
      </c>
      <c r="J93" s="52">
        <f t="shared" si="27"/>
        <v>388</v>
      </c>
      <c r="K93" s="43">
        <v>139</v>
      </c>
      <c r="L93" s="43">
        <v>138</v>
      </c>
      <c r="M93" s="43">
        <v>111</v>
      </c>
      <c r="N93" s="53">
        <v>0</v>
      </c>
      <c r="O93" s="54">
        <f t="shared" si="28"/>
        <v>0</v>
      </c>
      <c r="P93" s="43">
        <v>0</v>
      </c>
      <c r="Q93" s="43">
        <v>0</v>
      </c>
      <c r="R93" s="43">
        <v>0</v>
      </c>
      <c r="S93" s="53">
        <v>0</v>
      </c>
      <c r="T93" s="52">
        <f t="shared" si="29"/>
        <v>33</v>
      </c>
      <c r="U93" s="52">
        <f t="shared" si="30"/>
        <v>24</v>
      </c>
      <c r="V93" s="52">
        <f t="shared" si="30"/>
        <v>9</v>
      </c>
      <c r="W93" s="52">
        <v>24</v>
      </c>
      <c r="X93" s="52">
        <v>9</v>
      </c>
      <c r="Y93" s="52">
        <v>0</v>
      </c>
      <c r="Z93" s="52">
        <v>0</v>
      </c>
      <c r="AA93" s="47"/>
    </row>
    <row r="94" spans="1:27" s="8" customFormat="1" ht="12.75" customHeight="1">
      <c r="A94" s="35" t="s">
        <v>95</v>
      </c>
      <c r="B94" s="36"/>
      <c r="C94" s="52">
        <f t="shared" si="25"/>
        <v>0</v>
      </c>
      <c r="D94" s="52">
        <v>0</v>
      </c>
      <c r="E94" s="52">
        <v>0</v>
      </c>
      <c r="F94" s="52">
        <v>0</v>
      </c>
      <c r="G94" s="52">
        <f t="shared" si="26"/>
        <v>0</v>
      </c>
      <c r="H94" s="43">
        <v>0</v>
      </c>
      <c r="I94" s="43">
        <v>0</v>
      </c>
      <c r="J94" s="52">
        <f t="shared" si="27"/>
        <v>0</v>
      </c>
      <c r="K94" s="43">
        <v>0</v>
      </c>
      <c r="L94" s="43">
        <v>0</v>
      </c>
      <c r="M94" s="43">
        <v>0</v>
      </c>
      <c r="N94" s="53">
        <v>0</v>
      </c>
      <c r="O94" s="54">
        <f t="shared" si="28"/>
        <v>0</v>
      </c>
      <c r="P94" s="43">
        <v>0</v>
      </c>
      <c r="Q94" s="43">
        <v>0</v>
      </c>
      <c r="R94" s="43">
        <v>0</v>
      </c>
      <c r="S94" s="53">
        <v>0</v>
      </c>
      <c r="T94" s="52">
        <f t="shared" si="29"/>
        <v>0</v>
      </c>
      <c r="U94" s="52">
        <f t="shared" si="30"/>
        <v>0</v>
      </c>
      <c r="V94" s="52">
        <f t="shared" si="30"/>
        <v>0</v>
      </c>
      <c r="W94" s="52">
        <v>0</v>
      </c>
      <c r="X94" s="52">
        <v>0</v>
      </c>
      <c r="Y94" s="52">
        <v>0</v>
      </c>
      <c r="Z94" s="52">
        <v>0</v>
      </c>
      <c r="AA94" s="47"/>
    </row>
    <row r="95" spans="1:27" s="8" customFormat="1" ht="12.75" customHeight="1">
      <c r="A95" s="35" t="s">
        <v>96</v>
      </c>
      <c r="B95" s="36"/>
      <c r="C95" s="52">
        <f t="shared" si="25"/>
        <v>1</v>
      </c>
      <c r="D95" s="52">
        <v>1</v>
      </c>
      <c r="E95" s="52">
        <v>0</v>
      </c>
      <c r="F95" s="52">
        <v>0</v>
      </c>
      <c r="G95" s="52">
        <f t="shared" si="26"/>
        <v>307</v>
      </c>
      <c r="H95" s="43">
        <v>224</v>
      </c>
      <c r="I95" s="43">
        <v>83</v>
      </c>
      <c r="J95" s="52">
        <f t="shared" si="27"/>
        <v>307</v>
      </c>
      <c r="K95" s="43">
        <v>112</v>
      </c>
      <c r="L95" s="43">
        <v>103</v>
      </c>
      <c r="M95" s="43">
        <v>92</v>
      </c>
      <c r="N95" s="53">
        <v>0</v>
      </c>
      <c r="O95" s="54">
        <f t="shared" si="28"/>
        <v>0</v>
      </c>
      <c r="P95" s="43">
        <v>0</v>
      </c>
      <c r="Q95" s="43">
        <v>0</v>
      </c>
      <c r="R95" s="43">
        <v>0</v>
      </c>
      <c r="S95" s="53">
        <v>0</v>
      </c>
      <c r="T95" s="52">
        <f t="shared" si="29"/>
        <v>32</v>
      </c>
      <c r="U95" s="52">
        <f t="shared" si="30"/>
        <v>22</v>
      </c>
      <c r="V95" s="52">
        <f t="shared" si="30"/>
        <v>10</v>
      </c>
      <c r="W95" s="52">
        <v>22</v>
      </c>
      <c r="X95" s="52">
        <v>10</v>
      </c>
      <c r="Y95" s="52">
        <v>0</v>
      </c>
      <c r="Z95" s="52">
        <v>0</v>
      </c>
      <c r="AA95" s="47"/>
    </row>
    <row r="96" spans="1:27" s="8" customFormat="1" ht="12.75" customHeight="1">
      <c r="A96" s="35" t="s">
        <v>97</v>
      </c>
      <c r="B96" s="36"/>
      <c r="C96" s="52">
        <f t="shared" si="25"/>
        <v>0</v>
      </c>
      <c r="D96" s="52">
        <v>0</v>
      </c>
      <c r="E96" s="52">
        <v>0</v>
      </c>
      <c r="F96" s="52">
        <v>0</v>
      </c>
      <c r="G96" s="52">
        <f t="shared" si="26"/>
        <v>0</v>
      </c>
      <c r="H96" s="43">
        <v>0</v>
      </c>
      <c r="I96" s="43">
        <v>0</v>
      </c>
      <c r="J96" s="52">
        <f t="shared" si="27"/>
        <v>0</v>
      </c>
      <c r="K96" s="43">
        <v>0</v>
      </c>
      <c r="L96" s="43">
        <v>0</v>
      </c>
      <c r="M96" s="43">
        <v>0</v>
      </c>
      <c r="N96" s="53">
        <v>0</v>
      </c>
      <c r="O96" s="54">
        <f t="shared" si="28"/>
        <v>0</v>
      </c>
      <c r="P96" s="43">
        <v>0</v>
      </c>
      <c r="Q96" s="43">
        <v>0</v>
      </c>
      <c r="R96" s="43">
        <v>0</v>
      </c>
      <c r="S96" s="53">
        <v>0</v>
      </c>
      <c r="T96" s="52">
        <f t="shared" si="29"/>
        <v>0</v>
      </c>
      <c r="U96" s="52">
        <f t="shared" si="30"/>
        <v>0</v>
      </c>
      <c r="V96" s="52">
        <f t="shared" si="30"/>
        <v>0</v>
      </c>
      <c r="W96" s="52">
        <v>0</v>
      </c>
      <c r="X96" s="52">
        <v>0</v>
      </c>
      <c r="Y96" s="52">
        <v>0</v>
      </c>
      <c r="Z96" s="52">
        <v>0</v>
      </c>
      <c r="AA96" s="47"/>
    </row>
    <row r="97" spans="1:27" s="8" customFormat="1" ht="12.75" customHeight="1">
      <c r="A97" s="35" t="s">
        <v>98</v>
      </c>
      <c r="B97" s="36"/>
      <c r="C97" s="52">
        <f t="shared" si="25"/>
        <v>1</v>
      </c>
      <c r="D97" s="52">
        <v>1</v>
      </c>
      <c r="E97" s="52">
        <v>0</v>
      </c>
      <c r="F97" s="52">
        <v>0</v>
      </c>
      <c r="G97" s="52">
        <f t="shared" si="26"/>
        <v>609</v>
      </c>
      <c r="H97" s="43">
        <v>287</v>
      </c>
      <c r="I97" s="43">
        <v>322</v>
      </c>
      <c r="J97" s="52">
        <f t="shared" si="27"/>
        <v>609</v>
      </c>
      <c r="K97" s="43">
        <v>231</v>
      </c>
      <c r="L97" s="43">
        <v>174</v>
      </c>
      <c r="M97" s="43">
        <v>204</v>
      </c>
      <c r="N97" s="53">
        <v>0</v>
      </c>
      <c r="O97" s="54">
        <f t="shared" si="28"/>
        <v>0</v>
      </c>
      <c r="P97" s="43">
        <v>0</v>
      </c>
      <c r="Q97" s="43">
        <v>0</v>
      </c>
      <c r="R97" s="43">
        <v>0</v>
      </c>
      <c r="S97" s="53">
        <v>0</v>
      </c>
      <c r="T97" s="52">
        <f t="shared" si="29"/>
        <v>45</v>
      </c>
      <c r="U97" s="52">
        <f t="shared" si="30"/>
        <v>34</v>
      </c>
      <c r="V97" s="52">
        <f t="shared" si="30"/>
        <v>11</v>
      </c>
      <c r="W97" s="52">
        <v>34</v>
      </c>
      <c r="X97" s="52">
        <v>11</v>
      </c>
      <c r="Y97" s="52">
        <v>0</v>
      </c>
      <c r="Z97" s="52">
        <v>0</v>
      </c>
      <c r="AA97" s="47"/>
    </row>
    <row r="98" spans="1:27" s="8" customFormat="1" ht="18.75" customHeight="1">
      <c r="A98" s="37" t="s">
        <v>118</v>
      </c>
      <c r="B98" s="36"/>
      <c r="C98" s="52"/>
      <c r="D98" s="53"/>
      <c r="E98" s="53"/>
      <c r="F98" s="53"/>
      <c r="G98" s="52"/>
      <c r="H98" s="43"/>
      <c r="I98" s="43"/>
      <c r="J98" s="52"/>
      <c r="K98" s="43"/>
      <c r="L98" s="43"/>
      <c r="M98" s="43"/>
      <c r="N98" s="53"/>
      <c r="O98" s="54"/>
      <c r="P98" s="43"/>
      <c r="Q98" s="43"/>
      <c r="R98" s="43"/>
      <c r="S98" s="53"/>
      <c r="T98" s="52"/>
      <c r="U98" s="52"/>
      <c r="V98" s="52"/>
      <c r="W98" s="53"/>
      <c r="X98" s="53"/>
      <c r="Y98" s="53"/>
      <c r="Z98" s="53"/>
      <c r="AA98" s="47"/>
    </row>
    <row r="99" spans="1:27" s="8" customFormat="1" ht="12.75" customHeight="1">
      <c r="A99" s="35" t="s">
        <v>119</v>
      </c>
      <c r="B99" s="36"/>
      <c r="C99" s="52">
        <f>SUM(D99:F99)</f>
        <v>1</v>
      </c>
      <c r="D99" s="52">
        <v>1</v>
      </c>
      <c r="E99" s="52">
        <v>0</v>
      </c>
      <c r="F99" s="52">
        <v>0</v>
      </c>
      <c r="G99" s="52">
        <f>H99+I99</f>
        <v>253</v>
      </c>
      <c r="H99" s="43">
        <v>198</v>
      </c>
      <c r="I99" s="43">
        <v>55</v>
      </c>
      <c r="J99" s="52">
        <f>SUM(K99:N99)</f>
        <v>253</v>
      </c>
      <c r="K99" s="43">
        <v>89</v>
      </c>
      <c r="L99" s="43">
        <v>84</v>
      </c>
      <c r="M99" s="43">
        <v>80</v>
      </c>
      <c r="N99" s="53">
        <v>0</v>
      </c>
      <c r="O99" s="54">
        <f>SUM(P99:S99)</f>
        <v>0</v>
      </c>
      <c r="P99" s="43">
        <v>0</v>
      </c>
      <c r="Q99" s="43">
        <v>0</v>
      </c>
      <c r="R99" s="43">
        <v>0</v>
      </c>
      <c r="S99" s="53">
        <v>0</v>
      </c>
      <c r="T99" s="52">
        <f>U99+V99</f>
        <v>32</v>
      </c>
      <c r="U99" s="52">
        <f aca="true" t="shared" si="31" ref="U99:V103">W99+Y99</f>
        <v>24</v>
      </c>
      <c r="V99" s="52">
        <f t="shared" si="31"/>
        <v>8</v>
      </c>
      <c r="W99" s="52">
        <v>24</v>
      </c>
      <c r="X99" s="52">
        <v>8</v>
      </c>
      <c r="Y99" s="52">
        <v>0</v>
      </c>
      <c r="Z99" s="52">
        <v>0</v>
      </c>
      <c r="AA99" s="47"/>
    </row>
    <row r="100" spans="1:27" s="8" customFormat="1" ht="12.75" customHeight="1">
      <c r="A100" s="35" t="s">
        <v>99</v>
      </c>
      <c r="B100" s="36"/>
      <c r="C100" s="52">
        <f>SUM(D100:F100)</f>
        <v>0</v>
      </c>
      <c r="D100" s="52">
        <v>0</v>
      </c>
      <c r="E100" s="52">
        <v>0</v>
      </c>
      <c r="F100" s="52">
        <v>0</v>
      </c>
      <c r="G100" s="52">
        <f>H100+I100</f>
        <v>0</v>
      </c>
      <c r="H100" s="43">
        <v>0</v>
      </c>
      <c r="I100" s="43">
        <v>0</v>
      </c>
      <c r="J100" s="52">
        <f>SUM(K100:N100)</f>
        <v>0</v>
      </c>
      <c r="K100" s="43">
        <v>0</v>
      </c>
      <c r="L100" s="43">
        <v>0</v>
      </c>
      <c r="M100" s="43">
        <v>0</v>
      </c>
      <c r="N100" s="53">
        <v>0</v>
      </c>
      <c r="O100" s="54">
        <f>SUM(P100:S100)</f>
        <v>0</v>
      </c>
      <c r="P100" s="43">
        <v>0</v>
      </c>
      <c r="Q100" s="43">
        <v>0</v>
      </c>
      <c r="R100" s="43">
        <v>0</v>
      </c>
      <c r="S100" s="53">
        <v>0</v>
      </c>
      <c r="T100" s="52">
        <f>U100+V100</f>
        <v>0</v>
      </c>
      <c r="U100" s="52">
        <f t="shared" si="31"/>
        <v>0</v>
      </c>
      <c r="V100" s="52">
        <f t="shared" si="31"/>
        <v>0</v>
      </c>
      <c r="W100" s="52">
        <v>0</v>
      </c>
      <c r="X100" s="52">
        <v>0</v>
      </c>
      <c r="Y100" s="52">
        <v>0</v>
      </c>
      <c r="Z100" s="52">
        <v>0</v>
      </c>
      <c r="AA100" s="47"/>
    </row>
    <row r="101" spans="1:27" s="8" customFormat="1" ht="12.75" customHeight="1">
      <c r="A101" s="35" t="s">
        <v>126</v>
      </c>
      <c r="B101" s="36"/>
      <c r="C101" s="52">
        <f>SUM(D101:F101)</f>
        <v>0</v>
      </c>
      <c r="D101" s="52">
        <v>0</v>
      </c>
      <c r="E101" s="52">
        <v>0</v>
      </c>
      <c r="F101" s="52">
        <v>0</v>
      </c>
      <c r="G101" s="52">
        <f>H101+I101</f>
        <v>0</v>
      </c>
      <c r="H101" s="43">
        <v>0</v>
      </c>
      <c r="I101" s="43">
        <v>0</v>
      </c>
      <c r="J101" s="52">
        <f>SUM(K101:N101)</f>
        <v>0</v>
      </c>
      <c r="K101" s="43">
        <v>0</v>
      </c>
      <c r="L101" s="43">
        <v>0</v>
      </c>
      <c r="M101" s="43">
        <v>0</v>
      </c>
      <c r="N101" s="53">
        <v>0</v>
      </c>
      <c r="O101" s="54">
        <f>SUM(P101:S101)</f>
        <v>0</v>
      </c>
      <c r="P101" s="43">
        <v>0</v>
      </c>
      <c r="Q101" s="43">
        <v>0</v>
      </c>
      <c r="R101" s="43">
        <v>0</v>
      </c>
      <c r="S101" s="53">
        <v>0</v>
      </c>
      <c r="T101" s="52">
        <f>U101+V101</f>
        <v>0</v>
      </c>
      <c r="U101" s="52">
        <f t="shared" si="31"/>
        <v>0</v>
      </c>
      <c r="V101" s="52">
        <f t="shared" si="31"/>
        <v>0</v>
      </c>
      <c r="W101" s="52">
        <v>0</v>
      </c>
      <c r="X101" s="52">
        <v>0</v>
      </c>
      <c r="Y101" s="52">
        <v>0</v>
      </c>
      <c r="Z101" s="52">
        <v>0</v>
      </c>
      <c r="AA101" s="47"/>
    </row>
    <row r="102" spans="1:27" s="8" customFormat="1" ht="12.75" customHeight="1">
      <c r="A102" s="35" t="s">
        <v>100</v>
      </c>
      <c r="B102" s="36"/>
      <c r="C102" s="52">
        <f>SUM(D102:F102)</f>
        <v>1</v>
      </c>
      <c r="D102" s="52">
        <v>1</v>
      </c>
      <c r="E102" s="52">
        <v>0</v>
      </c>
      <c r="F102" s="52">
        <v>0</v>
      </c>
      <c r="G102" s="52">
        <f>H102+I102</f>
        <v>380</v>
      </c>
      <c r="H102" s="43">
        <v>257</v>
      </c>
      <c r="I102" s="43">
        <v>123</v>
      </c>
      <c r="J102" s="52">
        <f>SUM(K102:N102)</f>
        <v>380</v>
      </c>
      <c r="K102" s="43">
        <v>150</v>
      </c>
      <c r="L102" s="43">
        <v>110</v>
      </c>
      <c r="M102" s="43">
        <v>120</v>
      </c>
      <c r="N102" s="53">
        <v>0</v>
      </c>
      <c r="O102" s="54">
        <f>SUM(P102:S102)</f>
        <v>0</v>
      </c>
      <c r="P102" s="43">
        <v>0</v>
      </c>
      <c r="Q102" s="43">
        <v>0</v>
      </c>
      <c r="R102" s="43">
        <v>0</v>
      </c>
      <c r="S102" s="53">
        <v>0</v>
      </c>
      <c r="T102" s="52">
        <f>U102+V102</f>
        <v>30</v>
      </c>
      <c r="U102" s="52">
        <f t="shared" si="31"/>
        <v>26</v>
      </c>
      <c r="V102" s="52">
        <f t="shared" si="31"/>
        <v>4</v>
      </c>
      <c r="W102" s="52">
        <v>26</v>
      </c>
      <c r="X102" s="52">
        <v>4</v>
      </c>
      <c r="Y102" s="52">
        <v>0</v>
      </c>
      <c r="Z102" s="52">
        <v>0</v>
      </c>
      <c r="AA102" s="47"/>
    </row>
    <row r="103" spans="1:27" s="8" customFormat="1" ht="12.75" customHeight="1">
      <c r="A103" s="35" t="s">
        <v>101</v>
      </c>
      <c r="B103" s="36"/>
      <c r="C103" s="52">
        <f>SUM(D103:F103)</f>
        <v>0</v>
      </c>
      <c r="D103" s="52">
        <v>0</v>
      </c>
      <c r="E103" s="52">
        <v>0</v>
      </c>
      <c r="F103" s="52">
        <v>0</v>
      </c>
      <c r="G103" s="52">
        <f>H103+I103</f>
        <v>0</v>
      </c>
      <c r="H103" s="43">
        <v>0</v>
      </c>
      <c r="I103" s="43">
        <v>0</v>
      </c>
      <c r="J103" s="52">
        <f>SUM(K103:N103)</f>
        <v>0</v>
      </c>
      <c r="K103" s="43">
        <v>0</v>
      </c>
      <c r="L103" s="43">
        <v>0</v>
      </c>
      <c r="M103" s="43">
        <v>0</v>
      </c>
      <c r="N103" s="53">
        <v>0</v>
      </c>
      <c r="O103" s="54">
        <f>SUM(P103:S103)</f>
        <v>0</v>
      </c>
      <c r="P103" s="43">
        <v>0</v>
      </c>
      <c r="Q103" s="43">
        <v>0</v>
      </c>
      <c r="R103" s="43">
        <v>0</v>
      </c>
      <c r="S103" s="53">
        <v>0</v>
      </c>
      <c r="T103" s="52">
        <f>U103+V103</f>
        <v>0</v>
      </c>
      <c r="U103" s="52">
        <f t="shared" si="31"/>
        <v>0</v>
      </c>
      <c r="V103" s="52">
        <f t="shared" si="31"/>
        <v>0</v>
      </c>
      <c r="W103" s="52">
        <v>0</v>
      </c>
      <c r="X103" s="52">
        <v>0</v>
      </c>
      <c r="Y103" s="52">
        <v>0</v>
      </c>
      <c r="Z103" s="52">
        <v>0</v>
      </c>
      <c r="AA103" s="47"/>
    </row>
    <row r="104" spans="1:27" s="8" customFormat="1" ht="18.75" customHeight="1">
      <c r="A104" s="37" t="s">
        <v>120</v>
      </c>
      <c r="B104" s="36"/>
      <c r="C104" s="52"/>
      <c r="D104" s="53"/>
      <c r="E104" s="53"/>
      <c r="F104" s="53"/>
      <c r="G104" s="52"/>
      <c r="H104" s="43"/>
      <c r="I104" s="43"/>
      <c r="J104" s="52"/>
      <c r="K104" s="43"/>
      <c r="L104" s="43"/>
      <c r="M104" s="43"/>
      <c r="N104" s="53"/>
      <c r="O104" s="54"/>
      <c r="P104" s="43"/>
      <c r="Q104" s="43"/>
      <c r="R104" s="43"/>
      <c r="S104" s="53"/>
      <c r="T104" s="52"/>
      <c r="U104" s="52"/>
      <c r="V104" s="52"/>
      <c r="W104" s="53"/>
      <c r="X104" s="53"/>
      <c r="Y104" s="53"/>
      <c r="Z104" s="53"/>
      <c r="AA104" s="47"/>
    </row>
    <row r="105" spans="1:27" s="8" customFormat="1" ht="12.75" customHeight="1">
      <c r="A105" s="35" t="s">
        <v>121</v>
      </c>
      <c r="B105" s="36"/>
      <c r="C105" s="52">
        <f>SUM(D105:F105)</f>
        <v>1</v>
      </c>
      <c r="D105" s="52">
        <v>1</v>
      </c>
      <c r="E105" s="52">
        <v>0</v>
      </c>
      <c r="F105" s="52">
        <v>0</v>
      </c>
      <c r="G105" s="52">
        <f>H105+I105</f>
        <v>687</v>
      </c>
      <c r="H105" s="43">
        <v>282</v>
      </c>
      <c r="I105" s="43">
        <v>405</v>
      </c>
      <c r="J105" s="52">
        <f>SUM(K105:N105)</f>
        <v>687</v>
      </c>
      <c r="K105" s="43">
        <v>239</v>
      </c>
      <c r="L105" s="43">
        <v>231</v>
      </c>
      <c r="M105" s="43">
        <v>217</v>
      </c>
      <c r="N105" s="53">
        <v>0</v>
      </c>
      <c r="O105" s="54">
        <f>SUM(P105:S105)</f>
        <v>0</v>
      </c>
      <c r="P105" s="43">
        <v>0</v>
      </c>
      <c r="Q105" s="43">
        <v>0</v>
      </c>
      <c r="R105" s="43">
        <v>0</v>
      </c>
      <c r="S105" s="53">
        <v>0</v>
      </c>
      <c r="T105" s="52">
        <f>U105+V105</f>
        <v>45</v>
      </c>
      <c r="U105" s="52">
        <f aca="true" t="shared" si="32" ref="U105:V107">W105+Y105</f>
        <v>29</v>
      </c>
      <c r="V105" s="52">
        <f t="shared" si="32"/>
        <v>16</v>
      </c>
      <c r="W105" s="52">
        <v>29</v>
      </c>
      <c r="X105" s="52">
        <v>16</v>
      </c>
      <c r="Y105" s="52">
        <v>0</v>
      </c>
      <c r="Z105" s="52">
        <v>0</v>
      </c>
      <c r="AA105" s="47"/>
    </row>
    <row r="106" spans="1:27" s="8" customFormat="1" ht="12.75" customHeight="1">
      <c r="A106" s="35" t="s">
        <v>102</v>
      </c>
      <c r="B106" s="36"/>
      <c r="C106" s="52">
        <f>SUM(D106:F106)</f>
        <v>1</v>
      </c>
      <c r="D106" s="52">
        <v>1</v>
      </c>
      <c r="E106" s="52">
        <v>0</v>
      </c>
      <c r="F106" s="52">
        <v>0</v>
      </c>
      <c r="G106" s="52">
        <f>H106+I106</f>
        <v>682</v>
      </c>
      <c r="H106" s="43">
        <v>325</v>
      </c>
      <c r="I106" s="43">
        <v>357</v>
      </c>
      <c r="J106" s="52">
        <f>SUM(K106:N106)</f>
        <v>682</v>
      </c>
      <c r="K106" s="43">
        <v>239</v>
      </c>
      <c r="L106" s="43">
        <v>231</v>
      </c>
      <c r="M106" s="43">
        <v>212</v>
      </c>
      <c r="N106" s="53">
        <v>0</v>
      </c>
      <c r="O106" s="54">
        <f>SUM(P106:S106)</f>
        <v>0</v>
      </c>
      <c r="P106" s="43">
        <v>0</v>
      </c>
      <c r="Q106" s="43">
        <v>0</v>
      </c>
      <c r="R106" s="43">
        <v>0</v>
      </c>
      <c r="S106" s="53">
        <v>0</v>
      </c>
      <c r="T106" s="52">
        <f>U106+V106</f>
        <v>44</v>
      </c>
      <c r="U106" s="52">
        <f t="shared" si="32"/>
        <v>31</v>
      </c>
      <c r="V106" s="52">
        <f t="shared" si="32"/>
        <v>13</v>
      </c>
      <c r="W106" s="52">
        <v>31</v>
      </c>
      <c r="X106" s="52">
        <v>13</v>
      </c>
      <c r="Y106" s="52">
        <v>0</v>
      </c>
      <c r="Z106" s="52">
        <v>0</v>
      </c>
      <c r="AA106" s="47"/>
    </row>
    <row r="107" spans="1:27" s="8" customFormat="1" ht="12.75" customHeight="1">
      <c r="A107" s="35" t="s">
        <v>103</v>
      </c>
      <c r="B107" s="36"/>
      <c r="C107" s="52">
        <f>SUM(D107:F107)</f>
        <v>1</v>
      </c>
      <c r="D107" s="52">
        <v>1</v>
      </c>
      <c r="E107" s="52">
        <v>0</v>
      </c>
      <c r="F107" s="52">
        <v>0</v>
      </c>
      <c r="G107" s="52">
        <f>H107+I107</f>
        <v>318</v>
      </c>
      <c r="H107" s="43">
        <v>183</v>
      </c>
      <c r="I107" s="43">
        <v>135</v>
      </c>
      <c r="J107" s="52">
        <f>SUM(K107:N107)</f>
        <v>318</v>
      </c>
      <c r="K107" s="43">
        <v>124</v>
      </c>
      <c r="L107" s="43">
        <v>96</v>
      </c>
      <c r="M107" s="43">
        <v>98</v>
      </c>
      <c r="N107" s="53">
        <v>0</v>
      </c>
      <c r="O107" s="54">
        <f>SUM(P107:S107)</f>
        <v>0</v>
      </c>
      <c r="P107" s="43">
        <v>0</v>
      </c>
      <c r="Q107" s="43">
        <v>0</v>
      </c>
      <c r="R107" s="43">
        <v>0</v>
      </c>
      <c r="S107" s="53">
        <v>0</v>
      </c>
      <c r="T107" s="52">
        <f>U107+V107</f>
        <v>33</v>
      </c>
      <c r="U107" s="52">
        <f t="shared" si="32"/>
        <v>22</v>
      </c>
      <c r="V107" s="52">
        <f t="shared" si="32"/>
        <v>11</v>
      </c>
      <c r="W107" s="52">
        <v>22</v>
      </c>
      <c r="X107" s="52">
        <v>11</v>
      </c>
      <c r="Y107" s="52">
        <v>0</v>
      </c>
      <c r="Z107" s="52">
        <v>0</v>
      </c>
      <c r="AA107" s="47"/>
    </row>
    <row r="108" spans="1:27" s="8" customFormat="1" ht="18.75" customHeight="1">
      <c r="A108" s="37" t="s">
        <v>122</v>
      </c>
      <c r="B108" s="36"/>
      <c r="C108" s="52"/>
      <c r="D108" s="53"/>
      <c r="E108" s="53"/>
      <c r="F108" s="53"/>
      <c r="G108" s="52"/>
      <c r="H108" s="43"/>
      <c r="I108" s="43"/>
      <c r="J108" s="52"/>
      <c r="K108" s="43"/>
      <c r="L108" s="43"/>
      <c r="M108" s="43"/>
      <c r="N108" s="53"/>
      <c r="O108" s="54"/>
      <c r="P108" s="43"/>
      <c r="Q108" s="43"/>
      <c r="R108" s="43"/>
      <c r="S108" s="53"/>
      <c r="T108" s="52"/>
      <c r="U108" s="52"/>
      <c r="V108" s="52"/>
      <c r="W108" s="53"/>
      <c r="X108" s="53"/>
      <c r="Y108" s="53"/>
      <c r="Z108" s="53"/>
      <c r="AA108" s="47"/>
    </row>
    <row r="109" spans="1:27" s="8" customFormat="1" ht="12.75" customHeight="1">
      <c r="A109" s="35" t="s">
        <v>123</v>
      </c>
      <c r="B109" s="36"/>
      <c r="C109" s="52">
        <f>SUM(D109:F109)</f>
        <v>1</v>
      </c>
      <c r="D109" s="52">
        <v>1</v>
      </c>
      <c r="E109" s="52">
        <v>0</v>
      </c>
      <c r="F109" s="52">
        <v>0</v>
      </c>
      <c r="G109" s="52">
        <f>H109+I109</f>
        <v>586</v>
      </c>
      <c r="H109" s="43">
        <v>319</v>
      </c>
      <c r="I109" s="43">
        <v>267</v>
      </c>
      <c r="J109" s="52">
        <f>SUM(K109:N109)</f>
        <v>586</v>
      </c>
      <c r="K109" s="43">
        <v>200</v>
      </c>
      <c r="L109" s="43">
        <v>189</v>
      </c>
      <c r="M109" s="43">
        <v>197</v>
      </c>
      <c r="N109" s="53">
        <v>0</v>
      </c>
      <c r="O109" s="54">
        <f>SUM(P109:S109)</f>
        <v>0</v>
      </c>
      <c r="P109" s="43">
        <v>0</v>
      </c>
      <c r="Q109" s="43">
        <v>0</v>
      </c>
      <c r="R109" s="43">
        <v>0</v>
      </c>
      <c r="S109" s="53">
        <v>0</v>
      </c>
      <c r="T109" s="52">
        <f>U109+V109</f>
        <v>41</v>
      </c>
      <c r="U109" s="52">
        <f aca="true" t="shared" si="33" ref="U109:V112">W109+Y109</f>
        <v>32</v>
      </c>
      <c r="V109" s="52">
        <f t="shared" si="33"/>
        <v>9</v>
      </c>
      <c r="W109" s="52">
        <v>32</v>
      </c>
      <c r="X109" s="52">
        <v>9</v>
      </c>
      <c r="Y109" s="52">
        <v>0</v>
      </c>
      <c r="Z109" s="52">
        <v>0</v>
      </c>
      <c r="AA109" s="47"/>
    </row>
    <row r="110" spans="1:27" s="8" customFormat="1" ht="12.75" customHeight="1">
      <c r="A110" s="35" t="s">
        <v>104</v>
      </c>
      <c r="B110" s="36"/>
      <c r="C110" s="52">
        <f>SUM(D110:F110)</f>
        <v>1</v>
      </c>
      <c r="D110" s="52">
        <v>1</v>
      </c>
      <c r="E110" s="52">
        <v>0</v>
      </c>
      <c r="F110" s="52">
        <v>0</v>
      </c>
      <c r="G110" s="52">
        <f>H110+I110</f>
        <v>859</v>
      </c>
      <c r="H110" s="43">
        <v>436</v>
      </c>
      <c r="I110" s="43">
        <v>423</v>
      </c>
      <c r="J110" s="52">
        <f>SUM(K110:N110)</f>
        <v>859</v>
      </c>
      <c r="K110" s="43">
        <v>295</v>
      </c>
      <c r="L110" s="43">
        <v>292</v>
      </c>
      <c r="M110" s="43">
        <v>272</v>
      </c>
      <c r="N110" s="53">
        <v>0</v>
      </c>
      <c r="O110" s="54">
        <f>SUM(P110:S110)</f>
        <v>0</v>
      </c>
      <c r="P110" s="43">
        <v>0</v>
      </c>
      <c r="Q110" s="43">
        <v>0</v>
      </c>
      <c r="R110" s="43">
        <v>0</v>
      </c>
      <c r="S110" s="53">
        <v>0</v>
      </c>
      <c r="T110" s="52">
        <f>U110+V110</f>
        <v>49</v>
      </c>
      <c r="U110" s="52">
        <f t="shared" si="33"/>
        <v>35</v>
      </c>
      <c r="V110" s="52">
        <f t="shared" si="33"/>
        <v>14</v>
      </c>
      <c r="W110" s="52">
        <v>35</v>
      </c>
      <c r="X110" s="52">
        <v>14</v>
      </c>
      <c r="Y110" s="52">
        <v>0</v>
      </c>
      <c r="Z110" s="52">
        <v>0</v>
      </c>
      <c r="AA110" s="47"/>
    </row>
    <row r="111" spans="1:27" s="8" customFormat="1" ht="12.75" customHeight="1">
      <c r="A111" s="35" t="s">
        <v>105</v>
      </c>
      <c r="B111" s="36"/>
      <c r="C111" s="52">
        <f>SUM(D111:F111)</f>
        <v>3</v>
      </c>
      <c r="D111" s="52">
        <v>3</v>
      </c>
      <c r="E111" s="52">
        <v>0</v>
      </c>
      <c r="F111" s="52">
        <v>0</v>
      </c>
      <c r="G111" s="52">
        <f>H111+I111</f>
        <v>2645</v>
      </c>
      <c r="H111" s="43">
        <v>1551</v>
      </c>
      <c r="I111" s="43">
        <v>1094</v>
      </c>
      <c r="J111" s="52">
        <f>SUM(K111:N111)</f>
        <v>2645</v>
      </c>
      <c r="K111" s="43">
        <v>893</v>
      </c>
      <c r="L111" s="43">
        <v>887</v>
      </c>
      <c r="M111" s="43">
        <v>865</v>
      </c>
      <c r="N111" s="53">
        <v>0</v>
      </c>
      <c r="O111" s="54">
        <f>SUM(P111:S111)</f>
        <v>0</v>
      </c>
      <c r="P111" s="43">
        <v>0</v>
      </c>
      <c r="Q111" s="43">
        <v>0</v>
      </c>
      <c r="R111" s="43">
        <v>0</v>
      </c>
      <c r="S111" s="53">
        <v>0</v>
      </c>
      <c r="T111" s="52">
        <f>U111+V111</f>
        <v>182</v>
      </c>
      <c r="U111" s="52">
        <f t="shared" si="33"/>
        <v>140</v>
      </c>
      <c r="V111" s="52">
        <f t="shared" si="33"/>
        <v>42</v>
      </c>
      <c r="W111" s="52">
        <v>140</v>
      </c>
      <c r="X111" s="52">
        <v>42</v>
      </c>
      <c r="Y111" s="52">
        <v>0</v>
      </c>
      <c r="Z111" s="52">
        <v>0</v>
      </c>
      <c r="AA111" s="47"/>
    </row>
    <row r="112" spans="1:27" s="8" customFormat="1" ht="12.75" customHeight="1">
      <c r="A112" s="35" t="s">
        <v>106</v>
      </c>
      <c r="B112" s="36"/>
      <c r="C112" s="52">
        <f>SUM(D112:F112)</f>
        <v>1</v>
      </c>
      <c r="D112" s="52">
        <v>1</v>
      </c>
      <c r="E112" s="52">
        <v>0</v>
      </c>
      <c r="F112" s="52">
        <v>0</v>
      </c>
      <c r="G112" s="52">
        <f>H112+I112</f>
        <v>637</v>
      </c>
      <c r="H112" s="43">
        <v>249</v>
      </c>
      <c r="I112" s="43">
        <v>388</v>
      </c>
      <c r="J112" s="52">
        <f>SUM(K112:N112)</f>
        <v>637</v>
      </c>
      <c r="K112" s="43">
        <v>239</v>
      </c>
      <c r="L112" s="43">
        <v>205</v>
      </c>
      <c r="M112" s="43">
        <v>193</v>
      </c>
      <c r="N112" s="53">
        <v>0</v>
      </c>
      <c r="O112" s="54">
        <f>SUM(P112:S112)</f>
        <v>0</v>
      </c>
      <c r="P112" s="43">
        <v>0</v>
      </c>
      <c r="Q112" s="43">
        <v>0</v>
      </c>
      <c r="R112" s="43">
        <v>0</v>
      </c>
      <c r="S112" s="53">
        <v>0</v>
      </c>
      <c r="T112" s="52">
        <f>U112+V112</f>
        <v>46</v>
      </c>
      <c r="U112" s="52">
        <f t="shared" si="33"/>
        <v>30</v>
      </c>
      <c r="V112" s="52">
        <f t="shared" si="33"/>
        <v>16</v>
      </c>
      <c r="W112" s="52">
        <v>30</v>
      </c>
      <c r="X112" s="52">
        <v>16</v>
      </c>
      <c r="Y112" s="52">
        <v>0</v>
      </c>
      <c r="Z112" s="52">
        <v>0</v>
      </c>
      <c r="AA112" s="47"/>
    </row>
    <row r="113" spans="1:27" s="40" customFormat="1" ht="19.5" customHeight="1">
      <c r="A113" s="38" t="s">
        <v>107</v>
      </c>
      <c r="B113" s="39"/>
      <c r="C113" s="64">
        <f>SUM(D113:F113)</f>
        <v>1</v>
      </c>
      <c r="D113" s="64">
        <v>1</v>
      </c>
      <c r="E113" s="64">
        <v>0</v>
      </c>
      <c r="F113" s="64">
        <v>0</v>
      </c>
      <c r="G113" s="64">
        <f>H113+I113</f>
        <v>689</v>
      </c>
      <c r="H113" s="65">
        <v>297</v>
      </c>
      <c r="I113" s="65">
        <v>392</v>
      </c>
      <c r="J113" s="64">
        <f>SUM(K113:N113)</f>
        <v>689</v>
      </c>
      <c r="K113" s="65">
        <v>212</v>
      </c>
      <c r="L113" s="65">
        <v>237</v>
      </c>
      <c r="M113" s="65">
        <v>240</v>
      </c>
      <c r="N113" s="65">
        <v>0</v>
      </c>
      <c r="O113" s="64">
        <f>SUM(P113:S113)</f>
        <v>0</v>
      </c>
      <c r="P113" s="65">
        <v>0</v>
      </c>
      <c r="Q113" s="65">
        <v>0</v>
      </c>
      <c r="R113" s="65">
        <v>0</v>
      </c>
      <c r="S113" s="65">
        <v>0</v>
      </c>
      <c r="T113" s="64">
        <f>U113+V113</f>
        <v>41</v>
      </c>
      <c r="U113" s="64">
        <f>W113+Y113</f>
        <v>27</v>
      </c>
      <c r="V113" s="64">
        <f>X113+Z113</f>
        <v>14</v>
      </c>
      <c r="W113" s="64">
        <v>27</v>
      </c>
      <c r="X113" s="64">
        <v>14</v>
      </c>
      <c r="Y113" s="64">
        <v>0</v>
      </c>
      <c r="Z113" s="64">
        <v>0</v>
      </c>
      <c r="AA113" s="50"/>
    </row>
    <row r="114" spans="1:26" ht="13.5">
      <c r="A114" s="45"/>
      <c r="B114" s="4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6"/>
      <c r="P114" s="56"/>
      <c r="Q114" s="56"/>
      <c r="R114" s="56"/>
      <c r="S114" s="55"/>
      <c r="T114" s="55"/>
      <c r="U114" s="55"/>
      <c r="V114" s="55"/>
      <c r="W114" s="55"/>
      <c r="X114" s="55"/>
      <c r="Y114" s="55"/>
      <c r="Z114" s="55"/>
    </row>
    <row r="115" spans="1:26" ht="13.5">
      <c r="A115" s="45"/>
      <c r="B115" s="4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6"/>
      <c r="P115" s="56"/>
      <c r="Q115" s="56"/>
      <c r="R115" s="56"/>
      <c r="S115" s="55"/>
      <c r="T115" s="55"/>
      <c r="U115" s="55"/>
      <c r="V115" s="55"/>
      <c r="W115" s="55"/>
      <c r="X115" s="55"/>
      <c r="Y115" s="55"/>
      <c r="Z115" s="55"/>
    </row>
    <row r="116" spans="1:26" ht="13.5">
      <c r="A116" s="45"/>
      <c r="B116" s="45"/>
      <c r="C116" s="55"/>
      <c r="D116" s="55"/>
      <c r="E116" s="52"/>
      <c r="F116" s="55"/>
      <c r="G116" s="55"/>
      <c r="H116" s="55"/>
      <c r="I116" s="55"/>
      <c r="J116" s="55"/>
      <c r="K116" s="55"/>
      <c r="L116" s="55"/>
      <c r="M116" s="55"/>
      <c r="N116" s="55"/>
      <c r="O116" s="56"/>
      <c r="P116" s="56"/>
      <c r="Q116" s="56"/>
      <c r="R116" s="56"/>
      <c r="S116" s="55"/>
      <c r="T116" s="55"/>
      <c r="U116" s="55"/>
      <c r="V116" s="55"/>
      <c r="W116" s="55"/>
      <c r="X116" s="55"/>
      <c r="Y116" s="55"/>
      <c r="Z116" s="55"/>
    </row>
    <row r="117" spans="3:26" ht="13.5">
      <c r="C117" s="56"/>
      <c r="D117" s="56"/>
      <c r="E117" s="43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3:26" ht="13.5"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3:26" ht="13.5"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3:26" ht="13.5">
      <c r="C120" s="56"/>
      <c r="D120" s="56"/>
      <c r="E120" s="56"/>
      <c r="F120" s="56"/>
      <c r="G120" s="43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spans="3:26" ht="13.5"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spans="3:26" ht="13.5"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spans="3:26" ht="13.5"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3:26" ht="13.5"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3:26" ht="13.5"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spans="3:26" ht="13.5"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3:26" ht="13.5"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3:26" ht="13.5"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3:26" ht="13.5"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3:26" ht="13.5"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3:26" ht="13.5"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3:26" ht="13.5"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3:26" ht="13.5"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3:26" ht="13.5"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3:26" ht="13.5"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3:26" ht="13.5"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3:26" ht="13.5"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spans="3:26" ht="13.5"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spans="3:26" ht="13.5"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spans="3:26" ht="13.5"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spans="3:26" ht="13.5"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spans="3:26" ht="13.5"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spans="3:26" ht="13.5"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spans="3:26" ht="13.5"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spans="3:26" ht="13.5"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spans="3:26" ht="13.5"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3:26" ht="13.5"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spans="3:26" ht="13.5"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spans="3:26" ht="13.5"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spans="3:26" ht="13.5"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spans="3:26" ht="13.5"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spans="3:26" ht="13.5"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spans="3:26" ht="13.5"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spans="3:26" ht="13.5"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spans="3:26" ht="13.5"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spans="3:26" ht="13.5"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spans="3:26" ht="13.5"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spans="3:26" ht="13.5"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spans="3:26" ht="13.5"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spans="3:26" ht="13.5"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spans="3:26" ht="13.5"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spans="3:26" ht="13.5"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spans="3:26" ht="13.5"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spans="3:26" ht="13.5"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spans="3:26" ht="13.5"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spans="3:26" ht="13.5"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spans="3:26" ht="13.5"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spans="3:26" ht="13.5"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spans="3:26" ht="13.5"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spans="3:26" ht="13.5"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spans="3:26" ht="13.5"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spans="3:26" ht="13.5"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spans="3:26" ht="13.5"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spans="3:26" ht="13.5"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spans="3:26" ht="13.5"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spans="3:26" ht="13.5"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spans="3:26" ht="13.5"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spans="3:26" ht="13.5"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spans="3:26" ht="13.5"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spans="3:26" ht="13.5"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spans="3:26" ht="13.5"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spans="3:26" ht="13.5"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spans="3:26" ht="13.5"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spans="3:26" ht="13.5"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spans="3:26" ht="13.5"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spans="3:26" ht="13.5"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spans="3:26" ht="13.5"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spans="3:26" ht="13.5"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 spans="3:26" ht="13.5"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 spans="3:26" ht="13.5"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 spans="3:26" ht="13.5"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spans="3:26" ht="13.5"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 spans="3:26" ht="13.5"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 spans="3:26" ht="13.5"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spans="3:26" ht="13.5"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spans="3:26" ht="13.5"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spans="3:26" ht="13.5"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spans="3:26" ht="13.5"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 spans="3:26" ht="13.5"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 spans="3:26" ht="13.5"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  <row r="201" spans="3:26" ht="13.5"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</row>
    <row r="202" spans="3:26" ht="13.5"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</row>
    <row r="203" spans="3:26" ht="13.5"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</row>
    <row r="204" spans="3:26" ht="13.5"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</row>
    <row r="205" spans="3:26" ht="13.5"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</row>
    <row r="206" spans="3:26" ht="13.5"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</row>
    <row r="207" spans="3:26" ht="13.5"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</row>
    <row r="208" spans="3:26" ht="13.5"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</row>
    <row r="209" spans="3:26" ht="13.5"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</row>
    <row r="210" spans="3:26" ht="13.5"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</row>
    <row r="211" spans="3:26" ht="13.5"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</row>
    <row r="212" spans="3:26" ht="13.5"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</row>
    <row r="213" spans="3:26" ht="13.5"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</row>
    <row r="214" spans="3:26" ht="13.5"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</row>
    <row r="215" spans="3:26" ht="13.5"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</row>
    <row r="216" spans="3:26" ht="13.5"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</row>
    <row r="217" spans="3:26" ht="13.5"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</row>
    <row r="218" spans="3:26" ht="13.5"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</row>
    <row r="219" spans="3:26" ht="13.5"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</row>
    <row r="220" spans="3:26" ht="13.5"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</row>
    <row r="221" spans="3:26" ht="13.5"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</row>
    <row r="222" spans="3:26" ht="13.5"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</row>
    <row r="223" spans="3:26" ht="13.5"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</row>
    <row r="224" spans="3:26" ht="13.5"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</row>
    <row r="225" spans="3:26" ht="13.5"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</row>
    <row r="226" spans="3:26" ht="13.5"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</row>
    <row r="227" spans="3:26" ht="13.5"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</row>
    <row r="228" spans="3:26" ht="13.5"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</row>
    <row r="229" spans="3:26" ht="13.5"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</row>
    <row r="230" spans="3:26" ht="13.5"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</row>
    <row r="231" spans="3:26" ht="13.5"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</row>
    <row r="232" spans="3:26" ht="13.5"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</row>
    <row r="233" spans="3:26" ht="13.5"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</row>
    <row r="234" spans="3:26" ht="13.5"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</row>
    <row r="235" spans="3:26" ht="13.5"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</row>
    <row r="236" spans="3:26" ht="13.5"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</row>
    <row r="237" spans="3:26" ht="13.5"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</row>
    <row r="238" spans="3:26" ht="13.5"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</row>
    <row r="239" spans="3:26" ht="13.5"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</row>
    <row r="240" spans="3:26" ht="13.5"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</row>
    <row r="241" spans="3:26" ht="13.5"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</row>
    <row r="242" spans="3:26" ht="13.5"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</row>
    <row r="243" spans="3:26" ht="13.5"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</row>
    <row r="244" spans="3:26" ht="13.5"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</row>
    <row r="245" spans="3:26" ht="13.5"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</row>
    <row r="246" spans="3:26" ht="13.5"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</row>
    <row r="247" spans="3:26" ht="13.5"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</row>
    <row r="248" spans="3:26" ht="13.5"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</row>
    <row r="249" spans="3:26" ht="13.5"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</row>
    <row r="250" spans="3:26" ht="13.5"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</row>
    <row r="251" spans="3:26" ht="13.5"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</row>
    <row r="252" spans="3:26" ht="13.5"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</row>
    <row r="253" spans="3:26" ht="13.5"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</row>
    <row r="254" spans="3:26" ht="13.5"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</row>
    <row r="255" spans="3:26" ht="13.5"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</row>
    <row r="256" spans="3:26" ht="13.5"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</row>
    <row r="257" spans="3:26" ht="13.5"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</row>
    <row r="258" spans="3:26" ht="13.5"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</row>
    <row r="259" spans="3:26" ht="13.5"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</row>
    <row r="260" spans="3:26" ht="13.5"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</row>
    <row r="261" spans="3:26" ht="13.5"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</row>
    <row r="262" spans="3:26" ht="13.5"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</row>
    <row r="263" spans="3:26" ht="13.5"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</row>
    <row r="264" spans="3:26" ht="13.5"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</row>
    <row r="265" spans="3:26" ht="13.5"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</row>
    <row r="266" spans="3:26" ht="13.5"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</row>
    <row r="267" spans="3:26" ht="13.5"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</row>
    <row r="268" spans="3:26" ht="13.5"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</row>
    <row r="269" spans="3:26" ht="13.5"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</row>
    <row r="270" spans="3:26" ht="13.5"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</row>
    <row r="271" spans="3:26" ht="13.5"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</row>
    <row r="272" spans="3:26" ht="13.5"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</row>
    <row r="273" spans="3:26" ht="13.5"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</row>
    <row r="274" spans="3:26" ht="13.5"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</row>
    <row r="275" spans="3:26" ht="13.5"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</row>
    <row r="276" spans="3:26" ht="13.5"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</row>
    <row r="277" spans="3:26" ht="13.5"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</row>
    <row r="278" spans="3:26" ht="13.5"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</row>
    <row r="279" spans="3:26" ht="13.5"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</row>
    <row r="280" spans="3:26" ht="13.5"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</row>
    <row r="281" spans="3:26" ht="13.5"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</row>
    <row r="282" spans="3:26" ht="13.5"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</row>
    <row r="283" spans="3:26" ht="13.5"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</row>
    <row r="284" spans="3:26" ht="13.5"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</row>
    <row r="285" spans="3:26" ht="13.5"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</row>
    <row r="286" spans="3:26" ht="13.5"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</row>
    <row r="287" spans="3:26" ht="13.5"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</row>
    <row r="288" spans="3:26" ht="13.5"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</row>
    <row r="289" spans="3:26" ht="13.5"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</row>
    <row r="290" spans="3:26" ht="13.5"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</row>
    <row r="291" spans="3:26" ht="13.5"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</row>
    <row r="292" spans="3:26" ht="13.5"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</row>
    <row r="293" spans="3:26" ht="13.5"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</row>
    <row r="294" spans="3:26" ht="13.5"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</row>
    <row r="295" spans="3:26" ht="13.5"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</row>
    <row r="296" spans="3:26" ht="13.5"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</row>
    <row r="297" spans="3:26" ht="13.5"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</row>
    <row r="298" spans="3:26" ht="13.5"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</row>
    <row r="299" spans="3:26" ht="13.5"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</row>
    <row r="300" spans="3:26" ht="13.5"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</row>
    <row r="301" spans="3:26" ht="13.5"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</row>
    <row r="302" spans="3:26" ht="13.5"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</row>
    <row r="303" spans="3:26" ht="13.5"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</row>
    <row r="304" spans="3:26" ht="13.5"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</row>
    <row r="305" spans="3:26" ht="13.5"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</row>
    <row r="306" spans="3:26" ht="13.5"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</row>
    <row r="307" spans="3:26" ht="13.5"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</row>
    <row r="308" spans="3:26" ht="13.5"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</row>
    <row r="309" spans="3:26" ht="13.5"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</row>
    <row r="310" spans="3:26" ht="13.5"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</row>
    <row r="311" spans="3:26" ht="13.5"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</row>
    <row r="312" spans="3:26" ht="13.5"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</row>
    <row r="313" spans="3:26" ht="13.5"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</row>
    <row r="314" spans="3:26" ht="13.5"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</row>
    <row r="315" spans="3:26" ht="13.5"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</row>
    <row r="316" spans="3:26" ht="13.5"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</row>
    <row r="317" spans="3:26" ht="13.5"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</row>
    <row r="318" spans="3:26" ht="13.5"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</row>
    <row r="319" spans="3:26" ht="13.5"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</row>
    <row r="320" spans="3:26" ht="13.5"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</row>
    <row r="321" spans="3:26" ht="13.5"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</row>
    <row r="322" spans="3:26" ht="13.5"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</row>
    <row r="323" spans="3:26" ht="13.5"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</row>
    <row r="324" spans="3:26" ht="13.5"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</row>
    <row r="325" spans="3:26" ht="13.5"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</row>
    <row r="326" spans="3:26" ht="13.5"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</row>
    <row r="327" spans="3:26" ht="13.5"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</row>
    <row r="328" spans="3:26" ht="13.5"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</row>
    <row r="329" spans="3:26" ht="13.5"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</row>
    <row r="330" spans="3:26" ht="13.5"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</row>
  </sheetData>
  <mergeCells count="9">
    <mergeCell ref="T4:V4"/>
    <mergeCell ref="C3:F4"/>
    <mergeCell ref="C56:F57"/>
    <mergeCell ref="A3:B5"/>
    <mergeCell ref="O3:S3"/>
    <mergeCell ref="G3:N3"/>
    <mergeCell ref="G4:I4"/>
    <mergeCell ref="J4:N4"/>
    <mergeCell ref="O4:S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9" r:id="rId1"/>
  <headerFooter alignWithMargins="0">
    <oddFooter>&amp;C- &amp;P+77 -</oddFooter>
  </headerFooter>
  <rowBreaks count="1" manualBreakCount="1">
    <brk id="53" max="25" man="1"/>
  </rowBreaks>
  <colBreaks count="1" manualBreakCount="1">
    <brk id="14" max="1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2002-12-13T04:45:34Z</cp:lastPrinted>
  <dcterms:created xsi:type="dcterms:W3CDTF">1999-10-06T05:16:05Z</dcterms:created>
  <dcterms:modified xsi:type="dcterms:W3CDTF">2003-10-23T05:33:08Z</dcterms:modified>
  <cp:category/>
  <cp:version/>
  <cp:contentType/>
  <cp:contentStatus/>
</cp:coreProperties>
</file>