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<sst xmlns="http://schemas.openxmlformats.org/spreadsheetml/2006/main" count="44" uniqueCount="20">
  <si>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</si>
  <si>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</si>
  <si>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</si>
  <si>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</si>
  <si>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</si>
  <si>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</si>
  <si>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</si>
  <si>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</si>
  <si>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</si>
  <si>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</si>
  <si>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</si>
  <si>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</si>
  <si>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</si>
  <si>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</si>
  <si>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</si>
  <si>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</si>
  <si>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</si>
  <si>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第２３表　　学　年　別　生　徒　数</t>
  </si>
  <si>
    <t>平成14年度</t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</si>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</sst>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3">
      <selection activeCell="G6" sqref="G6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18</v>
      </c>
      <c r="B5" s="11"/>
      <c r="C5" s="12">
        <v>191307</v>
      </c>
      <c r="D5" s="12">
        <v>99386</v>
      </c>
      <c r="E5" s="12">
        <v>91921</v>
      </c>
      <c r="F5" s="12">
        <v>64036</v>
      </c>
      <c r="G5" s="13">
        <v>33393</v>
      </c>
      <c r="H5" s="13">
        <v>30643</v>
      </c>
      <c r="I5" s="12">
        <v>63089</v>
      </c>
      <c r="J5" s="13">
        <v>32751</v>
      </c>
      <c r="K5" s="14">
        <v>30338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19</v>
      </c>
      <c r="B6" s="31"/>
      <c r="C6" s="32">
        <f aca="true" t="shared" si="0" ref="C6:C12">D6+E6</f>
        <v>185512</v>
      </c>
      <c r="D6" s="32">
        <f aca="true" t="shared" si="1" ref="D6:E10">G6+J6+D18+G18+J18</f>
        <v>96653</v>
      </c>
      <c r="E6" s="32">
        <f t="shared" si="1"/>
        <v>88859</v>
      </c>
      <c r="F6" s="32">
        <f aca="true" t="shared" si="2" ref="F6:F12">G6+H6</f>
        <v>63022</v>
      </c>
      <c r="G6" s="32">
        <f>G7+G11</f>
        <v>33022</v>
      </c>
      <c r="H6" s="32">
        <f>H7+H11</f>
        <v>30000</v>
      </c>
      <c r="I6" s="32">
        <f aca="true" t="shared" si="3" ref="I6:I12">J6+K6</f>
        <v>60672</v>
      </c>
      <c r="J6" s="32">
        <f>J7+J11</f>
        <v>31415</v>
      </c>
      <c r="K6" s="33">
        <f>K7+K11</f>
        <v>29257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181027</v>
      </c>
      <c r="D7" s="17">
        <f t="shared" si="1"/>
        <v>93884</v>
      </c>
      <c r="E7" s="12">
        <f t="shared" si="1"/>
        <v>87143</v>
      </c>
      <c r="F7" s="12">
        <f t="shared" si="2"/>
        <v>61728</v>
      </c>
      <c r="G7" s="12">
        <f>SUM(G8:G10)</f>
        <v>32264</v>
      </c>
      <c r="H7" s="12">
        <f>SUM(H8:H10)</f>
        <v>29464</v>
      </c>
      <c r="I7" s="12">
        <f t="shared" si="3"/>
        <v>59454</v>
      </c>
      <c r="J7" s="12">
        <f>SUM(J8:J10)</f>
        <v>30683</v>
      </c>
      <c r="K7" s="17">
        <f>SUM(K8:K10)</f>
        <v>28771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477</v>
      </c>
      <c r="D8" s="17">
        <f t="shared" si="1"/>
        <v>194</v>
      </c>
      <c r="E8" s="17">
        <f t="shared" si="1"/>
        <v>283</v>
      </c>
      <c r="F8" s="17">
        <f t="shared" si="2"/>
        <v>160</v>
      </c>
      <c r="G8" s="18">
        <v>65</v>
      </c>
      <c r="H8" s="19">
        <v>95</v>
      </c>
      <c r="I8" s="17">
        <f t="shared" si="3"/>
        <v>160</v>
      </c>
      <c r="J8" s="18">
        <v>66</v>
      </c>
      <c r="K8" s="19">
        <v>94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126353</v>
      </c>
      <c r="D9" s="12">
        <f t="shared" si="1"/>
        <v>62070</v>
      </c>
      <c r="E9" s="12">
        <f t="shared" si="1"/>
        <v>64283</v>
      </c>
      <c r="F9" s="12">
        <f t="shared" si="2"/>
        <v>43158</v>
      </c>
      <c r="G9" s="20">
        <v>21524</v>
      </c>
      <c r="H9" s="20">
        <v>21634</v>
      </c>
      <c r="I9" s="12">
        <f t="shared" si="3"/>
        <v>41550</v>
      </c>
      <c r="J9" s="20">
        <v>20340</v>
      </c>
      <c r="K9" s="19">
        <v>21210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54197</v>
      </c>
      <c r="D10" s="12">
        <f t="shared" si="1"/>
        <v>31620</v>
      </c>
      <c r="E10" s="12">
        <f t="shared" si="1"/>
        <v>22577</v>
      </c>
      <c r="F10" s="12">
        <f t="shared" si="2"/>
        <v>18410</v>
      </c>
      <c r="G10" s="20">
        <v>10675</v>
      </c>
      <c r="H10" s="20">
        <v>7735</v>
      </c>
      <c r="I10" s="12">
        <f t="shared" si="3"/>
        <v>17744</v>
      </c>
      <c r="J10" s="20">
        <v>10277</v>
      </c>
      <c r="K10" s="19">
        <v>7467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4485</v>
      </c>
      <c r="D11" s="21">
        <f t="shared" si="4"/>
        <v>2769</v>
      </c>
      <c r="E11" s="21">
        <f t="shared" si="4"/>
        <v>1716</v>
      </c>
      <c r="F11" s="21">
        <f t="shared" si="4"/>
        <v>1294</v>
      </c>
      <c r="G11" s="21">
        <f t="shared" si="4"/>
        <v>758</v>
      </c>
      <c r="H11" s="21">
        <f>H12</f>
        <v>536</v>
      </c>
      <c r="I11" s="21">
        <f t="shared" si="4"/>
        <v>1218</v>
      </c>
      <c r="J11" s="21">
        <f t="shared" si="4"/>
        <v>732</v>
      </c>
      <c r="K11" s="21">
        <f t="shared" si="4"/>
        <v>486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4485</v>
      </c>
      <c r="D12" s="24">
        <f>G12+J12+D24+G24+J24</f>
        <v>2769</v>
      </c>
      <c r="E12" s="24">
        <f>H12+K12+E24+H24+K24</f>
        <v>1716</v>
      </c>
      <c r="F12" s="24">
        <f t="shared" si="2"/>
        <v>1294</v>
      </c>
      <c r="G12" s="25">
        <v>758</v>
      </c>
      <c r="H12" s="25">
        <v>536</v>
      </c>
      <c r="I12" s="24">
        <f t="shared" si="3"/>
        <v>1218</v>
      </c>
      <c r="J12" s="25">
        <v>732</v>
      </c>
      <c r="K12" s="25">
        <v>486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18</v>
      </c>
      <c r="B17" s="11"/>
      <c r="C17" s="12">
        <v>63313</v>
      </c>
      <c r="D17" s="13">
        <v>32708</v>
      </c>
      <c r="E17" s="13">
        <v>30605</v>
      </c>
      <c r="F17" s="12">
        <v>701</v>
      </c>
      <c r="G17" s="13">
        <v>482</v>
      </c>
      <c r="H17" s="13">
        <v>219</v>
      </c>
      <c r="I17" s="12">
        <v>168</v>
      </c>
      <c r="J17" s="13">
        <v>52</v>
      </c>
      <c r="K17" s="14">
        <v>116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19</v>
      </c>
      <c r="B18" s="31"/>
      <c r="C18" s="32">
        <f>D18+E18</f>
        <v>60878</v>
      </c>
      <c r="D18" s="32">
        <f>D19+D23</f>
        <v>31645</v>
      </c>
      <c r="E18" s="32">
        <f>E19+E23</f>
        <v>29233</v>
      </c>
      <c r="F18" s="32">
        <f>G18+H18</f>
        <v>758</v>
      </c>
      <c r="G18" s="32">
        <f>G19+G23</f>
        <v>515</v>
      </c>
      <c r="H18" s="32">
        <f>H19+H23</f>
        <v>243</v>
      </c>
      <c r="I18" s="32">
        <f>J18+K18</f>
        <v>182</v>
      </c>
      <c r="J18" s="32">
        <f>J19+J23</f>
        <v>56</v>
      </c>
      <c r="K18" s="33">
        <f>K19+K23</f>
        <v>126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59663</v>
      </c>
      <c r="D19" s="12">
        <f>SUM(D20:D22)</f>
        <v>30881</v>
      </c>
      <c r="E19" s="12">
        <f>SUM(E20:E22)</f>
        <v>28782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182</v>
      </c>
      <c r="J19" s="12">
        <f>SUM(J20:J22)</f>
        <v>56</v>
      </c>
      <c r="K19" s="12">
        <f>SUM(K20:K22)</f>
        <v>126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157</v>
      </c>
      <c r="D20" s="20">
        <v>63</v>
      </c>
      <c r="E20" s="20">
        <v>94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41463</v>
      </c>
      <c r="D21" s="20">
        <v>20150</v>
      </c>
      <c r="E21" s="20">
        <v>21313</v>
      </c>
      <c r="F21" s="12">
        <f>G21+H21</f>
        <v>0</v>
      </c>
      <c r="G21" s="20">
        <v>0</v>
      </c>
      <c r="H21" s="20">
        <v>0</v>
      </c>
      <c r="I21" s="12">
        <f>J21+K21</f>
        <v>182</v>
      </c>
      <c r="J21" s="20">
        <v>56</v>
      </c>
      <c r="K21" s="19">
        <v>126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18043</v>
      </c>
      <c r="D22" s="20">
        <v>10668</v>
      </c>
      <c r="E22" s="20">
        <v>7375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1215</v>
      </c>
      <c r="D23" s="21">
        <f t="shared" si="5"/>
        <v>764</v>
      </c>
      <c r="E23" s="21">
        <f t="shared" si="5"/>
        <v>451</v>
      </c>
      <c r="F23" s="21">
        <f t="shared" si="5"/>
        <v>758</v>
      </c>
      <c r="G23" s="21">
        <f t="shared" si="5"/>
        <v>515</v>
      </c>
      <c r="H23" s="21">
        <f t="shared" si="5"/>
        <v>243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1215</v>
      </c>
      <c r="D24" s="25">
        <v>764</v>
      </c>
      <c r="E24" s="25">
        <v>451</v>
      </c>
      <c r="F24" s="24">
        <f>G24+H24</f>
        <v>758</v>
      </c>
      <c r="G24" s="25">
        <v>515</v>
      </c>
      <c r="H24" s="25">
        <v>243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2003-10-23T00:17:59Z</cp:lastPrinted>
  <dcterms:created xsi:type="dcterms:W3CDTF">1999-09-08T04:02:50Z</dcterms:created>
  <dcterms:modified xsi:type="dcterms:W3CDTF">2003-10-23T00:18:06Z</dcterms:modified>
  <cp:category/>
  <cp:version/>
  <cp:contentType/>
  <cp:contentStatus/>
</cp:coreProperties>
</file>