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1"/>
  </bookViews>
  <sheets>
    <sheet name="Graph1" sheetId="1" r:id="rId1"/>
    <sheet name="第２５表" sheetId="2" r:id="rId2"/>
  </sheets>
  <definedNames>
    <definedName name="_xlnm.Print_Area" localSheetId="1">'第２５表'!$A$1:$AA$56</definedName>
  </definedNames>
  <calcPr fullCalcOnLoad="1"/>
</workbook>
</file>

<file path=xl/sharedStrings.xml><?xml version="1.0" encoding="utf-8"?>
<sst xmlns="http://schemas.openxmlformats.org/spreadsheetml/2006/main" count="93" uniqueCount="65">
  <si>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</si>
  <si>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</si>
  <si>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</si>
  <si>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</si>
  <si>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</si>
  <si>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</si>
  <si>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</si>
  <si>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</si>
  <si>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</si>
  <si>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</si>
  <si>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</si>
  <si>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</si>
  <si>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</si>
  <si>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</si>
  <si>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</si>
  <si>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</si>
  <si>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</si>
  <si>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</si>
  <si>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</si>
  <si>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</si>
  <si>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</si>
  <si>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</si>
  <si>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</si>
  <si>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</si>
  <si>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</si>
  <si>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</si>
  <si>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</si>
  <si>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</si>
  <si>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</si>
  <si>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</si>
  <si>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</si>
  <si>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</si>
  <si>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</si>
  <si>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</si>
  <si>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</si>
  <si>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</si>
  <si>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</si>
  <si>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</si>
  <si>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</si>
  <si>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</si>
  <si>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</si>
  <si>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</si>
  <si>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</si>
  <si>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</si>
  <si>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</si>
  <si>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</si>
  <si>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</si>
  <si>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</si>
  <si>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</si>
  <si>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</si>
  <si>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</si>
  <si>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</si>
  <si>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</si>
  <si>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</si>
  <si>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</si>
  <si>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</si>
  <si>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総合学科</t>
  </si>
  <si>
    <t>　　　　入　　　　学</t>
  </si>
  <si>
    <t>その他の学科 計</t>
  </si>
  <si>
    <t>平成19年度</t>
  </si>
  <si>
    <t>福祉に関する学科　計</t>
  </si>
  <si>
    <t>福祉関係</t>
  </si>
  <si>
    <t>第３８表　　小　学　科　別</t>
  </si>
  <si>
    <t>入　学　志　願　者</t>
  </si>
  <si>
    <t>平成20年度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</si>
</sst>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'第２５表'!$B$1:$B$6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'第２５表'!$C$1:$C$6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'第２５表'!$D$1:$D$6</c:f>
              <c:strCache>
                <c:ptCount val="1"/>
                <c:pt idx="0">
                  <c:v>高等学校 小　学　科　数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'第２５表'!$D$7:$D$56</c:f>
              <c:numCache>
                <c:ptCount val="50"/>
                <c:pt idx="0">
                  <c:v>378</c:v>
                </c:pt>
                <c:pt idx="1">
                  <c:v>376</c:v>
                </c:pt>
                <c:pt idx="2">
                  <c:v>190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65</c:v>
                </c:pt>
                <c:pt idx="14">
                  <c:v>14</c:v>
                </c:pt>
                <c:pt idx="15">
                  <c:v>7</c:v>
                </c:pt>
                <c:pt idx="16">
                  <c:v>2</c:v>
                </c:pt>
                <c:pt idx="17">
                  <c:v>12</c:v>
                </c:pt>
                <c:pt idx="18">
                  <c:v>0</c:v>
                </c:pt>
                <c:pt idx="19">
                  <c:v>11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43</c:v>
                </c:pt>
                <c:pt idx="28">
                  <c:v>19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11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30</c:v>
                </c:pt>
                <c:pt idx="44">
                  <c:v>5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12</c:v>
                </c:pt>
              </c:numCache>
            </c:numRef>
          </c:val>
        </c:ser>
        <c:ser>
          <c:idx val="3"/>
          <c:order val="3"/>
          <c:tx>
            <c:strRef>
              <c:f>'第２５表'!$E$1:$E$6</c:f>
              <c:strCache>
                <c:ptCount val="1"/>
                <c:pt idx="0">
                  <c:v>高等学校 小　学　科　数 国立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'第２５表'!$F$1:$F$6</c:f>
              <c:strCache>
                <c:ptCount val="1"/>
                <c:pt idx="0">
                  <c:v>高等学校 小　学　科　数 公立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'第２５表'!$F$7:$F$56</c:f>
              <c:numCache>
                <c:ptCount val="50"/>
                <c:pt idx="0">
                  <c:v>318</c:v>
                </c:pt>
                <c:pt idx="1">
                  <c:v>316</c:v>
                </c:pt>
                <c:pt idx="2">
                  <c:v>146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61</c:v>
                </c:pt>
                <c:pt idx="14">
                  <c:v>13</c:v>
                </c:pt>
                <c:pt idx="15">
                  <c:v>7</c:v>
                </c:pt>
                <c:pt idx="16">
                  <c:v>0</c:v>
                </c:pt>
                <c:pt idx="17">
                  <c:v>12</c:v>
                </c:pt>
                <c:pt idx="18">
                  <c:v>0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41</c:v>
                </c:pt>
                <c:pt idx="28">
                  <c:v>17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25</c:v>
                </c:pt>
                <c:pt idx="44">
                  <c:v>4</c:v>
                </c:pt>
                <c:pt idx="45">
                  <c:v>8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'第２５表'!$G$1:$G$6</c:f>
              <c:strCache>
                <c:ptCount val="1"/>
                <c:pt idx="0">
                  <c:v>高等学校 小　学　科　数 私立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'第２５表'!$G$7:$G$56</c:f>
              <c:numCache>
                <c:ptCount val="50"/>
                <c:pt idx="0">
                  <c:v>59</c:v>
                </c:pt>
                <c:pt idx="1">
                  <c:v>59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'第２５表'!$H$1:$H$6</c:f>
              <c:strCache>
                <c:ptCount val="1"/>
                <c:pt idx="0">
                  <c:v>高等学校 入　学　志　願　者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'第２５表'!$H$7:$H$56</c:f>
              <c:numCache>
                <c:ptCount val="50"/>
                <c:pt idx="0">
                  <c:v>149555</c:v>
                </c:pt>
                <c:pt idx="1">
                  <c:v>146559</c:v>
                </c:pt>
                <c:pt idx="2">
                  <c:v>125901</c:v>
                </c:pt>
                <c:pt idx="3">
                  <c:v>1517</c:v>
                </c:pt>
                <c:pt idx="4">
                  <c:v>300</c:v>
                </c:pt>
                <c:pt idx="5">
                  <c:v>209</c:v>
                </c:pt>
                <c:pt idx="6">
                  <c:v>152</c:v>
                </c:pt>
                <c:pt idx="7">
                  <c:v>0</c:v>
                </c:pt>
                <c:pt idx="8">
                  <c:v>152</c:v>
                </c:pt>
                <c:pt idx="9">
                  <c:v>73</c:v>
                </c:pt>
                <c:pt idx="10">
                  <c:v>161</c:v>
                </c:pt>
                <c:pt idx="11">
                  <c:v>117</c:v>
                </c:pt>
                <c:pt idx="12">
                  <c:v>353</c:v>
                </c:pt>
                <c:pt idx="13">
                  <c:v>4859</c:v>
                </c:pt>
                <c:pt idx="14">
                  <c:v>1457</c:v>
                </c:pt>
                <c:pt idx="15">
                  <c:v>485</c:v>
                </c:pt>
                <c:pt idx="16">
                  <c:v>259</c:v>
                </c:pt>
                <c:pt idx="17">
                  <c:v>754</c:v>
                </c:pt>
                <c:pt idx="18">
                  <c:v>0</c:v>
                </c:pt>
                <c:pt idx="19">
                  <c:v>812</c:v>
                </c:pt>
                <c:pt idx="20">
                  <c:v>341</c:v>
                </c:pt>
                <c:pt idx="21">
                  <c:v>71</c:v>
                </c:pt>
                <c:pt idx="22">
                  <c:v>153</c:v>
                </c:pt>
                <c:pt idx="23">
                  <c:v>287</c:v>
                </c:pt>
                <c:pt idx="24">
                  <c:v>53</c:v>
                </c:pt>
                <c:pt idx="25">
                  <c:v>60</c:v>
                </c:pt>
                <c:pt idx="26">
                  <c:v>127</c:v>
                </c:pt>
                <c:pt idx="27">
                  <c:v>5474</c:v>
                </c:pt>
                <c:pt idx="28">
                  <c:v>3006</c:v>
                </c:pt>
                <c:pt idx="29">
                  <c:v>160</c:v>
                </c:pt>
                <c:pt idx="30">
                  <c:v>562</c:v>
                </c:pt>
                <c:pt idx="31">
                  <c:v>313</c:v>
                </c:pt>
                <c:pt idx="32">
                  <c:v>1433</c:v>
                </c:pt>
                <c:pt idx="33">
                  <c:v>650</c:v>
                </c:pt>
                <c:pt idx="34">
                  <c:v>59</c:v>
                </c:pt>
                <c:pt idx="35">
                  <c:v>115</c:v>
                </c:pt>
                <c:pt idx="36">
                  <c:v>362</c:v>
                </c:pt>
                <c:pt idx="37">
                  <c:v>65</c:v>
                </c:pt>
                <c:pt idx="38">
                  <c:v>49</c:v>
                </c:pt>
                <c:pt idx="39">
                  <c:v>176</c:v>
                </c:pt>
                <c:pt idx="40">
                  <c:v>176</c:v>
                </c:pt>
                <c:pt idx="41">
                  <c:v>90</c:v>
                </c:pt>
                <c:pt idx="42">
                  <c:v>90</c:v>
                </c:pt>
                <c:pt idx="43">
                  <c:v>2953</c:v>
                </c:pt>
                <c:pt idx="44">
                  <c:v>710</c:v>
                </c:pt>
                <c:pt idx="45">
                  <c:v>929</c:v>
                </c:pt>
                <c:pt idx="46">
                  <c:v>464</c:v>
                </c:pt>
                <c:pt idx="47">
                  <c:v>581</c:v>
                </c:pt>
                <c:pt idx="48">
                  <c:v>269</c:v>
                </c:pt>
                <c:pt idx="49">
                  <c:v>4939</c:v>
                </c:pt>
              </c:numCache>
            </c:numRef>
          </c:val>
        </c:ser>
        <c:ser>
          <c:idx val="7"/>
          <c:order val="7"/>
          <c:tx>
            <c:strRef>
              <c:f>'第２５表'!$I$1:$I$6</c:f>
              <c:strCache>
                <c:ptCount val="1"/>
                <c:pt idx="0">
                  <c:v>高等学校 入　学　志　願　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'第２５表'!$I$7:$I$56</c:f>
              <c:numCache>
                <c:ptCount val="50"/>
                <c:pt idx="0">
                  <c:v>80513</c:v>
                </c:pt>
                <c:pt idx="1">
                  <c:v>79082</c:v>
                </c:pt>
                <c:pt idx="2">
                  <c:v>68622</c:v>
                </c:pt>
                <c:pt idx="3">
                  <c:v>778</c:v>
                </c:pt>
                <c:pt idx="4">
                  <c:v>186</c:v>
                </c:pt>
                <c:pt idx="5">
                  <c:v>90</c:v>
                </c:pt>
                <c:pt idx="6">
                  <c:v>69</c:v>
                </c:pt>
                <c:pt idx="7">
                  <c:v>0</c:v>
                </c:pt>
                <c:pt idx="8">
                  <c:v>84</c:v>
                </c:pt>
                <c:pt idx="9">
                  <c:v>70</c:v>
                </c:pt>
                <c:pt idx="10">
                  <c:v>8</c:v>
                </c:pt>
                <c:pt idx="11">
                  <c:v>54</c:v>
                </c:pt>
                <c:pt idx="12">
                  <c:v>217</c:v>
                </c:pt>
                <c:pt idx="13">
                  <c:v>4439</c:v>
                </c:pt>
                <c:pt idx="14">
                  <c:v>1447</c:v>
                </c:pt>
                <c:pt idx="15">
                  <c:v>478</c:v>
                </c:pt>
                <c:pt idx="16">
                  <c:v>256</c:v>
                </c:pt>
                <c:pt idx="17">
                  <c:v>745</c:v>
                </c:pt>
                <c:pt idx="18">
                  <c:v>0</c:v>
                </c:pt>
                <c:pt idx="19">
                  <c:v>734</c:v>
                </c:pt>
                <c:pt idx="20">
                  <c:v>323</c:v>
                </c:pt>
                <c:pt idx="21">
                  <c:v>67</c:v>
                </c:pt>
                <c:pt idx="22">
                  <c:v>131</c:v>
                </c:pt>
                <c:pt idx="23">
                  <c:v>232</c:v>
                </c:pt>
                <c:pt idx="24">
                  <c:v>14</c:v>
                </c:pt>
                <c:pt idx="25">
                  <c:v>12</c:v>
                </c:pt>
                <c:pt idx="26">
                  <c:v>0</c:v>
                </c:pt>
                <c:pt idx="27">
                  <c:v>2015</c:v>
                </c:pt>
                <c:pt idx="28">
                  <c:v>908</c:v>
                </c:pt>
                <c:pt idx="29">
                  <c:v>45</c:v>
                </c:pt>
                <c:pt idx="30">
                  <c:v>192</c:v>
                </c:pt>
                <c:pt idx="31">
                  <c:v>142</c:v>
                </c:pt>
                <c:pt idx="32">
                  <c:v>728</c:v>
                </c:pt>
                <c:pt idx="33">
                  <c:v>97</c:v>
                </c:pt>
                <c:pt idx="34">
                  <c:v>0</c:v>
                </c:pt>
                <c:pt idx="35">
                  <c:v>2</c:v>
                </c:pt>
                <c:pt idx="36">
                  <c:v>95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10</c:v>
                </c:pt>
                <c:pt idx="43">
                  <c:v>1399</c:v>
                </c:pt>
                <c:pt idx="44">
                  <c:v>526</c:v>
                </c:pt>
                <c:pt idx="45">
                  <c:v>278</c:v>
                </c:pt>
                <c:pt idx="46">
                  <c:v>55</c:v>
                </c:pt>
                <c:pt idx="47">
                  <c:v>438</c:v>
                </c:pt>
                <c:pt idx="48">
                  <c:v>102</c:v>
                </c:pt>
                <c:pt idx="49">
                  <c:v>1720</c:v>
                </c:pt>
              </c:numCache>
            </c:numRef>
          </c:val>
        </c:ser>
        <c:ser>
          <c:idx val="8"/>
          <c:order val="8"/>
          <c:tx>
            <c:strRef>
              <c:f>'第２５表'!$J$1:$J$6</c:f>
              <c:strCache>
                <c:ptCount val="1"/>
                <c:pt idx="0">
                  <c:v>高等学校 入　学　志　願　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'第２５表'!$J$7:$J$56</c:f>
              <c:numCache>
                <c:ptCount val="50"/>
                <c:pt idx="0">
                  <c:v>67359</c:v>
                </c:pt>
                <c:pt idx="1">
                  <c:v>65411</c:v>
                </c:pt>
                <c:pt idx="2">
                  <c:v>56229</c:v>
                </c:pt>
                <c:pt idx="3">
                  <c:v>739</c:v>
                </c:pt>
                <c:pt idx="4">
                  <c:v>114</c:v>
                </c:pt>
                <c:pt idx="5">
                  <c:v>119</c:v>
                </c:pt>
                <c:pt idx="6">
                  <c:v>83</c:v>
                </c:pt>
                <c:pt idx="7">
                  <c:v>0</c:v>
                </c:pt>
                <c:pt idx="8">
                  <c:v>68</c:v>
                </c:pt>
                <c:pt idx="9">
                  <c:v>3</c:v>
                </c:pt>
                <c:pt idx="10">
                  <c:v>153</c:v>
                </c:pt>
                <c:pt idx="11">
                  <c:v>63</c:v>
                </c:pt>
                <c:pt idx="12">
                  <c:v>136</c:v>
                </c:pt>
                <c:pt idx="13">
                  <c:v>293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9</c:v>
                </c:pt>
                <c:pt idx="18">
                  <c:v>0</c:v>
                </c:pt>
                <c:pt idx="19">
                  <c:v>78</c:v>
                </c:pt>
                <c:pt idx="20">
                  <c:v>18</c:v>
                </c:pt>
                <c:pt idx="21">
                  <c:v>4</c:v>
                </c:pt>
                <c:pt idx="22">
                  <c:v>22</c:v>
                </c:pt>
                <c:pt idx="23">
                  <c:v>55</c:v>
                </c:pt>
                <c:pt idx="24">
                  <c:v>39</c:v>
                </c:pt>
                <c:pt idx="25">
                  <c:v>48</c:v>
                </c:pt>
                <c:pt idx="26">
                  <c:v>0</c:v>
                </c:pt>
                <c:pt idx="27">
                  <c:v>3344</c:v>
                </c:pt>
                <c:pt idx="28">
                  <c:v>1983</c:v>
                </c:pt>
                <c:pt idx="29">
                  <c:v>115</c:v>
                </c:pt>
                <c:pt idx="30">
                  <c:v>370</c:v>
                </c:pt>
                <c:pt idx="31">
                  <c:v>171</c:v>
                </c:pt>
                <c:pt idx="32">
                  <c:v>705</c:v>
                </c:pt>
                <c:pt idx="33">
                  <c:v>553</c:v>
                </c:pt>
                <c:pt idx="34">
                  <c:v>59</c:v>
                </c:pt>
                <c:pt idx="35">
                  <c:v>113</c:v>
                </c:pt>
                <c:pt idx="36">
                  <c:v>267</c:v>
                </c:pt>
                <c:pt idx="37">
                  <c:v>65</c:v>
                </c:pt>
                <c:pt idx="38">
                  <c:v>49</c:v>
                </c:pt>
                <c:pt idx="39">
                  <c:v>174</c:v>
                </c:pt>
                <c:pt idx="40">
                  <c:v>174</c:v>
                </c:pt>
                <c:pt idx="41">
                  <c:v>80</c:v>
                </c:pt>
                <c:pt idx="42">
                  <c:v>80</c:v>
                </c:pt>
                <c:pt idx="43">
                  <c:v>1554</c:v>
                </c:pt>
                <c:pt idx="44">
                  <c:v>184</c:v>
                </c:pt>
                <c:pt idx="45">
                  <c:v>651</c:v>
                </c:pt>
                <c:pt idx="46">
                  <c:v>409</c:v>
                </c:pt>
                <c:pt idx="47">
                  <c:v>143</c:v>
                </c:pt>
                <c:pt idx="48">
                  <c:v>167</c:v>
                </c:pt>
                <c:pt idx="49">
                  <c:v>2445</c:v>
                </c:pt>
              </c:numCache>
            </c:numRef>
          </c:val>
        </c:ser>
        <c:ser>
          <c:idx val="9"/>
          <c:order val="9"/>
          <c:tx>
            <c:strRef>
              <c:f>'第２５表'!$K$1:$K$6</c:f>
              <c:strCache>
                <c:ptCount val="1"/>
                <c:pt idx="0">
                  <c:v>高等学校 入　学　志　願　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'第２５表'!$K$7:$K$56</c:f>
              <c:numCache>
                <c:ptCount val="50"/>
                <c:pt idx="0">
                  <c:v>880</c:v>
                </c:pt>
                <c:pt idx="1">
                  <c:v>1040</c:v>
                </c:pt>
                <c:pt idx="2">
                  <c:v>532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117</c:v>
                </c:pt>
                <c:pt idx="27">
                  <c:v>46</c:v>
                </c:pt>
                <c:pt idx="28">
                  <c:v>46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345</c:v>
                </c:pt>
              </c:numCache>
            </c:numRef>
          </c:val>
        </c:ser>
        <c:ser>
          <c:idx val="10"/>
          <c:order val="10"/>
          <c:tx>
            <c:strRef>
              <c:f>'第２５表'!$L$1:$L$6</c:f>
              <c:strCache>
                <c:ptCount val="1"/>
                <c:pt idx="0">
                  <c:v>高等学校 第３８表　　小　学　科　別 入　学　志　願　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'第２５表'!$L$7:$L$56</c:f>
              <c:numCache>
                <c:ptCount val="50"/>
                <c:pt idx="0">
                  <c:v>803</c:v>
                </c:pt>
                <c:pt idx="1">
                  <c:v>1026</c:v>
                </c:pt>
                <c:pt idx="2">
                  <c:v>518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69</c:v>
                </c:pt>
                <c:pt idx="28">
                  <c:v>69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429</c:v>
                </c:pt>
              </c:numCache>
            </c:numRef>
          </c:val>
        </c:ser>
        <c:ser>
          <c:idx val="11"/>
          <c:order val="11"/>
          <c:tx>
            <c:strRef>
              <c:f>'第２５表'!$M$1:$M$6</c:f>
              <c:strCache>
                <c:ptCount val="1"/>
                <c:pt idx="0">
                  <c:v>高等学校 第３８表　　小　学　科　別 　　　　入　　　　学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'第２５表'!$M$7:$M$56</c:f>
              <c:numCache>
                <c:ptCount val="50"/>
                <c:pt idx="0">
                  <c:v>59506</c:v>
                </c:pt>
                <c:pt idx="1">
                  <c:v>58851</c:v>
                </c:pt>
                <c:pt idx="2">
                  <c:v>46330</c:v>
                </c:pt>
                <c:pt idx="3">
                  <c:v>995</c:v>
                </c:pt>
                <c:pt idx="4">
                  <c:v>199</c:v>
                </c:pt>
                <c:pt idx="5">
                  <c:v>122</c:v>
                </c:pt>
                <c:pt idx="6">
                  <c:v>82</c:v>
                </c:pt>
                <c:pt idx="7">
                  <c:v>0</c:v>
                </c:pt>
                <c:pt idx="8">
                  <c:v>116</c:v>
                </c:pt>
                <c:pt idx="9">
                  <c:v>40</c:v>
                </c:pt>
                <c:pt idx="10">
                  <c:v>120</c:v>
                </c:pt>
                <c:pt idx="11">
                  <c:v>80</c:v>
                </c:pt>
                <c:pt idx="12">
                  <c:v>236</c:v>
                </c:pt>
                <c:pt idx="13">
                  <c:v>3335</c:v>
                </c:pt>
                <c:pt idx="14">
                  <c:v>917</c:v>
                </c:pt>
                <c:pt idx="15">
                  <c:v>395</c:v>
                </c:pt>
                <c:pt idx="16">
                  <c:v>103</c:v>
                </c:pt>
                <c:pt idx="17">
                  <c:v>613</c:v>
                </c:pt>
                <c:pt idx="18">
                  <c:v>0</c:v>
                </c:pt>
                <c:pt idx="19">
                  <c:v>524</c:v>
                </c:pt>
                <c:pt idx="20">
                  <c:v>239</c:v>
                </c:pt>
                <c:pt idx="21">
                  <c:v>41</c:v>
                </c:pt>
                <c:pt idx="22">
                  <c:v>107</c:v>
                </c:pt>
                <c:pt idx="23">
                  <c:v>197</c:v>
                </c:pt>
                <c:pt idx="24">
                  <c:v>40</c:v>
                </c:pt>
                <c:pt idx="25">
                  <c:v>40</c:v>
                </c:pt>
                <c:pt idx="26">
                  <c:v>119</c:v>
                </c:pt>
                <c:pt idx="27">
                  <c:v>3492</c:v>
                </c:pt>
                <c:pt idx="28">
                  <c:v>1771</c:v>
                </c:pt>
                <c:pt idx="29">
                  <c:v>118</c:v>
                </c:pt>
                <c:pt idx="30">
                  <c:v>322</c:v>
                </c:pt>
                <c:pt idx="31">
                  <c:v>240</c:v>
                </c:pt>
                <c:pt idx="32">
                  <c:v>1041</c:v>
                </c:pt>
                <c:pt idx="33">
                  <c:v>423</c:v>
                </c:pt>
                <c:pt idx="34">
                  <c:v>41</c:v>
                </c:pt>
                <c:pt idx="35">
                  <c:v>81</c:v>
                </c:pt>
                <c:pt idx="36">
                  <c:v>220</c:v>
                </c:pt>
                <c:pt idx="37">
                  <c:v>41</c:v>
                </c:pt>
                <c:pt idx="38">
                  <c:v>40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1470</c:v>
                </c:pt>
                <c:pt idx="44">
                  <c:v>199</c:v>
                </c:pt>
                <c:pt idx="45">
                  <c:v>414</c:v>
                </c:pt>
                <c:pt idx="46">
                  <c:v>366</c:v>
                </c:pt>
                <c:pt idx="47">
                  <c:v>289</c:v>
                </c:pt>
                <c:pt idx="48">
                  <c:v>202</c:v>
                </c:pt>
                <c:pt idx="49">
                  <c:v>2644</c:v>
                </c:pt>
              </c:numCache>
            </c:numRef>
          </c:val>
        </c:ser>
        <c:ser>
          <c:idx val="12"/>
          <c:order val="12"/>
          <c:tx>
            <c:strRef>
              <c:f>'第２５表'!$N$1:$N$6</c:f>
              <c:strCache>
                <c:ptCount val="1"/>
                <c:pt idx="0">
                  <c:v>高等学校 第３８表　　小　学　科　別 　　　　入　　　　学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'第２５表'!$N$7:$N$56</c:f>
              <c:numCache>
                <c:ptCount val="50"/>
                <c:pt idx="0">
                  <c:v>30265</c:v>
                </c:pt>
                <c:pt idx="1">
                  <c:v>29812</c:v>
                </c:pt>
                <c:pt idx="2">
                  <c:v>23679</c:v>
                </c:pt>
                <c:pt idx="3">
                  <c:v>483</c:v>
                </c:pt>
                <c:pt idx="4">
                  <c:v>117</c:v>
                </c:pt>
                <c:pt idx="5">
                  <c:v>52</c:v>
                </c:pt>
                <c:pt idx="6">
                  <c:v>33</c:v>
                </c:pt>
                <c:pt idx="7">
                  <c:v>0</c:v>
                </c:pt>
                <c:pt idx="8">
                  <c:v>66</c:v>
                </c:pt>
                <c:pt idx="9">
                  <c:v>38</c:v>
                </c:pt>
                <c:pt idx="10">
                  <c:v>6</c:v>
                </c:pt>
                <c:pt idx="11">
                  <c:v>33</c:v>
                </c:pt>
                <c:pt idx="12">
                  <c:v>138</c:v>
                </c:pt>
                <c:pt idx="13">
                  <c:v>2992</c:v>
                </c:pt>
                <c:pt idx="14">
                  <c:v>910</c:v>
                </c:pt>
                <c:pt idx="15">
                  <c:v>388</c:v>
                </c:pt>
                <c:pt idx="16">
                  <c:v>101</c:v>
                </c:pt>
                <c:pt idx="17">
                  <c:v>604</c:v>
                </c:pt>
                <c:pt idx="18">
                  <c:v>0</c:v>
                </c:pt>
                <c:pt idx="19">
                  <c:v>462</c:v>
                </c:pt>
                <c:pt idx="20">
                  <c:v>225</c:v>
                </c:pt>
                <c:pt idx="21">
                  <c:v>38</c:v>
                </c:pt>
                <c:pt idx="22">
                  <c:v>90</c:v>
                </c:pt>
                <c:pt idx="23">
                  <c:v>153</c:v>
                </c:pt>
                <c:pt idx="24">
                  <c:v>9</c:v>
                </c:pt>
                <c:pt idx="25">
                  <c:v>12</c:v>
                </c:pt>
                <c:pt idx="26">
                  <c:v>0</c:v>
                </c:pt>
                <c:pt idx="27">
                  <c:v>1181</c:v>
                </c:pt>
                <c:pt idx="28">
                  <c:v>452</c:v>
                </c:pt>
                <c:pt idx="29">
                  <c:v>33</c:v>
                </c:pt>
                <c:pt idx="30">
                  <c:v>111</c:v>
                </c:pt>
                <c:pt idx="31">
                  <c:v>97</c:v>
                </c:pt>
                <c:pt idx="32">
                  <c:v>488</c:v>
                </c:pt>
                <c:pt idx="33">
                  <c:v>64</c:v>
                </c:pt>
                <c:pt idx="34">
                  <c:v>0</c:v>
                </c:pt>
                <c:pt idx="35">
                  <c:v>1</c:v>
                </c:pt>
                <c:pt idx="36">
                  <c:v>63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8</c:v>
                </c:pt>
                <c:pt idx="42">
                  <c:v>8</c:v>
                </c:pt>
                <c:pt idx="43">
                  <c:v>571</c:v>
                </c:pt>
                <c:pt idx="44">
                  <c:v>164</c:v>
                </c:pt>
                <c:pt idx="45">
                  <c:v>96</c:v>
                </c:pt>
                <c:pt idx="46">
                  <c:v>40</c:v>
                </c:pt>
                <c:pt idx="47">
                  <c:v>205</c:v>
                </c:pt>
                <c:pt idx="48">
                  <c:v>66</c:v>
                </c:pt>
                <c:pt idx="49">
                  <c:v>833</c:v>
                </c:pt>
              </c:numCache>
            </c:numRef>
          </c:val>
        </c:ser>
        <c:ser>
          <c:idx val="13"/>
          <c:order val="13"/>
          <c:tx>
            <c:strRef>
              <c:f>'第２５表'!$O$1:$O$6</c:f>
              <c:strCache>
                <c:ptCount val="1"/>
                <c:pt idx="0">
                  <c:v>高等学校 第３８表　　小　学　科　別 　　　　入　　　　学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'第２５表'!$O$7:$O$56</c:f>
              <c:numCache>
                <c:ptCount val="50"/>
                <c:pt idx="0">
                  <c:v>27852</c:v>
                </c:pt>
                <c:pt idx="1">
                  <c:v>27389</c:v>
                </c:pt>
                <c:pt idx="2">
                  <c:v>21692</c:v>
                </c:pt>
                <c:pt idx="3">
                  <c:v>512</c:v>
                </c:pt>
                <c:pt idx="4">
                  <c:v>82</c:v>
                </c:pt>
                <c:pt idx="5">
                  <c:v>70</c:v>
                </c:pt>
                <c:pt idx="6">
                  <c:v>49</c:v>
                </c:pt>
                <c:pt idx="7">
                  <c:v>0</c:v>
                </c:pt>
                <c:pt idx="8">
                  <c:v>50</c:v>
                </c:pt>
                <c:pt idx="9">
                  <c:v>2</c:v>
                </c:pt>
                <c:pt idx="10">
                  <c:v>114</c:v>
                </c:pt>
                <c:pt idx="11">
                  <c:v>47</c:v>
                </c:pt>
                <c:pt idx="12">
                  <c:v>98</c:v>
                </c:pt>
                <c:pt idx="13">
                  <c:v>224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9</c:v>
                </c:pt>
                <c:pt idx="18">
                  <c:v>0</c:v>
                </c:pt>
                <c:pt idx="19">
                  <c:v>62</c:v>
                </c:pt>
                <c:pt idx="20">
                  <c:v>14</c:v>
                </c:pt>
                <c:pt idx="21">
                  <c:v>3</c:v>
                </c:pt>
                <c:pt idx="22">
                  <c:v>17</c:v>
                </c:pt>
                <c:pt idx="23">
                  <c:v>44</c:v>
                </c:pt>
                <c:pt idx="24">
                  <c:v>31</c:v>
                </c:pt>
                <c:pt idx="25">
                  <c:v>28</c:v>
                </c:pt>
                <c:pt idx="26">
                  <c:v>0</c:v>
                </c:pt>
                <c:pt idx="27">
                  <c:v>2201</c:v>
                </c:pt>
                <c:pt idx="28">
                  <c:v>1209</c:v>
                </c:pt>
                <c:pt idx="29">
                  <c:v>85</c:v>
                </c:pt>
                <c:pt idx="30">
                  <c:v>211</c:v>
                </c:pt>
                <c:pt idx="31">
                  <c:v>143</c:v>
                </c:pt>
                <c:pt idx="32">
                  <c:v>553</c:v>
                </c:pt>
                <c:pt idx="33">
                  <c:v>359</c:v>
                </c:pt>
                <c:pt idx="34">
                  <c:v>41</c:v>
                </c:pt>
                <c:pt idx="35">
                  <c:v>80</c:v>
                </c:pt>
                <c:pt idx="36">
                  <c:v>157</c:v>
                </c:pt>
                <c:pt idx="37">
                  <c:v>41</c:v>
                </c:pt>
                <c:pt idx="38">
                  <c:v>40</c:v>
                </c:pt>
                <c:pt idx="39">
                  <c:v>81</c:v>
                </c:pt>
                <c:pt idx="40">
                  <c:v>81</c:v>
                </c:pt>
                <c:pt idx="41">
                  <c:v>72</c:v>
                </c:pt>
                <c:pt idx="42">
                  <c:v>72</c:v>
                </c:pt>
                <c:pt idx="43">
                  <c:v>899</c:v>
                </c:pt>
                <c:pt idx="44">
                  <c:v>35</c:v>
                </c:pt>
                <c:pt idx="45">
                  <c:v>318</c:v>
                </c:pt>
                <c:pt idx="46">
                  <c:v>326</c:v>
                </c:pt>
                <c:pt idx="47">
                  <c:v>84</c:v>
                </c:pt>
                <c:pt idx="48">
                  <c:v>136</c:v>
                </c:pt>
                <c:pt idx="49">
                  <c:v>1349</c:v>
                </c:pt>
              </c:numCache>
            </c:numRef>
          </c:val>
        </c:ser>
        <c:ser>
          <c:idx val="14"/>
          <c:order val="14"/>
          <c:tx>
            <c:strRef>
              <c:f>'第２５表'!$P$1:$P$6</c:f>
              <c:strCache>
                <c:ptCount val="1"/>
                <c:pt idx="0">
                  <c:v>高等学校 　入　学　状　況　（　本　科　） 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'第２５表'!$P$7:$P$56</c:f>
              <c:numCache>
                <c:ptCount val="50"/>
                <c:pt idx="0">
                  <c:v>730</c:v>
                </c:pt>
                <c:pt idx="1">
                  <c:v>813</c:v>
                </c:pt>
                <c:pt idx="2">
                  <c:v>479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110</c:v>
                </c:pt>
                <c:pt idx="27">
                  <c:v>43</c:v>
                </c:pt>
                <c:pt idx="28">
                  <c:v>43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181</c:v>
                </c:pt>
              </c:numCache>
            </c:numRef>
          </c:val>
        </c:ser>
        <c:ser>
          <c:idx val="15"/>
          <c:order val="15"/>
          <c:tx>
            <c:strRef>
              <c:f>'第２５表'!$Q$1:$Q$6</c:f>
              <c:strCache>
                <c:ptCount val="1"/>
                <c:pt idx="0">
                  <c:v>高等学校 　入　学　状　況　（　本　科　） 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'第２５表'!$Q$7:$Q$56</c:f>
              <c:numCache>
                <c:ptCount val="50"/>
                <c:pt idx="0">
                  <c:v>659</c:v>
                </c:pt>
                <c:pt idx="1">
                  <c:v>837</c:v>
                </c:pt>
                <c:pt idx="2">
                  <c:v>480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67</c:v>
                </c:pt>
                <c:pt idx="28">
                  <c:v>67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281</c:v>
                </c:pt>
              </c:numCache>
            </c:numRef>
          </c:val>
        </c:ser>
        <c:ser>
          <c:idx val="16"/>
          <c:order val="16"/>
          <c:tx>
            <c:strRef>
              <c:f>'第２５表'!$R$1:$R$6</c:f>
              <c:strCache>
                <c:ptCount val="1"/>
                <c:pt idx="0">
                  <c:v>高等学校 　入　学　状　況　（　本　科　） 者 計のうち他県所在の中学校卒業者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'第２５表'!$R$7:$R$56</c:f>
              <c:numCache>
                <c:ptCount val="50"/>
                <c:pt idx="0">
                  <c:v>2328</c:v>
                </c:pt>
                <c:pt idx="1">
                  <c:v>2411</c:v>
                </c:pt>
                <c:pt idx="2">
                  <c:v>2061</c:v>
                </c:pt>
                <c:pt idx="3">
                  <c:v>21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95</c:v>
                </c:pt>
                <c:pt idx="14">
                  <c:v>33</c:v>
                </c:pt>
                <c:pt idx="15">
                  <c:v>5</c:v>
                </c:pt>
                <c:pt idx="16">
                  <c:v>18</c:v>
                </c:pt>
                <c:pt idx="17">
                  <c:v>9</c:v>
                </c:pt>
                <c:pt idx="18">
                  <c:v>0</c:v>
                </c:pt>
                <c:pt idx="19">
                  <c:v>20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31</c:v>
                </c:pt>
                <c:pt idx="28">
                  <c:v>19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8</c:v>
                </c:pt>
                <c:pt idx="33">
                  <c:v>17</c:v>
                </c:pt>
                <c:pt idx="34">
                  <c:v>0</c:v>
                </c:pt>
                <c:pt idx="35">
                  <c:v>3</c:v>
                </c:pt>
                <c:pt idx="36">
                  <c:v>13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129</c:v>
                </c:pt>
                <c:pt idx="44">
                  <c:v>8</c:v>
                </c:pt>
                <c:pt idx="45">
                  <c:v>22</c:v>
                </c:pt>
                <c:pt idx="46">
                  <c:v>37</c:v>
                </c:pt>
                <c:pt idx="47">
                  <c:v>55</c:v>
                </c:pt>
                <c:pt idx="48">
                  <c:v>7</c:v>
                </c:pt>
                <c:pt idx="49">
                  <c:v>55</c:v>
                </c:pt>
              </c:numCache>
            </c:numRef>
          </c:val>
        </c:ser>
        <c:ser>
          <c:idx val="17"/>
          <c:order val="17"/>
          <c:tx>
            <c:strRef>
              <c:f>'第２５表'!$S$1:$S$6</c:f>
              <c:strCache>
                <c:ptCount val="1"/>
                <c:pt idx="0">
                  <c:v>高等学校 　入　学　状　況　（　本　科　） 者 計のうち他県所在の中学校卒業者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'第２５表'!$S$7:$S$56</c:f>
              <c:numCache>
                <c:ptCount val="50"/>
                <c:pt idx="0">
                  <c:v>1325</c:v>
                </c:pt>
                <c:pt idx="1">
                  <c:v>1358</c:v>
                </c:pt>
                <c:pt idx="2">
                  <c:v>1164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93</c:v>
                </c:pt>
                <c:pt idx="14">
                  <c:v>33</c:v>
                </c:pt>
                <c:pt idx="15">
                  <c:v>5</c:v>
                </c:pt>
                <c:pt idx="16">
                  <c:v>18</c:v>
                </c:pt>
                <c:pt idx="17">
                  <c:v>9</c:v>
                </c:pt>
                <c:pt idx="18">
                  <c:v>0</c:v>
                </c:pt>
                <c:pt idx="19">
                  <c:v>20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10</c:v>
                </c:pt>
                <c:pt idx="28">
                  <c:v>5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62</c:v>
                </c:pt>
                <c:pt idx="44">
                  <c:v>6</c:v>
                </c:pt>
                <c:pt idx="45">
                  <c:v>11</c:v>
                </c:pt>
                <c:pt idx="46">
                  <c:v>6</c:v>
                </c:pt>
                <c:pt idx="47">
                  <c:v>37</c:v>
                </c:pt>
                <c:pt idx="48">
                  <c:v>2</c:v>
                </c:pt>
                <c:pt idx="49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'第２５表'!$T$1:$T$6</c:f>
              <c:strCache>
                <c:ptCount val="1"/>
                <c:pt idx="0">
                  <c:v>高等学校 　入　学　状　況　（　本　科　） 者 計のうち他県所在の中学校卒業者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'第２５表'!$T$7:$T$56</c:f>
              <c:numCache>
                <c:ptCount val="50"/>
                <c:pt idx="0">
                  <c:v>966</c:v>
                </c:pt>
                <c:pt idx="1">
                  <c:v>1000</c:v>
                </c:pt>
                <c:pt idx="2">
                  <c:v>857</c:v>
                </c:pt>
                <c:pt idx="3">
                  <c:v>14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19</c:v>
                </c:pt>
                <c:pt idx="28">
                  <c:v>12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13</c:v>
                </c:pt>
                <c:pt idx="34">
                  <c:v>0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67</c:v>
                </c:pt>
                <c:pt idx="44">
                  <c:v>2</c:v>
                </c:pt>
                <c:pt idx="45">
                  <c:v>11</c:v>
                </c:pt>
                <c:pt idx="46">
                  <c:v>31</c:v>
                </c:pt>
                <c:pt idx="47">
                  <c:v>18</c:v>
                </c:pt>
                <c:pt idx="48">
                  <c:v>5</c:v>
                </c:pt>
                <c:pt idx="49">
                  <c:v>28</c:v>
                </c:pt>
              </c:numCache>
            </c:numRef>
          </c:val>
        </c:ser>
        <c:ser>
          <c:idx val="19"/>
          <c:order val="19"/>
          <c:tx>
            <c:strRef>
              <c:f>'第２５表'!$U$1:$U$6</c:f>
              <c:strCache>
                <c:ptCount val="1"/>
                <c:pt idx="0">
                  <c:v>高等学校 　入　学　状　況　（　本　科　） 者 計のうち他県所在の中学校卒業者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'第２５表'!$U$7:$U$56</c:f>
              <c:numCache>
                <c:ptCount val="50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</c:numCache>
            </c:numRef>
          </c:val>
        </c:ser>
        <c:ser>
          <c:idx val="20"/>
          <c:order val="20"/>
          <c:tx>
            <c:strRef>
              <c:f>'第２５表'!$V$1:$V$6</c:f>
              <c:strCache>
                <c:ptCount val="1"/>
                <c:pt idx="0">
                  <c:v>高等学校 　入　学　状　況　（　本　科　） 者 計のうち他県所在の中学校卒業者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'第２５表'!$V$7:$V$56</c:f>
              <c:numCache>
                <c:ptCount val="50"/>
                <c:pt idx="0">
                  <c:v>16</c:v>
                </c:pt>
                <c:pt idx="1">
                  <c:v>30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</c:numCache>
            </c:numRef>
          </c:val>
        </c:ser>
        <c:ser>
          <c:idx val="21"/>
          <c:order val="21"/>
          <c:tx>
            <c:strRef>
              <c:f>'第２５表'!$W$1:$W$6</c:f>
              <c:strCache>
                <c:ptCount val="1"/>
                <c:pt idx="0">
                  <c:v>高等学校 　入　学　状　況　（　本　科　） 者 計のうち過年度中学校卒業者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'第２５表'!$W$7:$W$56</c:f>
              <c:numCache>
                <c:ptCount val="50"/>
                <c:pt idx="0">
                  <c:v>402</c:v>
                </c:pt>
                <c:pt idx="1">
                  <c:v>379</c:v>
                </c:pt>
                <c:pt idx="2">
                  <c:v>287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28</c:v>
                </c:pt>
                <c:pt idx="28">
                  <c:v>28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</c:numCache>
            </c:numRef>
          </c:val>
        </c:ser>
        <c:ser>
          <c:idx val="22"/>
          <c:order val="22"/>
          <c:tx>
            <c:strRef>
              <c:f>'第２５表'!$X$1:$X$6</c:f>
              <c:strCache>
                <c:ptCount val="1"/>
                <c:pt idx="0">
                  <c:v>高等学校 　入　学　状　況　（　本　科　） 者 計のうち過年度中学校卒業者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'第２５表'!$X$7:$X$56</c:f>
              <c:numCache>
                <c:ptCount val="50"/>
                <c:pt idx="0">
                  <c:v>54</c:v>
                </c:pt>
                <c:pt idx="1">
                  <c:v>39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'第２５表'!$Y$1:$Y$6</c:f>
              <c:strCache>
                <c:ptCount val="1"/>
                <c:pt idx="0">
                  <c:v>高等学校 　入　学　状　況　（　本　科　） 者 計のうち過年度中学校卒業者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'第２５表'!$Y$7:$Y$56</c:f>
              <c:numCache>
                <c:ptCount val="50"/>
                <c:pt idx="0">
                  <c:v>23</c:v>
                </c:pt>
                <c:pt idx="1">
                  <c:v>19</c:v>
                </c:pt>
                <c:pt idx="2">
                  <c:v>17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'第２５表'!$Z$1:$Z$6</c:f>
              <c:strCache>
                <c:ptCount val="1"/>
                <c:pt idx="0">
                  <c:v>高等学校 　入　学　状　況　（　本　科　） 者 計のうち過年度中学校卒業者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'第２５表'!$Z$7:$Z$56</c:f>
              <c:numCache>
                <c:ptCount val="50"/>
                <c:pt idx="0">
                  <c:v>222</c:v>
                </c:pt>
                <c:pt idx="1">
                  <c:v>184</c:v>
                </c:pt>
                <c:pt idx="2">
                  <c:v>137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</c:v>
                </c:pt>
              </c:numCache>
            </c:numRef>
          </c:val>
        </c:ser>
        <c:ser>
          <c:idx val="25"/>
          <c:order val="25"/>
          <c:tx>
            <c:strRef>
              <c:f>'第２５表'!$AA$1:$AA$6</c:f>
              <c:strCache>
                <c:ptCount val="1"/>
                <c:pt idx="0">
                  <c:v>高等学校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'第２５表'!$AA$7:$AA$56</c:f>
              <c:numCache>
                <c:ptCount val="50"/>
                <c:pt idx="0">
                  <c:v>103</c:v>
                </c:pt>
                <c:pt idx="1">
                  <c:v>137</c:v>
                </c:pt>
                <c:pt idx="2">
                  <c:v>114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</c:v>
                </c:pt>
              </c:numCache>
            </c:numRef>
          </c:val>
        </c:ser>
        <c:axId val="57818252"/>
        <c:axId val="50602221"/>
      </c:bar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1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62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5</v>
      </c>
      <c r="B3" s="50"/>
      <c r="C3" s="51"/>
      <c r="D3" s="49" t="s">
        <v>2</v>
      </c>
      <c r="E3" s="70"/>
      <c r="F3" s="70"/>
      <c r="G3" s="51"/>
      <c r="H3" s="66" t="s">
        <v>63</v>
      </c>
      <c r="I3" s="50"/>
      <c r="J3" s="50"/>
      <c r="K3" s="50"/>
      <c r="L3" s="67"/>
      <c r="M3" s="45" t="s">
        <v>57</v>
      </c>
      <c r="N3" s="46"/>
      <c r="O3" s="46"/>
      <c r="P3" s="49" t="s">
        <v>49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6</v>
      </c>
      <c r="E5" s="64" t="s">
        <v>7</v>
      </c>
      <c r="F5" s="64" t="s">
        <v>8</v>
      </c>
      <c r="G5" s="64" t="s">
        <v>9</v>
      </c>
      <c r="H5" s="64" t="s">
        <v>6</v>
      </c>
      <c r="I5" s="5" t="s">
        <v>10</v>
      </c>
      <c r="J5" s="6"/>
      <c r="K5" s="5" t="s">
        <v>11</v>
      </c>
      <c r="L5" s="6"/>
      <c r="M5" s="64" t="s">
        <v>6</v>
      </c>
      <c r="N5" s="5" t="s">
        <v>10</v>
      </c>
      <c r="O5" s="3"/>
      <c r="P5" s="5" t="s">
        <v>11</v>
      </c>
      <c r="Q5" s="6"/>
      <c r="R5" s="64" t="s">
        <v>6</v>
      </c>
      <c r="S5" s="5" t="s">
        <v>10</v>
      </c>
      <c r="T5" s="6"/>
      <c r="U5" s="5" t="s">
        <v>11</v>
      </c>
      <c r="V5" s="6"/>
      <c r="W5" s="64" t="s">
        <v>6</v>
      </c>
      <c r="X5" s="5" t="s">
        <v>10</v>
      </c>
      <c r="Y5" s="6"/>
      <c r="Z5" s="5" t="s">
        <v>11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12</v>
      </c>
      <c r="J6" s="7" t="s">
        <v>13</v>
      </c>
      <c r="K6" s="7" t="s">
        <v>12</v>
      </c>
      <c r="L6" s="7" t="s">
        <v>13</v>
      </c>
      <c r="M6" s="65"/>
      <c r="N6" s="7" t="s">
        <v>12</v>
      </c>
      <c r="O6" s="15" t="s">
        <v>13</v>
      </c>
      <c r="P6" s="7" t="s">
        <v>12</v>
      </c>
      <c r="Q6" s="7" t="s">
        <v>13</v>
      </c>
      <c r="R6" s="65"/>
      <c r="S6" s="7" t="s">
        <v>12</v>
      </c>
      <c r="T6" s="7" t="s">
        <v>13</v>
      </c>
      <c r="U6" s="7" t="s">
        <v>12</v>
      </c>
      <c r="V6" s="7" t="s">
        <v>13</v>
      </c>
      <c r="W6" s="65"/>
      <c r="X6" s="7" t="s">
        <v>12</v>
      </c>
      <c r="Y6" s="7" t="s">
        <v>13</v>
      </c>
      <c r="Z6" s="7" t="s">
        <v>12</v>
      </c>
      <c r="AA6" s="17" t="s">
        <v>13</v>
      </c>
    </row>
    <row r="7" spans="1:27" s="21" customFormat="1" ht="22.5" customHeight="1">
      <c r="A7" s="60" t="s">
        <v>59</v>
      </c>
      <c r="B7" s="61"/>
      <c r="C7" s="22"/>
      <c r="D7" s="10">
        <v>378</v>
      </c>
      <c r="E7" s="8">
        <v>1</v>
      </c>
      <c r="F7" s="8">
        <v>318</v>
      </c>
      <c r="G7" s="8">
        <v>59</v>
      </c>
      <c r="H7" s="10">
        <v>149555</v>
      </c>
      <c r="I7" s="8">
        <v>80513</v>
      </c>
      <c r="J7" s="8">
        <v>67359</v>
      </c>
      <c r="K7" s="8">
        <v>880</v>
      </c>
      <c r="L7" s="8">
        <v>803</v>
      </c>
      <c r="M7" s="10">
        <v>59506</v>
      </c>
      <c r="N7" s="8">
        <v>30265</v>
      </c>
      <c r="O7" s="8">
        <v>27852</v>
      </c>
      <c r="P7" s="8">
        <v>730</v>
      </c>
      <c r="Q7" s="8">
        <v>659</v>
      </c>
      <c r="R7" s="10">
        <v>2328</v>
      </c>
      <c r="S7" s="8">
        <v>1325</v>
      </c>
      <c r="T7" s="8">
        <v>966</v>
      </c>
      <c r="U7" s="8">
        <v>21</v>
      </c>
      <c r="V7" s="8">
        <v>16</v>
      </c>
      <c r="W7" s="10">
        <v>402</v>
      </c>
      <c r="X7" s="8">
        <v>54</v>
      </c>
      <c r="Y7" s="8">
        <v>23</v>
      </c>
      <c r="Z7" s="8">
        <v>222</v>
      </c>
      <c r="AA7" s="8">
        <v>103</v>
      </c>
    </row>
    <row r="8" spans="1:27" s="25" customFormat="1" ht="22.5" customHeight="1">
      <c r="A8" s="62" t="s">
        <v>64</v>
      </c>
      <c r="B8" s="63"/>
      <c r="C8" s="23"/>
      <c r="D8" s="9">
        <f>SUM(E8:G8)</f>
        <v>376</v>
      </c>
      <c r="E8" s="24">
        <f>E9+E10+E20+E34+E40+E46+E48+E50+E56</f>
        <v>1</v>
      </c>
      <c r="F8" s="24">
        <f>F9+F10+F20+F34+F40+F46+F48+F50+F56</f>
        <v>316</v>
      </c>
      <c r="G8" s="24">
        <f>G9+G10+G20+G34+G40+G46+G48+G50+G56</f>
        <v>59</v>
      </c>
      <c r="H8" s="9">
        <f>SUM(I8:L8)</f>
        <v>146559</v>
      </c>
      <c r="I8" s="24">
        <f>I9+I10+I20+I34+I40+I46+I48+I50+I56</f>
        <v>79082</v>
      </c>
      <c r="J8" s="24">
        <f>J9+J10+J20+J34+J40+J46+J48+J50+J56</f>
        <v>65411</v>
      </c>
      <c r="K8" s="24">
        <f aca="true" t="shared" si="0" ref="K8:AA8">K9+K10+K20+K34+K40+K46+K48+K50+K56</f>
        <v>1040</v>
      </c>
      <c r="L8" s="24">
        <f t="shared" si="0"/>
        <v>1026</v>
      </c>
      <c r="M8" s="24">
        <f t="shared" si="0"/>
        <v>58851</v>
      </c>
      <c r="N8" s="24">
        <f t="shared" si="0"/>
        <v>29812</v>
      </c>
      <c r="O8" s="24">
        <f t="shared" si="0"/>
        <v>27389</v>
      </c>
      <c r="P8" s="24">
        <f t="shared" si="0"/>
        <v>813</v>
      </c>
      <c r="Q8" s="24">
        <f t="shared" si="0"/>
        <v>837</v>
      </c>
      <c r="R8" s="24">
        <f t="shared" si="0"/>
        <v>2411</v>
      </c>
      <c r="S8" s="24">
        <f t="shared" si="0"/>
        <v>1358</v>
      </c>
      <c r="T8" s="24">
        <f t="shared" si="0"/>
        <v>1000</v>
      </c>
      <c r="U8" s="24">
        <f t="shared" si="0"/>
        <v>23</v>
      </c>
      <c r="V8" s="24">
        <f t="shared" si="0"/>
        <v>30</v>
      </c>
      <c r="W8" s="24">
        <f t="shared" si="0"/>
        <v>379</v>
      </c>
      <c r="X8" s="24">
        <f t="shared" si="0"/>
        <v>39</v>
      </c>
      <c r="Y8" s="24">
        <f t="shared" si="0"/>
        <v>19</v>
      </c>
      <c r="Z8" s="24">
        <f t="shared" si="0"/>
        <v>184</v>
      </c>
      <c r="AA8" s="24">
        <f t="shared" si="0"/>
        <v>137</v>
      </c>
    </row>
    <row r="9" spans="1:27" s="21" customFormat="1" ht="22.5" customHeight="1">
      <c r="A9" s="57" t="s">
        <v>50</v>
      </c>
      <c r="B9" s="58"/>
      <c r="C9" s="32"/>
      <c r="D9" s="33">
        <f>SUM(E9:G9)</f>
        <v>190</v>
      </c>
      <c r="E9" s="34">
        <v>0</v>
      </c>
      <c r="F9" s="31">
        <v>146</v>
      </c>
      <c r="G9" s="33">
        <v>44</v>
      </c>
      <c r="H9" s="33">
        <f>SUM(I9:L9)</f>
        <v>125901</v>
      </c>
      <c r="I9" s="33">
        <v>68622</v>
      </c>
      <c r="J9" s="33">
        <v>56229</v>
      </c>
      <c r="K9" s="33">
        <v>532</v>
      </c>
      <c r="L9" s="33">
        <v>518</v>
      </c>
      <c r="M9" s="33">
        <f>SUM(N9:Q9)</f>
        <v>46330</v>
      </c>
      <c r="N9" s="33">
        <v>23679</v>
      </c>
      <c r="O9" s="33">
        <v>21692</v>
      </c>
      <c r="P9" s="33">
        <v>479</v>
      </c>
      <c r="Q9" s="33">
        <v>480</v>
      </c>
      <c r="R9" s="33">
        <f>SUM(S9:V9)</f>
        <v>2061</v>
      </c>
      <c r="S9" s="33">
        <v>1164</v>
      </c>
      <c r="T9" s="33">
        <v>857</v>
      </c>
      <c r="U9" s="33">
        <v>18</v>
      </c>
      <c r="V9" s="33">
        <v>22</v>
      </c>
      <c r="W9" s="33">
        <f>SUM(X9:AA9)</f>
        <v>287</v>
      </c>
      <c r="X9" s="33">
        <v>19</v>
      </c>
      <c r="Y9" s="33">
        <v>17</v>
      </c>
      <c r="Z9" s="33">
        <v>137</v>
      </c>
      <c r="AA9" s="33">
        <v>114</v>
      </c>
    </row>
    <row r="10" spans="1:27" s="21" customFormat="1" ht="22.5" customHeight="1">
      <c r="A10" s="59" t="s">
        <v>51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1517</v>
      </c>
      <c r="I10" s="10">
        <f>SUM(I11:I19)</f>
        <v>778</v>
      </c>
      <c r="J10" s="10">
        <f>SUM(J11:J19)</f>
        <v>739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995</v>
      </c>
      <c r="N10" s="10">
        <f>SUM(N11:N19)</f>
        <v>483</v>
      </c>
      <c r="O10" s="10">
        <f>SUM(O11:O19)</f>
        <v>512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21</v>
      </c>
      <c r="S10" s="10">
        <f>SUM(S11:S19)</f>
        <v>7</v>
      </c>
      <c r="T10" s="10">
        <f>SUM(T11:T19)</f>
        <v>14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4</v>
      </c>
      <c r="X10" s="10">
        <f>SUM(X11:X19)</f>
        <v>3</v>
      </c>
      <c r="Y10" s="10">
        <f>SUM(Y11:Y19)</f>
        <v>1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14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300</v>
      </c>
      <c r="I11" s="10">
        <v>186</v>
      </c>
      <c r="J11" s="10">
        <v>114</v>
      </c>
      <c r="K11" s="8">
        <v>0</v>
      </c>
      <c r="L11" s="8">
        <v>0</v>
      </c>
      <c r="M11" s="10">
        <f t="shared" si="3"/>
        <v>199</v>
      </c>
      <c r="N11" s="10">
        <v>117</v>
      </c>
      <c r="O11" s="10">
        <v>82</v>
      </c>
      <c r="P11" s="10">
        <v>0</v>
      </c>
      <c r="Q11" s="10">
        <v>0</v>
      </c>
      <c r="R11" s="10">
        <f t="shared" si="4"/>
        <v>3</v>
      </c>
      <c r="S11" s="10">
        <v>2</v>
      </c>
      <c r="T11" s="10">
        <v>1</v>
      </c>
      <c r="U11" s="8">
        <v>0</v>
      </c>
      <c r="V11" s="8">
        <v>0</v>
      </c>
      <c r="W11" s="10">
        <f t="shared" si="5"/>
        <v>3</v>
      </c>
      <c r="X11" s="8">
        <v>2</v>
      </c>
      <c r="Y11" s="8">
        <v>1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15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209</v>
      </c>
      <c r="I12" s="10">
        <v>90</v>
      </c>
      <c r="J12" s="10">
        <v>119</v>
      </c>
      <c r="K12" s="8">
        <v>0</v>
      </c>
      <c r="L12" s="8">
        <v>0</v>
      </c>
      <c r="M12" s="10">
        <f t="shared" si="3"/>
        <v>122</v>
      </c>
      <c r="N12" s="10">
        <v>52</v>
      </c>
      <c r="O12" s="10">
        <v>70</v>
      </c>
      <c r="P12" s="10">
        <v>0</v>
      </c>
      <c r="Q12" s="10">
        <v>0</v>
      </c>
      <c r="R12" s="10">
        <f t="shared" si="4"/>
        <v>5</v>
      </c>
      <c r="S12" s="10">
        <v>1</v>
      </c>
      <c r="T12" s="10">
        <v>4</v>
      </c>
      <c r="U12" s="8">
        <v>0</v>
      </c>
      <c r="V12" s="8">
        <v>0</v>
      </c>
      <c r="W12" s="10">
        <f t="shared" si="5"/>
        <v>1</v>
      </c>
      <c r="X12" s="8">
        <v>1</v>
      </c>
      <c r="Y12" s="8">
        <v>0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16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152</v>
      </c>
      <c r="I13" s="10">
        <v>69</v>
      </c>
      <c r="J13" s="10">
        <v>83</v>
      </c>
      <c r="K13" s="8">
        <v>0</v>
      </c>
      <c r="L13" s="8">
        <v>0</v>
      </c>
      <c r="M13" s="10">
        <f t="shared" si="3"/>
        <v>82</v>
      </c>
      <c r="N13" s="10">
        <v>33</v>
      </c>
      <c r="O13" s="10">
        <v>49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10">
        <v>0</v>
      </c>
      <c r="Y13" s="10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17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18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152</v>
      </c>
      <c r="I15" s="10">
        <v>84</v>
      </c>
      <c r="J15" s="10">
        <v>68</v>
      </c>
      <c r="K15" s="8">
        <v>0</v>
      </c>
      <c r="L15" s="8">
        <v>0</v>
      </c>
      <c r="M15" s="10">
        <f>SUM(N15:Q15)</f>
        <v>116</v>
      </c>
      <c r="N15" s="10">
        <v>66</v>
      </c>
      <c r="O15" s="10">
        <v>50</v>
      </c>
      <c r="P15" s="10">
        <v>0</v>
      </c>
      <c r="Q15" s="10">
        <v>0</v>
      </c>
      <c r="R15" s="10">
        <f t="shared" si="4"/>
        <v>5</v>
      </c>
      <c r="S15" s="10">
        <v>2</v>
      </c>
      <c r="T15" s="10">
        <v>3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19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73</v>
      </c>
      <c r="I16" s="10">
        <v>70</v>
      </c>
      <c r="J16" s="10">
        <v>3</v>
      </c>
      <c r="K16" s="8">
        <v>0</v>
      </c>
      <c r="L16" s="8">
        <v>0</v>
      </c>
      <c r="M16" s="10">
        <f t="shared" si="3"/>
        <v>40</v>
      </c>
      <c r="N16" s="10">
        <v>38</v>
      </c>
      <c r="O16" s="10">
        <v>2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20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161</v>
      </c>
      <c r="I17" s="10">
        <v>8</v>
      </c>
      <c r="J17" s="10">
        <v>153</v>
      </c>
      <c r="K17" s="8">
        <v>0</v>
      </c>
      <c r="L17" s="8">
        <v>0</v>
      </c>
      <c r="M17" s="10">
        <f t="shared" si="3"/>
        <v>120</v>
      </c>
      <c r="N17" s="10">
        <v>6</v>
      </c>
      <c r="O17" s="10">
        <v>114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21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117</v>
      </c>
      <c r="I18" s="10">
        <v>54</v>
      </c>
      <c r="J18" s="10">
        <v>63</v>
      </c>
      <c r="K18" s="8">
        <v>0</v>
      </c>
      <c r="L18" s="8">
        <v>0</v>
      </c>
      <c r="M18" s="10">
        <f t="shared" si="3"/>
        <v>80</v>
      </c>
      <c r="N18" s="10">
        <v>33</v>
      </c>
      <c r="O18" s="10">
        <v>47</v>
      </c>
      <c r="P18" s="10">
        <v>0</v>
      </c>
      <c r="Q18" s="10">
        <v>0</v>
      </c>
      <c r="R18" s="10">
        <f t="shared" si="4"/>
        <v>3</v>
      </c>
      <c r="S18" s="10">
        <v>2</v>
      </c>
      <c r="T18" s="10">
        <v>1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22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353</v>
      </c>
      <c r="I19" s="10">
        <v>217</v>
      </c>
      <c r="J19" s="10">
        <v>136</v>
      </c>
      <c r="K19" s="8">
        <v>0</v>
      </c>
      <c r="L19" s="8">
        <v>0</v>
      </c>
      <c r="M19" s="10">
        <f t="shared" si="3"/>
        <v>236</v>
      </c>
      <c r="N19" s="10">
        <v>138</v>
      </c>
      <c r="O19" s="10">
        <v>98</v>
      </c>
      <c r="P19" s="10">
        <v>0</v>
      </c>
      <c r="Q19" s="10">
        <v>0</v>
      </c>
      <c r="R19" s="10">
        <f t="shared" si="4"/>
        <v>5</v>
      </c>
      <c r="S19" s="10">
        <v>0</v>
      </c>
      <c r="T19" s="10">
        <v>5</v>
      </c>
      <c r="U19" s="8">
        <v>0</v>
      </c>
      <c r="V19" s="8">
        <v>0</v>
      </c>
      <c r="W19" s="10">
        <f t="shared" si="5"/>
        <v>0</v>
      </c>
      <c r="X19" s="8">
        <v>0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52</v>
      </c>
      <c r="B20" s="59"/>
      <c r="C20" s="35"/>
      <c r="D20" s="36">
        <f aca="true" t="shared" si="6" ref="D20:D33">SUM(E20:G20)</f>
        <v>65</v>
      </c>
      <c r="E20" s="36">
        <f>SUM(E21:E33)</f>
        <v>0</v>
      </c>
      <c r="F20" s="36">
        <f>SUM(F21:F33)</f>
        <v>61</v>
      </c>
      <c r="G20" s="36">
        <f>SUM(G21:G33)</f>
        <v>4</v>
      </c>
      <c r="H20" s="36">
        <f aca="true" t="shared" si="7" ref="H20:H33">SUM(I20:L20)</f>
        <v>4859</v>
      </c>
      <c r="I20" s="36">
        <f>SUM(I21:I33)</f>
        <v>4439</v>
      </c>
      <c r="J20" s="36">
        <f>SUM(J21:J33)</f>
        <v>293</v>
      </c>
      <c r="K20" s="36">
        <f>SUM(K21:K33)</f>
        <v>117</v>
      </c>
      <c r="L20" s="36">
        <f>SUM(L21:L33)</f>
        <v>10</v>
      </c>
      <c r="M20" s="36">
        <f aca="true" t="shared" si="8" ref="M20:M33">SUM(N20:Q20)</f>
        <v>3335</v>
      </c>
      <c r="N20" s="36">
        <f>SUM(N21:N33)</f>
        <v>2992</v>
      </c>
      <c r="O20" s="36">
        <f>SUM(O21:O33)</f>
        <v>224</v>
      </c>
      <c r="P20" s="36">
        <f>SUM(P21:P33)</f>
        <v>110</v>
      </c>
      <c r="Q20" s="36">
        <f>SUM(Q21:Q33)</f>
        <v>9</v>
      </c>
      <c r="R20" s="36">
        <f aca="true" t="shared" si="9" ref="R20:R33">SUM(S20:V20)</f>
        <v>95</v>
      </c>
      <c r="S20" s="36">
        <f>SUM(S21:S33)</f>
        <v>93</v>
      </c>
      <c r="T20" s="36">
        <f>SUM(T21:T33)</f>
        <v>0</v>
      </c>
      <c r="U20" s="36">
        <f>SUM(U21:U33)</f>
        <v>2</v>
      </c>
      <c r="V20" s="36">
        <f>SUM(V21:V33)</f>
        <v>0</v>
      </c>
      <c r="W20" s="36">
        <f aca="true" t="shared" si="10" ref="W20:W33">SUM(X20:AA20)</f>
        <v>27</v>
      </c>
      <c r="X20" s="36">
        <f>SUM(X21:X33)</f>
        <v>11</v>
      </c>
      <c r="Y20" s="36">
        <f>SUM(Y21:Y33)</f>
        <v>1</v>
      </c>
      <c r="Z20" s="36">
        <f>SUM(Z21:Z33)</f>
        <v>14</v>
      </c>
      <c r="AA20" s="36">
        <f>SUM(AA21:AA33)</f>
        <v>1</v>
      </c>
    </row>
    <row r="21" spans="1:27" s="21" customFormat="1" ht="13.5" customHeight="1">
      <c r="A21" s="21"/>
      <c r="B21" s="40" t="s">
        <v>23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1457</v>
      </c>
      <c r="I21" s="10">
        <v>1447</v>
      </c>
      <c r="J21" s="10">
        <v>10</v>
      </c>
      <c r="K21" s="10">
        <v>0</v>
      </c>
      <c r="L21" s="10">
        <v>0</v>
      </c>
      <c r="M21" s="10">
        <f t="shared" si="8"/>
        <v>917</v>
      </c>
      <c r="N21" s="10">
        <v>910</v>
      </c>
      <c r="O21" s="10">
        <v>7</v>
      </c>
      <c r="P21" s="10">
        <v>0</v>
      </c>
      <c r="Q21" s="10">
        <v>0</v>
      </c>
      <c r="R21" s="10">
        <f t="shared" si="9"/>
        <v>33</v>
      </c>
      <c r="S21" s="10">
        <v>33</v>
      </c>
      <c r="T21" s="10">
        <v>0</v>
      </c>
      <c r="U21" s="8">
        <v>0</v>
      </c>
      <c r="V21" s="8">
        <v>0</v>
      </c>
      <c r="W21" s="10">
        <f t="shared" si="10"/>
        <v>5</v>
      </c>
      <c r="X21" s="10">
        <v>5</v>
      </c>
      <c r="Y21" s="10">
        <v>0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24</v>
      </c>
      <c r="C22" s="20"/>
      <c r="D22" s="10">
        <f t="shared" si="6"/>
        <v>7</v>
      </c>
      <c r="E22" s="8">
        <v>0</v>
      </c>
      <c r="F22" s="14">
        <v>7</v>
      </c>
      <c r="G22" s="8">
        <v>0</v>
      </c>
      <c r="H22" s="10">
        <f t="shared" si="7"/>
        <v>485</v>
      </c>
      <c r="I22" s="10">
        <v>478</v>
      </c>
      <c r="J22" s="10">
        <v>7</v>
      </c>
      <c r="K22" s="8">
        <v>0</v>
      </c>
      <c r="L22" s="8">
        <v>0</v>
      </c>
      <c r="M22" s="10">
        <f t="shared" si="8"/>
        <v>395</v>
      </c>
      <c r="N22" s="10">
        <v>388</v>
      </c>
      <c r="O22" s="10">
        <v>7</v>
      </c>
      <c r="P22" s="10">
        <v>0</v>
      </c>
      <c r="Q22" s="10">
        <v>0</v>
      </c>
      <c r="R22" s="10">
        <f t="shared" si="9"/>
        <v>5</v>
      </c>
      <c r="S22" s="10">
        <v>5</v>
      </c>
      <c r="T22" s="10">
        <v>0</v>
      </c>
      <c r="U22" s="8">
        <v>0</v>
      </c>
      <c r="V22" s="8">
        <v>0</v>
      </c>
      <c r="W22" s="10">
        <f t="shared" si="10"/>
        <v>1</v>
      </c>
      <c r="X22" s="8">
        <v>1</v>
      </c>
      <c r="Y22" s="8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25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259</v>
      </c>
      <c r="I23" s="10">
        <v>256</v>
      </c>
      <c r="J23" s="10">
        <v>3</v>
      </c>
      <c r="K23" s="8">
        <v>0</v>
      </c>
      <c r="L23" s="8">
        <v>0</v>
      </c>
      <c r="M23" s="10">
        <f t="shared" si="8"/>
        <v>103</v>
      </c>
      <c r="N23" s="10">
        <v>101</v>
      </c>
      <c r="O23" s="10">
        <v>2</v>
      </c>
      <c r="P23" s="10">
        <v>0</v>
      </c>
      <c r="Q23" s="10">
        <v>0</v>
      </c>
      <c r="R23" s="10">
        <f t="shared" si="9"/>
        <v>18</v>
      </c>
      <c r="S23" s="10">
        <v>18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26</v>
      </c>
      <c r="C24" s="20"/>
      <c r="D24" s="10">
        <f t="shared" si="6"/>
        <v>12</v>
      </c>
      <c r="E24" s="8">
        <v>0</v>
      </c>
      <c r="F24" s="14">
        <v>12</v>
      </c>
      <c r="G24" s="8">
        <v>0</v>
      </c>
      <c r="H24" s="10">
        <f t="shared" si="7"/>
        <v>754</v>
      </c>
      <c r="I24" s="10">
        <v>745</v>
      </c>
      <c r="J24" s="10">
        <v>9</v>
      </c>
      <c r="K24" s="10">
        <v>0</v>
      </c>
      <c r="L24" s="10">
        <v>0</v>
      </c>
      <c r="M24" s="10">
        <f t="shared" si="8"/>
        <v>613</v>
      </c>
      <c r="N24" s="10">
        <v>604</v>
      </c>
      <c r="O24" s="10">
        <v>9</v>
      </c>
      <c r="P24" s="10">
        <v>0</v>
      </c>
      <c r="Q24" s="10">
        <v>0</v>
      </c>
      <c r="R24" s="10">
        <f t="shared" si="9"/>
        <v>9</v>
      </c>
      <c r="S24" s="10">
        <v>9</v>
      </c>
      <c r="T24" s="10">
        <v>0</v>
      </c>
      <c r="U24" s="8">
        <v>0</v>
      </c>
      <c r="V24" s="8">
        <v>0</v>
      </c>
      <c r="W24" s="10">
        <f t="shared" si="10"/>
        <v>2</v>
      </c>
      <c r="X24" s="10">
        <v>2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27</v>
      </c>
      <c r="C25" s="20"/>
      <c r="D25" s="10">
        <f t="shared" si="6"/>
        <v>0</v>
      </c>
      <c r="E25" s="8">
        <v>0</v>
      </c>
      <c r="F25" s="8">
        <v>0</v>
      </c>
      <c r="G25" s="8">
        <v>0</v>
      </c>
      <c r="H25" s="10">
        <f t="shared" si="7"/>
        <v>0</v>
      </c>
      <c r="I25" s="10">
        <v>0</v>
      </c>
      <c r="J25" s="10">
        <v>0</v>
      </c>
      <c r="K25" s="8">
        <v>0</v>
      </c>
      <c r="L25" s="8">
        <v>0</v>
      </c>
      <c r="M25" s="10">
        <f t="shared" si="8"/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9"/>
        <v>0</v>
      </c>
      <c r="S25" s="10">
        <v>0</v>
      </c>
      <c r="T25" s="10">
        <v>0</v>
      </c>
      <c r="U25" s="8">
        <v>0</v>
      </c>
      <c r="V25" s="8">
        <v>0</v>
      </c>
      <c r="W25" s="10">
        <f t="shared" si="10"/>
        <v>0</v>
      </c>
      <c r="X25" s="10">
        <v>0</v>
      </c>
      <c r="Y25" s="10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28</v>
      </c>
      <c r="C26" s="20"/>
      <c r="D26" s="10">
        <f t="shared" si="6"/>
        <v>11</v>
      </c>
      <c r="E26" s="8">
        <v>0</v>
      </c>
      <c r="F26" s="14">
        <v>10</v>
      </c>
      <c r="G26" s="10">
        <v>1</v>
      </c>
      <c r="H26" s="10">
        <f t="shared" si="7"/>
        <v>812</v>
      </c>
      <c r="I26" s="10">
        <v>734</v>
      </c>
      <c r="J26" s="10">
        <v>78</v>
      </c>
      <c r="K26" s="8">
        <v>0</v>
      </c>
      <c r="L26" s="8">
        <v>0</v>
      </c>
      <c r="M26" s="10">
        <f t="shared" si="8"/>
        <v>524</v>
      </c>
      <c r="N26" s="10">
        <v>462</v>
      </c>
      <c r="O26" s="10">
        <v>62</v>
      </c>
      <c r="P26" s="10">
        <v>0</v>
      </c>
      <c r="Q26" s="10">
        <v>0</v>
      </c>
      <c r="R26" s="10">
        <f t="shared" si="9"/>
        <v>20</v>
      </c>
      <c r="S26" s="10">
        <v>20</v>
      </c>
      <c r="T26" s="10">
        <v>0</v>
      </c>
      <c r="U26" s="8">
        <v>0</v>
      </c>
      <c r="V26" s="8">
        <v>0</v>
      </c>
      <c r="W26" s="10">
        <f t="shared" si="10"/>
        <v>3</v>
      </c>
      <c r="X26" s="8">
        <v>2</v>
      </c>
      <c r="Y26" s="8">
        <v>1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29</v>
      </c>
      <c r="C27" s="20"/>
      <c r="D27" s="10">
        <f t="shared" si="6"/>
        <v>4</v>
      </c>
      <c r="E27" s="8">
        <v>0</v>
      </c>
      <c r="F27" s="14">
        <v>4</v>
      </c>
      <c r="G27" s="8">
        <v>0</v>
      </c>
      <c r="H27" s="10">
        <f t="shared" si="7"/>
        <v>341</v>
      </c>
      <c r="I27" s="10">
        <v>323</v>
      </c>
      <c r="J27" s="10">
        <v>18</v>
      </c>
      <c r="K27" s="10">
        <v>0</v>
      </c>
      <c r="L27" s="10">
        <v>0</v>
      </c>
      <c r="M27" s="10">
        <f t="shared" si="8"/>
        <v>239</v>
      </c>
      <c r="N27" s="10">
        <v>225</v>
      </c>
      <c r="O27" s="10">
        <v>14</v>
      </c>
      <c r="P27" s="10">
        <v>0</v>
      </c>
      <c r="Q27" s="10">
        <v>0</v>
      </c>
      <c r="R27" s="10">
        <f t="shared" si="9"/>
        <v>2</v>
      </c>
      <c r="S27" s="10">
        <v>2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30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71</v>
      </c>
      <c r="I28" s="10">
        <v>67</v>
      </c>
      <c r="J28" s="10">
        <v>4</v>
      </c>
      <c r="K28" s="8">
        <v>0</v>
      </c>
      <c r="L28" s="8">
        <v>0</v>
      </c>
      <c r="M28" s="10">
        <f t="shared" si="8"/>
        <v>41</v>
      </c>
      <c r="N28" s="10">
        <v>38</v>
      </c>
      <c r="O28" s="10">
        <v>3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0</v>
      </c>
      <c r="X28" s="10">
        <v>0</v>
      </c>
      <c r="Y28" s="10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31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153</v>
      </c>
      <c r="I29" s="10">
        <v>131</v>
      </c>
      <c r="J29" s="10">
        <v>22</v>
      </c>
      <c r="K29" s="8">
        <v>0</v>
      </c>
      <c r="L29" s="8">
        <v>0</v>
      </c>
      <c r="M29" s="10">
        <f t="shared" si="8"/>
        <v>107</v>
      </c>
      <c r="N29" s="10">
        <v>90</v>
      </c>
      <c r="O29" s="10">
        <v>17</v>
      </c>
      <c r="P29" s="10">
        <v>0</v>
      </c>
      <c r="Q29" s="10">
        <v>0</v>
      </c>
      <c r="R29" s="10">
        <f t="shared" si="9"/>
        <v>2</v>
      </c>
      <c r="S29" s="8">
        <v>2</v>
      </c>
      <c r="T29" s="8">
        <v>0</v>
      </c>
      <c r="U29" s="8">
        <v>0</v>
      </c>
      <c r="V29" s="8">
        <v>0</v>
      </c>
      <c r="W29" s="10">
        <f t="shared" si="10"/>
        <v>1</v>
      </c>
      <c r="X29" s="8">
        <v>1</v>
      </c>
      <c r="Y29" s="8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32</v>
      </c>
      <c r="C30" s="20"/>
      <c r="D30" s="10">
        <f t="shared" si="6"/>
        <v>5</v>
      </c>
      <c r="E30" s="8">
        <v>0</v>
      </c>
      <c r="F30" s="14">
        <v>5</v>
      </c>
      <c r="G30" s="8">
        <v>0</v>
      </c>
      <c r="H30" s="10">
        <f t="shared" si="7"/>
        <v>287</v>
      </c>
      <c r="I30" s="10">
        <v>232</v>
      </c>
      <c r="J30" s="10">
        <v>55</v>
      </c>
      <c r="K30" s="8">
        <v>0</v>
      </c>
      <c r="L30" s="8">
        <v>0</v>
      </c>
      <c r="M30" s="10">
        <f t="shared" si="8"/>
        <v>197</v>
      </c>
      <c r="N30" s="10">
        <v>153</v>
      </c>
      <c r="O30" s="10">
        <v>44</v>
      </c>
      <c r="P30" s="10">
        <v>0</v>
      </c>
      <c r="Q30" s="10">
        <v>0</v>
      </c>
      <c r="R30" s="10">
        <f t="shared" si="9"/>
        <v>3</v>
      </c>
      <c r="S30" s="10">
        <v>3</v>
      </c>
      <c r="T30" s="10">
        <v>0</v>
      </c>
      <c r="U30" s="8">
        <v>0</v>
      </c>
      <c r="V30" s="8">
        <v>0</v>
      </c>
      <c r="W30" s="10">
        <f t="shared" si="10"/>
        <v>0</v>
      </c>
      <c r="X30" s="10">
        <v>0</v>
      </c>
      <c r="Y30" s="10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33</v>
      </c>
      <c r="C31" s="20"/>
      <c r="D31" s="10">
        <f t="shared" si="6"/>
        <v>2</v>
      </c>
      <c r="E31" s="8">
        <v>0</v>
      </c>
      <c r="F31" s="8">
        <v>2</v>
      </c>
      <c r="G31" s="8">
        <v>0</v>
      </c>
      <c r="H31" s="10">
        <f t="shared" si="7"/>
        <v>53</v>
      </c>
      <c r="I31" s="10">
        <v>14</v>
      </c>
      <c r="J31" s="10">
        <v>39</v>
      </c>
      <c r="K31" s="8">
        <v>0</v>
      </c>
      <c r="L31" s="8">
        <v>0</v>
      </c>
      <c r="M31" s="10">
        <f t="shared" si="8"/>
        <v>40</v>
      </c>
      <c r="N31" s="10">
        <v>9</v>
      </c>
      <c r="O31" s="10">
        <v>31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34</v>
      </c>
      <c r="C32" s="20"/>
      <c r="D32" s="10">
        <f t="shared" si="6"/>
        <v>1</v>
      </c>
      <c r="E32" s="8">
        <v>0</v>
      </c>
      <c r="F32" s="8">
        <v>1</v>
      </c>
      <c r="G32" s="8">
        <v>0</v>
      </c>
      <c r="H32" s="10">
        <f t="shared" si="7"/>
        <v>60</v>
      </c>
      <c r="I32" s="10">
        <v>12</v>
      </c>
      <c r="J32" s="10">
        <v>48</v>
      </c>
      <c r="K32" s="8">
        <v>0</v>
      </c>
      <c r="L32" s="8">
        <v>0</v>
      </c>
      <c r="M32" s="10">
        <f t="shared" si="8"/>
        <v>40</v>
      </c>
      <c r="N32" s="10">
        <v>12</v>
      </c>
      <c r="O32" s="10">
        <v>28</v>
      </c>
      <c r="P32" s="10">
        <v>0</v>
      </c>
      <c r="Q32" s="10">
        <v>0</v>
      </c>
      <c r="R32" s="10">
        <f t="shared" si="9"/>
        <v>1</v>
      </c>
      <c r="S32" s="10">
        <v>1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22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127</v>
      </c>
      <c r="I33" s="8">
        <v>0</v>
      </c>
      <c r="J33" s="8">
        <v>0</v>
      </c>
      <c r="K33" s="10">
        <v>117</v>
      </c>
      <c r="L33" s="10">
        <v>10</v>
      </c>
      <c r="M33" s="10">
        <f t="shared" si="8"/>
        <v>119</v>
      </c>
      <c r="N33" s="10">
        <v>0</v>
      </c>
      <c r="O33" s="10">
        <v>0</v>
      </c>
      <c r="P33" s="10">
        <v>110</v>
      </c>
      <c r="Q33" s="10">
        <v>9</v>
      </c>
      <c r="R33" s="10">
        <f t="shared" si="9"/>
        <v>2</v>
      </c>
      <c r="S33" s="10">
        <v>0</v>
      </c>
      <c r="T33" s="10">
        <v>0</v>
      </c>
      <c r="U33" s="10">
        <v>2</v>
      </c>
      <c r="V33" s="10">
        <v>0</v>
      </c>
      <c r="W33" s="10">
        <f t="shared" si="10"/>
        <v>15</v>
      </c>
      <c r="X33" s="8">
        <v>0</v>
      </c>
      <c r="Y33" s="8">
        <v>0</v>
      </c>
      <c r="Z33" s="10">
        <v>14</v>
      </c>
      <c r="AA33" s="10">
        <v>1</v>
      </c>
    </row>
    <row r="34" spans="1:27" s="21" customFormat="1" ht="22.5" customHeight="1">
      <c r="A34" s="59" t="s">
        <v>53</v>
      </c>
      <c r="B34" s="59"/>
      <c r="C34" s="35"/>
      <c r="D34" s="36">
        <f aca="true" t="shared" si="11" ref="D34:D39">SUM(E34:G34)</f>
        <v>43</v>
      </c>
      <c r="E34" s="36">
        <f>SUM(E35:E39)</f>
        <v>0</v>
      </c>
      <c r="F34" s="36">
        <f>SUM(F35:F39)</f>
        <v>41</v>
      </c>
      <c r="G34" s="36">
        <f>SUM(G35:G39)</f>
        <v>2</v>
      </c>
      <c r="H34" s="36">
        <f aca="true" t="shared" si="12" ref="H34:H39">SUM(I34:L34)</f>
        <v>5474</v>
      </c>
      <c r="I34" s="36">
        <f>SUM(I35:I39)</f>
        <v>2015</v>
      </c>
      <c r="J34" s="36">
        <f>SUM(J35:J39)</f>
        <v>3344</v>
      </c>
      <c r="K34" s="36">
        <f>SUM(K35:K39)</f>
        <v>46</v>
      </c>
      <c r="L34" s="36">
        <f>SUM(L35:L39)</f>
        <v>69</v>
      </c>
      <c r="M34" s="36">
        <f aca="true" t="shared" si="13" ref="M34:M39">SUM(N34:Q34)</f>
        <v>3492</v>
      </c>
      <c r="N34" s="36">
        <f>SUM(N35:N39)</f>
        <v>1181</v>
      </c>
      <c r="O34" s="36">
        <f>SUM(O35:O39)</f>
        <v>2201</v>
      </c>
      <c r="P34" s="36">
        <f>SUM(P35:P39)</f>
        <v>43</v>
      </c>
      <c r="Q34" s="36">
        <f>SUM(Q35:Q39)</f>
        <v>67</v>
      </c>
      <c r="R34" s="36">
        <f aca="true" t="shared" si="14" ref="R34:R39">SUM(S34:V34)</f>
        <v>31</v>
      </c>
      <c r="S34" s="36">
        <f>SUM(S35:S39)</f>
        <v>10</v>
      </c>
      <c r="T34" s="36">
        <f>SUM(T35:T39)</f>
        <v>19</v>
      </c>
      <c r="U34" s="36">
        <f>SUM(U35:U39)</f>
        <v>1</v>
      </c>
      <c r="V34" s="36">
        <f>SUM(V35:V39)</f>
        <v>1</v>
      </c>
      <c r="W34" s="36">
        <f aca="true" t="shared" si="15" ref="W34:W39">SUM(X34:AA34)</f>
        <v>28</v>
      </c>
      <c r="X34" s="36">
        <f>SUM(X35:X39)</f>
        <v>3</v>
      </c>
      <c r="Y34" s="36">
        <f>SUM(Y35:Y39)</f>
        <v>0</v>
      </c>
      <c r="Z34" s="36">
        <f>SUM(Z35:Z39)</f>
        <v>15</v>
      </c>
      <c r="AA34" s="36">
        <f>SUM(AA35:AA39)</f>
        <v>10</v>
      </c>
    </row>
    <row r="35" spans="1:27" s="21" customFormat="1" ht="13.5" customHeight="1">
      <c r="A35" s="21"/>
      <c r="B35" s="40" t="s">
        <v>35</v>
      </c>
      <c r="C35" s="20"/>
      <c r="D35" s="10">
        <f t="shared" si="11"/>
        <v>19</v>
      </c>
      <c r="E35" s="8">
        <v>0</v>
      </c>
      <c r="F35" s="14">
        <v>17</v>
      </c>
      <c r="G35" s="8">
        <v>2</v>
      </c>
      <c r="H35" s="10">
        <f t="shared" si="12"/>
        <v>3006</v>
      </c>
      <c r="I35" s="10">
        <v>908</v>
      </c>
      <c r="J35" s="10">
        <v>1983</v>
      </c>
      <c r="K35" s="10">
        <v>46</v>
      </c>
      <c r="L35" s="10">
        <v>69</v>
      </c>
      <c r="M35" s="10">
        <f t="shared" si="13"/>
        <v>1771</v>
      </c>
      <c r="N35" s="10">
        <v>452</v>
      </c>
      <c r="O35" s="10">
        <v>1209</v>
      </c>
      <c r="P35" s="10">
        <v>43</v>
      </c>
      <c r="Q35" s="10">
        <v>67</v>
      </c>
      <c r="R35" s="10">
        <f t="shared" si="14"/>
        <v>19</v>
      </c>
      <c r="S35" s="10">
        <v>5</v>
      </c>
      <c r="T35" s="10">
        <v>12</v>
      </c>
      <c r="U35" s="10">
        <v>1</v>
      </c>
      <c r="V35" s="10">
        <v>1</v>
      </c>
      <c r="W35" s="10">
        <f t="shared" si="15"/>
        <v>28</v>
      </c>
      <c r="X35" s="10">
        <v>3</v>
      </c>
      <c r="Y35" s="10">
        <v>0</v>
      </c>
      <c r="Z35" s="10">
        <v>15</v>
      </c>
      <c r="AA35" s="10">
        <v>10</v>
      </c>
    </row>
    <row r="36" spans="1:27" s="21" customFormat="1" ht="13.5" customHeight="1">
      <c r="A36" s="21"/>
      <c r="B36" s="40" t="s">
        <v>36</v>
      </c>
      <c r="C36" s="20"/>
      <c r="D36" s="10">
        <f t="shared" si="11"/>
        <v>2</v>
      </c>
      <c r="E36" s="8">
        <v>0</v>
      </c>
      <c r="F36" s="14">
        <v>2</v>
      </c>
      <c r="G36" s="8">
        <v>0</v>
      </c>
      <c r="H36" s="10">
        <f t="shared" si="12"/>
        <v>160</v>
      </c>
      <c r="I36" s="10">
        <v>45</v>
      </c>
      <c r="J36" s="10">
        <v>115</v>
      </c>
      <c r="K36" s="8">
        <v>0</v>
      </c>
      <c r="L36" s="8">
        <v>0</v>
      </c>
      <c r="M36" s="10">
        <f t="shared" si="13"/>
        <v>118</v>
      </c>
      <c r="N36" s="10">
        <v>33</v>
      </c>
      <c r="O36" s="10">
        <v>85</v>
      </c>
      <c r="P36" s="10">
        <v>0</v>
      </c>
      <c r="Q36" s="10">
        <v>0</v>
      </c>
      <c r="R36" s="10">
        <f t="shared" si="14"/>
        <v>0</v>
      </c>
      <c r="S36" s="10">
        <v>0</v>
      </c>
      <c r="T36" s="10">
        <v>0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37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562</v>
      </c>
      <c r="I37" s="10">
        <v>192</v>
      </c>
      <c r="J37" s="10">
        <v>370</v>
      </c>
      <c r="K37" s="8">
        <v>0</v>
      </c>
      <c r="L37" s="8">
        <v>0</v>
      </c>
      <c r="M37" s="10">
        <f t="shared" si="13"/>
        <v>322</v>
      </c>
      <c r="N37" s="10">
        <v>111</v>
      </c>
      <c r="O37" s="10">
        <v>211</v>
      </c>
      <c r="P37" s="10">
        <v>0</v>
      </c>
      <c r="Q37" s="10">
        <v>0</v>
      </c>
      <c r="R37" s="10">
        <f t="shared" si="14"/>
        <v>4</v>
      </c>
      <c r="S37" s="10">
        <v>1</v>
      </c>
      <c r="T37" s="10">
        <v>3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38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313</v>
      </c>
      <c r="I38" s="10">
        <v>142</v>
      </c>
      <c r="J38" s="10">
        <v>171</v>
      </c>
      <c r="K38" s="8">
        <v>0</v>
      </c>
      <c r="L38" s="8">
        <v>0</v>
      </c>
      <c r="M38" s="10">
        <f t="shared" si="13"/>
        <v>240</v>
      </c>
      <c r="N38" s="10">
        <v>97</v>
      </c>
      <c r="O38" s="10">
        <v>143</v>
      </c>
      <c r="P38" s="10">
        <v>0</v>
      </c>
      <c r="Q38" s="10">
        <v>0</v>
      </c>
      <c r="R38" s="10">
        <f t="shared" si="14"/>
        <v>0</v>
      </c>
      <c r="S38" s="10">
        <v>0</v>
      </c>
      <c r="T38" s="10">
        <v>0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39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1433</v>
      </c>
      <c r="I39" s="10">
        <v>728</v>
      </c>
      <c r="J39" s="10">
        <v>705</v>
      </c>
      <c r="K39" s="8">
        <v>0</v>
      </c>
      <c r="L39" s="8">
        <v>0</v>
      </c>
      <c r="M39" s="10">
        <f t="shared" si="13"/>
        <v>1041</v>
      </c>
      <c r="N39" s="10">
        <v>488</v>
      </c>
      <c r="O39" s="10">
        <v>553</v>
      </c>
      <c r="P39" s="10">
        <v>0</v>
      </c>
      <c r="Q39" s="10">
        <v>0</v>
      </c>
      <c r="R39" s="10">
        <f t="shared" si="14"/>
        <v>8</v>
      </c>
      <c r="S39" s="10">
        <v>4</v>
      </c>
      <c r="T39" s="10">
        <v>4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54</v>
      </c>
      <c r="B40" s="59"/>
      <c r="C40" s="35"/>
      <c r="D40" s="36">
        <f aca="true" t="shared" si="16" ref="D40:D45">SUM(E40:G40)</f>
        <v>11</v>
      </c>
      <c r="E40" s="36">
        <f>SUM(E41:E45)</f>
        <v>0</v>
      </c>
      <c r="F40" s="36">
        <f>SUM(F41:F45)</f>
        <v>8</v>
      </c>
      <c r="G40" s="36">
        <f>SUM(G41:G45)</f>
        <v>3</v>
      </c>
      <c r="H40" s="36">
        <f aca="true" t="shared" si="17" ref="H40:H45">SUM(I40:L40)</f>
        <v>650</v>
      </c>
      <c r="I40" s="36">
        <f>SUM(I41:I44)</f>
        <v>97</v>
      </c>
      <c r="J40" s="36">
        <f>SUM(J41:J45)</f>
        <v>553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423</v>
      </c>
      <c r="N40" s="36">
        <f>SUM(N41:N44)</f>
        <v>64</v>
      </c>
      <c r="O40" s="36">
        <f>SUM(O41:O45)</f>
        <v>359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17</v>
      </c>
      <c r="S40" s="36">
        <f>SUM(S41:S45)</f>
        <v>4</v>
      </c>
      <c r="T40" s="36">
        <f>SUM(T41:T45)</f>
        <v>13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40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59</v>
      </c>
      <c r="I41" s="10">
        <v>0</v>
      </c>
      <c r="J41" s="10">
        <v>59</v>
      </c>
      <c r="K41" s="8">
        <v>0</v>
      </c>
      <c r="L41" s="8">
        <v>0</v>
      </c>
      <c r="M41" s="10">
        <f t="shared" si="18"/>
        <v>41</v>
      </c>
      <c r="N41" s="10">
        <v>0</v>
      </c>
      <c r="O41" s="10">
        <v>41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41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115</v>
      </c>
      <c r="I42" s="10">
        <v>2</v>
      </c>
      <c r="J42" s="10">
        <v>113</v>
      </c>
      <c r="K42" s="8">
        <v>0</v>
      </c>
      <c r="L42" s="8">
        <v>0</v>
      </c>
      <c r="M42" s="10">
        <f t="shared" si="18"/>
        <v>81</v>
      </c>
      <c r="N42" s="10">
        <v>1</v>
      </c>
      <c r="O42" s="10">
        <v>80</v>
      </c>
      <c r="P42" s="10">
        <v>0</v>
      </c>
      <c r="Q42" s="10">
        <v>0</v>
      </c>
      <c r="R42" s="10">
        <f t="shared" si="19"/>
        <v>3</v>
      </c>
      <c r="S42" s="10">
        <v>0</v>
      </c>
      <c r="T42" s="10">
        <v>3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42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362</v>
      </c>
      <c r="I43" s="10">
        <v>95</v>
      </c>
      <c r="J43" s="10">
        <v>267</v>
      </c>
      <c r="K43" s="8">
        <v>0</v>
      </c>
      <c r="L43" s="8">
        <v>0</v>
      </c>
      <c r="M43" s="10">
        <f t="shared" si="18"/>
        <v>220</v>
      </c>
      <c r="N43" s="10">
        <v>63</v>
      </c>
      <c r="O43" s="10">
        <v>157</v>
      </c>
      <c r="P43" s="10">
        <v>0</v>
      </c>
      <c r="Q43" s="10">
        <v>0</v>
      </c>
      <c r="R43" s="10">
        <f t="shared" si="19"/>
        <v>13</v>
      </c>
      <c r="S43" s="10">
        <v>4</v>
      </c>
      <c r="T43" s="10">
        <v>9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43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65</v>
      </c>
      <c r="I44" s="10">
        <v>0</v>
      </c>
      <c r="J44" s="10">
        <v>65</v>
      </c>
      <c r="K44" s="8">
        <v>0</v>
      </c>
      <c r="L44" s="8">
        <v>0</v>
      </c>
      <c r="M44" s="10">
        <f t="shared" si="18"/>
        <v>41</v>
      </c>
      <c r="N44" s="10">
        <v>0</v>
      </c>
      <c r="O44" s="10">
        <v>41</v>
      </c>
      <c r="P44" s="10">
        <v>0</v>
      </c>
      <c r="Q44" s="10">
        <v>0</v>
      </c>
      <c r="R44" s="10">
        <f t="shared" si="19"/>
        <v>1</v>
      </c>
      <c r="S44" s="10">
        <v>0</v>
      </c>
      <c r="T44" s="10">
        <v>1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22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49</v>
      </c>
      <c r="I45" s="8">
        <v>0</v>
      </c>
      <c r="J45" s="8">
        <v>49</v>
      </c>
      <c r="K45" s="8">
        <v>0</v>
      </c>
      <c r="L45" s="8">
        <v>0</v>
      </c>
      <c r="M45" s="10">
        <f t="shared" si="18"/>
        <v>40</v>
      </c>
      <c r="N45" s="10">
        <v>0</v>
      </c>
      <c r="O45" s="10">
        <v>40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55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176</v>
      </c>
      <c r="I46" s="36">
        <f>I47</f>
        <v>2</v>
      </c>
      <c r="J46" s="36">
        <f>J47</f>
        <v>174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1</v>
      </c>
      <c r="O46" s="36">
        <f>O47</f>
        <v>81</v>
      </c>
      <c r="P46" s="36">
        <f>P47</f>
        <v>0</v>
      </c>
      <c r="Q46" s="36">
        <f>Q47</f>
        <v>0</v>
      </c>
      <c r="R46" s="36">
        <f>SUM(S46:V46)</f>
        <v>1</v>
      </c>
      <c r="S46" s="36">
        <f>S47</f>
        <v>0</v>
      </c>
      <c r="T46" s="36">
        <f>T47</f>
        <v>1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44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176</v>
      </c>
      <c r="I47" s="10">
        <v>2</v>
      </c>
      <c r="J47" s="10">
        <v>174</v>
      </c>
      <c r="K47" s="8">
        <v>0</v>
      </c>
      <c r="L47" s="8">
        <v>0</v>
      </c>
      <c r="M47" s="10">
        <f>SUM(N47:Q47)</f>
        <v>82</v>
      </c>
      <c r="N47" s="10">
        <v>1</v>
      </c>
      <c r="O47" s="10">
        <v>81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60</v>
      </c>
      <c r="B48" s="75"/>
      <c r="C48" s="42"/>
      <c r="D48" s="36">
        <f>SUM(E48:G48)</f>
        <v>2</v>
      </c>
      <c r="E48" s="36">
        <f>E49</f>
        <v>0</v>
      </c>
      <c r="F48" s="36">
        <f>F49</f>
        <v>2</v>
      </c>
      <c r="G48" s="36">
        <f>G49</f>
        <v>0</v>
      </c>
      <c r="H48" s="36">
        <f>SUM(I48:L48)</f>
        <v>90</v>
      </c>
      <c r="I48" s="36">
        <f>I49</f>
        <v>10</v>
      </c>
      <c r="J48" s="36">
        <f>J49</f>
        <v>80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8</v>
      </c>
      <c r="O48" s="36">
        <f>O49</f>
        <v>72</v>
      </c>
      <c r="P48" s="36">
        <f>P49</f>
        <v>0</v>
      </c>
      <c r="Q48" s="36">
        <f>Q49</f>
        <v>0</v>
      </c>
      <c r="R48" s="36">
        <f>SUM(S48:V48)</f>
        <v>1</v>
      </c>
      <c r="S48" s="36">
        <f>S49</f>
        <v>0</v>
      </c>
      <c r="T48" s="36">
        <f>T49</f>
        <v>1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61</v>
      </c>
      <c r="C49" s="20"/>
      <c r="D49" s="10">
        <f>SUM(E49:G49)</f>
        <v>2</v>
      </c>
      <c r="E49" s="8">
        <v>0</v>
      </c>
      <c r="F49" s="8">
        <v>2</v>
      </c>
      <c r="G49" s="8">
        <v>0</v>
      </c>
      <c r="H49" s="10">
        <f>SUM(I49:L49)</f>
        <v>90</v>
      </c>
      <c r="I49" s="10">
        <v>10</v>
      </c>
      <c r="J49" s="10">
        <v>80</v>
      </c>
      <c r="K49" s="8">
        <v>0</v>
      </c>
      <c r="L49" s="8">
        <v>0</v>
      </c>
      <c r="M49" s="10">
        <f>SUM(N49:Q49)</f>
        <v>80</v>
      </c>
      <c r="N49" s="10">
        <v>8</v>
      </c>
      <c r="O49" s="10">
        <v>72</v>
      </c>
      <c r="P49" s="10">
        <v>0</v>
      </c>
      <c r="Q49" s="10">
        <v>0</v>
      </c>
      <c r="R49" s="10">
        <f>SUM(S49:V49)</f>
        <v>1</v>
      </c>
      <c r="S49" s="10">
        <v>0</v>
      </c>
      <c r="T49" s="10">
        <v>1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58</v>
      </c>
      <c r="B50" s="59"/>
      <c r="C50" s="35"/>
      <c r="D50" s="36">
        <f aca="true" t="shared" si="21" ref="D50:D55">SUM(E50:G50)</f>
        <v>30</v>
      </c>
      <c r="E50" s="36">
        <f>SUM(E51:E55)</f>
        <v>0</v>
      </c>
      <c r="F50" s="36">
        <f>SUM(F51:F55)</f>
        <v>25</v>
      </c>
      <c r="G50" s="36">
        <f>SUM(G51:G55)</f>
        <v>5</v>
      </c>
      <c r="H50" s="36">
        <f aca="true" t="shared" si="22" ref="H50:H55">SUM(I50:L50)</f>
        <v>2953</v>
      </c>
      <c r="I50" s="36">
        <f>SUM(I51:I55)</f>
        <v>1399</v>
      </c>
      <c r="J50" s="36">
        <f>SUM(J51:J55)</f>
        <v>1554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1470</v>
      </c>
      <c r="N50" s="36">
        <f>SUM(N51:N55)</f>
        <v>571</v>
      </c>
      <c r="O50" s="36">
        <f>SUM(O51:O55)</f>
        <v>899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129</v>
      </c>
      <c r="S50" s="36">
        <f>SUM(S51:S55)</f>
        <v>62</v>
      </c>
      <c r="T50" s="36">
        <f>SUM(T51:T55)</f>
        <v>67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2</v>
      </c>
      <c r="X50" s="36">
        <f>SUM(X51:X55)</f>
        <v>2</v>
      </c>
      <c r="Y50" s="36">
        <f>SUM(Y51:Y55)</f>
        <v>0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45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710</v>
      </c>
      <c r="I51" s="10">
        <v>526</v>
      </c>
      <c r="J51" s="10">
        <v>184</v>
      </c>
      <c r="K51" s="8">
        <v>0</v>
      </c>
      <c r="L51" s="8">
        <v>0</v>
      </c>
      <c r="M51" s="10">
        <f t="shared" si="23"/>
        <v>199</v>
      </c>
      <c r="N51" s="10">
        <v>164</v>
      </c>
      <c r="O51" s="10">
        <v>35</v>
      </c>
      <c r="P51" s="10">
        <v>0</v>
      </c>
      <c r="Q51" s="10">
        <v>0</v>
      </c>
      <c r="R51" s="10">
        <f t="shared" si="24"/>
        <v>8</v>
      </c>
      <c r="S51" s="10">
        <v>6</v>
      </c>
      <c r="T51" s="10">
        <v>2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46</v>
      </c>
      <c r="C52" s="20"/>
      <c r="D52" s="10">
        <f t="shared" si="21"/>
        <v>9</v>
      </c>
      <c r="E52" s="8">
        <v>0</v>
      </c>
      <c r="F52" s="8">
        <v>8</v>
      </c>
      <c r="G52" s="8">
        <v>1</v>
      </c>
      <c r="H52" s="10">
        <f t="shared" si="22"/>
        <v>929</v>
      </c>
      <c r="I52" s="10">
        <v>278</v>
      </c>
      <c r="J52" s="10">
        <v>651</v>
      </c>
      <c r="K52" s="8">
        <v>0</v>
      </c>
      <c r="L52" s="8">
        <v>0</v>
      </c>
      <c r="M52" s="10">
        <f t="shared" si="23"/>
        <v>414</v>
      </c>
      <c r="N52" s="10">
        <v>96</v>
      </c>
      <c r="O52" s="10">
        <v>318</v>
      </c>
      <c r="P52" s="10">
        <v>0</v>
      </c>
      <c r="Q52" s="10">
        <v>0</v>
      </c>
      <c r="R52" s="10">
        <f t="shared" si="24"/>
        <v>22</v>
      </c>
      <c r="S52" s="10">
        <v>11</v>
      </c>
      <c r="T52" s="10">
        <v>11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47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464</v>
      </c>
      <c r="I53" s="10">
        <v>55</v>
      </c>
      <c r="J53" s="10">
        <v>409</v>
      </c>
      <c r="K53" s="8">
        <v>0</v>
      </c>
      <c r="L53" s="8">
        <v>0</v>
      </c>
      <c r="M53" s="10">
        <f t="shared" si="23"/>
        <v>366</v>
      </c>
      <c r="N53" s="10">
        <v>40</v>
      </c>
      <c r="O53" s="10">
        <v>326</v>
      </c>
      <c r="P53" s="10">
        <v>0</v>
      </c>
      <c r="Q53" s="10">
        <v>0</v>
      </c>
      <c r="R53" s="10">
        <f t="shared" si="24"/>
        <v>37</v>
      </c>
      <c r="S53" s="10">
        <v>6</v>
      </c>
      <c r="T53" s="10">
        <v>31</v>
      </c>
      <c r="U53" s="8">
        <v>0</v>
      </c>
      <c r="V53" s="8">
        <v>0</v>
      </c>
      <c r="W53" s="10">
        <f t="shared" si="25"/>
        <v>2</v>
      </c>
      <c r="X53" s="10">
        <v>2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48</v>
      </c>
      <c r="C54" s="20"/>
      <c r="D54" s="10">
        <f t="shared" si="21"/>
        <v>3</v>
      </c>
      <c r="E54" s="8">
        <v>0</v>
      </c>
      <c r="F54" s="8">
        <v>2</v>
      </c>
      <c r="G54" s="8">
        <v>1</v>
      </c>
      <c r="H54" s="10">
        <f t="shared" si="22"/>
        <v>581</v>
      </c>
      <c r="I54" s="10">
        <v>438</v>
      </c>
      <c r="J54" s="10">
        <v>143</v>
      </c>
      <c r="K54" s="8">
        <v>0</v>
      </c>
      <c r="L54" s="8">
        <v>0</v>
      </c>
      <c r="M54" s="10">
        <f t="shared" si="23"/>
        <v>289</v>
      </c>
      <c r="N54" s="10">
        <v>205</v>
      </c>
      <c r="O54" s="10">
        <v>84</v>
      </c>
      <c r="P54" s="10">
        <v>0</v>
      </c>
      <c r="Q54" s="10">
        <v>0</v>
      </c>
      <c r="R54" s="10">
        <f t="shared" si="24"/>
        <v>55</v>
      </c>
      <c r="S54" s="10">
        <v>37</v>
      </c>
      <c r="T54" s="10">
        <v>18</v>
      </c>
      <c r="U54" s="8">
        <v>0</v>
      </c>
      <c r="V54" s="8">
        <v>0</v>
      </c>
      <c r="W54" s="10">
        <f t="shared" si="25"/>
        <v>0</v>
      </c>
      <c r="X54" s="10">
        <v>0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22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269</v>
      </c>
      <c r="I55" s="10">
        <v>102</v>
      </c>
      <c r="J55" s="10">
        <v>167</v>
      </c>
      <c r="K55" s="8">
        <v>0</v>
      </c>
      <c r="L55" s="8">
        <v>0</v>
      </c>
      <c r="M55" s="10">
        <f t="shared" si="23"/>
        <v>202</v>
      </c>
      <c r="N55" s="10">
        <v>66</v>
      </c>
      <c r="O55" s="10">
        <v>136</v>
      </c>
      <c r="P55" s="10">
        <v>0</v>
      </c>
      <c r="Q55" s="10">
        <v>0</v>
      </c>
      <c r="R55" s="10">
        <f t="shared" si="24"/>
        <v>7</v>
      </c>
      <c r="S55" s="10">
        <v>2</v>
      </c>
      <c r="T55" s="10">
        <v>5</v>
      </c>
      <c r="U55" s="8">
        <v>0</v>
      </c>
      <c r="V55" s="8">
        <v>0</v>
      </c>
      <c r="W55" s="10">
        <f t="shared" si="25"/>
        <v>0</v>
      </c>
      <c r="X55" s="10">
        <v>0</v>
      </c>
      <c r="Y55" s="10">
        <v>0</v>
      </c>
      <c r="Z55" s="8">
        <v>0</v>
      </c>
      <c r="AA55" s="8">
        <v>0</v>
      </c>
    </row>
    <row r="56" spans="1:27" s="21" customFormat="1" ht="22.5" customHeight="1">
      <c r="A56" s="43" t="s">
        <v>56</v>
      </c>
      <c r="B56" s="44"/>
      <c r="C56" s="37"/>
      <c r="D56" s="38">
        <f>SUM(E56:G56)</f>
        <v>12</v>
      </c>
      <c r="E56" s="39">
        <v>1</v>
      </c>
      <c r="F56" s="39">
        <v>10</v>
      </c>
      <c r="G56" s="39">
        <v>1</v>
      </c>
      <c r="H56" s="38">
        <f>SUM(I56:L56)</f>
        <v>4939</v>
      </c>
      <c r="I56" s="38">
        <v>1720</v>
      </c>
      <c r="J56" s="38">
        <v>2445</v>
      </c>
      <c r="K56" s="39">
        <v>345</v>
      </c>
      <c r="L56" s="39">
        <v>429</v>
      </c>
      <c r="M56" s="38">
        <f>SUM(N56:Q56)</f>
        <v>2644</v>
      </c>
      <c r="N56" s="38">
        <v>833</v>
      </c>
      <c r="O56" s="38">
        <v>1349</v>
      </c>
      <c r="P56" s="38">
        <v>181</v>
      </c>
      <c r="Q56" s="38">
        <v>281</v>
      </c>
      <c r="R56" s="38">
        <f>SUM(S56:V56)</f>
        <v>55</v>
      </c>
      <c r="S56" s="38">
        <v>18</v>
      </c>
      <c r="T56" s="38">
        <v>28</v>
      </c>
      <c r="U56" s="39">
        <v>2</v>
      </c>
      <c r="V56" s="39">
        <v>7</v>
      </c>
      <c r="W56" s="38">
        <f>SUM(X56:AA56)</f>
        <v>31</v>
      </c>
      <c r="X56" s="38">
        <v>1</v>
      </c>
      <c r="Y56" s="38">
        <v>0</v>
      </c>
      <c r="Z56" s="39">
        <v>18</v>
      </c>
      <c r="AA56" s="39">
        <v>12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 sheet="1" objects="1" scenarios="1"/>
  <mergeCells count="24">
    <mergeCell ref="A50:B50"/>
    <mergeCell ref="A34:B34"/>
    <mergeCell ref="A20:B20"/>
    <mergeCell ref="A40:B40"/>
    <mergeCell ref="A48:B48"/>
    <mergeCell ref="P3:Q4"/>
    <mergeCell ref="D5:D6"/>
    <mergeCell ref="E5:E6"/>
    <mergeCell ref="A46:B46"/>
    <mergeCell ref="R5:R6"/>
    <mergeCell ref="W5:W6"/>
    <mergeCell ref="G5:G6"/>
    <mergeCell ref="H5:H6"/>
    <mergeCell ref="M5:M6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2008-12-10T06:01:27Z</cp:lastPrinted>
  <dcterms:created xsi:type="dcterms:W3CDTF">1999-10-06T02:42:42Z</dcterms:created>
  <dcterms:modified xsi:type="dcterms:W3CDTF">2009-02-16T04:27:15Z</dcterms:modified>
  <cp:category/>
  <cp:version/>
  <cp:contentType/>
  <cp:contentStatus/>
</cp:coreProperties>
</file>