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<sst xmlns="http://schemas.openxmlformats.org/spreadsheetml/2006/main" count="468" uniqueCount="171">
  <si>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</si>
  <si>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</si>
  <si>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</si>
  <si>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</si>
  <si>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</si>
  <si>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</si>
  <si>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</si>
  <si>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</si>
  <si>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</si>
  <si>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</si>
  <si>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</si>
  <si>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</si>
  <si>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</si>
  <si>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</si>
  <si>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</si>
  <si>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</si>
  <si>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</si>
  <si>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</si>
  <si>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</si>
  <si>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</si>
  <si>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</si>
  <si>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</si>
  <si>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</si>
  <si>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</si>
  <si>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</si>
  <si>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</si>
  <si>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</si>
  <si>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</si>
  <si>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</si>
  <si>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</si>
  <si>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</si>
  <si>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</si>
  <si>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</si>
  <si>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</si>
  <si>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</si>
  <si>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</si>
  <si>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</si>
  <si>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</si>
  <si>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</si>
  <si>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</si>
  <si>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</si>
  <si>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</si>
  <si>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</si>
  <si>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</si>
  <si>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</si>
  <si>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</si>
  <si>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</si>
  <si>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</si>
  <si>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</si>
  <si>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</si>
  <si>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</si>
  <si>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</si>
  <si>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</si>
  <si>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</si>
  <si>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</si>
  <si>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</si>
  <si>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</si>
  <si>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</si>
  <si>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</si>
  <si>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</si>
  <si>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</si>
  <si>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</si>
  <si>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</si>
  <si>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</si>
  <si>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</si>
  <si>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</si>
  <si>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</si>
  <si>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</si>
  <si>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</si>
  <si>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</si>
  <si>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</si>
  <si>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</si>
  <si>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</si>
  <si>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</si>
  <si>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</si>
  <si>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</si>
  <si>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</si>
  <si>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</si>
  <si>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</si>
  <si>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</si>
  <si>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</si>
  <si>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</si>
  <si>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</si>
  <si>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</si>
  <si>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</si>
  <si>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</si>
  <si>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</si>
  <si>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</si>
  <si>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</si>
  <si>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</si>
  <si>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</si>
  <si>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</si>
  <si>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</si>
  <si>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</si>
  <si>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</si>
  <si>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</si>
  <si>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</si>
  <si>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</si>
  <si>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</si>
  <si>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</si>
  <si>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</si>
  <si>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</si>
  <si>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</si>
  <si>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</si>
  <si>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</si>
  <si>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</si>
  <si>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</si>
  <si>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</si>
  <si>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</si>
  <si>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</si>
  <si>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</si>
  <si>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</si>
  <si>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</si>
  <si>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</si>
  <si>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</si>
  <si>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</si>
  <si>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</si>
  <si>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</si>
  <si>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</si>
  <si>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</si>
  <si>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</si>
  <si>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</si>
  <si>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</si>
  <si>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</si>
  <si>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</si>
  <si>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</si>
  <si>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</si>
  <si>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</si>
  <si>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</si>
  <si>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</si>
  <si>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</si>
  <si>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</si>
  <si>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</si>
  <si>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</si>
  <si>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</si>
  <si>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</si>
  <si>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</si>
  <si>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</si>
  <si>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</si>
  <si>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</si>
  <si>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</si>
  <si>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</si>
  <si>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</si>
  <si>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</si>
  <si>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</si>
  <si>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</si>
  <si>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</si>
  <si>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</si>
  <si>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</si>
  <si>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</si>
  <si>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</si>
  <si>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</si>
  <si>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</si>
  <si>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</si>
  <si>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</si>
  <si>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</si>
  <si>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</si>
  <si>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</si>
  <si>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</si>
  <si>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</si>
  <si>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</si>
  <si>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</si>
  <si>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</si>
  <si>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</si>
  <si>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</si>
  <si>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</si>
  <si>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</si>
  <si>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</si>
  <si>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</si>
  <si>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</si>
  <si>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平成３０年度　届出を受けた地方債（３月分）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</si>
</sst>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E7" sqref="E7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290100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290100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405600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405600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869000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869000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111400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111400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488000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488000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167500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167500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357600</v>
      </c>
      <c r="C23" s="40">
        <f>VLOOKUP(A23,'公営企業債の内訳'!$B$5:$C$114,2,FALSE)</f>
        <v>118900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476500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59200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59200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46500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46500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24400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24400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4800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4800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688800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688800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1182000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1182000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2600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2600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7300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7300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233100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233100</v>
      </c>
      <c r="I92" s="29" t="str">
        <f>IF(H92&gt;0,"○","")</f>
        <v>○</v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VLOOKUP(A105,'一般会計債の内訳'!$B$4:$C$114,2,FALSE)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4694900</v>
      </c>
      <c r="C116" s="44">
        <f t="shared" si="7"/>
        <v>118900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4813800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9900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9900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233100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233100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4937900</v>
      </c>
      <c r="C119" s="50">
        <f aca="true" t="shared" si="10" ref="C119:H119">SUM(C116:C118)</f>
        <v>118900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5056800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5" zoomScaleNormal="55" zoomScaleSheetLayoutView="75" zoomScalePageLayoutView="0" workbookViewId="0" topLeftCell="A1">
      <pane xSplit="3" ySplit="3" topLeftCell="D9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J113" sqref="J11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290100</v>
      </c>
      <c r="D4" s="33">
        <v>22200</v>
      </c>
      <c r="E4" s="33"/>
      <c r="F4" s="33"/>
      <c r="G4" s="33"/>
      <c r="H4" s="33"/>
      <c r="I4" s="33"/>
      <c r="J4" s="72"/>
      <c r="K4" s="33">
        <v>41900</v>
      </c>
      <c r="L4" s="33"/>
      <c r="M4" s="33">
        <v>7300</v>
      </c>
      <c r="N4" s="33">
        <v>36000</v>
      </c>
      <c r="O4" s="33"/>
      <c r="P4" s="33">
        <v>8100</v>
      </c>
      <c r="Q4" s="33"/>
      <c r="R4" s="33"/>
      <c r="S4" s="33">
        <v>174600</v>
      </c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405600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>
        <v>405600</v>
      </c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869000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>
        <v>869000</v>
      </c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111400</v>
      </c>
      <c r="D9" s="33"/>
      <c r="E9" s="33"/>
      <c r="F9" s="33"/>
      <c r="G9" s="33"/>
      <c r="H9" s="33"/>
      <c r="I9" s="33">
        <v>13300</v>
      </c>
      <c r="J9" s="72"/>
      <c r="K9" s="33"/>
      <c r="L9" s="33"/>
      <c r="M9" s="33"/>
      <c r="N9" s="33"/>
      <c r="O9" s="33"/>
      <c r="P9" s="33">
        <v>98100</v>
      </c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488000</v>
      </c>
      <c r="D11" s="33"/>
      <c r="E11" s="33"/>
      <c r="F11" s="33"/>
      <c r="G11" s="33"/>
      <c r="H11" s="33"/>
      <c r="I11" s="33"/>
      <c r="J11" s="72"/>
      <c r="K11" s="33">
        <v>72000</v>
      </c>
      <c r="L11" s="33"/>
      <c r="M11" s="33">
        <v>416000</v>
      </c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167500</v>
      </c>
      <c r="D15" s="33"/>
      <c r="E15" s="33"/>
      <c r="F15" s="33"/>
      <c r="G15" s="33"/>
      <c r="H15" s="33">
        <v>51800</v>
      </c>
      <c r="I15" s="33"/>
      <c r="J15" s="72"/>
      <c r="K15" s="33">
        <v>47000</v>
      </c>
      <c r="L15" s="33"/>
      <c r="M15" s="33"/>
      <c r="N15" s="33"/>
      <c r="O15" s="33"/>
      <c r="P15" s="33"/>
      <c r="Q15" s="33"/>
      <c r="R15" s="33"/>
      <c r="S15" s="33">
        <v>68700</v>
      </c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357600</v>
      </c>
      <c r="D23" s="33">
        <v>149300</v>
      </c>
      <c r="E23" s="33"/>
      <c r="F23" s="33"/>
      <c r="G23" s="33"/>
      <c r="H23" s="33"/>
      <c r="I23" s="33"/>
      <c r="J23" s="72"/>
      <c r="K23" s="33"/>
      <c r="L23" s="33"/>
      <c r="M23" s="33">
        <v>24600</v>
      </c>
      <c r="N23" s="33"/>
      <c r="O23" s="33"/>
      <c r="P23" s="33">
        <v>183700</v>
      </c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59200</v>
      </c>
      <c r="D24" s="33"/>
      <c r="E24" s="33"/>
      <c r="F24" s="33"/>
      <c r="G24" s="33"/>
      <c r="H24" s="33"/>
      <c r="I24" s="33"/>
      <c r="J24" s="72"/>
      <c r="K24" s="33"/>
      <c r="L24" s="33"/>
      <c r="M24" s="33">
        <v>7400</v>
      </c>
      <c r="N24" s="33">
        <v>51800</v>
      </c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46500</v>
      </c>
      <c r="D26" s="33">
        <v>40900</v>
      </c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>
        <v>5600</v>
      </c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24400</v>
      </c>
      <c r="D29" s="33">
        <v>24400</v>
      </c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4800</v>
      </c>
      <c r="D31" s="33"/>
      <c r="E31" s="33"/>
      <c r="F31" s="33"/>
      <c r="G31" s="33"/>
      <c r="H31" s="33"/>
      <c r="I31" s="33"/>
      <c r="J31" s="72"/>
      <c r="K31" s="33"/>
      <c r="L31" s="33"/>
      <c r="M31" s="33">
        <v>4800</v>
      </c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688800</v>
      </c>
      <c r="D33" s="33"/>
      <c r="E33" s="33"/>
      <c r="F33" s="33"/>
      <c r="G33" s="33"/>
      <c r="H33" s="33"/>
      <c r="I33" s="33">
        <v>126400</v>
      </c>
      <c r="J33" s="72"/>
      <c r="K33" s="33"/>
      <c r="L33" s="33"/>
      <c r="M33" s="33">
        <v>74900</v>
      </c>
      <c r="N33" s="33"/>
      <c r="O33" s="33"/>
      <c r="P33" s="33">
        <v>487500</v>
      </c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1182000</v>
      </c>
      <c r="D36" s="33">
        <v>309500</v>
      </c>
      <c r="E36" s="33"/>
      <c r="F36" s="33"/>
      <c r="G36" s="33"/>
      <c r="H36" s="33">
        <v>58500</v>
      </c>
      <c r="I36" s="33">
        <v>45800</v>
      </c>
      <c r="J36" s="72"/>
      <c r="K36" s="33"/>
      <c r="L36" s="33"/>
      <c r="M36" s="33">
        <v>151300</v>
      </c>
      <c r="N36" s="33">
        <v>15100</v>
      </c>
      <c r="O36" s="33">
        <v>100000</v>
      </c>
      <c r="P36" s="33">
        <v>381500</v>
      </c>
      <c r="Q36" s="33"/>
      <c r="R36" s="33">
        <v>100000</v>
      </c>
      <c r="S36" s="33">
        <v>20300</v>
      </c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2600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>
        <v>2600</v>
      </c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7300</v>
      </c>
      <c r="D63" s="33">
        <v>7300</v>
      </c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233100</v>
      </c>
      <c r="D92" s="33"/>
      <c r="E92" s="33"/>
      <c r="F92" s="33"/>
      <c r="G92" s="33"/>
      <c r="H92" s="33"/>
      <c r="I92" s="33"/>
      <c r="J92" s="72">
        <v>9600</v>
      </c>
      <c r="K92" s="33"/>
      <c r="L92" s="33"/>
      <c r="M92" s="33">
        <v>223500</v>
      </c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4694900</v>
      </c>
      <c r="D116" s="33">
        <f>SUBTOTAL(9,D4:D42)</f>
        <v>546300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110300</v>
      </c>
      <c r="I116" s="33">
        <f t="shared" si="6"/>
        <v>185500</v>
      </c>
      <c r="J116" s="33">
        <f>SUBTOTAL(9,J4:J42)</f>
        <v>0</v>
      </c>
      <c r="K116" s="33">
        <f t="shared" si="6"/>
        <v>160900</v>
      </c>
      <c r="L116" s="33">
        <f t="shared" si="6"/>
        <v>0</v>
      </c>
      <c r="M116" s="33">
        <f t="shared" si="6"/>
        <v>686300</v>
      </c>
      <c r="N116" s="33">
        <f t="shared" si="6"/>
        <v>102900</v>
      </c>
      <c r="O116" s="33">
        <f t="shared" si="6"/>
        <v>100000</v>
      </c>
      <c r="P116" s="33">
        <f t="shared" si="6"/>
        <v>1164500</v>
      </c>
      <c r="Q116" s="33">
        <f t="shared" si="6"/>
        <v>1274600</v>
      </c>
      <c r="R116" s="33">
        <f t="shared" si="6"/>
        <v>100000</v>
      </c>
      <c r="S116" s="33">
        <f t="shared" si="6"/>
        <v>263600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9900</v>
      </c>
      <c r="D117" s="33">
        <f t="shared" si="7"/>
        <v>7300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2600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233100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9600</v>
      </c>
      <c r="K118" s="33">
        <f t="shared" si="8"/>
        <v>0</v>
      </c>
      <c r="L118" s="33">
        <f t="shared" si="8"/>
        <v>0</v>
      </c>
      <c r="M118" s="33">
        <f t="shared" si="8"/>
        <v>223500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4937900</v>
      </c>
      <c r="D119" s="33">
        <f aca="true" t="shared" si="9" ref="D119:V119">SUM(D116:D118)</f>
        <v>553600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110300</v>
      </c>
      <c r="I119" s="33">
        <f>SUM(I116:I118)</f>
        <v>185500</v>
      </c>
      <c r="J119" s="33">
        <f t="shared" si="9"/>
        <v>9600</v>
      </c>
      <c r="K119" s="33">
        <f>SUM(K116:K118)</f>
        <v>160900</v>
      </c>
      <c r="L119" s="33">
        <f>SUM(L116:L118)</f>
        <v>0</v>
      </c>
      <c r="M119" s="33">
        <f>SUM(M116:M118)</f>
        <v>909800</v>
      </c>
      <c r="N119" s="33">
        <f>SUM(N116:N118)</f>
        <v>102900</v>
      </c>
      <c r="O119" s="33">
        <f t="shared" si="9"/>
        <v>100000</v>
      </c>
      <c r="P119" s="33">
        <f t="shared" si="9"/>
        <v>1164500</v>
      </c>
      <c r="Q119" s="33">
        <f t="shared" si="9"/>
        <v>1274600</v>
      </c>
      <c r="R119" s="33">
        <f>SUM(R116:R118)</f>
        <v>102600</v>
      </c>
      <c r="S119" s="33">
        <f t="shared" si="9"/>
        <v>263600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75" zoomScaleNormal="55" zoomScaleSheetLayoutView="7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5" sqref="C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 aca="true" t="shared" si="0" ref="H5:H36"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1" ref="C6:C69">SUM(D6:H6,Q6)</f>
        <v>0</v>
      </c>
      <c r="D6" s="25"/>
      <c r="E6" s="25"/>
      <c r="F6" s="25"/>
      <c r="G6" s="25"/>
      <c r="H6" s="20">
        <f t="shared" si="0"/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1"/>
        <v>0</v>
      </c>
      <c r="D7" s="25"/>
      <c r="E7" s="25"/>
      <c r="F7" s="25"/>
      <c r="G7" s="25"/>
      <c r="H7" s="20">
        <f t="shared" si="0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1"/>
        <v>0</v>
      </c>
      <c r="D8" s="25"/>
      <c r="E8" s="25"/>
      <c r="F8" s="25"/>
      <c r="G8" s="25"/>
      <c r="H8" s="20">
        <f t="shared" si="0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1"/>
        <v>0</v>
      </c>
      <c r="D9" s="25"/>
      <c r="E9" s="25"/>
      <c r="F9" s="25"/>
      <c r="G9" s="25"/>
      <c r="H9" s="20">
        <f t="shared" si="0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1"/>
        <v>0</v>
      </c>
      <c r="D10" s="25"/>
      <c r="E10" s="25"/>
      <c r="F10" s="25"/>
      <c r="G10" s="25"/>
      <c r="H10" s="20">
        <f t="shared" si="0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1"/>
        <v>0</v>
      </c>
      <c r="D11" s="25"/>
      <c r="E11" s="25"/>
      <c r="F11" s="25"/>
      <c r="G11" s="25"/>
      <c r="H11" s="20">
        <f t="shared" si="0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1"/>
        <v>0</v>
      </c>
      <c r="D12" s="25"/>
      <c r="E12" s="25"/>
      <c r="F12" s="25"/>
      <c r="G12" s="25"/>
      <c r="H12" s="20">
        <f t="shared" si="0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1"/>
        <v>0</v>
      </c>
      <c r="D13" s="25"/>
      <c r="E13" s="25"/>
      <c r="F13" s="25"/>
      <c r="G13" s="25"/>
      <c r="H13" s="20">
        <f t="shared" si="0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1"/>
        <v>0</v>
      </c>
      <c r="D14" s="25"/>
      <c r="E14" s="25"/>
      <c r="F14" s="25"/>
      <c r="G14" s="25"/>
      <c r="H14" s="20">
        <f t="shared" si="0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1"/>
        <v>0</v>
      </c>
      <c r="D15" s="25"/>
      <c r="E15" s="25"/>
      <c r="F15" s="25"/>
      <c r="G15" s="25"/>
      <c r="H15" s="20">
        <f t="shared" si="0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1"/>
        <v>0</v>
      </c>
      <c r="D16" s="25"/>
      <c r="E16" s="25"/>
      <c r="F16" s="25"/>
      <c r="G16" s="25"/>
      <c r="H16" s="20">
        <f t="shared" si="0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1"/>
        <v>0</v>
      </c>
      <c r="D17" s="25"/>
      <c r="E17" s="25"/>
      <c r="F17" s="25"/>
      <c r="G17" s="25"/>
      <c r="H17" s="20">
        <f t="shared" si="0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1"/>
        <v>0</v>
      </c>
      <c r="D18" s="25"/>
      <c r="E18" s="25"/>
      <c r="F18" s="25"/>
      <c r="G18" s="25"/>
      <c r="H18" s="20">
        <f t="shared" si="0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1"/>
        <v>0</v>
      </c>
      <c r="D19" s="25"/>
      <c r="E19" s="25"/>
      <c r="F19" s="25"/>
      <c r="G19" s="25"/>
      <c r="H19" s="20">
        <f t="shared" si="0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1"/>
        <v>0</v>
      </c>
      <c r="D20" s="25"/>
      <c r="E20" s="25"/>
      <c r="F20" s="25"/>
      <c r="G20" s="25"/>
      <c r="H20" s="20">
        <f t="shared" si="0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1"/>
        <v>0</v>
      </c>
      <c r="D21" s="25"/>
      <c r="E21" s="25"/>
      <c r="F21" s="25"/>
      <c r="G21" s="25"/>
      <c r="H21" s="20">
        <f t="shared" si="0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1"/>
        <v>0</v>
      </c>
      <c r="D22" s="25"/>
      <c r="E22" s="25"/>
      <c r="F22" s="25"/>
      <c r="G22" s="25"/>
      <c r="H22" s="20">
        <f t="shared" si="0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1"/>
        <v>0</v>
      </c>
      <c r="D23" s="25"/>
      <c r="E23" s="25"/>
      <c r="F23" s="25"/>
      <c r="G23" s="25"/>
      <c r="H23" s="20">
        <f t="shared" si="0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>SUM(D24:H24,Q24)</f>
        <v>118900</v>
      </c>
      <c r="D24" s="25"/>
      <c r="E24" s="25"/>
      <c r="F24" s="25"/>
      <c r="G24" s="25">
        <v>118900</v>
      </c>
      <c r="H24" s="20">
        <f t="shared" si="0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1"/>
        <v>0</v>
      </c>
      <c r="D25" s="25"/>
      <c r="E25" s="25"/>
      <c r="F25" s="25"/>
      <c r="G25" s="25"/>
      <c r="H25" s="20">
        <f t="shared" si="0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1"/>
        <v>0</v>
      </c>
      <c r="D26" s="25"/>
      <c r="E26" s="25"/>
      <c r="F26" s="25"/>
      <c r="G26" s="25"/>
      <c r="H26" s="20">
        <f t="shared" si="0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1"/>
        <v>0</v>
      </c>
      <c r="D27" s="25"/>
      <c r="E27" s="25"/>
      <c r="F27" s="25"/>
      <c r="G27" s="25"/>
      <c r="H27" s="20">
        <f t="shared" si="0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1"/>
        <v>0</v>
      </c>
      <c r="D28" s="25"/>
      <c r="E28" s="25"/>
      <c r="F28" s="25"/>
      <c r="G28" s="25"/>
      <c r="H28" s="20">
        <f t="shared" si="0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1"/>
        <v>0</v>
      </c>
      <c r="D29" s="25"/>
      <c r="E29" s="25"/>
      <c r="F29" s="25"/>
      <c r="G29" s="25"/>
      <c r="H29" s="20">
        <f t="shared" si="0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1"/>
        <v>0</v>
      </c>
      <c r="D30" s="25"/>
      <c r="E30" s="25"/>
      <c r="F30" s="25"/>
      <c r="G30" s="25"/>
      <c r="H30" s="20">
        <f t="shared" si="0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1"/>
        <v>0</v>
      </c>
      <c r="D31" s="25"/>
      <c r="E31" s="25"/>
      <c r="F31" s="25"/>
      <c r="G31" s="25"/>
      <c r="H31" s="20">
        <f t="shared" si="0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1"/>
        <v>0</v>
      </c>
      <c r="D32" s="25"/>
      <c r="E32" s="25"/>
      <c r="F32" s="25"/>
      <c r="G32" s="25"/>
      <c r="H32" s="20">
        <f t="shared" si="0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1"/>
        <v>0</v>
      </c>
      <c r="D33" s="25"/>
      <c r="E33" s="25"/>
      <c r="F33" s="25"/>
      <c r="G33" s="25"/>
      <c r="H33" s="20">
        <f t="shared" si="0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1"/>
        <v>0</v>
      </c>
      <c r="D34" s="25"/>
      <c r="E34" s="25"/>
      <c r="F34" s="25"/>
      <c r="G34" s="25"/>
      <c r="H34" s="20">
        <f t="shared" si="0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1"/>
        <v>0</v>
      </c>
      <c r="D35" s="25"/>
      <c r="E35" s="25"/>
      <c r="F35" s="25"/>
      <c r="G35" s="25"/>
      <c r="H35" s="20">
        <f t="shared" si="0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1"/>
        <v>0</v>
      </c>
      <c r="D36" s="25"/>
      <c r="E36" s="25"/>
      <c r="F36" s="25"/>
      <c r="G36" s="25"/>
      <c r="H36" s="20">
        <f t="shared" si="0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1"/>
        <v>0</v>
      </c>
      <c r="D37" s="25"/>
      <c r="E37" s="25"/>
      <c r="F37" s="25"/>
      <c r="G37" s="25"/>
      <c r="H37" s="20">
        <f aca="true" t="shared" si="2" ref="H37:H68">SUM(I37:P37)</f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1"/>
        <v>0</v>
      </c>
      <c r="D38" s="25"/>
      <c r="E38" s="25"/>
      <c r="F38" s="25"/>
      <c r="G38" s="25"/>
      <c r="H38" s="20">
        <f t="shared" si="2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1"/>
        <v>0</v>
      </c>
      <c r="D39" s="25"/>
      <c r="E39" s="25"/>
      <c r="F39" s="25"/>
      <c r="G39" s="25"/>
      <c r="H39" s="20">
        <f t="shared" si="2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1"/>
        <v>0</v>
      </c>
      <c r="D40" s="25"/>
      <c r="E40" s="25"/>
      <c r="F40" s="25"/>
      <c r="G40" s="25"/>
      <c r="H40" s="20">
        <f t="shared" si="2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1"/>
        <v>0</v>
      </c>
      <c r="D41" s="25"/>
      <c r="E41" s="25"/>
      <c r="F41" s="25"/>
      <c r="G41" s="25"/>
      <c r="H41" s="20">
        <f t="shared" si="2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1"/>
        <v>0</v>
      </c>
      <c r="D42" s="25"/>
      <c r="E42" s="25"/>
      <c r="F42" s="25"/>
      <c r="G42" s="25"/>
      <c r="H42" s="20">
        <f t="shared" si="2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1"/>
        <v>0</v>
      </c>
      <c r="D43" s="25"/>
      <c r="E43" s="25"/>
      <c r="F43" s="25"/>
      <c r="G43" s="25"/>
      <c r="H43" s="20">
        <f t="shared" si="2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1"/>
        <v>0</v>
      </c>
      <c r="D44" s="25"/>
      <c r="E44" s="25"/>
      <c r="F44" s="25"/>
      <c r="G44" s="25"/>
      <c r="H44" s="20">
        <f t="shared" si="2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1"/>
        <v>0</v>
      </c>
      <c r="D45" s="25"/>
      <c r="E45" s="25"/>
      <c r="F45" s="25"/>
      <c r="G45" s="25"/>
      <c r="H45" s="20">
        <f t="shared" si="2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1"/>
        <v>0</v>
      </c>
      <c r="D46" s="25"/>
      <c r="E46" s="25"/>
      <c r="F46" s="25"/>
      <c r="G46" s="25"/>
      <c r="H46" s="20">
        <f t="shared" si="2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1"/>
        <v>0</v>
      </c>
      <c r="D47" s="25"/>
      <c r="E47" s="25"/>
      <c r="F47" s="25"/>
      <c r="G47" s="25"/>
      <c r="H47" s="20">
        <f t="shared" si="2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1"/>
        <v>0</v>
      </c>
      <c r="D48" s="25"/>
      <c r="E48" s="25"/>
      <c r="F48" s="25"/>
      <c r="G48" s="25"/>
      <c r="H48" s="20">
        <f t="shared" si="2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1"/>
        <v>0</v>
      </c>
      <c r="D49" s="25"/>
      <c r="E49" s="25"/>
      <c r="F49" s="25"/>
      <c r="G49" s="25"/>
      <c r="H49" s="20">
        <f t="shared" si="2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1"/>
        <v>0</v>
      </c>
      <c r="D50" s="25"/>
      <c r="E50" s="25"/>
      <c r="F50" s="25"/>
      <c r="G50" s="25"/>
      <c r="H50" s="20">
        <f t="shared" si="2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1"/>
        <v>0</v>
      </c>
      <c r="D51" s="25"/>
      <c r="E51" s="25"/>
      <c r="F51" s="25"/>
      <c r="G51" s="25"/>
      <c r="H51" s="20">
        <f t="shared" si="2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1"/>
        <v>0</v>
      </c>
      <c r="D52" s="25"/>
      <c r="E52" s="25"/>
      <c r="F52" s="25"/>
      <c r="G52" s="25"/>
      <c r="H52" s="20">
        <f t="shared" si="2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1"/>
        <v>0</v>
      </c>
      <c r="D53" s="25"/>
      <c r="E53" s="25"/>
      <c r="F53" s="25"/>
      <c r="G53" s="25"/>
      <c r="H53" s="20">
        <f t="shared" si="2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1"/>
        <v>0</v>
      </c>
      <c r="D54" s="25"/>
      <c r="E54" s="25"/>
      <c r="F54" s="25"/>
      <c r="G54" s="25"/>
      <c r="H54" s="20">
        <f t="shared" si="2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1"/>
        <v>0</v>
      </c>
      <c r="D55" s="25"/>
      <c r="E55" s="25"/>
      <c r="F55" s="25"/>
      <c r="G55" s="25"/>
      <c r="H55" s="20">
        <f t="shared" si="2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1"/>
        <v>0</v>
      </c>
      <c r="D56" s="25"/>
      <c r="E56" s="25"/>
      <c r="F56" s="25"/>
      <c r="G56" s="25"/>
      <c r="H56" s="20">
        <f t="shared" si="2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1"/>
        <v>0</v>
      </c>
      <c r="D57" s="25"/>
      <c r="E57" s="25"/>
      <c r="F57" s="25"/>
      <c r="G57" s="25"/>
      <c r="H57" s="20">
        <f t="shared" si="2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 t="shared" si="1"/>
        <v>0</v>
      </c>
      <c r="D58" s="25"/>
      <c r="E58" s="25"/>
      <c r="F58" s="25"/>
      <c r="G58" s="25"/>
      <c r="H58" s="20">
        <f t="shared" si="2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1"/>
        <v>0</v>
      </c>
      <c r="D59" s="25"/>
      <c r="E59" s="25"/>
      <c r="F59" s="25"/>
      <c r="G59" s="25"/>
      <c r="H59" s="20">
        <f t="shared" si="2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1"/>
        <v>0</v>
      </c>
      <c r="D60" s="25"/>
      <c r="E60" s="25"/>
      <c r="F60" s="25"/>
      <c r="G60" s="25"/>
      <c r="H60" s="20">
        <f t="shared" si="2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1"/>
        <v>0</v>
      </c>
      <c r="D61" s="25"/>
      <c r="E61" s="25"/>
      <c r="F61" s="25"/>
      <c r="G61" s="25"/>
      <c r="H61" s="20">
        <f t="shared" si="2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1"/>
        <v>0</v>
      </c>
      <c r="D62" s="25"/>
      <c r="E62" s="25"/>
      <c r="F62" s="25"/>
      <c r="G62" s="25"/>
      <c r="H62" s="20">
        <f t="shared" si="2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1"/>
        <v>0</v>
      </c>
      <c r="D63" s="25"/>
      <c r="E63" s="25"/>
      <c r="F63" s="25"/>
      <c r="G63" s="25"/>
      <c r="H63" s="20">
        <f t="shared" si="2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1"/>
        <v>0</v>
      </c>
      <c r="D64" s="25"/>
      <c r="E64" s="25"/>
      <c r="F64" s="25"/>
      <c r="G64" s="25"/>
      <c r="H64" s="20">
        <f t="shared" si="2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1"/>
        <v>0</v>
      </c>
      <c r="D65" s="25"/>
      <c r="E65" s="25"/>
      <c r="F65" s="25"/>
      <c r="G65" s="25"/>
      <c r="H65" s="20">
        <f t="shared" si="2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1"/>
        <v>0</v>
      </c>
      <c r="D66" s="25"/>
      <c r="E66" s="25"/>
      <c r="F66" s="25"/>
      <c r="G66" s="25"/>
      <c r="H66" s="20">
        <f t="shared" si="2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1"/>
        <v>0</v>
      </c>
      <c r="D67" s="25"/>
      <c r="E67" s="25"/>
      <c r="F67" s="25"/>
      <c r="G67" s="25"/>
      <c r="H67" s="20">
        <f t="shared" si="2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1"/>
        <v>0</v>
      </c>
      <c r="D68" s="25"/>
      <c r="E68" s="25"/>
      <c r="F68" s="25"/>
      <c r="G68" s="25"/>
      <c r="H68" s="20">
        <f t="shared" si="2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1"/>
        <v>0</v>
      </c>
      <c r="D69" s="25"/>
      <c r="E69" s="25"/>
      <c r="F69" s="25"/>
      <c r="G69" s="25"/>
      <c r="H69" s="20">
        <f aca="true" t="shared" si="3" ref="H69:H100">SUM(I69:P69)</f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4" ref="C70:C115">SUM(D70:H70,Q70)</f>
        <v>0</v>
      </c>
      <c r="D70" s="25"/>
      <c r="E70" s="25"/>
      <c r="F70" s="25"/>
      <c r="G70" s="25"/>
      <c r="H70" s="20">
        <f t="shared" si="3"/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4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4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4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4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4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4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4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4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4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4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4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4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4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4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4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4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4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4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4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4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4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4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4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4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4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4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4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4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4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4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4"/>
        <v>0</v>
      </c>
      <c r="D101" s="25"/>
      <c r="E101" s="25"/>
      <c r="F101" s="25"/>
      <c r="G101" s="25"/>
      <c r="H101" s="20">
        <f>SUM(I101:P101)</f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4"/>
        <v>0</v>
      </c>
      <c r="D102" s="25"/>
      <c r="E102" s="25"/>
      <c r="F102" s="25"/>
      <c r="G102" s="25"/>
      <c r="H102" s="20">
        <f>SUM(I102:P102)</f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4"/>
        <v>0</v>
      </c>
      <c r="D103" s="25"/>
      <c r="E103" s="25"/>
      <c r="F103" s="25"/>
      <c r="G103" s="25"/>
      <c r="H103" s="20">
        <f>SUM(I103:P103)</f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4"/>
        <v>0</v>
      </c>
      <c r="D104" s="25"/>
      <c r="E104" s="25"/>
      <c r="F104" s="25"/>
      <c r="G104" s="25"/>
      <c r="H104" s="20">
        <f>SUM(I104:P104)</f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4"/>
        <v>0</v>
      </c>
      <c r="D105" s="25"/>
      <c r="E105" s="25"/>
      <c r="F105" s="25"/>
      <c r="G105" s="25"/>
      <c r="H105" s="20">
        <f>SUM(I105:P105)</f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4"/>
        <v>0</v>
      </c>
      <c r="D106" s="25"/>
      <c r="E106" s="25"/>
      <c r="F106" s="25"/>
      <c r="G106" s="25"/>
      <c r="H106" s="20">
        <f>SUM(I106:P106)</f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4"/>
        <v>0</v>
      </c>
      <c r="D107" s="25"/>
      <c r="E107" s="25"/>
      <c r="F107" s="25"/>
      <c r="G107" s="25"/>
      <c r="H107" s="20">
        <f>SUM(I107:P107)</f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4"/>
        <v>0</v>
      </c>
      <c r="D108" s="25"/>
      <c r="E108" s="25"/>
      <c r="F108" s="25"/>
      <c r="G108" s="25"/>
      <c r="H108" s="20">
        <f>SUM(I108:P108)</f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4"/>
        <v>0</v>
      </c>
      <c r="D109" s="25"/>
      <c r="E109" s="25"/>
      <c r="F109" s="25"/>
      <c r="G109" s="25"/>
      <c r="H109" s="20">
        <f>SUM(I109:P109)</f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4"/>
        <v>0</v>
      </c>
      <c r="D110" s="25"/>
      <c r="E110" s="25"/>
      <c r="F110" s="25"/>
      <c r="G110" s="25"/>
      <c r="H110" s="20">
        <f>SUM(I110:P110)</f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4"/>
        <v>0</v>
      </c>
      <c r="D111" s="25"/>
      <c r="E111" s="25"/>
      <c r="F111" s="25"/>
      <c r="G111" s="25"/>
      <c r="H111" s="20">
        <f>SUM(I111:P111)</f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4"/>
        <v>0</v>
      </c>
      <c r="D112" s="25"/>
      <c r="E112" s="25"/>
      <c r="F112" s="25"/>
      <c r="G112" s="25"/>
      <c r="H112" s="20">
        <f>SUM(I112:P112)</f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4"/>
        <v>0</v>
      </c>
      <c r="D113" s="25"/>
      <c r="E113" s="25"/>
      <c r="F113" s="25"/>
      <c r="G113" s="25"/>
      <c r="H113" s="20">
        <f>SUM(I113:P113)</f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4"/>
        <v>0</v>
      </c>
      <c r="D114" s="25"/>
      <c r="E114" s="25"/>
      <c r="F114" s="25"/>
      <c r="G114" s="25"/>
      <c r="H114" s="20">
        <f>SUM(I114:P114)</f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4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118900</v>
      </c>
      <c r="D117" s="15">
        <f aca="true" t="shared" si="5" ref="D117:P117">SUBTOTAL(9,D5:D43)</f>
        <v>0</v>
      </c>
      <c r="E117" s="15">
        <f t="shared" si="5"/>
        <v>0</v>
      </c>
      <c r="F117" s="15">
        <f t="shared" si="5"/>
        <v>0</v>
      </c>
      <c r="G117" s="15">
        <f t="shared" si="5"/>
        <v>118900</v>
      </c>
      <c r="H117" s="15">
        <f>SUBTOTAL(9,H5:H43)</f>
        <v>0</v>
      </c>
      <c r="I117" s="15">
        <f t="shared" si="5"/>
        <v>0</v>
      </c>
      <c r="J117" s="15">
        <f t="shared" si="5"/>
        <v>0</v>
      </c>
      <c r="K117" s="15">
        <f t="shared" si="5"/>
        <v>0</v>
      </c>
      <c r="L117" s="15">
        <f t="shared" si="5"/>
        <v>0</v>
      </c>
      <c r="M117" s="15">
        <f t="shared" si="5"/>
        <v>0</v>
      </c>
      <c r="N117" s="15">
        <f t="shared" si="5"/>
        <v>0</v>
      </c>
      <c r="O117" s="15">
        <f t="shared" si="5"/>
        <v>0</v>
      </c>
      <c r="P117" s="15">
        <f t="shared" si="5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6" ref="D118:P118">SUBTOTAL(9,D44:D66)</f>
        <v>0</v>
      </c>
      <c r="E118" s="15">
        <f t="shared" si="6"/>
        <v>0</v>
      </c>
      <c r="F118" s="15">
        <f t="shared" si="6"/>
        <v>0</v>
      </c>
      <c r="G118" s="15">
        <f t="shared" si="6"/>
        <v>0</v>
      </c>
      <c r="H118" s="15">
        <f>SUBTOTAL(9,H44:H66)</f>
        <v>0</v>
      </c>
      <c r="I118" s="15">
        <f t="shared" si="6"/>
        <v>0</v>
      </c>
      <c r="J118" s="15">
        <f t="shared" si="6"/>
        <v>0</v>
      </c>
      <c r="K118" s="15">
        <f t="shared" si="6"/>
        <v>0</v>
      </c>
      <c r="L118" s="15">
        <f t="shared" si="6"/>
        <v>0</v>
      </c>
      <c r="M118" s="15">
        <f t="shared" si="6"/>
        <v>0</v>
      </c>
      <c r="N118" s="15">
        <f t="shared" si="6"/>
        <v>0</v>
      </c>
      <c r="O118" s="15">
        <f t="shared" si="6"/>
        <v>0</v>
      </c>
      <c r="P118" s="15">
        <f t="shared" si="6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7" ref="C119:P119">SUBTOTAL(9,C67:C115)</f>
        <v>0</v>
      </c>
      <c r="D119" s="15">
        <f t="shared" si="7"/>
        <v>0</v>
      </c>
      <c r="E119" s="15">
        <f t="shared" si="7"/>
        <v>0</v>
      </c>
      <c r="F119" s="15">
        <f t="shared" si="7"/>
        <v>0</v>
      </c>
      <c r="G119" s="15">
        <f t="shared" si="7"/>
        <v>0</v>
      </c>
      <c r="H119" s="15">
        <f>SUBTOTAL(9,H67:H115)</f>
        <v>0</v>
      </c>
      <c r="I119" s="15">
        <f t="shared" si="7"/>
        <v>0</v>
      </c>
      <c r="J119" s="15">
        <f t="shared" si="7"/>
        <v>0</v>
      </c>
      <c r="K119" s="15">
        <f t="shared" si="7"/>
        <v>0</v>
      </c>
      <c r="L119" s="15">
        <f t="shared" si="7"/>
        <v>0</v>
      </c>
      <c r="M119" s="15">
        <f t="shared" si="7"/>
        <v>0</v>
      </c>
      <c r="N119" s="15">
        <f t="shared" si="7"/>
        <v>0</v>
      </c>
      <c r="O119" s="15">
        <f t="shared" si="7"/>
        <v>0</v>
      </c>
      <c r="P119" s="15">
        <f t="shared" si="7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 aca="true" t="shared" si="8" ref="C120:H120">SUM(C117:C119)</f>
        <v>118900</v>
      </c>
      <c r="D120" s="15">
        <f t="shared" si="8"/>
        <v>0</v>
      </c>
      <c r="E120" s="15">
        <f t="shared" si="8"/>
        <v>0</v>
      </c>
      <c r="F120" s="15">
        <f t="shared" si="8"/>
        <v>0</v>
      </c>
      <c r="G120" s="15">
        <f t="shared" si="8"/>
        <v>118900</v>
      </c>
      <c r="H120" s="15">
        <f t="shared" si="8"/>
        <v>0</v>
      </c>
      <c r="I120" s="15">
        <f aca="true" t="shared" si="9" ref="I120:P120">SUM(I117:I119)</f>
        <v>0</v>
      </c>
      <c r="J120" s="15">
        <f t="shared" si="9"/>
        <v>0</v>
      </c>
      <c r="K120" s="15">
        <f t="shared" si="9"/>
        <v>0</v>
      </c>
      <c r="L120" s="15">
        <f t="shared" si="9"/>
        <v>0</v>
      </c>
      <c r="M120" s="15">
        <f t="shared" si="9"/>
        <v>0</v>
      </c>
      <c r="N120" s="15">
        <f t="shared" si="9"/>
        <v>0</v>
      </c>
      <c r="O120" s="15">
        <f t="shared" si="9"/>
        <v>0</v>
      </c>
      <c r="P120" s="15">
        <f t="shared" si="9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2019-03-27T02:34:37Z</cp:lastPrinted>
  <dcterms:created xsi:type="dcterms:W3CDTF">2009-10-06T06:42:25Z</dcterms:created>
  <dcterms:modified xsi:type="dcterms:W3CDTF">2019-03-27T02:34:44Z</dcterms:modified>
  <cp:category/>
  <cp:version/>
  <cp:contentType/>
  <cp:contentStatus/>
</cp:coreProperties>
</file>