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'公営企業債の内訳'!$A$4:$Q$121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'公営企業債の内訳'!$A$1:$P$121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<sst xmlns="http://schemas.openxmlformats.org/spreadsheetml/2006/main" count="467" uniqueCount="170">
  <si>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</si>
  <si>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</si>
  <si>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</si>
  <si>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</si>
  <si>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</si>
  <si>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</si>
  <si>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</si>
  <si>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</si>
  <si>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</si>
  <si>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</si>
  <si>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</si>
  <si>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</si>
  <si>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</si>
  <si>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</si>
  <si>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</si>
  <si>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</si>
  <si>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</si>
  <si>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</si>
  <si>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</si>
  <si>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</si>
  <si>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</si>
  <si>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</si>
  <si>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</si>
  <si>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</si>
  <si>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</si>
  <si>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</si>
  <si>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</si>
  <si>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</si>
  <si>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</si>
  <si>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</si>
  <si>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</si>
  <si>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</si>
  <si>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</si>
  <si>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</si>
  <si>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</si>
  <si>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</si>
  <si>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</si>
  <si>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</si>
  <si>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</si>
  <si>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</si>
  <si>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</si>
  <si>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</si>
  <si>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</si>
  <si>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</si>
  <si>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</si>
  <si>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</si>
  <si>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</si>
  <si>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</si>
  <si>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</si>
  <si>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</si>
  <si>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</si>
  <si>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</si>
  <si>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</si>
  <si>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</si>
  <si>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</si>
  <si>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</si>
  <si>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</si>
  <si>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</si>
  <si>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</si>
  <si>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</si>
  <si>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</si>
  <si>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</si>
  <si>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</si>
  <si>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</si>
  <si>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</si>
  <si>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</si>
  <si>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</si>
  <si>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</si>
  <si>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</si>
  <si>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</si>
  <si>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</si>
  <si>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</si>
  <si>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</si>
  <si>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</si>
  <si>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</si>
  <si>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</si>
  <si>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</si>
  <si>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</si>
  <si>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</si>
  <si>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</si>
  <si>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</si>
  <si>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</si>
  <si>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</si>
  <si>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</si>
  <si>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</si>
  <si>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</si>
  <si>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</si>
  <si>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</si>
  <si>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</si>
  <si>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</si>
  <si>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</si>
  <si>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</si>
  <si>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</si>
  <si>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</si>
  <si>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</si>
  <si>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</si>
  <si>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</si>
  <si>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</si>
  <si>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</si>
  <si>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</si>
  <si>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</si>
  <si>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</si>
  <si>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</si>
  <si>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</si>
  <si>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</si>
  <si>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</si>
  <si>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</si>
  <si>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</si>
  <si>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</si>
  <si>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</si>
  <si>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</si>
  <si>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</si>
  <si>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</si>
  <si>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</si>
  <si>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</si>
  <si>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</si>
  <si>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</si>
  <si>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</si>
  <si>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</si>
  <si>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</si>
  <si>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</si>
  <si>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</si>
  <si>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</si>
  <si>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</si>
  <si>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</si>
  <si>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</si>
  <si>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</si>
  <si>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</si>
  <si>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</si>
  <si>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</si>
  <si>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</si>
  <si>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</si>
  <si>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</si>
  <si>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</si>
  <si>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</si>
  <si>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</si>
  <si>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</si>
  <si>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</si>
  <si>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</si>
  <si>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</si>
  <si>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</si>
  <si>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</si>
  <si>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</si>
  <si>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</si>
  <si>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</si>
  <si>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</si>
  <si>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</si>
  <si>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</si>
  <si>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</si>
  <si>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</si>
  <si>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</si>
  <si>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</si>
  <si>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</si>
  <si>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</si>
  <si>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</si>
  <si>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</si>
  <si>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</si>
  <si>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</si>
  <si>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</si>
  <si>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</si>
  <si>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</si>
  <si>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</si>
  <si>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</si>
  <si>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</si>
  <si>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</si>
  <si>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</si>
  <si>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平成３０年度　届出を受けた地方債（６月分）</t>
  </si>
  <si>
    <t>入間東部地区事務組合</t>
  </si>
  <si>
    <t>入間東部地区事務組合</t>
  </si>
  <si>
    <t>入間東部地区事務組合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</si>
</sst>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119" sqref="A119"/>
    </sheetView>
  </sheetViews>
  <sheetFormatPr defaultColWidth="9.140625" defaultRowHeight="15"/>
  <cols>
    <col min="1" max="1" width="25.57421875" style="1" customWidth="1"/>
    <col min="2" max="3" width="16.57421875" style="27" customWidth="1"/>
    <col min="4" max="8" width="16.57421875" style="0" customWidth="1"/>
    <col min="9" max="9" width="16.57421875" style="30" customWidth="1"/>
  </cols>
  <sheetData>
    <row r="1" spans="1:8" ht="31.5" customHeight="1">
      <c r="A1" s="73" t="s">
        <v>166</v>
      </c>
      <c r="B1" s="73"/>
      <c r="C1" s="73"/>
      <c r="D1" s="73"/>
      <c r="E1" s="73"/>
      <c r="F1" s="73"/>
      <c r="G1" s="73"/>
      <c r="H1" s="73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8" t="s">
        <v>67</v>
      </c>
      <c r="C3" s="29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1" t="s">
        <v>135</v>
      </c>
      <c r="J3" t="s">
        <v>137</v>
      </c>
    </row>
    <row r="4" spans="1:9" ht="34.5" customHeight="1">
      <c r="A4" s="3" t="s">
        <v>0</v>
      </c>
      <c r="B4" s="56">
        <f>VLOOKUP(A4,'一般会計債の内訳'!$B$4:$C$114,2,FALSE)</f>
        <v>0</v>
      </c>
      <c r="C4" s="38">
        <f>VLOOKUP(A4,'公営企業債の内訳'!$B$5:$C$114,2,FALSE)</f>
        <v>0</v>
      </c>
      <c r="D4" s="39">
        <v>0</v>
      </c>
      <c r="E4" s="39">
        <v>0</v>
      </c>
      <c r="F4" s="39">
        <v>0</v>
      </c>
      <c r="G4" s="39">
        <v>0</v>
      </c>
      <c r="H4" s="40">
        <f aca="true" t="shared" si="0" ref="H4:H35">SUM(B4:G4)</f>
        <v>0</v>
      </c>
      <c r="I4" s="30" t="s">
        <v>137</v>
      </c>
    </row>
    <row r="5" spans="1:9" ht="34.5" customHeight="1">
      <c r="A5" s="4" t="s">
        <v>1</v>
      </c>
      <c r="B5" s="57">
        <f>VLOOKUP(A5,'一般会計債の内訳'!$B$4:$C$114,2,FALSE)</f>
        <v>0</v>
      </c>
      <c r="C5" s="41">
        <f>VLOOKUP(A5,'公営企業債の内訳'!$B$5:$C$114,2,FALSE)</f>
        <v>0</v>
      </c>
      <c r="D5" s="42">
        <v>0</v>
      </c>
      <c r="E5" s="42">
        <v>0</v>
      </c>
      <c r="F5" s="42">
        <v>0</v>
      </c>
      <c r="G5" s="42">
        <v>0</v>
      </c>
      <c r="H5" s="43">
        <f>SUM(B5:G5)</f>
        <v>0</v>
      </c>
      <c r="I5" s="30" t="s">
        <v>136</v>
      </c>
    </row>
    <row r="6" spans="1:9" ht="34.5" customHeight="1">
      <c r="A6" s="4" t="s">
        <v>2</v>
      </c>
      <c r="B6" s="57">
        <f>VLOOKUP(A6,'一般会計債の内訳'!$B$4:$C$114,2,FALSE)</f>
        <v>0</v>
      </c>
      <c r="C6" s="41">
        <f>VLOOKUP(A6,'公営企業債の内訳'!$B$5:$C$114,2,FALSE)</f>
        <v>0</v>
      </c>
      <c r="D6" s="42">
        <v>0</v>
      </c>
      <c r="E6" s="42">
        <v>0</v>
      </c>
      <c r="F6" s="42">
        <v>0</v>
      </c>
      <c r="G6" s="42">
        <v>0</v>
      </c>
      <c r="H6" s="43">
        <f t="shared" si="0"/>
        <v>0</v>
      </c>
      <c r="I6" s="30" t="s">
        <v>136</v>
      </c>
    </row>
    <row r="7" spans="1:9" ht="34.5" customHeight="1">
      <c r="A7" s="4" t="s">
        <v>3</v>
      </c>
      <c r="B7" s="57">
        <f>VLOOKUP(A7,'一般会計債の内訳'!$B$4:$C$114,2,FALSE)</f>
        <v>0</v>
      </c>
      <c r="C7" s="41">
        <f>VLOOKUP(A7,'公営企業債の内訳'!$B$5:$C$114,2,FALSE)</f>
        <v>0</v>
      </c>
      <c r="D7" s="42">
        <v>0</v>
      </c>
      <c r="E7" s="42">
        <v>0</v>
      </c>
      <c r="F7" s="42">
        <v>0</v>
      </c>
      <c r="G7" s="42">
        <v>0</v>
      </c>
      <c r="H7" s="43">
        <f t="shared" si="0"/>
        <v>0</v>
      </c>
      <c r="I7" s="30" t="s">
        <v>136</v>
      </c>
    </row>
    <row r="8" spans="1:9" ht="34.5" customHeight="1">
      <c r="A8" s="4" t="s">
        <v>4</v>
      </c>
      <c r="B8" s="57">
        <f>VLOOKUP(A8,'一般会計債の内訳'!$B$4:$C$114,2,FALSE)</f>
        <v>0</v>
      </c>
      <c r="C8" s="41">
        <f>VLOOKUP(A8,'公営企業債の内訳'!$B$5:$C$114,2,FALSE)</f>
        <v>0</v>
      </c>
      <c r="D8" s="42">
        <v>0</v>
      </c>
      <c r="E8" s="42">
        <v>0</v>
      </c>
      <c r="F8" s="42">
        <v>0</v>
      </c>
      <c r="G8" s="42">
        <v>0</v>
      </c>
      <c r="H8" s="43">
        <f t="shared" si="0"/>
        <v>0</v>
      </c>
      <c r="I8" s="30" t="s">
        <v>136</v>
      </c>
    </row>
    <row r="9" spans="1:9" ht="34.5" customHeight="1">
      <c r="A9" s="4" t="s">
        <v>5</v>
      </c>
      <c r="B9" s="57">
        <f>VLOOKUP(A9,'一般会計債の内訳'!$B$4:$C$114,2,FALSE)</f>
        <v>0</v>
      </c>
      <c r="C9" s="41">
        <f>VLOOKUP(A9,'公営企業債の内訳'!$B$5:$C$114,2,FALSE)</f>
        <v>0</v>
      </c>
      <c r="D9" s="42">
        <v>0</v>
      </c>
      <c r="E9" s="42">
        <v>0</v>
      </c>
      <c r="F9" s="42">
        <v>0</v>
      </c>
      <c r="G9" s="42">
        <v>0</v>
      </c>
      <c r="H9" s="43">
        <f t="shared" si="0"/>
        <v>0</v>
      </c>
      <c r="I9" s="30" t="s">
        <v>136</v>
      </c>
    </row>
    <row r="10" spans="1:9" ht="34.5" customHeight="1">
      <c r="A10" s="4" t="s">
        <v>6</v>
      </c>
      <c r="B10" s="57">
        <f>VLOOKUP(A10,'一般会計債の内訳'!$B$4:$C$114,2,FALSE)</f>
        <v>0</v>
      </c>
      <c r="C10" s="41">
        <f>VLOOKUP(A10,'公営企業債の内訳'!$B$5:$C$114,2,FALSE)</f>
        <v>0</v>
      </c>
      <c r="D10" s="42">
        <v>0</v>
      </c>
      <c r="E10" s="42">
        <v>0</v>
      </c>
      <c r="F10" s="42">
        <v>0</v>
      </c>
      <c r="G10" s="42">
        <v>0</v>
      </c>
      <c r="H10" s="43">
        <f t="shared" si="0"/>
        <v>0</v>
      </c>
      <c r="I10" s="30" t="s">
        <v>136</v>
      </c>
    </row>
    <row r="11" spans="1:9" ht="34.5" customHeight="1">
      <c r="A11" s="4" t="s">
        <v>7</v>
      </c>
      <c r="B11" s="57">
        <f>VLOOKUP(A11,'一般会計債の内訳'!$B$4:$C$114,2,FALSE)</f>
        <v>0</v>
      </c>
      <c r="C11" s="41">
        <f>VLOOKUP(A11,'公営企業債の内訳'!$B$5:$C$114,2,FALSE)</f>
        <v>0</v>
      </c>
      <c r="D11" s="42">
        <v>0</v>
      </c>
      <c r="E11" s="42">
        <v>0</v>
      </c>
      <c r="F11" s="42">
        <v>0</v>
      </c>
      <c r="G11" s="42">
        <v>0</v>
      </c>
      <c r="H11" s="43">
        <f t="shared" si="0"/>
        <v>0</v>
      </c>
      <c r="I11" s="30" t="s">
        <v>136</v>
      </c>
    </row>
    <row r="12" spans="1:9" ht="34.5" customHeight="1">
      <c r="A12" s="4" t="s">
        <v>8</v>
      </c>
      <c r="B12" s="57">
        <f>VLOOKUP(A12,'一般会計債の内訳'!$B$4:$C$114,2,FALSE)</f>
        <v>0</v>
      </c>
      <c r="C12" s="41">
        <f>VLOOKUP(A12,'公営企業債の内訳'!$B$5:$C$114,2,FALSE)</f>
        <v>0</v>
      </c>
      <c r="D12" s="42">
        <v>0</v>
      </c>
      <c r="E12" s="42">
        <v>0</v>
      </c>
      <c r="F12" s="42">
        <v>0</v>
      </c>
      <c r="G12" s="42">
        <v>0</v>
      </c>
      <c r="H12" s="43">
        <f t="shared" si="0"/>
        <v>0</v>
      </c>
      <c r="I12" s="30" t="s">
        <v>136</v>
      </c>
    </row>
    <row r="13" spans="1:9" ht="34.5" customHeight="1">
      <c r="A13" s="4" t="s">
        <v>9</v>
      </c>
      <c r="B13" s="57">
        <f>VLOOKUP(A13,'一般会計債の内訳'!$B$4:$C$114,2,FALSE)</f>
        <v>0</v>
      </c>
      <c r="C13" s="41">
        <f>VLOOKUP(A13,'公営企業債の内訳'!$B$5:$C$114,2,FALSE)</f>
        <v>0</v>
      </c>
      <c r="D13" s="42">
        <v>0</v>
      </c>
      <c r="E13" s="42">
        <v>0</v>
      </c>
      <c r="F13" s="42">
        <v>0</v>
      </c>
      <c r="G13" s="42">
        <v>0</v>
      </c>
      <c r="H13" s="43">
        <f t="shared" si="0"/>
        <v>0</v>
      </c>
      <c r="I13" s="30" t="s">
        <v>136</v>
      </c>
    </row>
    <row r="14" spans="1:9" ht="34.5" customHeight="1">
      <c r="A14" s="4" t="s">
        <v>10</v>
      </c>
      <c r="B14" s="57">
        <f>VLOOKUP(A14,'一般会計債の内訳'!$B$4:$C$114,2,FALSE)</f>
        <v>0</v>
      </c>
      <c r="C14" s="41">
        <f>VLOOKUP(A14,'公営企業債の内訳'!$B$5:$C$114,2,FALSE)</f>
        <v>0</v>
      </c>
      <c r="D14" s="42">
        <v>0</v>
      </c>
      <c r="E14" s="42">
        <v>0</v>
      </c>
      <c r="F14" s="42">
        <v>0</v>
      </c>
      <c r="G14" s="42">
        <v>0</v>
      </c>
      <c r="H14" s="43">
        <f t="shared" si="0"/>
        <v>0</v>
      </c>
      <c r="I14" s="30" t="s">
        <v>136</v>
      </c>
    </row>
    <row r="15" spans="1:9" ht="34.5" customHeight="1">
      <c r="A15" s="4" t="s">
        <v>11</v>
      </c>
      <c r="B15" s="57">
        <f>VLOOKUP(A15,'一般会計債の内訳'!$B$4:$C$114,2,FALSE)</f>
        <v>0</v>
      </c>
      <c r="C15" s="41">
        <f>VLOOKUP(A15,'公営企業債の内訳'!$B$5:$C$114,2,FALSE)</f>
        <v>0</v>
      </c>
      <c r="D15" s="42">
        <v>0</v>
      </c>
      <c r="E15" s="42">
        <v>0</v>
      </c>
      <c r="F15" s="42">
        <v>0</v>
      </c>
      <c r="G15" s="42">
        <v>0</v>
      </c>
      <c r="H15" s="43">
        <f t="shared" si="0"/>
        <v>0</v>
      </c>
      <c r="I15" s="30" t="s">
        <v>136</v>
      </c>
    </row>
    <row r="16" spans="1:9" ht="34.5" customHeight="1">
      <c r="A16" s="4" t="s">
        <v>12</v>
      </c>
      <c r="B16" s="57">
        <f>VLOOKUP(A16,'一般会計債の内訳'!$B$4:$C$114,2,FALSE)</f>
        <v>0</v>
      </c>
      <c r="C16" s="41">
        <f>VLOOKUP(A16,'公営企業債の内訳'!$B$5:$C$114,2,FALSE)</f>
        <v>0</v>
      </c>
      <c r="D16" s="42">
        <v>0</v>
      </c>
      <c r="E16" s="42">
        <v>0</v>
      </c>
      <c r="F16" s="42">
        <v>0</v>
      </c>
      <c r="G16" s="42">
        <v>0</v>
      </c>
      <c r="H16" s="43">
        <f t="shared" si="0"/>
        <v>0</v>
      </c>
      <c r="I16" s="30" t="s">
        <v>136</v>
      </c>
    </row>
    <row r="17" spans="1:9" ht="34.5" customHeight="1">
      <c r="A17" s="4" t="s">
        <v>13</v>
      </c>
      <c r="B17" s="57">
        <f>VLOOKUP(A17,'一般会計債の内訳'!$B$4:$C$114,2,FALSE)</f>
        <v>0</v>
      </c>
      <c r="C17" s="41">
        <f>VLOOKUP(A17,'公営企業債の内訳'!$B$5:$C$114,2,FALSE)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f t="shared" si="0"/>
        <v>0</v>
      </c>
      <c r="I17" s="30" t="s">
        <v>136</v>
      </c>
    </row>
    <row r="18" spans="1:9" ht="34.5" customHeight="1">
      <c r="A18" s="4" t="s">
        <v>14</v>
      </c>
      <c r="B18" s="57">
        <f>VLOOKUP(A18,'一般会計債の内訳'!$B$4:$C$114,2,FALSE)</f>
        <v>0</v>
      </c>
      <c r="C18" s="41">
        <f>VLOOKUP(A18,'公営企業債の内訳'!$B$5:$C$114,2,FALSE)</f>
        <v>0</v>
      </c>
      <c r="D18" s="42">
        <v>0</v>
      </c>
      <c r="E18" s="42">
        <v>0</v>
      </c>
      <c r="F18" s="42">
        <v>0</v>
      </c>
      <c r="G18" s="42">
        <v>0</v>
      </c>
      <c r="H18" s="43">
        <f t="shared" si="0"/>
        <v>0</v>
      </c>
      <c r="I18" s="30" t="s">
        <v>136</v>
      </c>
    </row>
    <row r="19" spans="1:9" ht="34.5" customHeight="1">
      <c r="A19" s="4" t="s">
        <v>15</v>
      </c>
      <c r="B19" s="57">
        <f>VLOOKUP(A19,'一般会計債の内訳'!$B$4:$C$114,2,FALSE)</f>
        <v>0</v>
      </c>
      <c r="C19" s="41">
        <f>VLOOKUP(A19,'公営企業債の内訳'!$B$5:$C$114,2,FALSE)</f>
        <v>0</v>
      </c>
      <c r="D19" s="42">
        <v>0</v>
      </c>
      <c r="E19" s="42">
        <v>0</v>
      </c>
      <c r="F19" s="42">
        <v>0</v>
      </c>
      <c r="G19" s="42">
        <v>0</v>
      </c>
      <c r="H19" s="43">
        <f t="shared" si="0"/>
        <v>0</v>
      </c>
      <c r="I19" s="30" t="s">
        <v>136</v>
      </c>
    </row>
    <row r="20" spans="1:9" ht="34.5" customHeight="1">
      <c r="A20" s="4" t="s">
        <v>16</v>
      </c>
      <c r="B20" s="57">
        <f>VLOOKUP(A20,'一般会計債の内訳'!$B$4:$C$114,2,FALSE)</f>
        <v>0</v>
      </c>
      <c r="C20" s="41">
        <f>VLOOKUP(A20,'公営企業債の内訳'!$B$5:$C$114,2,FALSE)</f>
        <v>0</v>
      </c>
      <c r="D20" s="42">
        <v>0</v>
      </c>
      <c r="E20" s="42">
        <v>0</v>
      </c>
      <c r="F20" s="42">
        <v>0</v>
      </c>
      <c r="G20" s="42">
        <v>0</v>
      </c>
      <c r="H20" s="43">
        <f t="shared" si="0"/>
        <v>0</v>
      </c>
      <c r="I20" s="30" t="s">
        <v>136</v>
      </c>
    </row>
    <row r="21" spans="1:9" ht="34.5" customHeight="1">
      <c r="A21" s="4" t="s">
        <v>17</v>
      </c>
      <c r="B21" s="57">
        <f>VLOOKUP(A21,'一般会計債の内訳'!$B$4:$C$114,2,FALSE)</f>
        <v>0</v>
      </c>
      <c r="C21" s="41">
        <f>VLOOKUP(A21,'公営企業債の内訳'!$B$5:$C$114,2,FALSE)</f>
        <v>0</v>
      </c>
      <c r="D21" s="42">
        <v>0</v>
      </c>
      <c r="E21" s="42">
        <v>0</v>
      </c>
      <c r="F21" s="42">
        <v>0</v>
      </c>
      <c r="G21" s="42">
        <v>0</v>
      </c>
      <c r="H21" s="43">
        <f t="shared" si="0"/>
        <v>0</v>
      </c>
      <c r="I21" s="30" t="s">
        <v>136</v>
      </c>
    </row>
    <row r="22" spans="1:9" ht="34.5" customHeight="1">
      <c r="A22" s="4" t="s">
        <v>18</v>
      </c>
      <c r="B22" s="57">
        <f>VLOOKUP(A22,'一般会計債の内訳'!$B$4:$C$114,2,FALSE)</f>
        <v>0</v>
      </c>
      <c r="C22" s="41">
        <f>VLOOKUP(A22,'公営企業債の内訳'!$B$5:$C$114,2,FALSE)</f>
        <v>0</v>
      </c>
      <c r="D22" s="42">
        <v>0</v>
      </c>
      <c r="E22" s="42">
        <v>0</v>
      </c>
      <c r="F22" s="42">
        <v>0</v>
      </c>
      <c r="G22" s="42">
        <v>0</v>
      </c>
      <c r="H22" s="43">
        <f t="shared" si="0"/>
        <v>0</v>
      </c>
      <c r="I22" s="30" t="s">
        <v>136</v>
      </c>
    </row>
    <row r="23" spans="1:9" ht="34.5" customHeight="1">
      <c r="A23" s="4" t="s">
        <v>19</v>
      </c>
      <c r="B23" s="57">
        <f>VLOOKUP(A23,'一般会計債の内訳'!$B$4:$C$114,2,FALSE)</f>
        <v>0</v>
      </c>
      <c r="C23" s="41">
        <f>VLOOKUP(A23,'公営企業債の内訳'!$B$5:$C$114,2,FALSE)</f>
        <v>0</v>
      </c>
      <c r="D23" s="42">
        <v>0</v>
      </c>
      <c r="E23" s="42">
        <v>0</v>
      </c>
      <c r="F23" s="42">
        <v>0</v>
      </c>
      <c r="G23" s="42">
        <v>0</v>
      </c>
      <c r="H23" s="43">
        <f t="shared" si="0"/>
        <v>0</v>
      </c>
      <c r="I23" s="30" t="s">
        <v>136</v>
      </c>
    </row>
    <row r="24" spans="1:9" ht="34.5" customHeight="1">
      <c r="A24" s="4" t="s">
        <v>20</v>
      </c>
      <c r="B24" s="57">
        <f>VLOOKUP(A24,'一般会計債の内訳'!$B$4:$C$114,2,FALSE)</f>
        <v>0</v>
      </c>
      <c r="C24" s="41">
        <f>VLOOKUP(A24,'公営企業債の内訳'!$B$5:$C$114,2,FALSE)</f>
        <v>0</v>
      </c>
      <c r="D24" s="42">
        <v>0</v>
      </c>
      <c r="E24" s="42">
        <v>0</v>
      </c>
      <c r="F24" s="42">
        <v>0</v>
      </c>
      <c r="G24" s="42">
        <v>0</v>
      </c>
      <c r="H24" s="43">
        <f t="shared" si="0"/>
        <v>0</v>
      </c>
      <c r="I24" s="30" t="s">
        <v>136</v>
      </c>
    </row>
    <row r="25" spans="1:9" ht="34.5" customHeight="1">
      <c r="A25" s="4" t="s">
        <v>21</v>
      </c>
      <c r="B25" s="57">
        <f>VLOOKUP(A25,'一般会計債の内訳'!$B$4:$C$114,2,FALSE)</f>
        <v>0</v>
      </c>
      <c r="C25" s="41">
        <f>VLOOKUP(A25,'公営企業債の内訳'!$B$5:$C$114,2,FALSE)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f t="shared" si="0"/>
        <v>0</v>
      </c>
      <c r="I25" s="30" t="s">
        <v>136</v>
      </c>
    </row>
    <row r="26" spans="1:9" ht="34.5" customHeight="1">
      <c r="A26" s="4" t="s">
        <v>22</v>
      </c>
      <c r="B26" s="57">
        <f>VLOOKUP(A26,'一般会計債の内訳'!$B$4:$C$114,2,FALSE)</f>
        <v>0</v>
      </c>
      <c r="C26" s="41">
        <f>VLOOKUP(A26,'公営企業債の内訳'!$B$5:$C$114,2,FALSE)</f>
        <v>0</v>
      </c>
      <c r="D26" s="42">
        <v>0</v>
      </c>
      <c r="E26" s="42">
        <v>0</v>
      </c>
      <c r="F26" s="42">
        <v>0</v>
      </c>
      <c r="G26" s="42">
        <v>0</v>
      </c>
      <c r="H26" s="43">
        <f t="shared" si="0"/>
        <v>0</v>
      </c>
      <c r="I26" s="30" t="s">
        <v>136</v>
      </c>
    </row>
    <row r="27" spans="1:9" ht="34.5" customHeight="1">
      <c r="A27" s="4" t="s">
        <v>23</v>
      </c>
      <c r="B27" s="57">
        <f>VLOOKUP(A27,'一般会計債の内訳'!$B$4:$C$114,2,FALSE)</f>
        <v>0</v>
      </c>
      <c r="C27" s="41">
        <f>VLOOKUP(A27,'公営企業債の内訳'!$B$5:$C$114,2,FALSE)</f>
        <v>0</v>
      </c>
      <c r="D27" s="42">
        <v>0</v>
      </c>
      <c r="E27" s="42">
        <v>0</v>
      </c>
      <c r="F27" s="42">
        <v>0</v>
      </c>
      <c r="G27" s="42">
        <v>0</v>
      </c>
      <c r="H27" s="43">
        <f t="shared" si="0"/>
        <v>0</v>
      </c>
      <c r="I27" s="30" t="s">
        <v>136</v>
      </c>
    </row>
    <row r="28" spans="1:9" ht="34.5" customHeight="1">
      <c r="A28" s="4" t="s">
        <v>24</v>
      </c>
      <c r="B28" s="57">
        <f>VLOOKUP(A28,'一般会計債の内訳'!$B$4:$C$114,2,FALSE)</f>
        <v>0</v>
      </c>
      <c r="C28" s="41">
        <f>VLOOKUP(A28,'公営企業債の内訳'!$B$5:$C$114,2,FALSE)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f t="shared" si="0"/>
        <v>0</v>
      </c>
      <c r="I28" s="30" t="s">
        <v>136</v>
      </c>
    </row>
    <row r="29" spans="1:9" ht="34.5" customHeight="1">
      <c r="A29" s="4" t="s">
        <v>25</v>
      </c>
      <c r="B29" s="57">
        <f>VLOOKUP(A29,'一般会計債の内訳'!$B$4:$C$114,2,FALSE)</f>
        <v>0</v>
      </c>
      <c r="C29" s="41">
        <f>VLOOKUP(A29,'公営企業債の内訳'!$B$5:$C$114,2,FALSE)</f>
        <v>0</v>
      </c>
      <c r="D29" s="42">
        <v>0</v>
      </c>
      <c r="E29" s="42">
        <v>0</v>
      </c>
      <c r="F29" s="42">
        <v>0</v>
      </c>
      <c r="G29" s="42">
        <v>0</v>
      </c>
      <c r="H29" s="43">
        <f t="shared" si="0"/>
        <v>0</v>
      </c>
      <c r="I29" s="30" t="s">
        <v>136</v>
      </c>
    </row>
    <row r="30" spans="1:9" ht="34.5" customHeight="1">
      <c r="A30" s="4" t="s">
        <v>26</v>
      </c>
      <c r="B30" s="57">
        <f>VLOOKUP(A30,'一般会計債の内訳'!$B$4:$C$114,2,FALSE)</f>
        <v>0</v>
      </c>
      <c r="C30" s="41">
        <f>VLOOKUP(A30,'公営企業債の内訳'!$B$5:$C$114,2,FALSE)</f>
        <v>0</v>
      </c>
      <c r="D30" s="42">
        <v>0</v>
      </c>
      <c r="E30" s="42">
        <v>0</v>
      </c>
      <c r="F30" s="42">
        <v>0</v>
      </c>
      <c r="G30" s="42">
        <v>0</v>
      </c>
      <c r="H30" s="43">
        <f t="shared" si="0"/>
        <v>0</v>
      </c>
      <c r="I30" s="30" t="s">
        <v>136</v>
      </c>
    </row>
    <row r="31" spans="1:9" ht="34.5" customHeight="1">
      <c r="A31" s="4" t="s">
        <v>27</v>
      </c>
      <c r="B31" s="57">
        <f>VLOOKUP(A31,'一般会計債の内訳'!$B$4:$C$114,2,FALSE)</f>
        <v>0</v>
      </c>
      <c r="C31" s="41">
        <f>VLOOKUP(A31,'公営企業債の内訳'!$B$5:$C$114,2,FALSE)</f>
        <v>0</v>
      </c>
      <c r="D31" s="42">
        <v>0</v>
      </c>
      <c r="E31" s="42">
        <v>0</v>
      </c>
      <c r="F31" s="42">
        <v>0</v>
      </c>
      <c r="G31" s="42">
        <v>0</v>
      </c>
      <c r="H31" s="43">
        <f t="shared" si="0"/>
        <v>0</v>
      </c>
      <c r="I31" s="30" t="s">
        <v>136</v>
      </c>
    </row>
    <row r="32" spans="1:9" ht="34.5" customHeight="1">
      <c r="A32" s="4" t="s">
        <v>28</v>
      </c>
      <c r="B32" s="57">
        <f>VLOOKUP(A32,'一般会計債の内訳'!$B$4:$C$114,2,FALSE)</f>
        <v>0</v>
      </c>
      <c r="C32" s="41">
        <f>VLOOKUP(A32,'公営企業債の内訳'!$B$5:$C$114,2,FALSE)</f>
        <v>0</v>
      </c>
      <c r="D32" s="42">
        <v>0</v>
      </c>
      <c r="E32" s="42">
        <v>0</v>
      </c>
      <c r="F32" s="42">
        <v>0</v>
      </c>
      <c r="G32" s="42">
        <v>0</v>
      </c>
      <c r="H32" s="43">
        <f t="shared" si="0"/>
        <v>0</v>
      </c>
      <c r="I32" s="30" t="s">
        <v>136</v>
      </c>
    </row>
    <row r="33" spans="1:9" ht="34.5" customHeight="1">
      <c r="A33" s="4" t="s">
        <v>29</v>
      </c>
      <c r="B33" s="57">
        <f>VLOOKUP(A33,'一般会計債の内訳'!$B$4:$C$114,2,FALSE)</f>
        <v>0</v>
      </c>
      <c r="C33" s="41">
        <f>VLOOKUP(A33,'公営企業債の内訳'!$B$5:$C$114,2,FALSE)</f>
        <v>0</v>
      </c>
      <c r="D33" s="42">
        <v>0</v>
      </c>
      <c r="E33" s="42">
        <v>0</v>
      </c>
      <c r="F33" s="42">
        <v>0</v>
      </c>
      <c r="G33" s="42">
        <v>0</v>
      </c>
      <c r="H33" s="43">
        <f t="shared" si="0"/>
        <v>0</v>
      </c>
      <c r="I33" s="30" t="s">
        <v>136</v>
      </c>
    </row>
    <row r="34" spans="1:9" ht="34.5" customHeight="1">
      <c r="A34" s="4" t="s">
        <v>30</v>
      </c>
      <c r="B34" s="57">
        <f>VLOOKUP(A34,'一般会計債の内訳'!$B$4:$C$114,2,FALSE)</f>
        <v>0</v>
      </c>
      <c r="C34" s="41">
        <f>VLOOKUP(A34,'公営企業債の内訳'!$B$5:$C$114,2,FALSE)</f>
        <v>0</v>
      </c>
      <c r="D34" s="42">
        <v>0</v>
      </c>
      <c r="E34" s="42">
        <v>0</v>
      </c>
      <c r="F34" s="42">
        <v>0</v>
      </c>
      <c r="G34" s="42">
        <v>0</v>
      </c>
      <c r="H34" s="43">
        <f t="shared" si="0"/>
        <v>0</v>
      </c>
      <c r="I34" s="30" t="s">
        <v>136</v>
      </c>
    </row>
    <row r="35" spans="1:9" ht="34.5" customHeight="1">
      <c r="A35" s="4" t="s">
        <v>31</v>
      </c>
      <c r="B35" s="57">
        <f>VLOOKUP(A35,'一般会計債の内訳'!$B$4:$C$114,2,FALSE)</f>
        <v>0</v>
      </c>
      <c r="C35" s="41">
        <f>VLOOKUP(A35,'公営企業債の内訳'!$B$5:$C$114,2,FALSE)</f>
        <v>0</v>
      </c>
      <c r="D35" s="42">
        <v>0</v>
      </c>
      <c r="E35" s="42">
        <v>0</v>
      </c>
      <c r="F35" s="42">
        <v>0</v>
      </c>
      <c r="G35" s="42">
        <v>0</v>
      </c>
      <c r="H35" s="43">
        <f t="shared" si="0"/>
        <v>0</v>
      </c>
      <c r="I35" s="30" t="s">
        <v>136</v>
      </c>
    </row>
    <row r="36" spans="1:9" ht="34.5" customHeight="1">
      <c r="A36" s="4" t="s">
        <v>32</v>
      </c>
      <c r="B36" s="57">
        <f>VLOOKUP(A36,'一般会計債の内訳'!$B$4:$C$114,2,FALSE)</f>
        <v>0</v>
      </c>
      <c r="C36" s="41">
        <f>VLOOKUP(A36,'公営企業債の内訳'!$B$5:$C$114,2,FALSE)</f>
        <v>0</v>
      </c>
      <c r="D36" s="42">
        <v>0</v>
      </c>
      <c r="E36" s="42">
        <v>0</v>
      </c>
      <c r="F36" s="42">
        <v>0</v>
      </c>
      <c r="G36" s="42">
        <v>0</v>
      </c>
      <c r="H36" s="43">
        <f aca="true" t="shared" si="1" ref="H36:H67">SUM(B36:G36)</f>
        <v>0</v>
      </c>
      <c r="I36" s="30" t="s">
        <v>136</v>
      </c>
    </row>
    <row r="37" spans="1:9" ht="34.5" customHeight="1">
      <c r="A37" s="4" t="s">
        <v>33</v>
      </c>
      <c r="B37" s="57">
        <f>VLOOKUP(A37,'一般会計債の内訳'!$B$4:$C$114,2,FALSE)</f>
        <v>0</v>
      </c>
      <c r="C37" s="41">
        <f>VLOOKUP(A37,'公営企業債の内訳'!$B$5:$C$114,2,FALSE)</f>
        <v>0</v>
      </c>
      <c r="D37" s="42">
        <v>0</v>
      </c>
      <c r="E37" s="42">
        <v>0</v>
      </c>
      <c r="F37" s="42">
        <v>0</v>
      </c>
      <c r="G37" s="42">
        <v>0</v>
      </c>
      <c r="H37" s="43">
        <f t="shared" si="1"/>
        <v>0</v>
      </c>
      <c r="I37" s="30" t="s">
        <v>136</v>
      </c>
    </row>
    <row r="38" spans="1:9" ht="34.5" customHeight="1">
      <c r="A38" s="4" t="s">
        <v>34</v>
      </c>
      <c r="B38" s="57">
        <f>VLOOKUP(A38,'一般会計債の内訳'!$B$4:$C$114,2,FALSE)</f>
        <v>0</v>
      </c>
      <c r="C38" s="41">
        <f>VLOOKUP(A38,'公営企業債の内訳'!$B$5:$C$114,2,FALSE)</f>
        <v>0</v>
      </c>
      <c r="D38" s="42">
        <v>0</v>
      </c>
      <c r="E38" s="42">
        <v>0</v>
      </c>
      <c r="F38" s="42">
        <v>0</v>
      </c>
      <c r="G38" s="42">
        <v>0</v>
      </c>
      <c r="H38" s="43">
        <f t="shared" si="1"/>
        <v>0</v>
      </c>
      <c r="I38" s="30" t="s">
        <v>136</v>
      </c>
    </row>
    <row r="39" spans="1:9" ht="34.5" customHeight="1">
      <c r="A39" s="4" t="s">
        <v>35</v>
      </c>
      <c r="B39" s="57">
        <f>VLOOKUP(A39,'一般会計債の内訳'!$B$4:$C$114,2,FALSE)</f>
        <v>0</v>
      </c>
      <c r="C39" s="41">
        <f>VLOOKUP(A39,'公営企業債の内訳'!$B$5:$C$114,2,FALSE)</f>
        <v>0</v>
      </c>
      <c r="D39" s="42">
        <v>0</v>
      </c>
      <c r="E39" s="42">
        <v>0</v>
      </c>
      <c r="F39" s="42">
        <v>0</v>
      </c>
      <c r="G39" s="42">
        <v>0</v>
      </c>
      <c r="H39" s="43">
        <f t="shared" si="1"/>
        <v>0</v>
      </c>
      <c r="I39" s="30" t="s">
        <v>136</v>
      </c>
    </row>
    <row r="40" spans="1:9" ht="34.5" customHeight="1">
      <c r="A40" s="4" t="s">
        <v>36</v>
      </c>
      <c r="B40" s="57">
        <f>VLOOKUP(A40,'一般会計債の内訳'!$B$4:$C$114,2,FALSE)</f>
        <v>0</v>
      </c>
      <c r="C40" s="41">
        <f>VLOOKUP(A40,'公営企業債の内訳'!$B$5:$C$114,2,FALSE)</f>
        <v>0</v>
      </c>
      <c r="D40" s="42">
        <v>0</v>
      </c>
      <c r="E40" s="42">
        <v>0</v>
      </c>
      <c r="F40" s="42">
        <v>0</v>
      </c>
      <c r="G40" s="42">
        <v>0</v>
      </c>
      <c r="H40" s="43">
        <f t="shared" si="1"/>
        <v>0</v>
      </c>
      <c r="I40" s="30" t="s">
        <v>136</v>
      </c>
    </row>
    <row r="41" spans="1:9" ht="34.5" customHeight="1">
      <c r="A41" s="4" t="s">
        <v>81</v>
      </c>
      <c r="B41" s="57">
        <f>VLOOKUP(A41,'一般会計債の内訳'!$B$4:$C$114,2,FALSE)</f>
        <v>0</v>
      </c>
      <c r="C41" s="41">
        <f>VLOOKUP(A41,'公営企業債の内訳'!$B$5:$C$114,2,FALSE)</f>
        <v>0</v>
      </c>
      <c r="D41" s="42">
        <v>0</v>
      </c>
      <c r="E41" s="42">
        <v>0</v>
      </c>
      <c r="F41" s="42">
        <v>0</v>
      </c>
      <c r="G41" s="42">
        <v>0</v>
      </c>
      <c r="H41" s="43">
        <f t="shared" si="1"/>
        <v>0</v>
      </c>
      <c r="I41" s="30" t="s">
        <v>136</v>
      </c>
    </row>
    <row r="42" spans="1:9" ht="34.5" customHeight="1">
      <c r="A42" s="4" t="s">
        <v>156</v>
      </c>
      <c r="B42" s="57">
        <f>VLOOKUP(A42,'一般会計債の内訳'!$B$4:$C$114,2,FALSE)</f>
        <v>145200</v>
      </c>
      <c r="C42" s="41">
        <f>VLOOKUP(A42,'公営企業債の内訳'!$B$5:$C$114,2,FALSE)</f>
        <v>0</v>
      </c>
      <c r="D42" s="42">
        <v>0</v>
      </c>
      <c r="E42" s="42">
        <v>0</v>
      </c>
      <c r="F42" s="42">
        <v>0</v>
      </c>
      <c r="G42" s="42">
        <v>0</v>
      </c>
      <c r="H42" s="43">
        <f t="shared" si="1"/>
        <v>145200</v>
      </c>
      <c r="I42" s="30" t="s">
        <v>136</v>
      </c>
    </row>
    <row r="43" spans="1:9" ht="34.5" customHeight="1">
      <c r="A43" s="4" t="s">
        <v>37</v>
      </c>
      <c r="B43" s="57">
        <f>VLOOKUP(A43,'一般会計債の内訳'!$B$4:$C$114,2,FALSE)</f>
        <v>0</v>
      </c>
      <c r="C43" s="41">
        <f>VLOOKUP(A43,'公営企業債の内訳'!$B$5:$C$114,2,FALSE)</f>
        <v>0</v>
      </c>
      <c r="D43" s="42">
        <v>0</v>
      </c>
      <c r="E43" s="42">
        <v>0</v>
      </c>
      <c r="F43" s="42">
        <v>0</v>
      </c>
      <c r="G43" s="42">
        <v>0</v>
      </c>
      <c r="H43" s="43">
        <f t="shared" si="1"/>
        <v>0</v>
      </c>
      <c r="I43" s="30" t="s">
        <v>136</v>
      </c>
    </row>
    <row r="44" spans="1:9" ht="34.5" customHeight="1">
      <c r="A44" s="4" t="s">
        <v>38</v>
      </c>
      <c r="B44" s="57">
        <f>VLOOKUP(A44,'一般会計債の内訳'!$B$4:$C$114,2,FALSE)</f>
        <v>0</v>
      </c>
      <c r="C44" s="41">
        <f>VLOOKUP(A44,'公営企業債の内訳'!$B$5:$C$114,2,FALSE)</f>
        <v>0</v>
      </c>
      <c r="D44" s="42">
        <v>0</v>
      </c>
      <c r="E44" s="42">
        <v>0</v>
      </c>
      <c r="F44" s="42">
        <v>0</v>
      </c>
      <c r="G44" s="42">
        <v>0</v>
      </c>
      <c r="H44" s="43">
        <f t="shared" si="1"/>
        <v>0</v>
      </c>
      <c r="I44" s="30" t="s">
        <v>136</v>
      </c>
    </row>
    <row r="45" spans="1:9" ht="34.5" customHeight="1">
      <c r="A45" s="4" t="s">
        <v>39</v>
      </c>
      <c r="B45" s="57">
        <f>VLOOKUP(A45,'一般会計債の内訳'!$B$4:$C$114,2,FALSE)</f>
        <v>0</v>
      </c>
      <c r="C45" s="41">
        <f>VLOOKUP(A45,'公営企業債の内訳'!$B$5:$C$114,2,FALSE)</f>
        <v>0</v>
      </c>
      <c r="D45" s="42">
        <v>0</v>
      </c>
      <c r="E45" s="42">
        <v>0</v>
      </c>
      <c r="F45" s="42">
        <v>0</v>
      </c>
      <c r="G45" s="42">
        <v>0</v>
      </c>
      <c r="H45" s="43">
        <f t="shared" si="1"/>
        <v>0</v>
      </c>
      <c r="I45" s="30" t="s">
        <v>136</v>
      </c>
    </row>
    <row r="46" spans="1:9" ht="34.5" customHeight="1">
      <c r="A46" s="4" t="s">
        <v>40</v>
      </c>
      <c r="B46" s="57">
        <f>VLOOKUP(A46,'一般会計債の内訳'!$B$4:$C$114,2,FALSE)</f>
        <v>0</v>
      </c>
      <c r="C46" s="41">
        <f>VLOOKUP(A46,'公営企業債の内訳'!$B$5:$C$114,2,FALSE)</f>
        <v>0</v>
      </c>
      <c r="D46" s="42">
        <v>0</v>
      </c>
      <c r="E46" s="42">
        <v>0</v>
      </c>
      <c r="F46" s="42">
        <v>0</v>
      </c>
      <c r="G46" s="42">
        <v>0</v>
      </c>
      <c r="H46" s="43">
        <f t="shared" si="1"/>
        <v>0</v>
      </c>
      <c r="I46" s="30" t="s">
        <v>136</v>
      </c>
    </row>
    <row r="47" spans="1:9" ht="34.5" customHeight="1">
      <c r="A47" s="4" t="s">
        <v>41</v>
      </c>
      <c r="B47" s="57">
        <f>VLOOKUP(A47,'一般会計債の内訳'!$B$4:$C$114,2,FALSE)</f>
        <v>0</v>
      </c>
      <c r="C47" s="41">
        <f>VLOOKUP(A47,'公営企業債の内訳'!$B$5:$C$114,2,FALSE)</f>
        <v>0</v>
      </c>
      <c r="D47" s="42">
        <v>0</v>
      </c>
      <c r="E47" s="42">
        <v>0</v>
      </c>
      <c r="F47" s="42">
        <v>0</v>
      </c>
      <c r="G47" s="42">
        <v>0</v>
      </c>
      <c r="H47" s="43">
        <f t="shared" si="1"/>
        <v>0</v>
      </c>
      <c r="I47" s="30" t="s">
        <v>136</v>
      </c>
    </row>
    <row r="48" spans="1:9" ht="34.5" customHeight="1">
      <c r="A48" s="4" t="s">
        <v>42</v>
      </c>
      <c r="B48" s="57">
        <f>VLOOKUP(A48,'一般会計債の内訳'!$B$4:$C$114,2,FALSE)</f>
        <v>0</v>
      </c>
      <c r="C48" s="41">
        <f>VLOOKUP(A48,'公営企業債の内訳'!$B$5:$C$114,2,FALSE)</f>
        <v>0</v>
      </c>
      <c r="D48" s="42">
        <v>0</v>
      </c>
      <c r="E48" s="42">
        <v>0</v>
      </c>
      <c r="F48" s="42">
        <v>0</v>
      </c>
      <c r="G48" s="42">
        <v>0</v>
      </c>
      <c r="H48" s="43">
        <f t="shared" si="1"/>
        <v>0</v>
      </c>
      <c r="I48" s="30" t="s">
        <v>136</v>
      </c>
    </row>
    <row r="49" spans="1:9" ht="34.5" customHeight="1">
      <c r="A49" s="4" t="s">
        <v>43</v>
      </c>
      <c r="B49" s="57">
        <f>VLOOKUP(A49,'一般会計債の内訳'!$B$4:$C$114,2,FALSE)</f>
        <v>0</v>
      </c>
      <c r="C49" s="41">
        <f>VLOOKUP(A49,'公営企業債の内訳'!$B$5:$C$114,2,FALSE)</f>
        <v>0</v>
      </c>
      <c r="D49" s="42">
        <v>0</v>
      </c>
      <c r="E49" s="42">
        <v>0</v>
      </c>
      <c r="F49" s="42">
        <v>0</v>
      </c>
      <c r="G49" s="42">
        <v>0</v>
      </c>
      <c r="H49" s="43">
        <f t="shared" si="1"/>
        <v>0</v>
      </c>
      <c r="I49" s="30" t="s">
        <v>136</v>
      </c>
    </row>
    <row r="50" spans="1:9" ht="34.5" customHeight="1">
      <c r="A50" s="4" t="s">
        <v>44</v>
      </c>
      <c r="B50" s="57">
        <f>VLOOKUP(A50,'一般会計債の内訳'!$B$4:$C$114,2,FALSE)</f>
        <v>0</v>
      </c>
      <c r="C50" s="41">
        <f>VLOOKUP(A50,'公営企業債の内訳'!$B$5:$C$114,2,FALSE)</f>
        <v>0</v>
      </c>
      <c r="D50" s="42">
        <v>0</v>
      </c>
      <c r="E50" s="42">
        <v>0</v>
      </c>
      <c r="F50" s="42">
        <v>0</v>
      </c>
      <c r="G50" s="42">
        <v>0</v>
      </c>
      <c r="H50" s="43">
        <f t="shared" si="1"/>
        <v>0</v>
      </c>
      <c r="I50" s="30" t="s">
        <v>136</v>
      </c>
    </row>
    <row r="51" spans="1:9" ht="34.5" customHeight="1">
      <c r="A51" s="4" t="s">
        <v>45</v>
      </c>
      <c r="B51" s="57">
        <f>VLOOKUP(A51,'一般会計債の内訳'!$B$4:$C$114,2,FALSE)</f>
        <v>0</v>
      </c>
      <c r="C51" s="41">
        <f>VLOOKUP(A51,'公営企業債の内訳'!$B$5:$C$114,2,FALSE)</f>
        <v>0</v>
      </c>
      <c r="D51" s="42">
        <v>0</v>
      </c>
      <c r="E51" s="42">
        <v>0</v>
      </c>
      <c r="F51" s="42">
        <v>0</v>
      </c>
      <c r="G51" s="42">
        <v>0</v>
      </c>
      <c r="H51" s="43">
        <f t="shared" si="1"/>
        <v>0</v>
      </c>
      <c r="I51" s="30" t="s">
        <v>136</v>
      </c>
    </row>
    <row r="52" spans="1:9" ht="34.5" customHeight="1">
      <c r="A52" s="4" t="s">
        <v>46</v>
      </c>
      <c r="B52" s="57">
        <f>VLOOKUP(A52,'一般会計債の内訳'!$B$4:$C$114,2,FALSE)</f>
        <v>0</v>
      </c>
      <c r="C52" s="41">
        <f>VLOOKUP(A52,'公営企業債の内訳'!$B$5:$C$114,2,FALSE)</f>
        <v>0</v>
      </c>
      <c r="D52" s="42">
        <v>0</v>
      </c>
      <c r="E52" s="42">
        <v>0</v>
      </c>
      <c r="F52" s="42">
        <v>0</v>
      </c>
      <c r="G52" s="42">
        <v>0</v>
      </c>
      <c r="H52" s="43">
        <f t="shared" si="1"/>
        <v>0</v>
      </c>
      <c r="I52" s="30" t="s">
        <v>136</v>
      </c>
    </row>
    <row r="53" spans="1:9" ht="34.5" customHeight="1">
      <c r="A53" s="4" t="s">
        <v>82</v>
      </c>
      <c r="B53" s="57">
        <f>VLOOKUP(A53,'一般会計債の内訳'!$B$4:$C$114,2,FALSE)</f>
        <v>0</v>
      </c>
      <c r="C53" s="41">
        <f>VLOOKUP(A53,'公営企業債の内訳'!$B$5:$C$114,2,FALSE)</f>
        <v>0</v>
      </c>
      <c r="D53" s="42">
        <v>0</v>
      </c>
      <c r="E53" s="42">
        <v>0</v>
      </c>
      <c r="F53" s="42">
        <v>0</v>
      </c>
      <c r="G53" s="42">
        <v>0</v>
      </c>
      <c r="H53" s="43">
        <f t="shared" si="1"/>
        <v>0</v>
      </c>
      <c r="I53" s="30" t="s">
        <v>136</v>
      </c>
    </row>
    <row r="54" spans="1:9" ht="34.5" customHeight="1">
      <c r="A54" s="4" t="s">
        <v>47</v>
      </c>
      <c r="B54" s="57">
        <f>VLOOKUP(A54,'一般会計債の内訳'!$B$4:$C$114,2,FALSE)</f>
        <v>0</v>
      </c>
      <c r="C54" s="41">
        <f>VLOOKUP(A54,'公営企業債の内訳'!$B$5:$C$114,2,FALSE)</f>
        <v>0</v>
      </c>
      <c r="D54" s="42">
        <v>0</v>
      </c>
      <c r="E54" s="42">
        <v>0</v>
      </c>
      <c r="F54" s="42">
        <v>0</v>
      </c>
      <c r="G54" s="42">
        <v>0</v>
      </c>
      <c r="H54" s="43">
        <f t="shared" si="1"/>
        <v>0</v>
      </c>
      <c r="I54" s="30" t="s">
        <v>136</v>
      </c>
    </row>
    <row r="55" spans="1:9" ht="34.5" customHeight="1">
      <c r="A55" s="4" t="s">
        <v>48</v>
      </c>
      <c r="B55" s="57">
        <f>VLOOKUP(A55,'一般会計債の内訳'!$B$4:$C$114,2,FALSE)</f>
        <v>0</v>
      </c>
      <c r="C55" s="41">
        <f>VLOOKUP(A55,'公営企業債の内訳'!$B$5:$C$114,2,FALSE)</f>
        <v>0</v>
      </c>
      <c r="D55" s="42">
        <v>0</v>
      </c>
      <c r="E55" s="42">
        <v>0</v>
      </c>
      <c r="F55" s="42">
        <v>0</v>
      </c>
      <c r="G55" s="42">
        <v>0</v>
      </c>
      <c r="H55" s="43">
        <f t="shared" si="1"/>
        <v>0</v>
      </c>
      <c r="I55" s="30" t="s">
        <v>136</v>
      </c>
    </row>
    <row r="56" spans="1:9" ht="34.5" customHeight="1">
      <c r="A56" s="4" t="s">
        <v>49</v>
      </c>
      <c r="B56" s="57">
        <f>VLOOKUP(A56,'一般会計債の内訳'!$B$4:$C$114,2,FALSE)</f>
        <v>0</v>
      </c>
      <c r="C56" s="41">
        <f>VLOOKUP(A56,'公営企業債の内訳'!$B$5:$C$114,2,FALSE)</f>
        <v>0</v>
      </c>
      <c r="D56" s="42">
        <v>0</v>
      </c>
      <c r="E56" s="42">
        <v>0</v>
      </c>
      <c r="F56" s="42">
        <v>0</v>
      </c>
      <c r="G56" s="42">
        <v>0</v>
      </c>
      <c r="H56" s="43">
        <f t="shared" si="1"/>
        <v>0</v>
      </c>
      <c r="I56" s="30" t="s">
        <v>136</v>
      </c>
    </row>
    <row r="57" spans="1:9" ht="34.5" customHeight="1">
      <c r="A57" s="4" t="s">
        <v>50</v>
      </c>
      <c r="B57" s="57">
        <f>VLOOKUP(A57,'一般会計債の内訳'!$B$4:$C$114,2,FALSE)</f>
        <v>0</v>
      </c>
      <c r="C57" s="41">
        <f>VLOOKUP(A57,'公営企業債の内訳'!$B$5:$C$114,2,FALSE)</f>
        <v>0</v>
      </c>
      <c r="D57" s="42">
        <v>0</v>
      </c>
      <c r="E57" s="42">
        <v>0</v>
      </c>
      <c r="F57" s="42">
        <v>0</v>
      </c>
      <c r="G57" s="42">
        <v>0</v>
      </c>
      <c r="H57" s="43">
        <f t="shared" si="1"/>
        <v>0</v>
      </c>
      <c r="I57" s="30" t="s">
        <v>136</v>
      </c>
    </row>
    <row r="58" spans="1:9" ht="34.5" customHeight="1">
      <c r="A58" s="4" t="s">
        <v>51</v>
      </c>
      <c r="B58" s="57">
        <f>VLOOKUP(A58,'一般会計債の内訳'!$B$4:$C$114,2,FALSE)</f>
        <v>0</v>
      </c>
      <c r="C58" s="41">
        <f>VLOOKUP(A58,'公営企業債の内訳'!$B$5:$C$114,2,FALSE)</f>
        <v>0</v>
      </c>
      <c r="D58" s="42">
        <v>0</v>
      </c>
      <c r="E58" s="42">
        <v>0</v>
      </c>
      <c r="F58" s="42">
        <v>0</v>
      </c>
      <c r="G58" s="42">
        <v>0</v>
      </c>
      <c r="H58" s="43">
        <f t="shared" si="1"/>
        <v>0</v>
      </c>
      <c r="I58" s="30" t="s">
        <v>136</v>
      </c>
    </row>
    <row r="59" spans="1:9" ht="34.5" customHeight="1">
      <c r="A59" s="4" t="s">
        <v>52</v>
      </c>
      <c r="B59" s="57">
        <f>VLOOKUP(A59,'一般会計債の内訳'!$B$4:$C$114,2,FALSE)</f>
        <v>0</v>
      </c>
      <c r="C59" s="41">
        <f>VLOOKUP(A59,'公営企業債の内訳'!$B$5:$C$114,2,FALSE)</f>
        <v>0</v>
      </c>
      <c r="D59" s="42">
        <v>0</v>
      </c>
      <c r="E59" s="42">
        <v>0</v>
      </c>
      <c r="F59" s="42">
        <v>0</v>
      </c>
      <c r="G59" s="42">
        <v>0</v>
      </c>
      <c r="H59" s="43">
        <f t="shared" si="1"/>
        <v>0</v>
      </c>
      <c r="I59" s="30" t="s">
        <v>136</v>
      </c>
    </row>
    <row r="60" spans="1:9" ht="34.5" customHeight="1">
      <c r="A60" s="4" t="s">
        <v>53</v>
      </c>
      <c r="B60" s="57">
        <f>VLOOKUP(A60,'一般会計債の内訳'!$B$4:$C$114,2,FALSE)</f>
        <v>0</v>
      </c>
      <c r="C60" s="41">
        <f>VLOOKUP(A60,'公営企業債の内訳'!$B$5:$C$114,2,FALSE)</f>
        <v>0</v>
      </c>
      <c r="D60" s="42">
        <v>0</v>
      </c>
      <c r="E60" s="42">
        <v>0</v>
      </c>
      <c r="F60" s="42">
        <v>0</v>
      </c>
      <c r="G60" s="42">
        <v>0</v>
      </c>
      <c r="H60" s="43">
        <f t="shared" si="1"/>
        <v>0</v>
      </c>
      <c r="I60" s="30" t="s">
        <v>136</v>
      </c>
    </row>
    <row r="61" spans="1:9" ht="34.5" customHeight="1">
      <c r="A61" s="4" t="s">
        <v>54</v>
      </c>
      <c r="B61" s="57">
        <f>VLOOKUP(A61,'一般会計債の内訳'!$B$4:$C$114,2,FALSE)</f>
        <v>0</v>
      </c>
      <c r="C61" s="41">
        <f>VLOOKUP(A61,'公営企業債の内訳'!$B$5:$C$114,2,FALSE)</f>
        <v>0</v>
      </c>
      <c r="D61" s="42">
        <v>0</v>
      </c>
      <c r="E61" s="42">
        <v>0</v>
      </c>
      <c r="F61" s="42">
        <v>0</v>
      </c>
      <c r="G61" s="42">
        <v>0</v>
      </c>
      <c r="H61" s="43">
        <f t="shared" si="1"/>
        <v>0</v>
      </c>
      <c r="I61" s="30" t="s">
        <v>136</v>
      </c>
    </row>
    <row r="62" spans="1:9" ht="34.5" customHeight="1">
      <c r="A62" s="4" t="s">
        <v>55</v>
      </c>
      <c r="B62" s="57">
        <f>VLOOKUP(A62,'一般会計債の内訳'!$B$4:$C$114,2,FALSE)</f>
        <v>0</v>
      </c>
      <c r="C62" s="41">
        <f>VLOOKUP(A62,'公営企業債の内訳'!$B$5:$C$114,2,FALSE)</f>
        <v>0</v>
      </c>
      <c r="D62" s="42">
        <v>0</v>
      </c>
      <c r="E62" s="42">
        <v>0</v>
      </c>
      <c r="F62" s="42">
        <v>0</v>
      </c>
      <c r="G62" s="42">
        <v>0</v>
      </c>
      <c r="H62" s="43">
        <f t="shared" si="1"/>
        <v>0</v>
      </c>
      <c r="I62" s="30" t="s">
        <v>136</v>
      </c>
    </row>
    <row r="63" spans="1:9" ht="34.5" customHeight="1">
      <c r="A63" s="4" t="s">
        <v>56</v>
      </c>
      <c r="B63" s="57">
        <f>VLOOKUP(A63,'一般会計債の内訳'!$B$4:$C$114,2,FALSE)</f>
        <v>0</v>
      </c>
      <c r="C63" s="41">
        <f>VLOOKUP(A63,'公営企業債の内訳'!$B$5:$C$114,2,FALSE)</f>
        <v>0</v>
      </c>
      <c r="D63" s="42">
        <v>0</v>
      </c>
      <c r="E63" s="42">
        <v>0</v>
      </c>
      <c r="F63" s="42">
        <v>0</v>
      </c>
      <c r="G63" s="42">
        <v>0</v>
      </c>
      <c r="H63" s="43">
        <f t="shared" si="1"/>
        <v>0</v>
      </c>
      <c r="I63" s="30" t="s">
        <v>136</v>
      </c>
    </row>
    <row r="64" spans="1:9" ht="34.5" customHeight="1">
      <c r="A64" s="4" t="s">
        <v>57</v>
      </c>
      <c r="B64" s="57">
        <f>VLOOKUP(A64,'一般会計債の内訳'!$B$4:$C$114,2,FALSE)</f>
        <v>0</v>
      </c>
      <c r="C64" s="41">
        <f>VLOOKUP(A64,'公営企業債の内訳'!$B$5:$C$114,2,FALSE)</f>
        <v>0</v>
      </c>
      <c r="D64" s="42">
        <v>0</v>
      </c>
      <c r="E64" s="42">
        <v>0</v>
      </c>
      <c r="F64" s="42">
        <v>0</v>
      </c>
      <c r="G64" s="42">
        <v>0</v>
      </c>
      <c r="H64" s="43">
        <f t="shared" si="1"/>
        <v>0</v>
      </c>
      <c r="I64" s="30" t="s">
        <v>136</v>
      </c>
    </row>
    <row r="65" spans="1:9" ht="34.5" customHeight="1">
      <c r="A65" s="4" t="s">
        <v>58</v>
      </c>
      <c r="B65" s="57">
        <f>VLOOKUP(A65,'一般会計債の内訳'!$B$4:$C$114,2,FALSE)</f>
        <v>0</v>
      </c>
      <c r="C65" s="41">
        <f>VLOOKUP(A65,'公営企業債の内訳'!$B$5:$C$114,2,FALSE)</f>
        <v>0</v>
      </c>
      <c r="D65" s="42">
        <v>0</v>
      </c>
      <c r="E65" s="42">
        <v>0</v>
      </c>
      <c r="F65" s="42">
        <v>0</v>
      </c>
      <c r="G65" s="42">
        <v>0</v>
      </c>
      <c r="H65" s="43">
        <f t="shared" si="1"/>
        <v>0</v>
      </c>
      <c r="I65" s="30" t="s">
        <v>136</v>
      </c>
    </row>
    <row r="66" spans="1:9" ht="34.5" customHeight="1">
      <c r="A66" s="4" t="s">
        <v>157</v>
      </c>
      <c r="B66" s="57">
        <f>VLOOKUP(A66,'一般会計債の内訳'!$B$4:$C$114,2,FALSE)</f>
        <v>0</v>
      </c>
      <c r="C66" s="41">
        <f>VLOOKUP(A66,'公営企業債の内訳'!$B$5:$C$114,2,FALSE)</f>
        <v>0</v>
      </c>
      <c r="D66" s="42">
        <v>0</v>
      </c>
      <c r="E66" s="42">
        <v>0</v>
      </c>
      <c r="F66" s="42">
        <v>0</v>
      </c>
      <c r="G66" s="42">
        <v>0</v>
      </c>
      <c r="H66" s="43">
        <f t="shared" si="1"/>
        <v>0</v>
      </c>
      <c r="I66" s="30">
        <f aca="true" t="shared" si="2" ref="I66:I91">IF(H66&gt;0,"○","")</f>
      </c>
    </row>
    <row r="67" spans="1:9" ht="34.5" customHeight="1">
      <c r="A67" s="4" t="s">
        <v>158</v>
      </c>
      <c r="B67" s="57">
        <f>VLOOKUP(A67,'一般会計債の内訳'!$B$4:$C$114,2,FALSE)</f>
        <v>0</v>
      </c>
      <c r="C67" s="41">
        <f>VLOOKUP(A67,'公営企業債の内訳'!$B$5:$C$114,2,FALSE)</f>
        <v>0</v>
      </c>
      <c r="D67" s="42">
        <v>0</v>
      </c>
      <c r="E67" s="42">
        <v>0</v>
      </c>
      <c r="F67" s="42">
        <v>0</v>
      </c>
      <c r="G67" s="42">
        <v>0</v>
      </c>
      <c r="H67" s="43">
        <f t="shared" si="1"/>
        <v>0</v>
      </c>
      <c r="I67" s="30">
        <f t="shared" si="2"/>
      </c>
    </row>
    <row r="68" spans="1:9" ht="34.5" customHeight="1">
      <c r="A68" s="4" t="s">
        <v>159</v>
      </c>
      <c r="B68" s="57">
        <f>VLOOKUP(A68,'一般会計債の内訳'!$B$4:$C$114,2,FALSE)</f>
        <v>0</v>
      </c>
      <c r="C68" s="41">
        <f>VLOOKUP(A68,'公営企業債の内訳'!$B$5:$C$114,2,FALSE)</f>
        <v>0</v>
      </c>
      <c r="D68" s="42">
        <v>0</v>
      </c>
      <c r="E68" s="42">
        <v>0</v>
      </c>
      <c r="F68" s="42">
        <v>0</v>
      </c>
      <c r="G68" s="42">
        <v>0</v>
      </c>
      <c r="H68" s="43">
        <f aca="true" t="shared" si="3" ref="H68:H98">SUM(B68:G68)</f>
        <v>0</v>
      </c>
      <c r="I68" s="30">
        <f t="shared" si="2"/>
      </c>
    </row>
    <row r="69" spans="1:9" ht="34.5" customHeight="1">
      <c r="A69" s="4" t="s">
        <v>160</v>
      </c>
      <c r="B69" s="57">
        <f>VLOOKUP(A69,'一般会計債の内訳'!$B$4:$C$114,2,FALSE)</f>
        <v>200200</v>
      </c>
      <c r="C69" s="41">
        <f>VLOOKUP(A69,'公営企業債の内訳'!$B$5:$C$114,2,FALSE)</f>
        <v>0</v>
      </c>
      <c r="D69" s="42">
        <v>0</v>
      </c>
      <c r="E69" s="42">
        <v>0</v>
      </c>
      <c r="F69" s="42">
        <v>0</v>
      </c>
      <c r="G69" s="42">
        <v>0</v>
      </c>
      <c r="H69" s="43">
        <f t="shared" si="3"/>
        <v>200200</v>
      </c>
      <c r="I69" s="30" t="str">
        <f t="shared" si="2"/>
        <v>○</v>
      </c>
    </row>
    <row r="70" spans="1:9" ht="34.5" customHeight="1">
      <c r="A70" s="4" t="s">
        <v>161</v>
      </c>
      <c r="B70" s="57">
        <f>VLOOKUP(A70,'一般会計債の内訳'!$B$4:$C$114,2,FALSE)</f>
        <v>0</v>
      </c>
      <c r="C70" s="41">
        <f>VLOOKUP(A70,'公営企業債の内訳'!$B$5:$C$114,2,FALSE)</f>
        <v>0</v>
      </c>
      <c r="D70" s="42">
        <v>0</v>
      </c>
      <c r="E70" s="42">
        <v>0</v>
      </c>
      <c r="F70" s="42">
        <v>0</v>
      </c>
      <c r="G70" s="42">
        <v>0</v>
      </c>
      <c r="H70" s="43">
        <f t="shared" si="3"/>
        <v>0</v>
      </c>
      <c r="I70" s="30">
        <f t="shared" si="2"/>
      </c>
    </row>
    <row r="71" spans="1:9" ht="34.5" customHeight="1">
      <c r="A71" s="4" t="s">
        <v>162</v>
      </c>
      <c r="B71" s="57">
        <f>VLOOKUP(A71,'一般会計債の内訳'!$B$4:$C$114,2,FALSE)</f>
        <v>0</v>
      </c>
      <c r="C71" s="41">
        <f>VLOOKUP(A71,'公営企業債の内訳'!$B$5:$C$114,2,FALSE)</f>
        <v>0</v>
      </c>
      <c r="D71" s="42">
        <v>0</v>
      </c>
      <c r="E71" s="42">
        <v>0</v>
      </c>
      <c r="F71" s="42">
        <v>0</v>
      </c>
      <c r="G71" s="42">
        <v>0</v>
      </c>
      <c r="H71" s="43">
        <f t="shared" si="3"/>
        <v>0</v>
      </c>
      <c r="I71" s="30">
        <f t="shared" si="2"/>
      </c>
    </row>
    <row r="72" spans="1:9" ht="34.5" customHeight="1">
      <c r="A72" s="4" t="s">
        <v>109</v>
      </c>
      <c r="B72" s="57">
        <f>VLOOKUP(A72,'一般会計債の内訳'!$B$4:$C$114,2,FALSE)</f>
        <v>0</v>
      </c>
      <c r="C72" s="41">
        <f>VLOOKUP(A72,'公営企業債の内訳'!$B$5:$C$114,2,FALSE)</f>
        <v>0</v>
      </c>
      <c r="D72" s="42">
        <v>0</v>
      </c>
      <c r="E72" s="42">
        <v>0</v>
      </c>
      <c r="F72" s="42">
        <v>0</v>
      </c>
      <c r="G72" s="42">
        <v>0</v>
      </c>
      <c r="H72" s="43">
        <f t="shared" si="3"/>
        <v>0</v>
      </c>
      <c r="I72" s="30">
        <f t="shared" si="2"/>
      </c>
    </row>
    <row r="73" spans="1:9" ht="34.5" customHeight="1">
      <c r="A73" s="4" t="s">
        <v>110</v>
      </c>
      <c r="B73" s="57">
        <f>VLOOKUP(A73,'一般会計債の内訳'!$B$4:$C$114,2,FALSE)</f>
        <v>0</v>
      </c>
      <c r="C73" s="41">
        <f>VLOOKUP(A73,'公営企業債の内訳'!$B$5:$C$114,2,FALSE)</f>
        <v>0</v>
      </c>
      <c r="D73" s="42">
        <v>0</v>
      </c>
      <c r="E73" s="42">
        <v>0</v>
      </c>
      <c r="F73" s="42">
        <v>0</v>
      </c>
      <c r="G73" s="42">
        <v>0</v>
      </c>
      <c r="H73" s="43">
        <f t="shared" si="3"/>
        <v>0</v>
      </c>
      <c r="I73" s="30">
        <f t="shared" si="2"/>
      </c>
    </row>
    <row r="74" spans="1:9" ht="34.5" customHeight="1">
      <c r="A74" s="4" t="s">
        <v>111</v>
      </c>
      <c r="B74" s="57">
        <f>VLOOKUP(A74,'一般会計債の内訳'!$B$4:$C$114,2,FALSE)</f>
        <v>0</v>
      </c>
      <c r="C74" s="41">
        <f>VLOOKUP(A74,'公営企業債の内訳'!$B$5:$C$114,2,FALSE)</f>
        <v>0</v>
      </c>
      <c r="D74" s="42">
        <v>0</v>
      </c>
      <c r="E74" s="42">
        <v>0</v>
      </c>
      <c r="F74" s="42">
        <v>0</v>
      </c>
      <c r="G74" s="42">
        <v>0</v>
      </c>
      <c r="H74" s="43">
        <f t="shared" si="3"/>
        <v>0</v>
      </c>
      <c r="I74" s="30">
        <f t="shared" si="2"/>
      </c>
    </row>
    <row r="75" spans="1:9" ht="34.5" customHeight="1">
      <c r="A75" s="4" t="s">
        <v>112</v>
      </c>
      <c r="B75" s="57">
        <f>VLOOKUP(A75,'一般会計債の内訳'!$B$4:$C$114,2,FALSE)</f>
        <v>0</v>
      </c>
      <c r="C75" s="41">
        <f>VLOOKUP(A75,'公営企業債の内訳'!$B$5:$C$114,2,FALSE)</f>
        <v>0</v>
      </c>
      <c r="D75" s="42">
        <v>0</v>
      </c>
      <c r="E75" s="42">
        <v>0</v>
      </c>
      <c r="F75" s="42">
        <v>0</v>
      </c>
      <c r="G75" s="42">
        <v>0</v>
      </c>
      <c r="H75" s="43">
        <f t="shared" si="3"/>
        <v>0</v>
      </c>
      <c r="I75" s="30">
        <f t="shared" si="2"/>
      </c>
    </row>
    <row r="76" spans="1:9" ht="34.5" customHeight="1">
      <c r="A76" s="4" t="s">
        <v>59</v>
      </c>
      <c r="B76" s="57">
        <f>VLOOKUP(A76,'一般会計債の内訳'!$B$4:$C$114,2,FALSE)</f>
        <v>0</v>
      </c>
      <c r="C76" s="41">
        <f>VLOOKUP(A76,'公営企業債の内訳'!$B$5:$C$114,2,FALSE)</f>
        <v>0</v>
      </c>
      <c r="D76" s="42">
        <v>0</v>
      </c>
      <c r="E76" s="42">
        <v>0</v>
      </c>
      <c r="F76" s="42">
        <v>0</v>
      </c>
      <c r="G76" s="42">
        <v>0</v>
      </c>
      <c r="H76" s="43">
        <f t="shared" si="3"/>
        <v>0</v>
      </c>
      <c r="I76" s="30">
        <f t="shared" si="2"/>
      </c>
    </row>
    <row r="77" spans="1:9" ht="34.5" customHeight="1">
      <c r="A77" s="4" t="s">
        <v>113</v>
      </c>
      <c r="B77" s="57">
        <f>VLOOKUP(A77,'一般会計債の内訳'!$B$4:$C$114,2,FALSE)</f>
        <v>0</v>
      </c>
      <c r="C77" s="41">
        <f>VLOOKUP(A77,'公営企業債の内訳'!$B$5:$C$114,2,FALSE)</f>
        <v>0</v>
      </c>
      <c r="D77" s="42">
        <v>0</v>
      </c>
      <c r="E77" s="42">
        <v>0</v>
      </c>
      <c r="F77" s="42">
        <v>0</v>
      </c>
      <c r="G77" s="42">
        <v>0</v>
      </c>
      <c r="H77" s="43">
        <f t="shared" si="3"/>
        <v>0</v>
      </c>
      <c r="I77" s="30">
        <f t="shared" si="2"/>
      </c>
    </row>
    <row r="78" spans="1:9" ht="34.5" customHeight="1">
      <c r="A78" s="4" t="s">
        <v>114</v>
      </c>
      <c r="B78" s="57">
        <f>VLOOKUP(A78,'一般会計債の内訳'!$B$4:$C$114,2,FALSE)</f>
        <v>0</v>
      </c>
      <c r="C78" s="41">
        <f>VLOOKUP(A78,'公営企業債の内訳'!$B$5:$C$114,2,FALSE)</f>
        <v>0</v>
      </c>
      <c r="D78" s="42">
        <v>0</v>
      </c>
      <c r="E78" s="42">
        <v>0</v>
      </c>
      <c r="F78" s="42">
        <v>0</v>
      </c>
      <c r="G78" s="42">
        <v>0</v>
      </c>
      <c r="H78" s="43">
        <f t="shared" si="3"/>
        <v>0</v>
      </c>
      <c r="I78" s="30">
        <f t="shared" si="2"/>
      </c>
    </row>
    <row r="79" spans="1:9" ht="34.5" customHeight="1">
      <c r="A79" s="4" t="s">
        <v>76</v>
      </c>
      <c r="B79" s="57">
        <f>VLOOKUP(A79,'一般会計債の内訳'!$B$4:$C$114,2,FALSE)</f>
        <v>0</v>
      </c>
      <c r="C79" s="41">
        <f>VLOOKUP(A79,'公営企業債の内訳'!$B$5:$C$114,2,FALSE)</f>
        <v>0</v>
      </c>
      <c r="D79" s="42">
        <v>0</v>
      </c>
      <c r="E79" s="42">
        <v>0</v>
      </c>
      <c r="F79" s="42">
        <v>0</v>
      </c>
      <c r="G79" s="42">
        <v>0</v>
      </c>
      <c r="H79" s="43">
        <f t="shared" si="3"/>
        <v>0</v>
      </c>
      <c r="I79" s="30">
        <f t="shared" si="2"/>
      </c>
    </row>
    <row r="80" spans="1:9" ht="34.5" customHeight="1">
      <c r="A80" s="4" t="s">
        <v>122</v>
      </c>
      <c r="B80" s="57">
        <f>VLOOKUP(A80,'一般会計債の内訳'!$B$4:$C$114,2,FALSE)</f>
        <v>0</v>
      </c>
      <c r="C80" s="41">
        <f>VLOOKUP(A80,'公営企業債の内訳'!$B$5:$C$114,2,FALSE)</f>
        <v>0</v>
      </c>
      <c r="D80" s="42">
        <v>0</v>
      </c>
      <c r="E80" s="42">
        <v>0</v>
      </c>
      <c r="F80" s="42">
        <v>0</v>
      </c>
      <c r="G80" s="42">
        <v>0</v>
      </c>
      <c r="H80" s="43">
        <f t="shared" si="3"/>
        <v>0</v>
      </c>
      <c r="I80" s="30">
        <f t="shared" si="2"/>
      </c>
    </row>
    <row r="81" spans="1:9" ht="34.5" customHeight="1">
      <c r="A81" s="4" t="s">
        <v>123</v>
      </c>
      <c r="B81" s="57">
        <f>VLOOKUP(A81,'一般会計債の内訳'!$B$4:$C$114,2,FALSE)</f>
        <v>0</v>
      </c>
      <c r="C81" s="41">
        <f>VLOOKUP(A81,'公営企業債の内訳'!$B$5:$C$114,2,FALSE)</f>
        <v>0</v>
      </c>
      <c r="D81" s="42">
        <v>0</v>
      </c>
      <c r="E81" s="42">
        <v>0</v>
      </c>
      <c r="F81" s="42">
        <v>0</v>
      </c>
      <c r="G81" s="42">
        <v>0</v>
      </c>
      <c r="H81" s="43">
        <f t="shared" si="3"/>
        <v>0</v>
      </c>
      <c r="I81" s="30">
        <f t="shared" si="2"/>
      </c>
    </row>
    <row r="82" spans="1:9" ht="34.5" customHeight="1">
      <c r="A82" s="4" t="s">
        <v>124</v>
      </c>
      <c r="B82" s="57">
        <f>VLOOKUP(A82,'一般会計債の内訳'!$B$4:$C$114,2,FALSE)</f>
        <v>0</v>
      </c>
      <c r="C82" s="41">
        <f>VLOOKUP(A82,'公営企業債の内訳'!$B$5:$C$114,2,FALSE)</f>
        <v>0</v>
      </c>
      <c r="D82" s="42">
        <v>0</v>
      </c>
      <c r="E82" s="42">
        <v>0</v>
      </c>
      <c r="F82" s="42">
        <v>0</v>
      </c>
      <c r="G82" s="42">
        <v>0</v>
      </c>
      <c r="H82" s="43">
        <f t="shared" si="3"/>
        <v>0</v>
      </c>
      <c r="I82" s="30">
        <f t="shared" si="2"/>
      </c>
    </row>
    <row r="83" spans="1:9" ht="34.5" customHeight="1">
      <c r="A83" s="4" t="s">
        <v>125</v>
      </c>
      <c r="B83" s="57">
        <f>VLOOKUP(A83,'一般会計債の内訳'!$B$4:$C$114,2,FALSE)</f>
        <v>0</v>
      </c>
      <c r="C83" s="41">
        <f>VLOOKUP(A83,'公営企業債の内訳'!$B$5:$C$114,2,FALSE)</f>
        <v>0</v>
      </c>
      <c r="D83" s="42">
        <v>0</v>
      </c>
      <c r="E83" s="42">
        <v>0</v>
      </c>
      <c r="F83" s="42">
        <v>0</v>
      </c>
      <c r="G83" s="42">
        <v>0</v>
      </c>
      <c r="H83" s="43">
        <f t="shared" si="3"/>
        <v>0</v>
      </c>
      <c r="I83" s="30">
        <f t="shared" si="2"/>
      </c>
    </row>
    <row r="84" spans="1:9" ht="34.5" customHeight="1">
      <c r="A84" s="4" t="s">
        <v>126</v>
      </c>
      <c r="B84" s="57">
        <f>VLOOKUP(A84,'一般会計債の内訳'!$B$4:$C$114,2,FALSE)</f>
        <v>0</v>
      </c>
      <c r="C84" s="41">
        <f>VLOOKUP(A84,'公営企業債の内訳'!$B$5:$C$114,2,FALSE)</f>
        <v>0</v>
      </c>
      <c r="D84" s="42">
        <v>0</v>
      </c>
      <c r="E84" s="42">
        <v>0</v>
      </c>
      <c r="F84" s="42">
        <v>0</v>
      </c>
      <c r="G84" s="42">
        <v>0</v>
      </c>
      <c r="H84" s="43">
        <f t="shared" si="3"/>
        <v>0</v>
      </c>
      <c r="I84" s="30">
        <f t="shared" si="2"/>
      </c>
    </row>
    <row r="85" spans="1:9" ht="34.5" customHeight="1">
      <c r="A85" s="4" t="s">
        <v>163</v>
      </c>
      <c r="B85" s="57">
        <f>VLOOKUP(A85,'一般会計債の内訳'!$B$4:$C$114,2,FALSE)</f>
        <v>0</v>
      </c>
      <c r="C85" s="41">
        <f>VLOOKUP(A85,'公営企業債の内訳'!$B$5:$C$114,2,FALSE)</f>
        <v>0</v>
      </c>
      <c r="D85" s="42">
        <v>0</v>
      </c>
      <c r="E85" s="42">
        <v>0</v>
      </c>
      <c r="F85" s="42">
        <v>0</v>
      </c>
      <c r="G85" s="42">
        <v>0</v>
      </c>
      <c r="H85" s="43">
        <f t="shared" si="3"/>
        <v>0</v>
      </c>
      <c r="I85" s="30">
        <f t="shared" si="2"/>
      </c>
    </row>
    <row r="86" spans="1:9" ht="34.5" customHeight="1">
      <c r="A86" s="4" t="s">
        <v>127</v>
      </c>
      <c r="B86" s="57">
        <f>VLOOKUP(A86,'一般会計債の内訳'!$B$4:$C$114,2,FALSE)</f>
        <v>0</v>
      </c>
      <c r="C86" s="41">
        <f>VLOOKUP(A86,'公営企業債の内訳'!$B$5:$C$114,2,FALSE)</f>
        <v>0</v>
      </c>
      <c r="D86" s="42">
        <v>0</v>
      </c>
      <c r="E86" s="42">
        <v>0</v>
      </c>
      <c r="F86" s="42">
        <v>0</v>
      </c>
      <c r="G86" s="42">
        <v>0</v>
      </c>
      <c r="H86" s="43">
        <f t="shared" si="3"/>
        <v>0</v>
      </c>
      <c r="I86" s="30">
        <f t="shared" si="2"/>
      </c>
    </row>
    <row r="87" spans="1:9" ht="34.5" customHeight="1">
      <c r="A87" s="4" t="s">
        <v>128</v>
      </c>
      <c r="B87" s="57">
        <f>VLOOKUP(A87,'一般会計債の内訳'!$B$4:$C$114,2,FALSE)</f>
        <v>0</v>
      </c>
      <c r="C87" s="41">
        <f>VLOOKUP(A87,'公営企業債の内訳'!$B$5:$C$114,2,FALSE)</f>
        <v>0</v>
      </c>
      <c r="D87" s="42">
        <v>0</v>
      </c>
      <c r="E87" s="42">
        <v>0</v>
      </c>
      <c r="F87" s="42">
        <v>0</v>
      </c>
      <c r="G87" s="42">
        <v>0</v>
      </c>
      <c r="H87" s="43">
        <f t="shared" si="3"/>
        <v>0</v>
      </c>
      <c r="I87" s="30">
        <f t="shared" si="2"/>
      </c>
    </row>
    <row r="88" spans="1:9" ht="34.5" customHeight="1">
      <c r="A88" s="4" t="s">
        <v>129</v>
      </c>
      <c r="B88" s="57">
        <f>VLOOKUP(A88,'一般会計債の内訳'!$B$4:$C$114,2,FALSE)</f>
        <v>0</v>
      </c>
      <c r="C88" s="41">
        <f>VLOOKUP(A88,'公営企業債の内訳'!$B$5:$C$114,2,FALSE)</f>
        <v>0</v>
      </c>
      <c r="D88" s="42">
        <v>0</v>
      </c>
      <c r="E88" s="42">
        <v>0</v>
      </c>
      <c r="F88" s="42">
        <v>0</v>
      </c>
      <c r="G88" s="42">
        <v>0</v>
      </c>
      <c r="H88" s="43">
        <f t="shared" si="3"/>
        <v>0</v>
      </c>
      <c r="I88" s="30">
        <f t="shared" si="2"/>
      </c>
    </row>
    <row r="89" spans="1:9" ht="34.5" customHeight="1">
      <c r="A89" s="4" t="s">
        <v>106</v>
      </c>
      <c r="B89" s="57">
        <f>VLOOKUP(A89,'一般会計債の内訳'!$B$4:$C$114,2,FALSE)</f>
        <v>0</v>
      </c>
      <c r="C89" s="41">
        <f>VLOOKUP(A89,'公営企業債の内訳'!$B$5:$C$114,2,FALSE)</f>
        <v>0</v>
      </c>
      <c r="D89" s="42">
        <v>0</v>
      </c>
      <c r="E89" s="42">
        <v>0</v>
      </c>
      <c r="F89" s="42">
        <v>0</v>
      </c>
      <c r="G89" s="42">
        <v>0</v>
      </c>
      <c r="H89" s="43">
        <f t="shared" si="3"/>
        <v>0</v>
      </c>
      <c r="I89" s="30">
        <f t="shared" si="2"/>
      </c>
    </row>
    <row r="90" spans="1:9" ht="34.5" customHeight="1">
      <c r="A90" s="4" t="s">
        <v>138</v>
      </c>
      <c r="B90" s="57">
        <f>VLOOKUP(A90,'一般会計債の内訳'!$B$4:$C$114,2,FALSE)</f>
        <v>0</v>
      </c>
      <c r="C90" s="41">
        <f>VLOOKUP(A90,'公営企業債の内訳'!$B$5:$C$114,2,FALSE)</f>
        <v>0</v>
      </c>
      <c r="D90" s="42">
        <v>0</v>
      </c>
      <c r="E90" s="42">
        <v>0</v>
      </c>
      <c r="F90" s="42">
        <v>0</v>
      </c>
      <c r="G90" s="42">
        <v>0</v>
      </c>
      <c r="H90" s="43">
        <f t="shared" si="3"/>
        <v>0</v>
      </c>
      <c r="I90" s="30">
        <f t="shared" si="2"/>
      </c>
    </row>
    <row r="91" spans="1:9" ht="34.5" customHeight="1">
      <c r="A91" s="4" t="s">
        <v>104</v>
      </c>
      <c r="B91" s="57">
        <f>VLOOKUP(A91,'一般会計債の内訳'!$B$4:$C$114,2,FALSE)</f>
        <v>0</v>
      </c>
      <c r="C91" s="41">
        <f>VLOOKUP(A91,'公営企業債の内訳'!$B$5:$C$114,2,FALSE)</f>
        <v>0</v>
      </c>
      <c r="D91" s="42">
        <v>0</v>
      </c>
      <c r="E91" s="42">
        <v>0</v>
      </c>
      <c r="F91" s="42">
        <v>0</v>
      </c>
      <c r="G91" s="42">
        <v>0</v>
      </c>
      <c r="H91" s="43">
        <f t="shared" si="3"/>
        <v>0</v>
      </c>
      <c r="I91" s="30">
        <f t="shared" si="2"/>
      </c>
    </row>
    <row r="92" spans="1:9" ht="34.5" customHeight="1">
      <c r="A92" s="4" t="s">
        <v>169</v>
      </c>
      <c r="B92" s="57">
        <f>VLOOKUP(A92,'一般会計債の内訳'!$B$4:$C$114,2,FALSE)</f>
        <v>0</v>
      </c>
      <c r="C92" s="41">
        <f>VLOOKUP(A92,'公営企業債の内訳'!$B$5:$C$114,2,FALSE)</f>
        <v>0</v>
      </c>
      <c r="D92" s="42">
        <v>0</v>
      </c>
      <c r="E92" s="42">
        <v>0</v>
      </c>
      <c r="F92" s="42">
        <v>0</v>
      </c>
      <c r="G92" s="42">
        <v>0</v>
      </c>
      <c r="H92" s="43">
        <f t="shared" si="3"/>
        <v>0</v>
      </c>
      <c r="I92" s="30">
        <f>IF(H92&gt;0,"○","")</f>
      </c>
    </row>
    <row r="93" spans="1:9" ht="34.5" customHeight="1">
      <c r="A93" s="4" t="s">
        <v>105</v>
      </c>
      <c r="B93" s="57">
        <f>VLOOKUP(A93,'一般会計債の内訳'!$B$4:$C$114,2,FALSE)</f>
        <v>0</v>
      </c>
      <c r="C93" s="41">
        <f>VLOOKUP(A93,'公営企業債の内訳'!$B$5:$C$114,2,FALSE)</f>
        <v>0</v>
      </c>
      <c r="D93" s="42">
        <v>0</v>
      </c>
      <c r="E93" s="42">
        <v>0</v>
      </c>
      <c r="F93" s="42">
        <v>0</v>
      </c>
      <c r="G93" s="42">
        <v>0</v>
      </c>
      <c r="H93" s="43">
        <f t="shared" si="3"/>
        <v>0</v>
      </c>
      <c r="I93" s="30">
        <f aca="true" t="shared" si="4" ref="I93:I112">IF(H93&gt;0,"○","")</f>
      </c>
    </row>
    <row r="94" spans="1:9" ht="34.5" customHeight="1">
      <c r="A94" s="4" t="s">
        <v>60</v>
      </c>
      <c r="B94" s="57">
        <f>VLOOKUP(A94,'一般会計債の内訳'!$B$4:$C$114,2,FALSE)</f>
        <v>0</v>
      </c>
      <c r="C94" s="41">
        <f>VLOOKUP(A94,'公営企業債の内訳'!$B$5:$C$114,2,FALSE)</f>
        <v>0</v>
      </c>
      <c r="D94" s="42">
        <v>0</v>
      </c>
      <c r="E94" s="42">
        <v>0</v>
      </c>
      <c r="F94" s="42">
        <v>0</v>
      </c>
      <c r="G94" s="42">
        <v>0</v>
      </c>
      <c r="H94" s="43">
        <f t="shared" si="3"/>
        <v>0</v>
      </c>
      <c r="I94" s="30">
        <f t="shared" si="4"/>
      </c>
    </row>
    <row r="95" spans="1:9" ht="34.5" customHeight="1">
      <c r="A95" s="4" t="s">
        <v>115</v>
      </c>
      <c r="B95" s="57">
        <f>VLOOKUP(A95,'一般会計債の内訳'!$B$4:$C$114,2,FALSE)</f>
        <v>0</v>
      </c>
      <c r="C95" s="41">
        <f>VLOOKUP(A95,'公営企業債の内訳'!$B$5:$C$114,2,FALSE)</f>
        <v>0</v>
      </c>
      <c r="D95" s="42">
        <v>0</v>
      </c>
      <c r="E95" s="42">
        <v>0</v>
      </c>
      <c r="F95" s="42">
        <v>0</v>
      </c>
      <c r="G95" s="42">
        <v>0</v>
      </c>
      <c r="H95" s="43">
        <f t="shared" si="3"/>
        <v>0</v>
      </c>
      <c r="I95" s="30">
        <f t="shared" si="4"/>
      </c>
    </row>
    <row r="96" spans="1:9" ht="34.5" customHeight="1">
      <c r="A96" s="4" t="s">
        <v>61</v>
      </c>
      <c r="B96" s="57">
        <f>VLOOKUP(A96,'一般会計債の内訳'!$B$4:$C$114,2,FALSE)</f>
        <v>0</v>
      </c>
      <c r="C96" s="41">
        <f>VLOOKUP(A96,'公営企業債の内訳'!$B$5:$C$114,2,FALSE)</f>
        <v>0</v>
      </c>
      <c r="D96" s="42">
        <v>0</v>
      </c>
      <c r="E96" s="42">
        <v>0</v>
      </c>
      <c r="F96" s="42">
        <v>0</v>
      </c>
      <c r="G96" s="42">
        <v>0</v>
      </c>
      <c r="H96" s="43">
        <f t="shared" si="3"/>
        <v>0</v>
      </c>
      <c r="I96" s="30">
        <f t="shared" si="4"/>
      </c>
    </row>
    <row r="97" spans="1:9" ht="34.5" customHeight="1">
      <c r="A97" s="4" t="s">
        <v>62</v>
      </c>
      <c r="B97" s="57">
        <f>VLOOKUP(A97,'一般会計債の内訳'!$B$4:$C$114,2,FALSE)</f>
        <v>0</v>
      </c>
      <c r="C97" s="41">
        <f>VLOOKUP(A97,'公営企業債の内訳'!$B$5:$C$114,2,FALSE)</f>
        <v>0</v>
      </c>
      <c r="D97" s="42">
        <v>0</v>
      </c>
      <c r="E97" s="42">
        <v>0</v>
      </c>
      <c r="F97" s="42">
        <v>0</v>
      </c>
      <c r="G97" s="42">
        <v>0</v>
      </c>
      <c r="H97" s="43">
        <f t="shared" si="3"/>
        <v>0</v>
      </c>
      <c r="I97" s="30">
        <f t="shared" si="4"/>
      </c>
    </row>
    <row r="98" spans="1:9" ht="34.5" customHeight="1">
      <c r="A98" s="4" t="s">
        <v>63</v>
      </c>
      <c r="B98" s="57">
        <f>VLOOKUP(A98,'一般会計債の内訳'!$B$4:$C$114,2,FALSE)</f>
        <v>0</v>
      </c>
      <c r="C98" s="41">
        <f>VLOOKUP(A98,'公営企業債の内訳'!$B$5:$C$114,2,FALSE)</f>
        <v>0</v>
      </c>
      <c r="D98" s="42">
        <v>0</v>
      </c>
      <c r="E98" s="42">
        <v>0</v>
      </c>
      <c r="F98" s="42">
        <v>0</v>
      </c>
      <c r="G98" s="42">
        <v>0</v>
      </c>
      <c r="H98" s="43">
        <f t="shared" si="3"/>
        <v>0</v>
      </c>
      <c r="I98" s="30">
        <f t="shared" si="4"/>
      </c>
    </row>
    <row r="99" spans="1:9" ht="34.5" customHeight="1">
      <c r="A99" s="4" t="s">
        <v>64</v>
      </c>
      <c r="B99" s="57">
        <f>VLOOKUP(A99,'一般会計債の内訳'!$B$4:$C$114,2,FALSE)</f>
        <v>0</v>
      </c>
      <c r="C99" s="41">
        <f>VLOOKUP(A99,'公営企業債の内訳'!$B$5:$C$114,2,FALSE)</f>
        <v>0</v>
      </c>
      <c r="D99" s="42">
        <v>0</v>
      </c>
      <c r="E99" s="42">
        <v>0</v>
      </c>
      <c r="F99" s="42">
        <v>0</v>
      </c>
      <c r="G99" s="42">
        <v>0</v>
      </c>
      <c r="H99" s="43">
        <f aca="true" t="shared" si="5" ref="H99:H112">SUM(B99:G99)</f>
        <v>0</v>
      </c>
      <c r="I99" s="30">
        <f t="shared" si="4"/>
      </c>
    </row>
    <row r="100" spans="1:9" ht="34.5" customHeight="1">
      <c r="A100" s="4" t="s">
        <v>65</v>
      </c>
      <c r="B100" s="57">
        <f>VLOOKUP(A100,'一般会計債の内訳'!$B$4:$C$114,2,FALSE)</f>
        <v>0</v>
      </c>
      <c r="C100" s="41">
        <f>VLOOKUP(A100,'公営企業債の内訳'!$B$5:$C$114,2,FALSE)</f>
        <v>0</v>
      </c>
      <c r="D100" s="42">
        <v>0</v>
      </c>
      <c r="E100" s="42">
        <v>0</v>
      </c>
      <c r="F100" s="42">
        <v>0</v>
      </c>
      <c r="G100" s="42">
        <v>0</v>
      </c>
      <c r="H100" s="43">
        <f t="shared" si="5"/>
        <v>0</v>
      </c>
      <c r="I100" s="30">
        <f t="shared" si="4"/>
      </c>
    </row>
    <row r="101" spans="1:9" ht="34.5" customHeight="1">
      <c r="A101" s="4" t="s">
        <v>116</v>
      </c>
      <c r="B101" s="57">
        <f>VLOOKUP(A101,'一般会計債の内訳'!$B$4:$C$114,2,FALSE)</f>
        <v>0</v>
      </c>
      <c r="C101" s="41">
        <f>VLOOKUP(A101,'公営企業債の内訳'!$B$5:$C$114,2,FALSE)</f>
        <v>0</v>
      </c>
      <c r="D101" s="42">
        <v>0</v>
      </c>
      <c r="E101" s="42">
        <v>0</v>
      </c>
      <c r="F101" s="42">
        <v>0</v>
      </c>
      <c r="G101" s="42">
        <v>0</v>
      </c>
      <c r="H101" s="43">
        <f t="shared" si="5"/>
        <v>0</v>
      </c>
      <c r="I101" s="30">
        <f t="shared" si="4"/>
      </c>
    </row>
    <row r="102" spans="1:9" ht="34.5" customHeight="1">
      <c r="A102" s="4" t="s">
        <v>130</v>
      </c>
      <c r="B102" s="57">
        <f>VLOOKUP(A102,'一般会計債の内訳'!$B$4:$C$114,2,FALSE)</f>
        <v>0</v>
      </c>
      <c r="C102" s="41">
        <f>VLOOKUP(A102,'公営企業債の内訳'!$B$5:$C$114,2,FALSE)</f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f t="shared" si="5"/>
        <v>0</v>
      </c>
      <c r="I102" s="30">
        <f t="shared" si="4"/>
      </c>
    </row>
    <row r="103" spans="1:8" ht="34.5" customHeight="1">
      <c r="A103" s="4" t="s">
        <v>164</v>
      </c>
      <c r="B103" s="57">
        <f>VLOOKUP(A103,'一般会計債の内訳'!$B$4:$C$114,2,FALSE)</f>
        <v>0</v>
      </c>
      <c r="C103" s="41">
        <f>VLOOKUP(A103,'公営企業債の内訳'!$B$5:$C$114,2,FALSE)</f>
        <v>0</v>
      </c>
      <c r="D103" s="42">
        <v>0</v>
      </c>
      <c r="E103" s="42">
        <v>0</v>
      </c>
      <c r="F103" s="42">
        <v>0</v>
      </c>
      <c r="G103" s="42">
        <v>0</v>
      </c>
      <c r="H103" s="43">
        <f t="shared" si="5"/>
        <v>0</v>
      </c>
    </row>
    <row r="104" spans="1:9" ht="34.5" customHeight="1">
      <c r="A104" s="4" t="s">
        <v>117</v>
      </c>
      <c r="B104" s="57">
        <f>VLOOKUP(A104,'一般会計債の内訳'!$B$4:$C$114,2,FALSE)</f>
        <v>0</v>
      </c>
      <c r="C104" s="41">
        <f>VLOOKUP(A104,'公営企業債の内訳'!$B$5:$C$114,2,FALSE)</f>
        <v>0</v>
      </c>
      <c r="D104" s="42">
        <v>0</v>
      </c>
      <c r="E104" s="42">
        <v>0</v>
      </c>
      <c r="F104" s="42">
        <v>0</v>
      </c>
      <c r="G104" s="42">
        <v>0</v>
      </c>
      <c r="H104" s="43">
        <f t="shared" si="5"/>
        <v>0</v>
      </c>
      <c r="I104" s="30">
        <f t="shared" si="4"/>
      </c>
    </row>
    <row r="105" spans="1:9" ht="34.5" customHeight="1">
      <c r="A105" s="4" t="s">
        <v>118</v>
      </c>
      <c r="B105" s="57">
        <f>VLOOKUP(A105,'一般会計債の内訳'!$B$4:$C$114,2,FALSE)</f>
        <v>0</v>
      </c>
      <c r="C105" s="41">
        <f>VLOOKUP(A105,'公営企業債の内訳'!$B$5:$C$114,2,FALSE)</f>
        <v>0</v>
      </c>
      <c r="D105" s="42">
        <v>0</v>
      </c>
      <c r="E105" s="42">
        <v>0</v>
      </c>
      <c r="F105" s="42">
        <v>0</v>
      </c>
      <c r="G105" s="42">
        <v>0</v>
      </c>
      <c r="H105" s="43">
        <f t="shared" si="5"/>
        <v>0</v>
      </c>
      <c r="I105" s="30">
        <f t="shared" si="4"/>
      </c>
    </row>
    <row r="106" spans="1:9" ht="34.5" customHeight="1">
      <c r="A106" s="4" t="s">
        <v>131</v>
      </c>
      <c r="B106" s="57">
        <f>VLOOKUP(A106,'一般会計債の内訳'!$B$4:$C$114,2,FALSE)</f>
        <v>0</v>
      </c>
      <c r="C106" s="41">
        <f>VLOOKUP(A106,'公営企業債の内訳'!$B$5:$C$114,2,FALSE)</f>
        <v>0</v>
      </c>
      <c r="D106" s="42">
        <v>0</v>
      </c>
      <c r="E106" s="42">
        <v>0</v>
      </c>
      <c r="F106" s="42">
        <v>0</v>
      </c>
      <c r="G106" s="42">
        <v>0</v>
      </c>
      <c r="H106" s="43">
        <f t="shared" si="5"/>
        <v>0</v>
      </c>
      <c r="I106" s="30">
        <f t="shared" si="4"/>
      </c>
    </row>
    <row r="107" spans="1:9" ht="34.5" customHeight="1">
      <c r="A107" s="4" t="s">
        <v>132</v>
      </c>
      <c r="B107" s="57">
        <f>VLOOKUP(A107,'一般会計債の内訳'!$B$4:$C$114,2,FALSE)</f>
        <v>0</v>
      </c>
      <c r="C107" s="41">
        <f>VLOOKUP(A107,'公営企業債の内訳'!$B$5:$C$114,2,FALSE)</f>
        <v>0</v>
      </c>
      <c r="D107" s="42">
        <v>0</v>
      </c>
      <c r="E107" s="42">
        <v>0</v>
      </c>
      <c r="F107" s="42">
        <v>0</v>
      </c>
      <c r="G107" s="42">
        <v>0</v>
      </c>
      <c r="H107" s="43">
        <f t="shared" si="5"/>
        <v>0</v>
      </c>
      <c r="I107" s="30">
        <f t="shared" si="4"/>
      </c>
    </row>
    <row r="108" spans="1:9" ht="34.5" customHeight="1">
      <c r="A108" s="4" t="s">
        <v>165</v>
      </c>
      <c r="B108" s="57">
        <f>VLOOKUP(A108,'一般会計債の内訳'!$B$4:$C$114,2,FALSE)</f>
        <v>0</v>
      </c>
      <c r="C108" s="41">
        <f>VLOOKUP(A108,'公営企業債の内訳'!$B$5:$C$114,2,FALSE)</f>
        <v>0</v>
      </c>
      <c r="D108" s="42">
        <v>0</v>
      </c>
      <c r="E108" s="42">
        <v>0</v>
      </c>
      <c r="F108" s="42">
        <v>0</v>
      </c>
      <c r="G108" s="42">
        <v>0</v>
      </c>
      <c r="H108" s="43">
        <f t="shared" si="5"/>
        <v>0</v>
      </c>
      <c r="I108" s="30">
        <f t="shared" si="4"/>
      </c>
    </row>
    <row r="109" spans="1:9" ht="34.5" customHeight="1">
      <c r="A109" s="4" t="s">
        <v>119</v>
      </c>
      <c r="B109" s="57">
        <f>VLOOKUP(A109,'一般会計債の内訳'!$B$4:$C$114,2,FALSE)</f>
        <v>0</v>
      </c>
      <c r="C109" s="41">
        <f>VLOOKUP(A109,'公営企業債の内訳'!$B$5:$C$114,2,FALSE)</f>
        <v>0</v>
      </c>
      <c r="D109" s="42">
        <v>0</v>
      </c>
      <c r="E109" s="42">
        <v>0</v>
      </c>
      <c r="F109" s="42">
        <v>0</v>
      </c>
      <c r="G109" s="42">
        <v>0</v>
      </c>
      <c r="H109" s="43">
        <f t="shared" si="5"/>
        <v>0</v>
      </c>
      <c r="I109" s="30">
        <f t="shared" si="4"/>
      </c>
    </row>
    <row r="110" spans="1:9" ht="34.5" customHeight="1">
      <c r="A110" s="4" t="s">
        <v>133</v>
      </c>
      <c r="B110" s="57">
        <f>VLOOKUP(A110,'一般会計債の内訳'!$B$4:$C$114,2,FALSE)</f>
        <v>0</v>
      </c>
      <c r="C110" s="41">
        <f>VLOOKUP(A110,'公営企業債の内訳'!$B$5:$C$114,2,FALSE)</f>
        <v>0</v>
      </c>
      <c r="D110" s="42">
        <v>0</v>
      </c>
      <c r="E110" s="42">
        <v>0</v>
      </c>
      <c r="F110" s="42">
        <v>0</v>
      </c>
      <c r="G110" s="42">
        <v>0</v>
      </c>
      <c r="H110" s="43">
        <f t="shared" si="5"/>
        <v>0</v>
      </c>
      <c r="I110" s="30">
        <f t="shared" si="4"/>
      </c>
    </row>
    <row r="111" spans="1:9" ht="34.5" customHeight="1">
      <c r="A111" s="4" t="s">
        <v>120</v>
      </c>
      <c r="B111" s="57">
        <f>VLOOKUP(A111,'一般会計債の内訳'!$B$4:$C$114,2,FALSE)</f>
        <v>0</v>
      </c>
      <c r="C111" s="41">
        <f>VLOOKUP(A111,'公営企業債の内訳'!$B$5:$C$114,2,FALSE)</f>
        <v>0</v>
      </c>
      <c r="D111" s="42">
        <v>0</v>
      </c>
      <c r="E111" s="42">
        <v>0</v>
      </c>
      <c r="F111" s="42">
        <v>0</v>
      </c>
      <c r="G111" s="42">
        <v>0</v>
      </c>
      <c r="H111" s="43">
        <f t="shared" si="5"/>
        <v>0</v>
      </c>
      <c r="I111" s="30">
        <f t="shared" si="4"/>
      </c>
    </row>
    <row r="112" spans="1:9" ht="34.5" customHeight="1">
      <c r="A112" s="32" t="s">
        <v>121</v>
      </c>
      <c r="B112" s="57">
        <f>VLOOKUP(A112,'一般会計債の内訳'!$B$4:$C$114,2,FALSE)</f>
        <v>0</v>
      </c>
      <c r="C112" s="41">
        <f>VLOOKUP(A112,'公営企業債の内訳'!$B$5:$C$114,2,FALSE)</f>
        <v>0</v>
      </c>
      <c r="D112" s="42">
        <v>0</v>
      </c>
      <c r="E112" s="42">
        <v>0</v>
      </c>
      <c r="F112" s="42">
        <v>0</v>
      </c>
      <c r="G112" s="42">
        <v>0</v>
      </c>
      <c r="H112" s="43">
        <f t="shared" si="5"/>
        <v>0</v>
      </c>
      <c r="I112" s="30">
        <f t="shared" si="4"/>
      </c>
    </row>
    <row r="113" spans="1:9" ht="34.5" customHeight="1">
      <c r="A113" s="32" t="s">
        <v>140</v>
      </c>
      <c r="B113" s="57">
        <f>VLOOKUP(A113,'一般会計債の内訳'!$B$4:$C$114,2,FALSE)</f>
        <v>0</v>
      </c>
      <c r="C113" s="41">
        <f>VLOOKUP(A113,'公営企業債の内訳'!$B$5:$C$114,2,FALSE)</f>
        <v>0</v>
      </c>
      <c r="D113" s="42">
        <v>0</v>
      </c>
      <c r="E113" s="42">
        <v>0</v>
      </c>
      <c r="F113" s="42">
        <v>0</v>
      </c>
      <c r="G113" s="42">
        <v>0</v>
      </c>
      <c r="H113" s="43">
        <f>SUM(B113:G113)</f>
        <v>0</v>
      </c>
      <c r="I113" s="30">
        <f>IF(H113&gt;0,"○","")</f>
      </c>
    </row>
    <row r="114" spans="1:8" ht="34.5" customHeight="1" thickBot="1">
      <c r="A114" s="32" t="s">
        <v>153</v>
      </c>
      <c r="B114" s="68">
        <f>VLOOKUP(A114,'一般会計債の内訳'!$B$4:$C$114,2,FALSE)</f>
        <v>0</v>
      </c>
      <c r="C114" s="69">
        <f>VLOOKUP(A114,'公営企業債の内訳'!$B$5:$C$115,2,FALSE)</f>
        <v>0</v>
      </c>
      <c r="D114" s="70">
        <v>0</v>
      </c>
      <c r="E114" s="70">
        <v>0</v>
      </c>
      <c r="F114" s="70">
        <v>0</v>
      </c>
      <c r="G114" s="70">
        <v>0</v>
      </c>
      <c r="H114" s="71">
        <f>SUM(B114:G114)</f>
        <v>0</v>
      </c>
    </row>
    <row r="115" spans="1:8" ht="12" customHeight="1" thickBot="1" thickTop="1">
      <c r="A115" s="33"/>
      <c r="B115" s="54"/>
      <c r="C115" s="54"/>
      <c r="D115" s="55"/>
      <c r="E115" s="44"/>
      <c r="F115" s="44"/>
      <c r="G115" s="55"/>
      <c r="H115" s="55"/>
    </row>
    <row r="116" spans="1:9" ht="34.5" customHeight="1" thickTop="1">
      <c r="A116" s="61" t="s">
        <v>72</v>
      </c>
      <c r="B116" s="58">
        <f>SUM(B4:B42)</f>
        <v>145200</v>
      </c>
      <c r="C116" s="45">
        <f>SUM(C4:C42)</f>
        <v>0</v>
      </c>
      <c r="D116" s="46">
        <f>SUM(D4:D42)</f>
        <v>0</v>
      </c>
      <c r="E116" s="46">
        <f>SUM(E4:E42)</f>
        <v>0</v>
      </c>
      <c r="F116" s="46">
        <f>SUM(F4:F42)</f>
        <v>0</v>
      </c>
      <c r="G116" s="46">
        <f>SUM(G4:G42)</f>
        <v>0</v>
      </c>
      <c r="H116" s="47">
        <f>SUM(H4:H42)</f>
        <v>145200</v>
      </c>
      <c r="I116" s="30" t="s">
        <v>136</v>
      </c>
    </row>
    <row r="117" spans="1:9" ht="34.5" customHeight="1">
      <c r="A117" s="4" t="s">
        <v>73</v>
      </c>
      <c r="B117" s="59">
        <f>SUM(B43:B65)</f>
        <v>0</v>
      </c>
      <c r="C117" s="48">
        <f>SUM(C43:C65)</f>
        <v>0</v>
      </c>
      <c r="D117" s="49">
        <f>SUM(D43:D65)</f>
        <v>0</v>
      </c>
      <c r="E117" s="49">
        <f>SUM(E43:E65)</f>
        <v>0</v>
      </c>
      <c r="F117" s="49">
        <f>SUM(F43:F65)</f>
        <v>0</v>
      </c>
      <c r="G117" s="49">
        <f>SUM(G43:G65)</f>
        <v>0</v>
      </c>
      <c r="H117" s="50">
        <f>SUM(H43:H65)</f>
        <v>0</v>
      </c>
      <c r="I117" s="30" t="s">
        <v>136</v>
      </c>
    </row>
    <row r="118" spans="1:9" ht="34.5" customHeight="1">
      <c r="A118" s="4" t="s">
        <v>74</v>
      </c>
      <c r="B118" s="59">
        <f>SUM(B66:B114)</f>
        <v>200200</v>
      </c>
      <c r="C118" s="48">
        <f>SUM(C66:C114)</f>
        <v>0</v>
      </c>
      <c r="D118" s="48">
        <f>SUM(D66:D114)</f>
        <v>0</v>
      </c>
      <c r="E118" s="48">
        <f>SUM(E66:E113)</f>
        <v>0</v>
      </c>
      <c r="F118" s="48">
        <f>SUM(F66:F114)</f>
        <v>0</v>
      </c>
      <c r="G118" s="48">
        <f>SUM(G66:G114)</f>
        <v>0</v>
      </c>
      <c r="H118" s="65">
        <f>SUM(H66:H114)</f>
        <v>200200</v>
      </c>
      <c r="I118" s="30" t="s">
        <v>136</v>
      </c>
    </row>
    <row r="119" spans="1:9" ht="34.5" customHeight="1" thickBot="1">
      <c r="A119" s="62" t="s">
        <v>75</v>
      </c>
      <c r="B119" s="60">
        <f>SUM(B116:B118)</f>
        <v>345400</v>
      </c>
      <c r="C119" s="51">
        <f aca="true" t="shared" si="6" ref="C119:H119">SUM(C116:C118)</f>
        <v>0</v>
      </c>
      <c r="D119" s="52">
        <f t="shared" si="6"/>
        <v>0</v>
      </c>
      <c r="E119" s="52">
        <f t="shared" si="6"/>
        <v>0</v>
      </c>
      <c r="F119" s="52">
        <f t="shared" si="6"/>
        <v>0</v>
      </c>
      <c r="G119" s="52">
        <f t="shared" si="6"/>
        <v>0</v>
      </c>
      <c r="H119" s="53">
        <f t="shared" si="6"/>
        <v>345400</v>
      </c>
      <c r="I119" s="30" t="s">
        <v>136</v>
      </c>
    </row>
    <row r="120" spans="1:9" ht="22.5" customHeight="1" thickTop="1">
      <c r="A120" s="9" t="s">
        <v>77</v>
      </c>
      <c r="I120" s="30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Normal="55" zoomScaleSheetLayoutView="100" zoomScalePageLayoutView="0" workbookViewId="0" topLeftCell="A1">
      <pane xSplit="3" ySplit="3" topLeftCell="D10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119" sqref="C119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3" t="s">
        <v>147</v>
      </c>
      <c r="L3" s="63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4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4">
        <f>SUM(D4:V4)</f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22" s="23" customFormat="1" ht="17.25" customHeight="1">
      <c r="B5" s="21" t="s">
        <v>1</v>
      </c>
      <c r="C5" s="35">
        <f aca="true" t="shared" si="0" ref="C5:C35">SUM(D5:V5)</f>
        <v>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s="23" customFormat="1" ht="17.25" customHeight="1">
      <c r="B6" s="21" t="s">
        <v>2</v>
      </c>
      <c r="C6" s="35">
        <f t="shared" si="0"/>
        <v>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2:22" s="23" customFormat="1" ht="17.25" customHeight="1">
      <c r="B7" s="21" t="s">
        <v>3</v>
      </c>
      <c r="C7" s="35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s="23" customFormat="1" ht="17.25" customHeight="1">
      <c r="B8" s="21" t="s">
        <v>4</v>
      </c>
      <c r="C8" s="35">
        <f t="shared" si="0"/>
        <v>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s="23" customFormat="1" ht="17.25" customHeight="1">
      <c r="B9" s="21" t="s">
        <v>5</v>
      </c>
      <c r="C9" s="35">
        <f t="shared" si="0"/>
        <v>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2:22" s="23" customFormat="1" ht="17.25" customHeight="1">
      <c r="B10" s="21" t="s">
        <v>6</v>
      </c>
      <c r="C10" s="35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s="23" customFormat="1" ht="17.25" customHeight="1">
      <c r="B11" s="21" t="s">
        <v>7</v>
      </c>
      <c r="C11" s="35">
        <f t="shared" si="0"/>
        <v>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s="23" customFormat="1" ht="17.25" customHeight="1">
      <c r="B12" s="21" t="s">
        <v>8</v>
      </c>
      <c r="C12" s="35">
        <f t="shared" si="0"/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23" customFormat="1" ht="17.25" customHeight="1">
      <c r="B13" s="21" t="s">
        <v>9</v>
      </c>
      <c r="C13" s="35">
        <f t="shared" si="0"/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s="23" customFormat="1" ht="17.25" customHeight="1">
      <c r="B14" s="21" t="s">
        <v>10</v>
      </c>
      <c r="C14" s="35">
        <f t="shared" si="0"/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s="23" customFormat="1" ht="17.25" customHeight="1">
      <c r="B15" s="21" t="s">
        <v>11</v>
      </c>
      <c r="C15" s="35">
        <f t="shared" si="0"/>
        <v>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s="23" customFormat="1" ht="17.25" customHeight="1">
      <c r="B16" s="21" t="s">
        <v>12</v>
      </c>
      <c r="C16" s="35">
        <f t="shared" si="0"/>
        <v>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s="23" customFormat="1" ht="17.25" customHeight="1">
      <c r="B17" s="21" t="s">
        <v>13</v>
      </c>
      <c r="C17" s="35">
        <f t="shared" si="0"/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s="23" customFormat="1" ht="17.25" customHeight="1">
      <c r="B18" s="21" t="s">
        <v>14</v>
      </c>
      <c r="C18" s="35">
        <f t="shared" si="0"/>
        <v>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s="23" customFormat="1" ht="17.25" customHeight="1">
      <c r="B19" s="21" t="s">
        <v>15</v>
      </c>
      <c r="C19" s="35">
        <f t="shared" si="0"/>
        <v>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3" ht="17.25" customHeight="1">
      <c r="B20" s="17" t="s">
        <v>16</v>
      </c>
      <c r="C20" s="34">
        <f t="shared" si="0"/>
        <v>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3"/>
    </row>
    <row r="21" spans="2:22" s="23" customFormat="1" ht="17.25" customHeight="1">
      <c r="B21" s="21" t="s">
        <v>17</v>
      </c>
      <c r="C21" s="35">
        <f t="shared" si="0"/>
        <v>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2:23" ht="17.25" customHeight="1">
      <c r="B22" s="17" t="s">
        <v>18</v>
      </c>
      <c r="C22" s="34">
        <f t="shared" si="0"/>
        <v>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3"/>
    </row>
    <row r="23" spans="2:23" s="25" customFormat="1" ht="17.25" customHeight="1">
      <c r="B23" s="24" t="s">
        <v>19</v>
      </c>
      <c r="C23" s="36">
        <f t="shared" si="0"/>
        <v>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3"/>
    </row>
    <row r="24" spans="2:22" s="23" customFormat="1" ht="17.25" customHeight="1">
      <c r="B24" s="21" t="s">
        <v>20</v>
      </c>
      <c r="C24" s="35">
        <f t="shared" si="0"/>
        <v>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3" ht="17.25" customHeight="1">
      <c r="B25" s="21" t="s">
        <v>21</v>
      </c>
      <c r="C25" s="34">
        <f t="shared" si="0"/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3"/>
    </row>
    <row r="26" spans="2:22" s="23" customFormat="1" ht="17.25" customHeight="1">
      <c r="B26" s="17" t="s">
        <v>22</v>
      </c>
      <c r="C26" s="35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3" ht="17.25" customHeight="1">
      <c r="B27" s="21" t="s">
        <v>23</v>
      </c>
      <c r="C27" s="34">
        <f t="shared" si="0"/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3"/>
    </row>
    <row r="28" spans="2:22" s="23" customFormat="1" ht="17.25" customHeight="1">
      <c r="B28" s="21" t="s">
        <v>24</v>
      </c>
      <c r="C28" s="35">
        <f t="shared" si="0"/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s="23" customFormat="1" ht="17.25" customHeight="1">
      <c r="B29" s="21" t="s">
        <v>25</v>
      </c>
      <c r="C29" s="35">
        <f t="shared" si="0"/>
        <v>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2:22" s="23" customFormat="1" ht="17.25" customHeight="1">
      <c r="B30" s="17" t="s">
        <v>26</v>
      </c>
      <c r="C30" s="35">
        <f t="shared" si="0"/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2:23" ht="17.25" customHeight="1">
      <c r="B31" s="17" t="s">
        <v>27</v>
      </c>
      <c r="C31" s="34">
        <f t="shared" si="0"/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23"/>
    </row>
    <row r="32" spans="2:23" ht="17.25" customHeight="1">
      <c r="B32" s="21" t="s">
        <v>28</v>
      </c>
      <c r="C32" s="34">
        <f t="shared" si="0"/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3"/>
    </row>
    <row r="33" spans="2:22" s="23" customFormat="1" ht="17.25" customHeight="1">
      <c r="B33" s="21" t="s">
        <v>29</v>
      </c>
      <c r="C33" s="35">
        <f t="shared" si="0"/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2:22" s="23" customFormat="1" ht="17.25" customHeight="1">
      <c r="B34" s="21" t="s">
        <v>30</v>
      </c>
      <c r="C34" s="35">
        <f t="shared" si="0"/>
        <v>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s="23" customFormat="1" ht="17.25" customHeight="1">
      <c r="B35" s="21" t="s">
        <v>31</v>
      </c>
      <c r="C35" s="35">
        <f t="shared" si="0"/>
        <v>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s="23" customFormat="1" ht="17.25" customHeight="1">
      <c r="B36" s="17" t="s">
        <v>32</v>
      </c>
      <c r="C36" s="35">
        <f aca="true" t="shared" si="1" ref="C36:C67">SUM(D36:V36)</f>
        <v>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2:23" ht="17.25" customHeight="1">
      <c r="B37" s="21" t="s">
        <v>33</v>
      </c>
      <c r="C37" s="34">
        <f t="shared" si="1"/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23"/>
    </row>
    <row r="38" spans="2:22" s="23" customFormat="1" ht="17.25" customHeight="1">
      <c r="B38" s="21" t="s">
        <v>34</v>
      </c>
      <c r="C38" s="35">
        <f t="shared" si="1"/>
        <v>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2:22" s="23" customFormat="1" ht="17.25" customHeight="1">
      <c r="B39" s="21" t="s">
        <v>35</v>
      </c>
      <c r="C39" s="35">
        <f t="shared" si="1"/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2:22" s="23" customFormat="1" ht="17.25" customHeight="1">
      <c r="B40" s="17" t="s">
        <v>36</v>
      </c>
      <c r="C40" s="35">
        <f t="shared" si="1"/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2:23" ht="17.25" customHeight="1">
      <c r="B41" s="17" t="s">
        <v>81</v>
      </c>
      <c r="C41" s="34">
        <f t="shared" si="1"/>
        <v>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23"/>
    </row>
    <row r="42" spans="2:23" ht="17.25" customHeight="1">
      <c r="B42" s="17" t="s">
        <v>156</v>
      </c>
      <c r="C42" s="34">
        <f t="shared" si="1"/>
        <v>145200</v>
      </c>
      <c r="D42" s="34"/>
      <c r="E42" s="34"/>
      <c r="F42" s="34"/>
      <c r="G42" s="34"/>
      <c r="H42" s="34"/>
      <c r="I42" s="34"/>
      <c r="J42" s="34"/>
      <c r="K42" s="34"/>
      <c r="L42" s="34"/>
      <c r="M42" s="34">
        <v>145200</v>
      </c>
      <c r="N42" s="34"/>
      <c r="O42" s="34"/>
      <c r="P42" s="34"/>
      <c r="Q42" s="34"/>
      <c r="R42" s="34"/>
      <c r="S42" s="34"/>
      <c r="T42" s="34"/>
      <c r="U42" s="34"/>
      <c r="V42" s="34"/>
      <c r="W42" s="23"/>
    </row>
    <row r="43" spans="2:23" ht="17.25" customHeight="1">
      <c r="B43" s="21" t="s">
        <v>37</v>
      </c>
      <c r="C43" s="34">
        <f t="shared" si="1"/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3"/>
    </row>
    <row r="44" spans="2:22" s="23" customFormat="1" ht="17.25" customHeight="1">
      <c r="B44" s="21" t="s">
        <v>38</v>
      </c>
      <c r="C44" s="35">
        <f t="shared" si="1"/>
        <v>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2:22" s="23" customFormat="1" ht="17.25" customHeight="1">
      <c r="B45" s="21" t="s">
        <v>39</v>
      </c>
      <c r="C45" s="35">
        <f t="shared" si="1"/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2:22" s="23" customFormat="1" ht="17.25" customHeight="1">
      <c r="B46" s="17" t="s">
        <v>40</v>
      </c>
      <c r="C46" s="35">
        <f t="shared" si="1"/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2:23" ht="17.25" customHeight="1">
      <c r="B47" s="17" t="s">
        <v>41</v>
      </c>
      <c r="C47" s="34">
        <f t="shared" si="1"/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23"/>
    </row>
    <row r="48" spans="2:23" ht="17.25" customHeight="1">
      <c r="B48" s="21" t="s">
        <v>42</v>
      </c>
      <c r="C48" s="34">
        <f t="shared" si="1"/>
        <v>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3"/>
    </row>
    <row r="49" spans="2:22" s="23" customFormat="1" ht="17.25" customHeight="1">
      <c r="B49" s="17" t="s">
        <v>43</v>
      </c>
      <c r="C49" s="35">
        <f t="shared" si="1"/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2:23" ht="17.25" customHeight="1">
      <c r="B50" s="17" t="s">
        <v>44</v>
      </c>
      <c r="C50" s="34">
        <f t="shared" si="1"/>
        <v>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23"/>
    </row>
    <row r="51" spans="2:23" ht="17.25" customHeight="1">
      <c r="B51" s="17" t="s">
        <v>45</v>
      </c>
      <c r="C51" s="34">
        <f t="shared" si="1"/>
        <v>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3"/>
    </row>
    <row r="52" spans="2:23" ht="17.25" customHeight="1">
      <c r="B52" s="17" t="s">
        <v>46</v>
      </c>
      <c r="C52" s="34">
        <f t="shared" si="1"/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3"/>
    </row>
    <row r="53" spans="2:23" ht="17.25" customHeight="1">
      <c r="B53" s="17" t="s">
        <v>82</v>
      </c>
      <c r="C53" s="34">
        <f t="shared" si="1"/>
        <v>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3"/>
    </row>
    <row r="54" spans="2:23" ht="17.25" customHeight="1">
      <c r="B54" s="17" t="s">
        <v>47</v>
      </c>
      <c r="C54" s="34">
        <f t="shared" si="1"/>
        <v>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3"/>
    </row>
    <row r="55" spans="2:23" ht="17.25" customHeight="1">
      <c r="B55" s="17" t="s">
        <v>48</v>
      </c>
      <c r="C55" s="34">
        <f t="shared" si="1"/>
        <v>0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3"/>
    </row>
    <row r="56" spans="2:23" ht="17.25" customHeight="1">
      <c r="B56" s="17" t="s">
        <v>49</v>
      </c>
      <c r="C56" s="34">
        <f t="shared" si="1"/>
        <v>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3"/>
    </row>
    <row r="57" spans="2:23" ht="17.25" customHeight="1">
      <c r="B57" s="17" t="s">
        <v>50</v>
      </c>
      <c r="C57" s="34">
        <f t="shared" si="1"/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3"/>
    </row>
    <row r="58" spans="2:23" ht="17.25" customHeight="1">
      <c r="B58" s="17" t="s">
        <v>51</v>
      </c>
      <c r="C58" s="34">
        <f t="shared" si="1"/>
        <v>0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3"/>
    </row>
    <row r="59" spans="2:23" ht="17.25" customHeight="1">
      <c r="B59" s="21" t="s">
        <v>52</v>
      </c>
      <c r="C59" s="34">
        <f t="shared" si="1"/>
        <v>0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23"/>
    </row>
    <row r="60" spans="2:22" s="23" customFormat="1" ht="17.25" customHeight="1">
      <c r="B60" s="17" t="s">
        <v>53</v>
      </c>
      <c r="C60" s="35">
        <f t="shared" si="1"/>
        <v>0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2:23" ht="17.25" customHeight="1">
      <c r="B61" s="17" t="s">
        <v>54</v>
      </c>
      <c r="C61" s="34">
        <f t="shared" si="1"/>
        <v>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3"/>
    </row>
    <row r="62" spans="2:23" ht="17.25" customHeight="1">
      <c r="B62" s="17" t="s">
        <v>55</v>
      </c>
      <c r="C62" s="34">
        <f t="shared" si="1"/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3"/>
    </row>
    <row r="63" spans="2:23" ht="17.25" customHeight="1">
      <c r="B63" s="17" t="s">
        <v>56</v>
      </c>
      <c r="C63" s="34">
        <f t="shared" si="1"/>
        <v>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3"/>
    </row>
    <row r="64" spans="2:23" ht="17.25" customHeight="1">
      <c r="B64" s="17" t="s">
        <v>57</v>
      </c>
      <c r="C64" s="34">
        <f t="shared" si="1"/>
        <v>0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3"/>
    </row>
    <row r="65" spans="2:23" ht="17.25" customHeight="1">
      <c r="B65" s="17" t="s">
        <v>58</v>
      </c>
      <c r="C65" s="34">
        <f t="shared" si="1"/>
        <v>0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3"/>
    </row>
    <row r="66" spans="2:23" ht="17.25" customHeight="1">
      <c r="B66" s="17" t="s">
        <v>157</v>
      </c>
      <c r="C66" s="34">
        <f t="shared" si="1"/>
        <v>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3"/>
    </row>
    <row r="67" spans="2:23" ht="17.25" customHeight="1">
      <c r="B67" s="17" t="s">
        <v>158</v>
      </c>
      <c r="C67" s="34">
        <f t="shared" si="1"/>
        <v>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3"/>
    </row>
    <row r="68" spans="2:23" ht="17.25" customHeight="1">
      <c r="B68" s="17" t="s">
        <v>159</v>
      </c>
      <c r="C68" s="34">
        <f aca="true" t="shared" si="2" ref="C68:C98">SUM(D68:V68)</f>
        <v>0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3"/>
    </row>
    <row r="69" spans="2:23" ht="17.25" customHeight="1">
      <c r="B69" s="17" t="s">
        <v>160</v>
      </c>
      <c r="C69" s="34">
        <f t="shared" si="2"/>
        <v>200200</v>
      </c>
      <c r="D69" s="34"/>
      <c r="E69" s="34"/>
      <c r="F69" s="34"/>
      <c r="G69" s="34"/>
      <c r="H69" s="34"/>
      <c r="I69" s="34"/>
      <c r="J69" s="34">
        <v>200200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3"/>
    </row>
    <row r="70" spans="2:23" ht="17.25" customHeight="1">
      <c r="B70" s="17" t="s">
        <v>161</v>
      </c>
      <c r="C70" s="34">
        <f t="shared" si="2"/>
        <v>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3"/>
    </row>
    <row r="71" spans="2:23" ht="17.25" customHeight="1">
      <c r="B71" s="17" t="s">
        <v>162</v>
      </c>
      <c r="C71" s="34">
        <f t="shared" si="2"/>
        <v>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3"/>
    </row>
    <row r="72" spans="2:23" ht="17.25" customHeight="1">
      <c r="B72" s="17" t="s">
        <v>109</v>
      </c>
      <c r="C72" s="34">
        <f t="shared" si="2"/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3"/>
    </row>
    <row r="73" spans="2:23" ht="17.25" customHeight="1">
      <c r="B73" s="17" t="s">
        <v>110</v>
      </c>
      <c r="C73" s="34">
        <f t="shared" si="2"/>
        <v>0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23"/>
    </row>
    <row r="74" spans="2:23" ht="17.25" customHeight="1">
      <c r="B74" s="17" t="s">
        <v>111</v>
      </c>
      <c r="C74" s="34">
        <f t="shared" si="2"/>
        <v>0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3"/>
    </row>
    <row r="75" spans="2:23" ht="17.25" customHeight="1">
      <c r="B75" s="17" t="s">
        <v>112</v>
      </c>
      <c r="C75" s="34">
        <f t="shared" si="2"/>
        <v>0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3"/>
    </row>
    <row r="76" spans="2:23" ht="17.25" customHeight="1">
      <c r="B76" s="17" t="s">
        <v>59</v>
      </c>
      <c r="C76" s="34">
        <f t="shared" si="2"/>
        <v>0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3"/>
    </row>
    <row r="77" spans="2:23" ht="17.25" customHeight="1">
      <c r="B77" s="17" t="s">
        <v>113</v>
      </c>
      <c r="C77" s="34">
        <f t="shared" si="2"/>
        <v>0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3"/>
    </row>
    <row r="78" spans="2:23" ht="17.25" customHeight="1">
      <c r="B78" s="17" t="s">
        <v>114</v>
      </c>
      <c r="C78" s="34">
        <f t="shared" si="2"/>
        <v>0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23"/>
    </row>
    <row r="79" spans="2:23" ht="17.25" customHeight="1">
      <c r="B79" s="17" t="s">
        <v>76</v>
      </c>
      <c r="C79" s="34">
        <f t="shared" si="2"/>
        <v>0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23"/>
    </row>
    <row r="80" spans="2:23" ht="17.25" customHeight="1">
      <c r="B80" s="17" t="s">
        <v>122</v>
      </c>
      <c r="C80" s="34">
        <f t="shared" si="2"/>
        <v>0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3"/>
    </row>
    <row r="81" spans="2:23" ht="17.25" customHeight="1">
      <c r="B81" s="17" t="s">
        <v>123</v>
      </c>
      <c r="C81" s="34">
        <f t="shared" si="2"/>
        <v>0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23"/>
    </row>
    <row r="82" spans="2:23" ht="17.25" customHeight="1">
      <c r="B82" s="17" t="s">
        <v>124</v>
      </c>
      <c r="C82" s="34">
        <f t="shared" si="2"/>
        <v>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23"/>
    </row>
    <row r="83" spans="2:23" ht="17.25" customHeight="1">
      <c r="B83" s="17" t="s">
        <v>125</v>
      </c>
      <c r="C83" s="34">
        <f t="shared" si="2"/>
        <v>0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23"/>
    </row>
    <row r="84" spans="2:23" ht="17.25" customHeight="1">
      <c r="B84" s="17" t="s">
        <v>126</v>
      </c>
      <c r="C84" s="34">
        <f t="shared" si="2"/>
        <v>0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23"/>
    </row>
    <row r="85" spans="2:23" ht="17.25" customHeight="1">
      <c r="B85" s="17" t="s">
        <v>163</v>
      </c>
      <c r="C85" s="34">
        <f t="shared" si="2"/>
        <v>0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23"/>
    </row>
    <row r="86" spans="2:23" ht="17.25" customHeight="1">
      <c r="B86" s="17" t="s">
        <v>127</v>
      </c>
      <c r="C86" s="34">
        <f t="shared" si="2"/>
        <v>0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23"/>
    </row>
    <row r="87" spans="2:23" ht="17.25" customHeight="1">
      <c r="B87" s="17" t="s">
        <v>128</v>
      </c>
      <c r="C87" s="34">
        <f t="shared" si="2"/>
        <v>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23"/>
    </row>
    <row r="88" spans="2:23" ht="17.25" customHeight="1">
      <c r="B88" s="17" t="s">
        <v>129</v>
      </c>
      <c r="C88" s="34">
        <f t="shared" si="2"/>
        <v>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23"/>
    </row>
    <row r="89" spans="2:23" ht="17.25" customHeight="1">
      <c r="B89" s="17" t="s">
        <v>106</v>
      </c>
      <c r="C89" s="34">
        <f t="shared" si="2"/>
        <v>0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23"/>
    </row>
    <row r="90" spans="2:23" ht="17.25" customHeight="1">
      <c r="B90" s="17" t="s">
        <v>138</v>
      </c>
      <c r="C90" s="34">
        <f t="shared" si="2"/>
        <v>0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3"/>
    </row>
    <row r="91" spans="2:23" ht="17.25" customHeight="1">
      <c r="B91" s="17" t="s">
        <v>104</v>
      </c>
      <c r="C91" s="34">
        <f t="shared" si="2"/>
        <v>0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23"/>
    </row>
    <row r="92" spans="2:23" ht="17.25" customHeight="1">
      <c r="B92" s="17" t="s">
        <v>167</v>
      </c>
      <c r="C92" s="34">
        <f t="shared" si="2"/>
        <v>0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23"/>
    </row>
    <row r="93" spans="2:23" ht="17.25" customHeight="1">
      <c r="B93" s="17" t="s">
        <v>105</v>
      </c>
      <c r="C93" s="34">
        <f t="shared" si="2"/>
        <v>0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3"/>
    </row>
    <row r="94" spans="2:23" ht="17.25" customHeight="1">
      <c r="B94" s="17" t="s">
        <v>60</v>
      </c>
      <c r="C94" s="34">
        <f t="shared" si="2"/>
        <v>0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23"/>
    </row>
    <row r="95" spans="2:23" ht="17.25" customHeight="1">
      <c r="B95" s="17" t="s">
        <v>115</v>
      </c>
      <c r="C95" s="34">
        <f t="shared" si="2"/>
        <v>0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23"/>
    </row>
    <row r="96" spans="2:23" ht="17.25" customHeight="1">
      <c r="B96" s="17" t="s">
        <v>61</v>
      </c>
      <c r="C96" s="34">
        <f t="shared" si="2"/>
        <v>0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23"/>
    </row>
    <row r="97" spans="2:23" ht="17.25" customHeight="1">
      <c r="B97" s="17" t="s">
        <v>62</v>
      </c>
      <c r="C97" s="34">
        <f t="shared" si="2"/>
        <v>0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23"/>
    </row>
    <row r="98" spans="2:23" ht="17.25" customHeight="1">
      <c r="B98" s="17" t="s">
        <v>63</v>
      </c>
      <c r="C98" s="34">
        <f t="shared" si="2"/>
        <v>0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23"/>
    </row>
    <row r="99" spans="2:23" ht="17.25" customHeight="1">
      <c r="B99" s="17" t="s">
        <v>64</v>
      </c>
      <c r="C99" s="34">
        <f aca="true" t="shared" si="3" ref="C99:C113">SUM(D99:V99)</f>
        <v>0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23"/>
    </row>
    <row r="100" spans="2:23" ht="17.25" customHeight="1">
      <c r="B100" s="17" t="s">
        <v>65</v>
      </c>
      <c r="C100" s="34">
        <f t="shared" si="3"/>
        <v>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23"/>
    </row>
    <row r="101" spans="2:23" ht="17.25" customHeight="1">
      <c r="B101" s="17" t="s">
        <v>116</v>
      </c>
      <c r="C101" s="34">
        <f t="shared" si="3"/>
        <v>0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23"/>
    </row>
    <row r="102" spans="2:23" ht="17.25" customHeight="1">
      <c r="B102" s="17" t="s">
        <v>130</v>
      </c>
      <c r="C102" s="34">
        <f t="shared" si="3"/>
        <v>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23"/>
    </row>
    <row r="103" spans="2:23" ht="17.25" customHeight="1">
      <c r="B103" s="17" t="s">
        <v>164</v>
      </c>
      <c r="C103" s="34">
        <f t="shared" si="3"/>
        <v>0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23"/>
    </row>
    <row r="104" spans="2:23" ht="17.25" customHeight="1">
      <c r="B104" s="17" t="s">
        <v>117</v>
      </c>
      <c r="C104" s="34">
        <f t="shared" si="3"/>
        <v>0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23"/>
    </row>
    <row r="105" spans="2:23" ht="17.25" customHeight="1">
      <c r="B105" s="17" t="s">
        <v>118</v>
      </c>
      <c r="C105" s="34">
        <f t="shared" si="3"/>
        <v>0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23"/>
    </row>
    <row r="106" spans="2:23" ht="17.25" customHeight="1">
      <c r="B106" s="17" t="s">
        <v>131</v>
      </c>
      <c r="C106" s="34">
        <f t="shared" si="3"/>
        <v>0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23"/>
    </row>
    <row r="107" spans="2:23" ht="17.25" customHeight="1">
      <c r="B107" s="17" t="s">
        <v>132</v>
      </c>
      <c r="C107" s="34">
        <f t="shared" si="3"/>
        <v>0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23"/>
    </row>
    <row r="108" spans="2:23" ht="17.25" customHeight="1">
      <c r="B108" s="17" t="s">
        <v>165</v>
      </c>
      <c r="C108" s="34">
        <f t="shared" si="3"/>
        <v>0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23"/>
    </row>
    <row r="109" spans="2:23" ht="17.25" customHeight="1">
      <c r="B109" s="17" t="s">
        <v>119</v>
      </c>
      <c r="C109" s="34">
        <f t="shared" si="3"/>
        <v>0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23"/>
    </row>
    <row r="110" spans="2:23" ht="17.25" customHeight="1">
      <c r="B110" s="17" t="s">
        <v>133</v>
      </c>
      <c r="C110" s="34">
        <f t="shared" si="3"/>
        <v>0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23"/>
    </row>
    <row r="111" spans="2:23" ht="17.25" customHeight="1">
      <c r="B111" s="17" t="s">
        <v>120</v>
      </c>
      <c r="C111" s="34">
        <f t="shared" si="3"/>
        <v>0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23"/>
    </row>
    <row r="112" spans="2:23" ht="17.25" customHeight="1">
      <c r="B112" s="17" t="s">
        <v>121</v>
      </c>
      <c r="C112" s="34">
        <f t="shared" si="3"/>
        <v>0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23"/>
    </row>
    <row r="113" spans="2:23" ht="17.25" customHeight="1">
      <c r="B113" s="17" t="s">
        <v>140</v>
      </c>
      <c r="C113" s="34">
        <f t="shared" si="3"/>
        <v>0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23"/>
    </row>
    <row r="114" spans="2:23" ht="17.25" customHeight="1">
      <c r="B114" s="17" t="s">
        <v>153</v>
      </c>
      <c r="C114" s="34">
        <f>SUM(D114:V114)</f>
        <v>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/>
    </row>
    <row r="115" spans="3:23" ht="24.75" customHeight="1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23"/>
    </row>
    <row r="116" spans="2:23" ht="24.75" customHeight="1">
      <c r="B116" s="17" t="s">
        <v>72</v>
      </c>
      <c r="C116" s="34">
        <f>SUBTOTAL(9,C4:C42)</f>
        <v>145200</v>
      </c>
      <c r="D116" s="34">
        <f>SUBTOTAL(9,D4:D42)</f>
        <v>0</v>
      </c>
      <c r="E116" s="34">
        <f>SUBTOTAL(9,E4:E42)</f>
        <v>0</v>
      </c>
      <c r="F116" s="34">
        <f>SUBTOTAL(9,F4:F42)</f>
        <v>0</v>
      </c>
      <c r="G116" s="34">
        <f>SUBTOTAL(9,G4:G42)</f>
        <v>0</v>
      </c>
      <c r="H116" s="34">
        <f>SUBTOTAL(9,H4:H42)</f>
        <v>0</v>
      </c>
      <c r="I116" s="34">
        <f>SUBTOTAL(9,I4:I42)</f>
        <v>0</v>
      </c>
      <c r="J116" s="34">
        <f>SUBTOTAL(9,J4:J42)</f>
        <v>0</v>
      </c>
      <c r="K116" s="34">
        <f>SUBTOTAL(9,K4:K42)</f>
        <v>0</v>
      </c>
      <c r="L116" s="34">
        <f>SUBTOTAL(9,L4:L42)</f>
        <v>0</v>
      </c>
      <c r="M116" s="34">
        <f>SUBTOTAL(9,M4:M42)</f>
        <v>145200</v>
      </c>
      <c r="N116" s="34">
        <f>SUBTOTAL(9,N4:N42)</f>
        <v>0</v>
      </c>
      <c r="O116" s="34">
        <f>SUBTOTAL(9,O4:O42)</f>
        <v>0</v>
      </c>
      <c r="P116" s="34">
        <f>SUBTOTAL(9,P4:P42)</f>
        <v>0</v>
      </c>
      <c r="Q116" s="34">
        <f>SUBTOTAL(9,Q4:Q42)</f>
        <v>0</v>
      </c>
      <c r="R116" s="34">
        <f>SUBTOTAL(9,R4:R42)</f>
        <v>0</v>
      </c>
      <c r="S116" s="34">
        <f>SUBTOTAL(9,S4:S42)</f>
        <v>0</v>
      </c>
      <c r="T116" s="34">
        <f>SUBTOTAL(9,T4:T42)</f>
        <v>0</v>
      </c>
      <c r="U116" s="34">
        <f>SUBTOTAL(9,U4:U42)</f>
        <v>0</v>
      </c>
      <c r="V116" s="34">
        <f>SUBTOTAL(9,V4:V42)</f>
        <v>0</v>
      </c>
      <c r="W116" s="23"/>
    </row>
    <row r="117" spans="2:23" ht="24.75" customHeight="1">
      <c r="B117" s="17" t="s">
        <v>73</v>
      </c>
      <c r="C117" s="34">
        <f>SUBTOTAL(9,C43:C65)</f>
        <v>0</v>
      </c>
      <c r="D117" s="34">
        <f>SUBTOTAL(9,D43:D65)</f>
        <v>0</v>
      </c>
      <c r="E117" s="34">
        <f>SUBTOTAL(9,E43:E65)</f>
        <v>0</v>
      </c>
      <c r="F117" s="34">
        <f>SUBTOTAL(9,F43:F65)</f>
        <v>0</v>
      </c>
      <c r="G117" s="34">
        <f>SUBTOTAL(9,G43:G65)</f>
        <v>0</v>
      </c>
      <c r="H117" s="34">
        <f>SUBTOTAL(9,H43:H65)</f>
        <v>0</v>
      </c>
      <c r="I117" s="34">
        <f>SUBTOTAL(9,I43:I65)</f>
        <v>0</v>
      </c>
      <c r="J117" s="34">
        <f>SUBTOTAL(9,J43:J65)</f>
        <v>0</v>
      </c>
      <c r="K117" s="34">
        <f>SUBTOTAL(9,K43:K65)</f>
        <v>0</v>
      </c>
      <c r="L117" s="34">
        <f>SUBTOTAL(9,L43:L65)</f>
        <v>0</v>
      </c>
      <c r="M117" s="34">
        <f>SUBTOTAL(9,M43:M65)</f>
        <v>0</v>
      </c>
      <c r="N117" s="34">
        <f>SUBTOTAL(9,N43:N65)</f>
        <v>0</v>
      </c>
      <c r="O117" s="34">
        <f>SUBTOTAL(9,O43:O65)</f>
        <v>0</v>
      </c>
      <c r="P117" s="34">
        <f>SUBTOTAL(9,P43:P65)</f>
        <v>0</v>
      </c>
      <c r="Q117" s="34">
        <f>SUBTOTAL(9,Q43:Q65)</f>
        <v>0</v>
      </c>
      <c r="R117" s="34">
        <f>SUBTOTAL(9,R43:R65)</f>
        <v>0</v>
      </c>
      <c r="S117" s="34">
        <f>SUBTOTAL(9,S43:S65)</f>
        <v>0</v>
      </c>
      <c r="T117" s="34">
        <f>SUBTOTAL(9,T43:T65)</f>
        <v>0</v>
      </c>
      <c r="U117" s="34">
        <f>SUBTOTAL(9,U43:U65)</f>
        <v>0</v>
      </c>
      <c r="V117" s="34">
        <f>SUBTOTAL(9,V43:V65)</f>
        <v>0</v>
      </c>
      <c r="W117" s="23"/>
    </row>
    <row r="118" spans="2:23" ht="24.75" customHeight="1">
      <c r="B118" s="17" t="s">
        <v>89</v>
      </c>
      <c r="C118" s="34">
        <f>SUBTOTAL(9,C66:C114)</f>
        <v>200200</v>
      </c>
      <c r="D118" s="34">
        <f>SUBTOTAL(9,D66:D114)</f>
        <v>0</v>
      </c>
      <c r="E118" s="34">
        <f>SUBTOTAL(9,E66:E114)</f>
        <v>0</v>
      </c>
      <c r="F118" s="34">
        <f>SUBTOTAL(9,F66:F114)</f>
        <v>0</v>
      </c>
      <c r="G118" s="34">
        <f>SUBTOTAL(9,G66:G114)</f>
        <v>0</v>
      </c>
      <c r="H118" s="34">
        <f>SUBTOTAL(9,H66:H114)</f>
        <v>0</v>
      </c>
      <c r="I118" s="34">
        <f>SUBTOTAL(9,I66:I114)</f>
        <v>0</v>
      </c>
      <c r="J118" s="34">
        <f>SUBTOTAL(9,J66:J114)</f>
        <v>200200</v>
      </c>
      <c r="K118" s="34">
        <f>SUBTOTAL(9,K66:K114)</f>
        <v>0</v>
      </c>
      <c r="L118" s="34">
        <f>SUBTOTAL(9,L66:L114)</f>
        <v>0</v>
      </c>
      <c r="M118" s="34">
        <f>SUBTOTAL(9,M66:M114)</f>
        <v>0</v>
      </c>
      <c r="N118" s="34">
        <f>SUBTOTAL(9,N66:N114)</f>
        <v>0</v>
      </c>
      <c r="O118" s="34">
        <f>SUBTOTAL(9,O66:O114)</f>
        <v>0</v>
      </c>
      <c r="P118" s="34">
        <f>SUBTOTAL(9,P66:P114)</f>
        <v>0</v>
      </c>
      <c r="Q118" s="34">
        <f>SUBTOTAL(9,Q66:Q114)</f>
        <v>0</v>
      </c>
      <c r="R118" s="34">
        <f>SUBTOTAL(9,R66:R114)</f>
        <v>0</v>
      </c>
      <c r="S118" s="34">
        <f>SUBTOTAL(9,S66:S114)</f>
        <v>0</v>
      </c>
      <c r="T118" s="34">
        <f>SUBTOTAL(9,T66:T114)</f>
        <v>0</v>
      </c>
      <c r="U118" s="34">
        <f>SUBTOTAL(9,U66:U114)</f>
        <v>0</v>
      </c>
      <c r="V118" s="34">
        <f>SUBTOTAL(9,V66:V114)</f>
        <v>0</v>
      </c>
      <c r="W118" s="23"/>
    </row>
    <row r="119" spans="2:23" ht="24.75" customHeight="1">
      <c r="B119" s="17" t="s">
        <v>75</v>
      </c>
      <c r="C119" s="34">
        <f>SUM(C116:C118)</f>
        <v>345400</v>
      </c>
      <c r="D119" s="34">
        <f>SUM(D116:D118)</f>
        <v>0</v>
      </c>
      <c r="E119" s="34">
        <f aca="true" t="shared" si="4" ref="E119:P119">SUM(E116:E118)</f>
        <v>0</v>
      </c>
      <c r="F119" s="34">
        <f t="shared" si="4"/>
        <v>0</v>
      </c>
      <c r="G119" s="34">
        <f>SUM(G116:G118)</f>
        <v>0</v>
      </c>
      <c r="H119" s="34">
        <f t="shared" si="4"/>
        <v>0</v>
      </c>
      <c r="I119" s="34">
        <f t="shared" si="4"/>
        <v>0</v>
      </c>
      <c r="J119" s="34">
        <f t="shared" si="4"/>
        <v>200200</v>
      </c>
      <c r="K119" s="34">
        <f t="shared" si="4"/>
        <v>0</v>
      </c>
      <c r="L119" s="34">
        <f t="shared" si="4"/>
        <v>0</v>
      </c>
      <c r="M119" s="34">
        <f t="shared" si="4"/>
        <v>145200</v>
      </c>
      <c r="N119" s="34">
        <f t="shared" si="4"/>
        <v>0</v>
      </c>
      <c r="O119" s="34">
        <f t="shared" si="4"/>
        <v>0</v>
      </c>
      <c r="P119" s="34">
        <f t="shared" si="4"/>
        <v>0</v>
      </c>
      <c r="Q119" s="34">
        <f aca="true" t="shared" si="5" ref="Q119:V119">SUM(Q116:Q118)</f>
        <v>0</v>
      </c>
      <c r="R119" s="34">
        <f t="shared" si="5"/>
        <v>0</v>
      </c>
      <c r="S119" s="34">
        <f t="shared" si="5"/>
        <v>0</v>
      </c>
      <c r="T119" s="34">
        <f t="shared" si="5"/>
        <v>0</v>
      </c>
      <c r="U119" s="34">
        <f t="shared" si="5"/>
        <v>0</v>
      </c>
      <c r="V119" s="34">
        <f t="shared" si="5"/>
        <v>0</v>
      </c>
      <c r="W119" s="23"/>
    </row>
    <row r="120" ht="13.5">
      <c r="W120" s="23"/>
    </row>
    <row r="121" ht="13.5">
      <c r="W121" s="23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="70" zoomScaleNormal="55" zoomScaleSheetLayoutView="70" zoomScalePageLayoutView="0" workbookViewId="0" topLeftCell="A1">
      <pane xSplit="3" ySplit="4" topLeftCell="D10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20" sqref="A12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6" width="12.57421875" style="12" customWidth="1"/>
    <col min="17" max="17" width="9.28125" style="12" bestFit="1" customWidth="1"/>
    <col min="18" max="16384" width="9.00390625" style="12" customWidth="1"/>
  </cols>
  <sheetData>
    <row r="1" s="11" customFormat="1" ht="30" customHeight="1">
      <c r="A1" s="10" t="s">
        <v>101</v>
      </c>
    </row>
    <row r="2" spans="15:16" ht="13.5">
      <c r="O2" s="13"/>
      <c r="P2" s="13" t="s">
        <v>78</v>
      </c>
    </row>
    <row r="3" spans="2:16" ht="19.5" customHeight="1">
      <c r="B3" s="74" t="s">
        <v>79</v>
      </c>
      <c r="C3" s="74" t="s">
        <v>80</v>
      </c>
      <c r="D3" s="77" t="s">
        <v>92</v>
      </c>
      <c r="E3" s="77" t="s">
        <v>90</v>
      </c>
      <c r="F3" s="77" t="s">
        <v>139</v>
      </c>
      <c r="G3" s="77" t="s">
        <v>91</v>
      </c>
      <c r="H3" s="78" t="s">
        <v>99</v>
      </c>
      <c r="I3" s="75"/>
      <c r="J3" s="75"/>
      <c r="K3" s="75"/>
      <c r="L3" s="75"/>
      <c r="M3" s="75"/>
      <c r="N3" s="75"/>
      <c r="O3" s="76"/>
      <c r="P3" s="66"/>
    </row>
    <row r="4" spans="2:17" ht="60" customHeight="1">
      <c r="B4" s="74"/>
      <c r="C4" s="74"/>
      <c r="D4" s="77"/>
      <c r="E4" s="77"/>
      <c r="F4" s="77"/>
      <c r="G4" s="77"/>
      <c r="H4" s="79"/>
      <c r="I4" s="67" t="s">
        <v>93</v>
      </c>
      <c r="J4" s="67" t="s">
        <v>94</v>
      </c>
      <c r="K4" s="67" t="s">
        <v>95</v>
      </c>
      <c r="L4" s="67" t="s">
        <v>96</v>
      </c>
      <c r="M4" s="67" t="s">
        <v>97</v>
      </c>
      <c r="N4" s="67" t="s">
        <v>98</v>
      </c>
      <c r="O4" s="67" t="s">
        <v>100</v>
      </c>
      <c r="P4" s="18" t="s">
        <v>152</v>
      </c>
      <c r="Q4" s="72" t="s">
        <v>154</v>
      </c>
    </row>
    <row r="5" spans="2:17" ht="24.75" customHeight="1">
      <c r="B5" s="17" t="s">
        <v>0</v>
      </c>
      <c r="C5" s="15">
        <f>SUM(D5:H5)</f>
        <v>0</v>
      </c>
      <c r="D5" s="26"/>
      <c r="E5" s="26"/>
      <c r="F5" s="26"/>
      <c r="G5" s="26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19"/>
    </row>
    <row r="6" spans="2:16" ht="24.75" customHeight="1">
      <c r="B6" s="17" t="s">
        <v>1</v>
      </c>
      <c r="C6" s="15">
        <f aca="true" t="shared" si="0" ref="C6:C68">SUM(D6:H6)</f>
        <v>0</v>
      </c>
      <c r="D6" s="26"/>
      <c r="E6" s="26"/>
      <c r="F6" s="26"/>
      <c r="G6" s="26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</row>
    <row r="7" spans="2:16" ht="24.75" customHeight="1">
      <c r="B7" s="17" t="s">
        <v>2</v>
      </c>
      <c r="C7" s="15">
        <f t="shared" si="0"/>
        <v>0</v>
      </c>
      <c r="D7" s="26"/>
      <c r="E7" s="26"/>
      <c r="F7" s="26"/>
      <c r="G7" s="26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</row>
    <row r="8" spans="2:16" ht="24.75" customHeight="1">
      <c r="B8" s="17" t="s">
        <v>3</v>
      </c>
      <c r="C8" s="15">
        <f t="shared" si="0"/>
        <v>0</v>
      </c>
      <c r="D8" s="26"/>
      <c r="E8" s="26"/>
      <c r="F8" s="26"/>
      <c r="G8" s="26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</row>
    <row r="9" spans="2:16" ht="24.75" customHeight="1">
      <c r="B9" s="17" t="s">
        <v>4</v>
      </c>
      <c r="C9" s="15">
        <f t="shared" si="0"/>
        <v>0</v>
      </c>
      <c r="D9" s="26"/>
      <c r="E9" s="26"/>
      <c r="F9" s="26"/>
      <c r="G9" s="26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</row>
    <row r="10" spans="2:16" ht="24.75" customHeight="1">
      <c r="B10" s="17" t="s">
        <v>5</v>
      </c>
      <c r="C10" s="15">
        <f t="shared" si="0"/>
        <v>0</v>
      </c>
      <c r="D10" s="26"/>
      <c r="E10" s="26"/>
      <c r="F10" s="26"/>
      <c r="G10" s="26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</row>
    <row r="11" spans="2:16" ht="24.75" customHeight="1">
      <c r="B11" s="17" t="s">
        <v>6</v>
      </c>
      <c r="C11" s="15">
        <f t="shared" si="0"/>
        <v>0</v>
      </c>
      <c r="D11" s="26"/>
      <c r="E11" s="26"/>
      <c r="F11" s="26"/>
      <c r="G11" s="26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</row>
    <row r="12" spans="2:16" ht="24.75" customHeight="1">
      <c r="B12" s="17" t="s">
        <v>7</v>
      </c>
      <c r="C12" s="15">
        <f t="shared" si="0"/>
        <v>0</v>
      </c>
      <c r="D12" s="26"/>
      <c r="E12" s="26"/>
      <c r="F12" s="26"/>
      <c r="G12" s="26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</row>
    <row r="13" spans="2:16" ht="24.75" customHeight="1">
      <c r="B13" s="17" t="s">
        <v>8</v>
      </c>
      <c r="C13" s="15">
        <f t="shared" si="0"/>
        <v>0</v>
      </c>
      <c r="D13" s="26"/>
      <c r="E13" s="26"/>
      <c r="F13" s="26"/>
      <c r="G13" s="26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</row>
    <row r="14" spans="2:16" ht="24.75" customHeight="1">
      <c r="B14" s="17" t="s">
        <v>9</v>
      </c>
      <c r="C14" s="15">
        <f t="shared" si="0"/>
        <v>0</v>
      </c>
      <c r="D14" s="26"/>
      <c r="E14" s="26"/>
      <c r="F14" s="26"/>
      <c r="G14" s="26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</row>
    <row r="15" spans="2:16" ht="24.75" customHeight="1">
      <c r="B15" s="17" t="s">
        <v>10</v>
      </c>
      <c r="C15" s="15">
        <f t="shared" si="0"/>
        <v>0</v>
      </c>
      <c r="D15" s="26"/>
      <c r="E15" s="26"/>
      <c r="F15" s="26"/>
      <c r="G15" s="26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</row>
    <row r="16" spans="2:16" ht="24.75" customHeight="1">
      <c r="B16" s="17" t="s">
        <v>11</v>
      </c>
      <c r="C16" s="15">
        <f t="shared" si="0"/>
        <v>0</v>
      </c>
      <c r="D16" s="26"/>
      <c r="E16" s="26"/>
      <c r="F16" s="26"/>
      <c r="G16" s="26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</row>
    <row r="17" spans="2:16" ht="24.75" customHeight="1">
      <c r="B17" s="17" t="s">
        <v>12</v>
      </c>
      <c r="C17" s="15">
        <f t="shared" si="0"/>
        <v>0</v>
      </c>
      <c r="D17" s="26"/>
      <c r="E17" s="26"/>
      <c r="F17" s="26"/>
      <c r="G17" s="26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</row>
    <row r="18" spans="2:16" ht="24.75" customHeight="1">
      <c r="B18" s="17" t="s">
        <v>13</v>
      </c>
      <c r="C18" s="15">
        <f t="shared" si="0"/>
        <v>0</v>
      </c>
      <c r="D18" s="26"/>
      <c r="E18" s="26"/>
      <c r="F18" s="26"/>
      <c r="G18" s="26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</row>
    <row r="19" spans="2:16" ht="24.75" customHeight="1">
      <c r="B19" s="17" t="s">
        <v>14</v>
      </c>
      <c r="C19" s="15">
        <f t="shared" si="0"/>
        <v>0</v>
      </c>
      <c r="D19" s="26"/>
      <c r="E19" s="26"/>
      <c r="F19" s="26"/>
      <c r="G19" s="26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</row>
    <row r="20" spans="2:16" ht="24.75" customHeight="1">
      <c r="B20" s="17" t="s">
        <v>15</v>
      </c>
      <c r="C20" s="15">
        <f t="shared" si="0"/>
        <v>0</v>
      </c>
      <c r="D20" s="26"/>
      <c r="E20" s="26"/>
      <c r="F20" s="26"/>
      <c r="G20" s="26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</row>
    <row r="21" spans="2:16" ht="24.75" customHeight="1">
      <c r="B21" s="17" t="s">
        <v>16</v>
      </c>
      <c r="C21" s="15">
        <f t="shared" si="0"/>
        <v>0</v>
      </c>
      <c r="D21" s="26"/>
      <c r="E21" s="26"/>
      <c r="F21" s="26"/>
      <c r="G21" s="26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</row>
    <row r="22" spans="2:16" ht="24.75" customHeight="1">
      <c r="B22" s="17" t="s">
        <v>17</v>
      </c>
      <c r="C22" s="15">
        <f t="shared" si="0"/>
        <v>0</v>
      </c>
      <c r="D22" s="26"/>
      <c r="E22" s="26"/>
      <c r="F22" s="26"/>
      <c r="G22" s="26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</row>
    <row r="23" spans="2:16" ht="24.75" customHeight="1">
      <c r="B23" s="17" t="s">
        <v>18</v>
      </c>
      <c r="C23" s="15">
        <f t="shared" si="0"/>
        <v>0</v>
      </c>
      <c r="D23" s="26"/>
      <c r="E23" s="26"/>
      <c r="F23" s="26"/>
      <c r="G23" s="26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</row>
    <row r="24" spans="2:16" ht="24.75" customHeight="1">
      <c r="B24" s="17" t="s">
        <v>19</v>
      </c>
      <c r="C24" s="15">
        <f t="shared" si="0"/>
        <v>0</v>
      </c>
      <c r="D24" s="26"/>
      <c r="E24" s="26"/>
      <c r="F24" s="26"/>
      <c r="G24" s="26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</row>
    <row r="25" spans="2:16" ht="24.75" customHeight="1">
      <c r="B25" s="17" t="s">
        <v>20</v>
      </c>
      <c r="C25" s="15">
        <f t="shared" si="0"/>
        <v>0</v>
      </c>
      <c r="D25" s="26"/>
      <c r="E25" s="26"/>
      <c r="F25" s="26"/>
      <c r="G25" s="26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</row>
    <row r="26" spans="2:16" ht="24.75" customHeight="1">
      <c r="B26" s="17" t="s">
        <v>21</v>
      </c>
      <c r="C26" s="15">
        <f t="shared" si="0"/>
        <v>0</v>
      </c>
      <c r="D26" s="26"/>
      <c r="E26" s="26"/>
      <c r="F26" s="26"/>
      <c r="G26" s="26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</row>
    <row r="27" spans="2:16" ht="24.75" customHeight="1">
      <c r="B27" s="17" t="s">
        <v>22</v>
      </c>
      <c r="C27" s="15">
        <f t="shared" si="0"/>
        <v>0</v>
      </c>
      <c r="D27" s="26"/>
      <c r="E27" s="26"/>
      <c r="F27" s="26"/>
      <c r="G27" s="26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</row>
    <row r="28" spans="2:16" ht="24.75" customHeight="1">
      <c r="B28" s="17" t="s">
        <v>23</v>
      </c>
      <c r="C28" s="15">
        <f t="shared" si="0"/>
        <v>0</v>
      </c>
      <c r="D28" s="26"/>
      <c r="E28" s="26"/>
      <c r="F28" s="26"/>
      <c r="G28" s="26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</row>
    <row r="29" spans="2:16" ht="24.75" customHeight="1">
      <c r="B29" s="17" t="s">
        <v>24</v>
      </c>
      <c r="C29" s="15">
        <f t="shared" si="0"/>
        <v>0</v>
      </c>
      <c r="D29" s="26"/>
      <c r="E29" s="26"/>
      <c r="F29" s="26"/>
      <c r="G29" s="26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</row>
    <row r="30" spans="2:16" ht="24.75" customHeight="1">
      <c r="B30" s="17" t="s">
        <v>25</v>
      </c>
      <c r="C30" s="15">
        <f t="shared" si="0"/>
        <v>0</v>
      </c>
      <c r="D30" s="26"/>
      <c r="E30" s="26"/>
      <c r="F30" s="26"/>
      <c r="G30" s="26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</row>
    <row r="31" spans="2:16" ht="24.75" customHeight="1">
      <c r="B31" s="17" t="s">
        <v>26</v>
      </c>
      <c r="C31" s="15">
        <f t="shared" si="0"/>
        <v>0</v>
      </c>
      <c r="D31" s="26"/>
      <c r="E31" s="26"/>
      <c r="F31" s="26"/>
      <c r="G31" s="26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</row>
    <row r="32" spans="2:17" s="23" customFormat="1" ht="24.75" customHeight="1">
      <c r="B32" s="21" t="s">
        <v>27</v>
      </c>
      <c r="C32" s="22">
        <f t="shared" si="0"/>
        <v>0</v>
      </c>
      <c r="D32" s="26"/>
      <c r="E32" s="26"/>
      <c r="F32" s="26"/>
      <c r="G32" s="26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12"/>
    </row>
    <row r="33" spans="2:16" ht="24.75" customHeight="1">
      <c r="B33" s="17" t="s">
        <v>28</v>
      </c>
      <c r="C33" s="15">
        <f t="shared" si="0"/>
        <v>0</v>
      </c>
      <c r="D33" s="26"/>
      <c r="E33" s="26"/>
      <c r="F33" s="26"/>
      <c r="G33" s="26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</row>
    <row r="34" spans="2:16" ht="24.75" customHeight="1">
      <c r="B34" s="17" t="s">
        <v>29</v>
      </c>
      <c r="C34" s="15">
        <f t="shared" si="0"/>
        <v>0</v>
      </c>
      <c r="D34" s="26"/>
      <c r="E34" s="26"/>
      <c r="F34" s="26"/>
      <c r="G34" s="26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</row>
    <row r="35" spans="2:16" ht="24.75" customHeight="1">
      <c r="B35" s="17" t="s">
        <v>30</v>
      </c>
      <c r="C35" s="15">
        <f t="shared" si="0"/>
        <v>0</v>
      </c>
      <c r="D35" s="26"/>
      <c r="E35" s="26"/>
      <c r="F35" s="26"/>
      <c r="G35" s="26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</row>
    <row r="36" spans="2:16" ht="24.75" customHeight="1">
      <c r="B36" s="17" t="s">
        <v>31</v>
      </c>
      <c r="C36" s="15">
        <f t="shared" si="0"/>
        <v>0</v>
      </c>
      <c r="D36" s="26"/>
      <c r="E36" s="26"/>
      <c r="F36" s="26"/>
      <c r="G36" s="26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</row>
    <row r="37" spans="2:16" ht="24.75" customHeight="1">
      <c r="B37" s="17" t="s">
        <v>32</v>
      </c>
      <c r="C37" s="15">
        <f t="shared" si="0"/>
        <v>0</v>
      </c>
      <c r="D37" s="26"/>
      <c r="E37" s="26"/>
      <c r="F37" s="26"/>
      <c r="G37" s="26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</row>
    <row r="38" spans="2:16" ht="24.75" customHeight="1">
      <c r="B38" s="17" t="s">
        <v>33</v>
      </c>
      <c r="C38" s="15">
        <f t="shared" si="0"/>
        <v>0</v>
      </c>
      <c r="D38" s="26"/>
      <c r="E38" s="26"/>
      <c r="F38" s="26"/>
      <c r="G38" s="26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</row>
    <row r="39" spans="2:16" ht="24.75" customHeight="1">
      <c r="B39" s="17" t="s">
        <v>34</v>
      </c>
      <c r="C39" s="15">
        <f t="shared" si="0"/>
        <v>0</v>
      </c>
      <c r="D39" s="26"/>
      <c r="E39" s="26"/>
      <c r="F39" s="26"/>
      <c r="G39" s="26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</row>
    <row r="40" spans="2:16" ht="24.75" customHeight="1">
      <c r="B40" s="17" t="s">
        <v>35</v>
      </c>
      <c r="C40" s="15">
        <f t="shared" si="0"/>
        <v>0</v>
      </c>
      <c r="D40" s="26"/>
      <c r="E40" s="26"/>
      <c r="F40" s="26"/>
      <c r="G40" s="26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</row>
    <row r="41" spans="2:16" ht="24.75" customHeight="1">
      <c r="B41" s="17" t="s">
        <v>36</v>
      </c>
      <c r="C41" s="15">
        <f t="shared" si="0"/>
        <v>0</v>
      </c>
      <c r="D41" s="26"/>
      <c r="E41" s="26"/>
      <c r="F41" s="26"/>
      <c r="G41" s="26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</row>
    <row r="42" spans="2:16" ht="24.75" customHeight="1">
      <c r="B42" s="17" t="s">
        <v>81</v>
      </c>
      <c r="C42" s="15">
        <f t="shared" si="0"/>
        <v>0</v>
      </c>
      <c r="D42" s="26"/>
      <c r="E42" s="26"/>
      <c r="F42" s="26"/>
      <c r="G42" s="26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</row>
    <row r="43" spans="2:16" ht="24.75" customHeight="1">
      <c r="B43" s="17" t="s">
        <v>156</v>
      </c>
      <c r="C43" s="15">
        <f>SUM(D43:H43)</f>
        <v>0</v>
      </c>
      <c r="D43" s="26"/>
      <c r="E43" s="26"/>
      <c r="F43" s="26"/>
      <c r="G43" s="26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</row>
    <row r="44" spans="2:16" ht="24.75" customHeight="1">
      <c r="B44" s="17" t="s">
        <v>37</v>
      </c>
      <c r="C44" s="15">
        <f t="shared" si="0"/>
        <v>0</v>
      </c>
      <c r="D44" s="26"/>
      <c r="E44" s="26"/>
      <c r="F44" s="26"/>
      <c r="G44" s="26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</row>
    <row r="45" spans="2:16" ht="24.75" customHeight="1">
      <c r="B45" s="17" t="s">
        <v>38</v>
      </c>
      <c r="C45" s="15">
        <f t="shared" si="0"/>
        <v>0</v>
      </c>
      <c r="D45" s="26"/>
      <c r="E45" s="26"/>
      <c r="F45" s="26"/>
      <c r="G45" s="26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</row>
    <row r="46" spans="2:16" ht="24.75" customHeight="1">
      <c r="B46" s="17" t="s">
        <v>39</v>
      </c>
      <c r="C46" s="15">
        <f t="shared" si="0"/>
        <v>0</v>
      </c>
      <c r="D46" s="26"/>
      <c r="E46" s="26"/>
      <c r="F46" s="26"/>
      <c r="G46" s="26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</row>
    <row r="47" spans="2:16" ht="24.75" customHeight="1">
      <c r="B47" s="17" t="s">
        <v>40</v>
      </c>
      <c r="C47" s="15">
        <f t="shared" si="0"/>
        <v>0</v>
      </c>
      <c r="D47" s="26"/>
      <c r="E47" s="26"/>
      <c r="F47" s="26"/>
      <c r="G47" s="26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</row>
    <row r="48" spans="2:16" ht="24.75" customHeight="1">
      <c r="B48" s="17" t="s">
        <v>41</v>
      </c>
      <c r="C48" s="15">
        <f t="shared" si="0"/>
        <v>0</v>
      </c>
      <c r="D48" s="26"/>
      <c r="E48" s="26"/>
      <c r="F48" s="26"/>
      <c r="G48" s="26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</row>
    <row r="49" spans="2:16" ht="24.75" customHeight="1">
      <c r="B49" s="17" t="s">
        <v>42</v>
      </c>
      <c r="C49" s="15">
        <f t="shared" si="0"/>
        <v>0</v>
      </c>
      <c r="D49" s="26"/>
      <c r="E49" s="26"/>
      <c r="F49" s="26"/>
      <c r="G49" s="26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</row>
    <row r="50" spans="2:16" ht="24.75" customHeight="1">
      <c r="B50" s="17" t="s">
        <v>43</v>
      </c>
      <c r="C50" s="15">
        <f t="shared" si="0"/>
        <v>0</v>
      </c>
      <c r="D50" s="26"/>
      <c r="E50" s="26"/>
      <c r="F50" s="26"/>
      <c r="G50" s="26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</row>
    <row r="51" spans="2:16" ht="24.75" customHeight="1">
      <c r="B51" s="17" t="s">
        <v>44</v>
      </c>
      <c r="C51" s="15">
        <f t="shared" si="0"/>
        <v>0</v>
      </c>
      <c r="D51" s="26"/>
      <c r="E51" s="26"/>
      <c r="F51" s="26"/>
      <c r="G51" s="26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</row>
    <row r="52" spans="2:16" ht="24.75" customHeight="1">
      <c r="B52" s="17" t="s">
        <v>45</v>
      </c>
      <c r="C52" s="15">
        <f t="shared" si="0"/>
        <v>0</v>
      </c>
      <c r="D52" s="26"/>
      <c r="E52" s="26"/>
      <c r="F52" s="26"/>
      <c r="G52" s="26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</row>
    <row r="53" spans="2:16" ht="24.75" customHeight="1">
      <c r="B53" s="17" t="s">
        <v>46</v>
      </c>
      <c r="C53" s="15">
        <f t="shared" si="0"/>
        <v>0</v>
      </c>
      <c r="D53" s="26"/>
      <c r="E53" s="26"/>
      <c r="F53" s="26"/>
      <c r="G53" s="26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</row>
    <row r="54" spans="2:16" ht="24.75" customHeight="1">
      <c r="B54" s="17" t="s">
        <v>82</v>
      </c>
      <c r="C54" s="15">
        <f t="shared" si="0"/>
        <v>0</v>
      </c>
      <c r="D54" s="26"/>
      <c r="E54" s="26"/>
      <c r="F54" s="26"/>
      <c r="G54" s="26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</row>
    <row r="55" spans="2:16" ht="24.75" customHeight="1">
      <c r="B55" s="17" t="s">
        <v>47</v>
      </c>
      <c r="C55" s="15">
        <f t="shared" si="0"/>
        <v>0</v>
      </c>
      <c r="D55" s="26"/>
      <c r="E55" s="26"/>
      <c r="F55" s="26"/>
      <c r="G55" s="26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</row>
    <row r="56" spans="2:16" ht="24.75" customHeight="1">
      <c r="B56" s="17" t="s">
        <v>48</v>
      </c>
      <c r="C56" s="15">
        <f t="shared" si="0"/>
        <v>0</v>
      </c>
      <c r="D56" s="26"/>
      <c r="E56" s="26"/>
      <c r="F56" s="26"/>
      <c r="G56" s="26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</row>
    <row r="57" spans="2:16" ht="24.75" customHeight="1">
      <c r="B57" s="17" t="s">
        <v>49</v>
      </c>
      <c r="C57" s="15">
        <f t="shared" si="0"/>
        <v>0</v>
      </c>
      <c r="D57" s="26"/>
      <c r="E57" s="26"/>
      <c r="F57" s="26"/>
      <c r="G57" s="26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</row>
    <row r="58" spans="2:16" ht="24.75" customHeight="1">
      <c r="B58" s="17" t="s">
        <v>50</v>
      </c>
      <c r="C58" s="15">
        <f t="shared" si="0"/>
        <v>0</v>
      </c>
      <c r="D58" s="26"/>
      <c r="E58" s="26"/>
      <c r="F58" s="26"/>
      <c r="G58" s="26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</row>
    <row r="59" spans="2:16" ht="24.75" customHeight="1">
      <c r="B59" s="17" t="s">
        <v>51</v>
      </c>
      <c r="C59" s="15">
        <f t="shared" si="0"/>
        <v>0</v>
      </c>
      <c r="D59" s="26"/>
      <c r="E59" s="26"/>
      <c r="F59" s="26"/>
      <c r="G59" s="26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</row>
    <row r="60" spans="2:16" ht="24.75" customHeight="1">
      <c r="B60" s="17" t="s">
        <v>52</v>
      </c>
      <c r="C60" s="15">
        <f t="shared" si="0"/>
        <v>0</v>
      </c>
      <c r="D60" s="26"/>
      <c r="E60" s="26"/>
      <c r="F60" s="26"/>
      <c r="G60" s="26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</row>
    <row r="61" spans="2:16" ht="24.75" customHeight="1">
      <c r="B61" s="17" t="s">
        <v>53</v>
      </c>
      <c r="C61" s="15">
        <f t="shared" si="0"/>
        <v>0</v>
      </c>
      <c r="D61" s="26"/>
      <c r="E61" s="26"/>
      <c r="F61" s="26"/>
      <c r="G61" s="26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</row>
    <row r="62" spans="2:16" ht="24.75" customHeight="1">
      <c r="B62" s="17" t="s">
        <v>54</v>
      </c>
      <c r="C62" s="15">
        <f t="shared" si="0"/>
        <v>0</v>
      </c>
      <c r="D62" s="26"/>
      <c r="E62" s="26"/>
      <c r="F62" s="26"/>
      <c r="G62" s="26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</row>
    <row r="63" spans="2:16" ht="24.75" customHeight="1">
      <c r="B63" s="17" t="s">
        <v>55</v>
      </c>
      <c r="C63" s="15">
        <f t="shared" si="0"/>
        <v>0</v>
      </c>
      <c r="D63" s="26"/>
      <c r="E63" s="26"/>
      <c r="F63" s="26"/>
      <c r="G63" s="26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</row>
    <row r="64" spans="2:16" ht="24.75" customHeight="1">
      <c r="B64" s="17" t="s">
        <v>56</v>
      </c>
      <c r="C64" s="15">
        <f t="shared" si="0"/>
        <v>0</v>
      </c>
      <c r="D64" s="26"/>
      <c r="E64" s="26"/>
      <c r="F64" s="26"/>
      <c r="G64" s="26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</row>
    <row r="65" spans="2:16" ht="24.75" customHeight="1">
      <c r="B65" s="17" t="s">
        <v>57</v>
      </c>
      <c r="C65" s="15">
        <f t="shared" si="0"/>
        <v>0</v>
      </c>
      <c r="D65" s="26"/>
      <c r="E65" s="26"/>
      <c r="F65" s="26"/>
      <c r="G65" s="26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</row>
    <row r="66" spans="2:16" ht="24.75" customHeight="1">
      <c r="B66" s="17" t="s">
        <v>58</v>
      </c>
      <c r="C66" s="15">
        <f t="shared" si="0"/>
        <v>0</v>
      </c>
      <c r="D66" s="26"/>
      <c r="E66" s="26"/>
      <c r="F66" s="26"/>
      <c r="G66" s="26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</row>
    <row r="67" spans="2:16" ht="24.75" customHeight="1">
      <c r="B67" s="17" t="s">
        <v>157</v>
      </c>
      <c r="C67" s="15">
        <f t="shared" si="0"/>
        <v>0</v>
      </c>
      <c r="D67" s="26"/>
      <c r="E67" s="26"/>
      <c r="F67" s="26"/>
      <c r="G67" s="26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</row>
    <row r="68" spans="2:16" ht="24.75" customHeight="1">
      <c r="B68" s="17" t="s">
        <v>158</v>
      </c>
      <c r="C68" s="15">
        <f t="shared" si="0"/>
        <v>0</v>
      </c>
      <c r="D68" s="26"/>
      <c r="E68" s="26"/>
      <c r="F68" s="26"/>
      <c r="G68" s="26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</row>
    <row r="69" spans="2:16" ht="24.75" customHeight="1">
      <c r="B69" s="17" t="s">
        <v>159</v>
      </c>
      <c r="C69" s="15">
        <f aca="true" t="shared" si="2" ref="C69:C113">SUM(D69:H69)</f>
        <v>0</v>
      </c>
      <c r="D69" s="26"/>
      <c r="E69" s="26"/>
      <c r="F69" s="26"/>
      <c r="G69" s="26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</row>
    <row r="70" spans="2:16" ht="24.75" customHeight="1">
      <c r="B70" s="17" t="s">
        <v>160</v>
      </c>
      <c r="C70" s="15">
        <f t="shared" si="2"/>
        <v>0</v>
      </c>
      <c r="D70" s="26"/>
      <c r="E70" s="26"/>
      <c r="F70" s="26"/>
      <c r="G70" s="26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</row>
    <row r="71" spans="2:16" ht="24.75" customHeight="1">
      <c r="B71" s="17" t="s">
        <v>161</v>
      </c>
      <c r="C71" s="15">
        <f t="shared" si="2"/>
        <v>0</v>
      </c>
      <c r="D71" s="26"/>
      <c r="E71" s="26"/>
      <c r="F71" s="26"/>
      <c r="G71" s="26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</row>
    <row r="72" spans="2:16" ht="24.75" customHeight="1">
      <c r="B72" s="17" t="s">
        <v>162</v>
      </c>
      <c r="C72" s="15">
        <f t="shared" si="2"/>
        <v>0</v>
      </c>
      <c r="D72" s="26"/>
      <c r="E72" s="26"/>
      <c r="F72" s="26"/>
      <c r="G72" s="26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</row>
    <row r="73" spans="2:16" ht="24.75" customHeight="1">
      <c r="B73" s="17" t="s">
        <v>109</v>
      </c>
      <c r="C73" s="15">
        <f t="shared" si="2"/>
        <v>0</v>
      </c>
      <c r="D73" s="26"/>
      <c r="E73" s="26"/>
      <c r="F73" s="26"/>
      <c r="G73" s="26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</row>
    <row r="74" spans="2:16" ht="24.75" customHeight="1">
      <c r="B74" s="17" t="s">
        <v>110</v>
      </c>
      <c r="C74" s="15">
        <f t="shared" si="2"/>
        <v>0</v>
      </c>
      <c r="D74" s="26"/>
      <c r="E74" s="26"/>
      <c r="F74" s="26"/>
      <c r="G74" s="26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</row>
    <row r="75" spans="2:16" ht="24.75" customHeight="1">
      <c r="B75" s="17" t="s">
        <v>111</v>
      </c>
      <c r="C75" s="15">
        <f t="shared" si="2"/>
        <v>0</v>
      </c>
      <c r="D75" s="26"/>
      <c r="E75" s="26"/>
      <c r="F75" s="26"/>
      <c r="G75" s="26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</row>
    <row r="76" spans="2:16" ht="24.75" customHeight="1">
      <c r="B76" s="17" t="s">
        <v>112</v>
      </c>
      <c r="C76" s="15">
        <f t="shared" si="2"/>
        <v>0</v>
      </c>
      <c r="D76" s="26"/>
      <c r="E76" s="26"/>
      <c r="F76" s="26"/>
      <c r="G76" s="26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</row>
    <row r="77" spans="2:16" ht="24.75" customHeight="1">
      <c r="B77" s="17" t="s">
        <v>59</v>
      </c>
      <c r="C77" s="15">
        <f t="shared" si="2"/>
        <v>0</v>
      </c>
      <c r="D77" s="26"/>
      <c r="E77" s="26"/>
      <c r="F77" s="26"/>
      <c r="G77" s="26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</row>
    <row r="78" spans="2:16" ht="24.75" customHeight="1">
      <c r="B78" s="17" t="s">
        <v>113</v>
      </c>
      <c r="C78" s="15">
        <f t="shared" si="2"/>
        <v>0</v>
      </c>
      <c r="D78" s="26"/>
      <c r="E78" s="26"/>
      <c r="F78" s="26"/>
      <c r="G78" s="26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</row>
    <row r="79" spans="2:16" ht="24.75" customHeight="1">
      <c r="B79" s="17" t="s">
        <v>114</v>
      </c>
      <c r="C79" s="15">
        <f t="shared" si="2"/>
        <v>0</v>
      </c>
      <c r="D79" s="26"/>
      <c r="E79" s="26"/>
      <c r="F79" s="26"/>
      <c r="G79" s="26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</row>
    <row r="80" spans="2:16" ht="24.75" customHeight="1">
      <c r="B80" s="17" t="s">
        <v>76</v>
      </c>
      <c r="C80" s="15">
        <f t="shared" si="2"/>
        <v>0</v>
      </c>
      <c r="D80" s="26"/>
      <c r="E80" s="26"/>
      <c r="F80" s="26"/>
      <c r="G80" s="26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</row>
    <row r="81" spans="2:16" ht="24.75" customHeight="1">
      <c r="B81" s="17" t="s">
        <v>122</v>
      </c>
      <c r="C81" s="15">
        <f t="shared" si="2"/>
        <v>0</v>
      </c>
      <c r="D81" s="26"/>
      <c r="E81" s="26"/>
      <c r="F81" s="26"/>
      <c r="G81" s="26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</row>
    <row r="82" spans="2:16" ht="24.75" customHeight="1">
      <c r="B82" s="17" t="s">
        <v>123</v>
      </c>
      <c r="C82" s="15">
        <f t="shared" si="2"/>
        <v>0</v>
      </c>
      <c r="D82" s="26"/>
      <c r="E82" s="26"/>
      <c r="F82" s="26"/>
      <c r="G82" s="26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</row>
    <row r="83" spans="2:16" ht="24.75" customHeight="1">
      <c r="B83" s="17" t="s">
        <v>124</v>
      </c>
      <c r="C83" s="15">
        <f t="shared" si="2"/>
        <v>0</v>
      </c>
      <c r="D83" s="26"/>
      <c r="E83" s="26"/>
      <c r="F83" s="26"/>
      <c r="G83" s="26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</row>
    <row r="84" spans="2:16" ht="24.75" customHeight="1">
      <c r="B84" s="17" t="s">
        <v>125</v>
      </c>
      <c r="C84" s="15">
        <f t="shared" si="2"/>
        <v>0</v>
      </c>
      <c r="D84" s="26"/>
      <c r="E84" s="26"/>
      <c r="F84" s="26"/>
      <c r="G84" s="26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</row>
    <row r="85" spans="2:16" ht="24.75" customHeight="1">
      <c r="B85" s="17" t="s">
        <v>126</v>
      </c>
      <c r="C85" s="15">
        <f t="shared" si="2"/>
        <v>0</v>
      </c>
      <c r="D85" s="26"/>
      <c r="E85" s="26"/>
      <c r="F85" s="26"/>
      <c r="G85" s="26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</row>
    <row r="86" spans="2:16" ht="24.75" customHeight="1">
      <c r="B86" s="17" t="s">
        <v>163</v>
      </c>
      <c r="C86" s="15">
        <f t="shared" si="2"/>
        <v>0</v>
      </c>
      <c r="D86" s="26"/>
      <c r="E86" s="26"/>
      <c r="F86" s="26"/>
      <c r="G86" s="26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</row>
    <row r="87" spans="2:16" ht="24.75" customHeight="1">
      <c r="B87" s="17" t="s">
        <v>127</v>
      </c>
      <c r="C87" s="15">
        <f t="shared" si="2"/>
        <v>0</v>
      </c>
      <c r="D87" s="26"/>
      <c r="E87" s="26"/>
      <c r="F87" s="26"/>
      <c r="G87" s="26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</row>
    <row r="88" spans="2:16" ht="24.75" customHeight="1">
      <c r="B88" s="17" t="s">
        <v>128</v>
      </c>
      <c r="C88" s="15">
        <f t="shared" si="2"/>
        <v>0</v>
      </c>
      <c r="D88" s="26"/>
      <c r="E88" s="26"/>
      <c r="F88" s="26"/>
      <c r="G88" s="26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</row>
    <row r="89" spans="2:16" ht="24.75" customHeight="1">
      <c r="B89" s="17" t="s">
        <v>129</v>
      </c>
      <c r="C89" s="15">
        <f t="shared" si="2"/>
        <v>0</v>
      </c>
      <c r="D89" s="26"/>
      <c r="E89" s="26"/>
      <c r="F89" s="26"/>
      <c r="G89" s="26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</row>
    <row r="90" spans="2:16" ht="24.75" customHeight="1">
      <c r="B90" s="17" t="s">
        <v>106</v>
      </c>
      <c r="C90" s="15">
        <f t="shared" si="2"/>
        <v>0</v>
      </c>
      <c r="D90" s="26"/>
      <c r="E90" s="26"/>
      <c r="F90" s="26"/>
      <c r="G90" s="26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</row>
    <row r="91" spans="2:16" ht="24.75" customHeight="1">
      <c r="B91" s="17" t="s">
        <v>138</v>
      </c>
      <c r="C91" s="15">
        <f t="shared" si="2"/>
        <v>0</v>
      </c>
      <c r="D91" s="26"/>
      <c r="E91" s="26"/>
      <c r="F91" s="26"/>
      <c r="G91" s="26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</row>
    <row r="92" spans="2:16" ht="24.75" customHeight="1">
      <c r="B92" s="17" t="s">
        <v>104</v>
      </c>
      <c r="C92" s="15">
        <f t="shared" si="2"/>
        <v>0</v>
      </c>
      <c r="D92" s="26"/>
      <c r="E92" s="26"/>
      <c r="F92" s="26"/>
      <c r="G92" s="26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</row>
    <row r="93" spans="2:16" ht="24.75" customHeight="1">
      <c r="B93" s="17" t="s">
        <v>168</v>
      </c>
      <c r="C93" s="15">
        <f t="shared" si="2"/>
        <v>0</v>
      </c>
      <c r="D93" s="26"/>
      <c r="E93" s="26"/>
      <c r="F93" s="26"/>
      <c r="G93" s="26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</row>
    <row r="94" spans="2:16" ht="24.75" customHeight="1">
      <c r="B94" s="17" t="s">
        <v>105</v>
      </c>
      <c r="C94" s="15">
        <f t="shared" si="2"/>
        <v>0</v>
      </c>
      <c r="D94" s="26"/>
      <c r="E94" s="26"/>
      <c r="F94" s="26"/>
      <c r="G94" s="26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</row>
    <row r="95" spans="2:16" ht="24.75" customHeight="1">
      <c r="B95" s="17" t="s">
        <v>60</v>
      </c>
      <c r="C95" s="15">
        <f t="shared" si="2"/>
        <v>0</v>
      </c>
      <c r="D95" s="26"/>
      <c r="E95" s="26"/>
      <c r="F95" s="26"/>
      <c r="G95" s="26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</row>
    <row r="96" spans="2:16" ht="24.75" customHeight="1">
      <c r="B96" s="17" t="s">
        <v>115</v>
      </c>
      <c r="C96" s="15">
        <f t="shared" si="2"/>
        <v>0</v>
      </c>
      <c r="D96" s="26"/>
      <c r="E96" s="26"/>
      <c r="F96" s="26"/>
      <c r="G96" s="26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</row>
    <row r="97" spans="2:16" ht="24.75" customHeight="1">
      <c r="B97" s="17" t="s">
        <v>61</v>
      </c>
      <c r="C97" s="15">
        <f t="shared" si="2"/>
        <v>0</v>
      </c>
      <c r="D97" s="26"/>
      <c r="E97" s="26"/>
      <c r="F97" s="26"/>
      <c r="G97" s="26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</row>
    <row r="98" spans="2:16" ht="24.75" customHeight="1">
      <c r="B98" s="17" t="s">
        <v>62</v>
      </c>
      <c r="C98" s="15">
        <f t="shared" si="2"/>
        <v>0</v>
      </c>
      <c r="D98" s="26"/>
      <c r="E98" s="26"/>
      <c r="F98" s="26"/>
      <c r="G98" s="26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</row>
    <row r="99" spans="2:16" ht="24.75" customHeight="1">
      <c r="B99" s="17" t="s">
        <v>63</v>
      </c>
      <c r="C99" s="15">
        <f t="shared" si="2"/>
        <v>0</v>
      </c>
      <c r="D99" s="26"/>
      <c r="E99" s="26"/>
      <c r="F99" s="26"/>
      <c r="G99" s="26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</row>
    <row r="100" spans="2:16" ht="24.75" customHeight="1">
      <c r="B100" s="17" t="s">
        <v>64</v>
      </c>
      <c r="C100" s="15">
        <f t="shared" si="2"/>
        <v>0</v>
      </c>
      <c r="D100" s="26"/>
      <c r="E100" s="26"/>
      <c r="F100" s="26"/>
      <c r="G100" s="26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</row>
    <row r="101" spans="2:16" ht="24.75" customHeight="1">
      <c r="B101" s="17" t="s">
        <v>65</v>
      </c>
      <c r="C101" s="15">
        <f t="shared" si="2"/>
        <v>0</v>
      </c>
      <c r="D101" s="26"/>
      <c r="E101" s="26"/>
      <c r="F101" s="26"/>
      <c r="G101" s="26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</row>
    <row r="102" spans="2:16" ht="24.75" customHeight="1">
      <c r="B102" s="17" t="s">
        <v>116</v>
      </c>
      <c r="C102" s="15">
        <f t="shared" si="2"/>
        <v>0</v>
      </c>
      <c r="D102" s="26"/>
      <c r="E102" s="26"/>
      <c r="F102" s="26"/>
      <c r="G102" s="26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</row>
    <row r="103" spans="2:16" ht="24.75" customHeight="1">
      <c r="B103" s="17" t="s">
        <v>130</v>
      </c>
      <c r="C103" s="15">
        <f t="shared" si="2"/>
        <v>0</v>
      </c>
      <c r="D103" s="26"/>
      <c r="E103" s="26"/>
      <c r="F103" s="26"/>
      <c r="G103" s="26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</row>
    <row r="104" spans="2:16" ht="24.75" customHeight="1">
      <c r="B104" s="17" t="s">
        <v>164</v>
      </c>
      <c r="C104" s="15">
        <f t="shared" si="2"/>
        <v>0</v>
      </c>
      <c r="D104" s="26"/>
      <c r="E104" s="26"/>
      <c r="F104" s="26"/>
      <c r="G104" s="26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</row>
    <row r="105" spans="2:16" ht="24.75" customHeight="1">
      <c r="B105" s="17" t="s">
        <v>117</v>
      </c>
      <c r="C105" s="15">
        <f t="shared" si="2"/>
        <v>0</v>
      </c>
      <c r="D105" s="26"/>
      <c r="E105" s="26"/>
      <c r="F105" s="26"/>
      <c r="G105" s="26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</row>
    <row r="106" spans="2:16" ht="24.75" customHeight="1">
      <c r="B106" s="17" t="s">
        <v>118</v>
      </c>
      <c r="C106" s="15">
        <f t="shared" si="2"/>
        <v>0</v>
      </c>
      <c r="D106" s="26"/>
      <c r="E106" s="26"/>
      <c r="F106" s="26"/>
      <c r="G106" s="26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</row>
    <row r="107" spans="2:16" ht="24.75" customHeight="1">
      <c r="B107" s="17" t="s">
        <v>131</v>
      </c>
      <c r="C107" s="15">
        <f t="shared" si="2"/>
        <v>0</v>
      </c>
      <c r="D107" s="26"/>
      <c r="E107" s="26"/>
      <c r="F107" s="26"/>
      <c r="G107" s="26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</row>
    <row r="108" spans="2:16" ht="24.75" customHeight="1">
      <c r="B108" s="17" t="s">
        <v>132</v>
      </c>
      <c r="C108" s="15">
        <f t="shared" si="2"/>
        <v>0</v>
      </c>
      <c r="D108" s="26"/>
      <c r="E108" s="26"/>
      <c r="F108" s="26"/>
      <c r="G108" s="26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</row>
    <row r="109" spans="2:16" ht="24.75" customHeight="1">
      <c r="B109" s="17" t="s">
        <v>165</v>
      </c>
      <c r="C109" s="15">
        <f t="shared" si="2"/>
        <v>0</v>
      </c>
      <c r="D109" s="26"/>
      <c r="E109" s="26"/>
      <c r="F109" s="26"/>
      <c r="G109" s="26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</row>
    <row r="110" spans="2:16" ht="24.75" customHeight="1">
      <c r="B110" s="17" t="s">
        <v>119</v>
      </c>
      <c r="C110" s="15">
        <f t="shared" si="2"/>
        <v>0</v>
      </c>
      <c r="D110" s="26"/>
      <c r="E110" s="26"/>
      <c r="F110" s="26"/>
      <c r="G110" s="26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</row>
    <row r="111" spans="2:16" ht="24.75" customHeight="1">
      <c r="B111" s="17" t="s">
        <v>133</v>
      </c>
      <c r="C111" s="15">
        <f t="shared" si="2"/>
        <v>0</v>
      </c>
      <c r="D111" s="26"/>
      <c r="E111" s="26"/>
      <c r="F111" s="26"/>
      <c r="G111" s="26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</row>
    <row r="112" spans="2:16" ht="24.75" customHeight="1">
      <c r="B112" s="17" t="s">
        <v>120</v>
      </c>
      <c r="C112" s="15">
        <f t="shared" si="2"/>
        <v>0</v>
      </c>
      <c r="D112" s="26"/>
      <c r="E112" s="26"/>
      <c r="F112" s="26"/>
      <c r="G112" s="26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</row>
    <row r="113" spans="2:16" ht="24.75" customHeight="1">
      <c r="B113" s="17" t="s">
        <v>121</v>
      </c>
      <c r="C113" s="15">
        <f t="shared" si="2"/>
        <v>0</v>
      </c>
      <c r="D113" s="26"/>
      <c r="E113" s="26"/>
      <c r="F113" s="26"/>
      <c r="G113" s="26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</row>
    <row r="114" spans="2:16" ht="24.75" customHeight="1">
      <c r="B114" s="17" t="s">
        <v>140</v>
      </c>
      <c r="C114" s="15">
        <f>SUM(D114:H114)</f>
        <v>0</v>
      </c>
      <c r="D114" s="26"/>
      <c r="E114" s="26"/>
      <c r="F114" s="26"/>
      <c r="G114" s="26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</row>
    <row r="115" spans="2:16" ht="24.75" customHeight="1">
      <c r="B115" s="17" t="s">
        <v>153</v>
      </c>
      <c r="C115" s="15">
        <f>SUM(D115:H115)</f>
        <v>0</v>
      </c>
      <c r="D115" s="26"/>
      <c r="E115" s="26"/>
      <c r="F115" s="26"/>
      <c r="G115" s="26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</row>
    <row r="116" ht="19.5" customHeight="1"/>
    <row r="117" spans="2:16" ht="24.75" customHeight="1">
      <c r="B117" s="17" t="s">
        <v>72</v>
      </c>
      <c r="C117" s="15">
        <f>SUBTOTAL(9,C5:C43)</f>
        <v>0</v>
      </c>
      <c r="D117" s="15">
        <f>SUBTOTAL(9,D5:D43)</f>
        <v>0</v>
      </c>
      <c r="E117" s="15">
        <f>SUBTOTAL(9,E5:E43)</f>
        <v>0</v>
      </c>
      <c r="F117" s="15">
        <f>SUBTOTAL(9,F5:F43)</f>
        <v>0</v>
      </c>
      <c r="G117" s="15">
        <f>SUBTOTAL(9,G5:G43)</f>
        <v>0</v>
      </c>
      <c r="H117" s="15">
        <f>SUBTOTAL(9,H5:H43)</f>
        <v>0</v>
      </c>
      <c r="I117" s="15">
        <f>SUBTOTAL(9,I5:I43)</f>
        <v>0</v>
      </c>
      <c r="J117" s="15">
        <f>SUBTOTAL(9,J5:J43)</f>
        <v>0</v>
      </c>
      <c r="K117" s="15">
        <f>SUBTOTAL(9,K5:K43)</f>
        <v>0</v>
      </c>
      <c r="L117" s="15">
        <f>SUBTOTAL(9,L5:L43)</f>
        <v>0</v>
      </c>
      <c r="M117" s="15">
        <f>SUBTOTAL(9,M5:M43)</f>
        <v>0</v>
      </c>
      <c r="N117" s="15">
        <f>SUBTOTAL(9,N5:N43)</f>
        <v>0</v>
      </c>
      <c r="O117" s="15">
        <f>SUBTOTAL(9,O5:O43)</f>
        <v>0</v>
      </c>
      <c r="P117" s="15">
        <f>SUBTOTAL(9,P5:P43)</f>
        <v>0</v>
      </c>
    </row>
    <row r="118" spans="2:16" ht="24.75" customHeight="1">
      <c r="B118" s="17" t="s">
        <v>73</v>
      </c>
      <c r="C118" s="15">
        <f>SUBTOTAL(9,C44:C66)</f>
        <v>0</v>
      </c>
      <c r="D118" s="15">
        <f>SUBTOTAL(9,D44:D66)</f>
        <v>0</v>
      </c>
      <c r="E118" s="15">
        <f>SUBTOTAL(9,E44:E66)</f>
        <v>0</v>
      </c>
      <c r="F118" s="15">
        <f>SUBTOTAL(9,F44:F66)</f>
        <v>0</v>
      </c>
      <c r="G118" s="15">
        <f>SUBTOTAL(9,G44:G66)</f>
        <v>0</v>
      </c>
      <c r="H118" s="15">
        <f>SUBTOTAL(9,H44:H66)</f>
        <v>0</v>
      </c>
      <c r="I118" s="15">
        <f>SUBTOTAL(9,I44:I66)</f>
        <v>0</v>
      </c>
      <c r="J118" s="15">
        <f>SUBTOTAL(9,J44:J66)</f>
        <v>0</v>
      </c>
      <c r="K118" s="15">
        <f>SUBTOTAL(9,K44:K66)</f>
        <v>0</v>
      </c>
      <c r="L118" s="15">
        <f>SUBTOTAL(9,L44:L66)</f>
        <v>0</v>
      </c>
      <c r="M118" s="15">
        <f>SUBTOTAL(9,M44:M66)</f>
        <v>0</v>
      </c>
      <c r="N118" s="15">
        <f>SUBTOTAL(9,N44:N66)</f>
        <v>0</v>
      </c>
      <c r="O118" s="15">
        <f>SUBTOTAL(9,O44:O66)</f>
        <v>0</v>
      </c>
      <c r="P118" s="15">
        <f>SUBTOTAL(9,P44:P66)</f>
        <v>0</v>
      </c>
    </row>
    <row r="119" spans="2:16" ht="24.75" customHeight="1">
      <c r="B119" s="17" t="s">
        <v>89</v>
      </c>
      <c r="C119" s="15">
        <f>SUBTOTAL(9,C67:C115)</f>
        <v>0</v>
      </c>
      <c r="D119" s="15">
        <f>SUBTOTAL(9,D67:D115)</f>
        <v>0</v>
      </c>
      <c r="E119" s="15">
        <f>SUBTOTAL(9,E67:E115)</f>
        <v>0</v>
      </c>
      <c r="F119" s="15">
        <f>SUBTOTAL(9,F67:F115)</f>
        <v>0</v>
      </c>
      <c r="G119" s="15">
        <f>SUBTOTAL(9,G67:G115)</f>
        <v>0</v>
      </c>
      <c r="H119" s="15">
        <f>SUBTOTAL(9,H67:H115)</f>
        <v>0</v>
      </c>
      <c r="I119" s="15">
        <f>SUBTOTAL(9,I67:I115)</f>
        <v>0</v>
      </c>
      <c r="J119" s="15">
        <f>SUBTOTAL(9,J67:J115)</f>
        <v>0</v>
      </c>
      <c r="K119" s="15">
        <f>SUBTOTAL(9,K67:K115)</f>
        <v>0</v>
      </c>
      <c r="L119" s="15">
        <f>SUBTOTAL(9,L67:L115)</f>
        <v>0</v>
      </c>
      <c r="M119" s="15">
        <f>SUBTOTAL(9,M67:M115)</f>
        <v>0</v>
      </c>
      <c r="N119" s="15">
        <f>SUBTOTAL(9,N67:N115)</f>
        <v>0</v>
      </c>
      <c r="O119" s="15">
        <f>SUBTOTAL(9,O67:O115)</f>
        <v>0</v>
      </c>
      <c r="P119" s="15">
        <f>SUBTOTAL(9,P67:P115)</f>
        <v>0</v>
      </c>
    </row>
    <row r="120" spans="2:16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4" ref="H120:P120">SUM(H117:H119)</f>
        <v>0</v>
      </c>
      <c r="I120" s="15">
        <f t="shared" si="4"/>
        <v>0</v>
      </c>
      <c r="J120" s="15">
        <f t="shared" si="4"/>
        <v>0</v>
      </c>
      <c r="K120" s="15">
        <f t="shared" si="4"/>
        <v>0</v>
      </c>
      <c r="L120" s="15">
        <f t="shared" si="4"/>
        <v>0</v>
      </c>
      <c r="M120" s="15">
        <f t="shared" si="4"/>
        <v>0</v>
      </c>
      <c r="N120" s="15">
        <f t="shared" si="4"/>
        <v>0</v>
      </c>
      <c r="O120" s="15">
        <f t="shared" si="4"/>
        <v>0</v>
      </c>
      <c r="P120" s="15">
        <f t="shared" si="4"/>
        <v>0</v>
      </c>
    </row>
  </sheetData>
  <sheetProtection/>
  <autoFilter ref="A4:Q121"/>
  <mergeCells count="8"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2017-09-22T01:31:13Z</cp:lastPrinted>
  <dcterms:created xsi:type="dcterms:W3CDTF">2009-10-06T06:42:25Z</dcterms:created>
  <dcterms:modified xsi:type="dcterms:W3CDTF">2018-12-14T02:11:37Z</dcterms:modified>
  <cp:category/>
  <cp:version/>
  <cp:contentType/>
  <cp:contentStatus/>
</cp:coreProperties>
</file>