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230" yWindow="-15" windowWidth="10275" windowHeight="74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1" r:id="rId13"/>
    <sheet name="施設類型別ストック情報分析表①" sheetId="24" r:id="rId14"/>
    <sheet name="施設類型別ストック情報分析表②" sheetId="22" r:id="rId15"/>
    <sheet name="データシート" sheetId="8" state="hidden" r:id="rId16"/>
  </sheets>
  <externalReferences>
    <externalReference r:id="rId17"/>
    <externalReference r:id="rId18"/>
  </externalReference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W38" i="9"/>
  <c r="BW39" i="9" s="1"/>
  <c r="BW40" i="9" s="1"/>
  <c r="BE38" i="9"/>
  <c r="AM38" i="9"/>
  <c r="U38" i="9"/>
  <c r="C38" i="9"/>
  <c r="CO37" i="9"/>
  <c r="BW37" i="9"/>
  <c r="BE37" i="9"/>
  <c r="AM37" i="9"/>
  <c r="U37" i="9"/>
  <c r="C37" i="9"/>
  <c r="CO36" i="9"/>
  <c r="BW36" i="9"/>
  <c r="AM36" i="9"/>
  <c r="C36" i="9"/>
  <c r="CO35" i="9"/>
  <c r="BW35" i="9"/>
  <c r="AM35" i="9"/>
  <c r="CO34" i="9"/>
  <c r="BW34" i="9"/>
  <c r="C34" i="9"/>
  <c r="U34" i="9" l="1"/>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alcChain>
</file>

<file path=xl/sharedStrings.xml><?xml version="1.0" encoding="utf-8"?>
<sst xmlns="http://schemas.openxmlformats.org/spreadsheetml/2006/main" count="1149" uniqueCount="565">
  <si>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</si>
  <si>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</si>
  <si>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</si>
  <si>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</si>
  <si>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</si>
  <si>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</si>
  <si>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</si>
  <si>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</si>
  <si>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</si>
  <si>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</si>
  <si>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</si>
  <si>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</si>
  <si>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</si>
  <si>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</si>
  <si>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</si>
  <si>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</si>
  <si>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</si>
  <si>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</si>
  <si>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</si>
  <si>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</si>
  <si>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</si>
  <si>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</si>
  <si>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</si>
  <si>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</si>
  <si>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</si>
  <si>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</si>
  <si>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</si>
  <si>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</si>
  <si>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</si>
  <si>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</si>
  <si>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</si>
  <si>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</si>
  <si>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</si>
  <si>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</si>
  <si>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</si>
  <si>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</si>
  <si>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</si>
  <si>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</si>
  <si>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</si>
  <si>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</si>
  <si>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</si>
  <si>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</si>
  <si>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</si>
  <si>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</si>
  <si>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</si>
  <si>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</si>
  <si>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</si>
  <si>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</si>
  <si>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</si>
  <si>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</si>
  <si>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</si>
  <si>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</si>
  <si>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</si>
  <si>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</si>
  <si>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</si>
  <si>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</si>
  <si>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</si>
  <si>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</si>
  <si>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</si>
  <si>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</si>
  <si>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</si>
  <si>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</si>
  <si>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</si>
  <si>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</si>
  <si>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</si>
  <si>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</si>
  <si>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</si>
  <si>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</si>
  <si>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</si>
  <si>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</si>
  <si>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</si>
  <si>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</si>
  <si>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</si>
  <si>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</si>
  <si>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</si>
  <si>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</si>
  <si>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</si>
  <si>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</si>
  <si>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</si>
  <si>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</si>
  <si>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</si>
  <si>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</si>
  <si>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吉見町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</si>
  <si>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</si>
  <si>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</si>
  <si>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</si>
  <si>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</si>
  <si>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</si>
  <si>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</si>
  <si>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</si>
  <si>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</si>
  <si>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</si>
  <si>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</si>
  <si>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</si>
  <si>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</si>
  <si>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</si>
  <si>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</si>
  <si>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</si>
  <si>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</si>
  <si>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</si>
  <si>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</si>
  <si>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</si>
  <si>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</si>
  <si>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</si>
  <si>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</si>
  <si>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</si>
  <si>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</si>
  <si>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</si>
  <si>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</si>
  <si>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</si>
  <si>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</si>
  <si>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</si>
  <si>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</si>
  <si>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</si>
  <si>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</si>
  <si>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</si>
  <si>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</si>
  <si>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</si>
  <si>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</si>
  <si>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</si>
  <si>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</si>
  <si>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</si>
  <si>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</si>
  <si>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</si>
  <si>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</si>
  <si>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</si>
  <si>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</si>
  <si>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</si>
  <si>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</si>
  <si>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</si>
  <si>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</si>
  <si>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</si>
  <si>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</si>
  <si>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</si>
  <si>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</si>
  <si>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</si>
  <si>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</si>
  <si>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</si>
  <si>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</si>
  <si>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</si>
  <si>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</si>
  <si>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</si>
  <si>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</si>
  <si>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</si>
  <si>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</si>
  <si>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</si>
  <si>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</si>
  <si>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</si>
  <si>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</si>
  <si>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</si>
  <si>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</si>
  <si>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</si>
  <si>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</si>
  <si>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</si>
  <si>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</si>
  <si>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</si>
  <si>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</si>
  <si>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</si>
  <si>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</si>
  <si>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</si>
  <si>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</si>
  <si>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</si>
  <si>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</si>
  <si>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</si>
  <si>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</si>
  <si>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</si>
  <si>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</si>
  <si>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</si>
  <si>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</si>
  <si>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</si>
  <si>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</si>
  <si>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</si>
  <si>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</si>
  <si>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</si>
  <si>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</si>
  <si>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</si>
  <si>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</si>
  <si>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</si>
  <si>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</si>
  <si>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</si>
  <si>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</si>
  <si>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</si>
  <si>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</si>
  <si>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</si>
  <si>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</si>
  <si>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</si>
  <si>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</si>
  <si>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</si>
  <si>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</si>
  <si>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</si>
  <si>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</si>
  <si>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</si>
  <si>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</si>
  <si>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</si>
  <si>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</si>
  <si>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</si>
  <si>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埼玉県吉見町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</si>
  <si>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</si>
  <si>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</si>
  <si>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</si>
  <si>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</si>
  <si>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</si>
  <si>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</si>
  <si>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</si>
  <si>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</si>
  <si>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</si>
  <si>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</si>
  <si>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</si>
  <si>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</si>
  <si>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</si>
  <si>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</si>
  <si>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</si>
  <si>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</si>
  <si>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</si>
  <si>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</si>
  <si>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</si>
  <si>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</si>
  <si>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</si>
  <si>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</si>
  <si>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</si>
  <si>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</si>
  <si>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</si>
  <si>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</si>
  <si>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</si>
  <si>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</si>
  <si>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</si>
  <si>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</si>
  <si>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</si>
  <si>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</si>
  <si>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</si>
  <si>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</si>
  <si>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</si>
  <si>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</si>
  <si>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</si>
  <si>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</si>
  <si>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</si>
  <si>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</si>
  <si>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</si>
  <si>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</si>
  <si>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</si>
  <si>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</si>
  <si>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</si>
  <si>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</si>
  <si>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</si>
  <si>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</si>
  <si>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</si>
  <si>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</si>
  <si>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</si>
  <si>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</si>
  <si>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</si>
  <si>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</si>
  <si>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</si>
  <si>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</si>
  <si>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</si>
  <si>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</si>
  <si>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</si>
  <si>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</si>
  <si>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</si>
  <si>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</si>
  <si>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</si>
  <si>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</si>
  <si>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</si>
  <si>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</si>
  <si>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</si>
  <si>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</si>
  <si>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</si>
  <si>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</si>
  <si>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</si>
  <si>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</si>
  <si>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</si>
  <si>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</si>
  <si>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</si>
  <si>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</si>
  <si>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</si>
  <si>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</si>
  <si>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</si>
  <si>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</si>
  <si>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</si>
  <si>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</si>
  <si>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</si>
  <si>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</si>
  <si>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</si>
  <si>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</si>
  <si>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</si>
  <si>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</si>
  <si>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</si>
  <si>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</si>
  <si>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</si>
  <si>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</si>
  <si>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</si>
  <si>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</si>
  <si>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</si>
  <si>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</si>
  <si>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</si>
  <si>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</si>
  <si>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</si>
  <si>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</si>
  <si>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</si>
  <si>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</si>
  <si>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</si>
  <si>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</si>
  <si>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</si>
  <si>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</si>
  <si>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</si>
  <si>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</si>
  <si>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</si>
  <si>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</si>
  <si>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</si>
  <si>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</si>
  <si>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</si>
  <si>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</si>
  <si>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</si>
  <si>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</si>
  <si>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</si>
  <si>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</si>
  <si>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</si>
  <si>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</si>
  <si>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</si>
  <si>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</si>
  <si>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</si>
  <si>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</si>
  <si>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</si>
  <si>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</si>
  <si>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</si>
  <si>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</si>
  <si>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</si>
  <si>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</si>
  <si>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</si>
  <si>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</si>
  <si>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</si>
  <si>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</si>
  <si>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</si>
  <si>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</si>
  <si>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</si>
  <si>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</si>
  <si>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</si>
  <si>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</si>
  <si>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</si>
  <si>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</si>
  <si>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</si>
  <si>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</si>
  <si>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</si>
  <si>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</si>
  <si>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</si>
  <si>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</si>
  <si>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</si>
  <si>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埼玉県吉見町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</si>
  <si>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</si>
  <si>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</si>
  <si>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</si>
  <si>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</si>
  <si>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</si>
  <si>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</si>
  <si>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</si>
  <si>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</si>
  <si>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</si>
  <si>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</si>
  <si>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</si>
  <si>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</si>
  <si>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</si>
  <si>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</si>
  <si>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</si>
  <si>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</si>
  <si>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</si>
  <si>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</si>
  <si>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</si>
  <si>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</si>
  <si>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百穴管理特別会計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</si>
  <si>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</si>
  <si>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</si>
  <si>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</si>
  <si>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</si>
  <si>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</si>
  <si>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</si>
  <si>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</si>
  <si>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</si>
  <si>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</si>
  <si>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</si>
  <si>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</si>
  <si>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</si>
  <si>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</si>
  <si>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</si>
  <si>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</si>
  <si>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</si>
  <si>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</si>
  <si>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</si>
  <si>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</si>
  <si>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</si>
  <si>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</si>
  <si>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公設浄化槽事業特別会計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</si>
  <si>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</si>
  <si>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</si>
  <si>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</si>
  <si>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</si>
  <si>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</si>
  <si>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</si>
  <si>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</si>
  <si>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</si>
  <si>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</si>
  <si>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</si>
  <si>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</si>
  <si>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</si>
  <si>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</si>
  <si>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</si>
  <si>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</si>
  <si>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</si>
  <si>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</si>
  <si>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</si>
  <si>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</si>
  <si>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</si>
  <si>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</si>
  <si>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</si>
  <si>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</si>
  <si>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</si>
  <si>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</si>
  <si>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</si>
  <si>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</si>
  <si>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</si>
  <si>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</si>
  <si>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</si>
  <si>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</si>
  <si>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</si>
  <si>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</si>
  <si>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</si>
  <si>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</si>
  <si>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</si>
  <si>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</si>
  <si>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</si>
  <si>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</si>
  <si>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</si>
  <si>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</si>
  <si>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</si>
  <si>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</si>
  <si>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</si>
  <si>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</si>
  <si>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</si>
  <si>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</si>
  <si>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</si>
  <si>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</si>
  <si>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</si>
  <si>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</si>
  <si>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</si>
  <si>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</si>
  <si>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</si>
  <si>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</si>
  <si>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</si>
  <si>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</si>
  <si>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</si>
  <si>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</si>
  <si>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</si>
  <si>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</si>
  <si>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</si>
  <si>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</si>
  <si>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</si>
  <si>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</si>
  <si>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</si>
  <si>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</si>
  <si>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</si>
  <si>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</si>
  <si>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</si>
  <si>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</si>
  <si>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</si>
  <si>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</si>
  <si>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</si>
  <si>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</si>
  <si>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</si>
  <si>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</si>
  <si>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</si>
  <si>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</si>
  <si>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</si>
  <si>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</si>
  <si>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</si>
  <si>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</si>
  <si>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</si>
  <si>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</si>
  <si>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</si>
  <si>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</si>
  <si>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</si>
  <si>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</si>
  <si>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</si>
  <si>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</si>
  <si>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</si>
  <si>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</si>
  <si>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</si>
  <si>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</si>
  <si>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</si>
  <si>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</si>
  <si>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</si>
  <si>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</si>
  <si>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</si>
  <si>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</si>
  <si>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</si>
  <si>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</si>
  <si>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</si>
  <si>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</si>
  <si>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</si>
  <si>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</si>
  <si>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</si>
  <si>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</si>
  <si>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</si>
  <si>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</si>
  <si>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</si>
  <si>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</si>
  <si>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</si>
  <si>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</si>
  <si>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</si>
  <si>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</si>
  <si>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</si>
  <si>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</si>
  <si>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</si>
  <si>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</si>
  <si>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</si>
  <si>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</si>
  <si>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</si>
  <si>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</si>
  <si>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</si>
  <si>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</si>
  <si>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</si>
  <si>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</si>
  <si>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</si>
  <si>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</si>
  <si>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</si>
  <si>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</si>
  <si>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</si>
  <si>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</si>
  <si>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</si>
  <si>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</si>
  <si>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国民健康保険特別会計</t>
  </si>
  <si>
    <t>介護保険特別会計</t>
  </si>
  <si>
    <t>下水道事業特別会計</t>
  </si>
  <si>
    <t>農業集落排水事業特別会計</t>
  </si>
  <si>
    <t>百穴管理特別会計</t>
  </si>
  <si>
    <t>公設浄化槽事業特別会計</t>
  </si>
  <si>
    <t>その他会計（赤字）</t>
  </si>
  <si>
    <t>その他会計（黒字）</t>
  </si>
  <si>
    <t>-</t>
    <phoneticPr fontId="2"/>
  </si>
  <si>
    <t>-</t>
    <phoneticPr fontId="2"/>
  </si>
  <si>
    <t>埼玉中部環境保全組合</t>
    <rPh sb="0" eb="2">
      <t>サイタマ</t>
    </rPh>
    <rPh sb="2" eb="4">
      <t>チュウブ</t>
    </rPh>
    <rPh sb="4" eb="6">
      <t>カンキョウ</t>
    </rPh>
    <rPh sb="6" eb="8">
      <t>ホゼン</t>
    </rPh>
    <rPh sb="8" eb="10">
      <t>クミアイ</t>
    </rPh>
    <phoneticPr fontId="2"/>
  </si>
  <si>
    <t>北本地区衛生組合</t>
    <rPh sb="0" eb="2">
      <t>キタモト</t>
    </rPh>
    <rPh sb="2" eb="4">
      <t>チク</t>
    </rPh>
    <rPh sb="4" eb="6">
      <t>エイセイ</t>
    </rPh>
    <rPh sb="6" eb="8">
      <t>クミアイ</t>
    </rPh>
    <phoneticPr fontId="2"/>
  </si>
  <si>
    <t>比企広域市町村圏組合</t>
    <rPh sb="0" eb="2">
      <t>ヒキ</t>
    </rPh>
    <rPh sb="2" eb="4">
      <t>コウイキ</t>
    </rPh>
    <rPh sb="4" eb="7">
      <t>シチョウソン</t>
    </rPh>
    <rPh sb="7" eb="8">
      <t>ケン</t>
    </rPh>
    <rPh sb="8" eb="10">
      <t>クミアイ</t>
    </rPh>
    <phoneticPr fontId="2"/>
  </si>
  <si>
    <t>一般会計</t>
    <rPh sb="0" eb="2">
      <t>イッパン</t>
    </rPh>
    <rPh sb="2" eb="4">
      <t>カイケイ</t>
    </rPh>
    <phoneticPr fontId="2"/>
  </si>
  <si>
    <t>消防特別会計</t>
    <rPh sb="0" eb="2">
      <t>ショウボウ</t>
    </rPh>
    <rPh sb="2" eb="4">
      <t>トクベツ</t>
    </rPh>
    <rPh sb="4" eb="6">
      <t>カイケイ</t>
    </rPh>
    <phoneticPr fontId="2"/>
  </si>
  <si>
    <t>斎場特別会計</t>
    <rPh sb="0" eb="2">
      <t>サイジョウ</t>
    </rPh>
    <rPh sb="2" eb="4">
      <t>トクベツ</t>
    </rPh>
    <rPh sb="4" eb="6">
      <t>カイケイ</t>
    </rPh>
    <phoneticPr fontId="2"/>
  </si>
  <si>
    <t>介護障害特別会計</t>
    <rPh sb="0" eb="2">
      <t>カイゴ</t>
    </rPh>
    <rPh sb="2" eb="4">
      <t>ショウガイ</t>
    </rPh>
    <rPh sb="4" eb="6">
      <t>トクベツ</t>
    </rPh>
    <rPh sb="6" eb="8">
      <t>カイケイ</t>
    </rPh>
    <phoneticPr fontId="2"/>
  </si>
  <si>
    <t>公平委員会特別会計</t>
    <rPh sb="0" eb="2">
      <t>コウヘイ</t>
    </rPh>
    <rPh sb="2" eb="5">
      <t>イインカイ</t>
    </rPh>
    <rPh sb="5" eb="7">
      <t>トクベツ</t>
    </rPh>
    <rPh sb="7" eb="9">
      <t>カイケイ</t>
    </rPh>
    <phoneticPr fontId="2"/>
  </si>
  <si>
    <t>交通災害特別会計</t>
    <rPh sb="0" eb="2">
      <t>コウツウ</t>
    </rPh>
    <rPh sb="2" eb="4">
      <t>サイガイ</t>
    </rPh>
    <rPh sb="4" eb="6">
      <t>トクベツ</t>
    </rPh>
    <rPh sb="6" eb="8">
      <t>カイケイ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</si>
  <si>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</si>
  <si>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</si>
  <si>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</si>
  <si>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埼玉中部資源循環組合</t>
    <rPh sb="0" eb="2">
      <t>サイタマ</t>
    </rPh>
    <rPh sb="2" eb="4">
      <t>チュウブ</t>
    </rPh>
    <rPh sb="4" eb="6">
      <t>シゲン</t>
    </rPh>
    <rPh sb="6" eb="8">
      <t>ジュンカン</t>
    </rPh>
    <rPh sb="8" eb="10">
      <t>クミアイ</t>
    </rPh>
    <phoneticPr fontId="2"/>
  </si>
  <si>
    <t>(有)いちごの里よしみ</t>
    <rPh sb="0" eb="3">
      <t>ユウ</t>
    </rPh>
    <rPh sb="7" eb="8">
      <t>サト</t>
    </rPh>
    <phoneticPr fontId="2"/>
  </si>
  <si>
    <t>後期高齢者医療事業特別会計</t>
    <rPh sb="0" eb="2">
      <t>コウキ</t>
    </rPh>
    <rPh sb="2" eb="5">
      <t>コウレイシャ</t>
    </rPh>
    <rPh sb="5" eb="7">
      <t>イリョウ</t>
    </rPh>
    <rPh sb="7" eb="9">
      <t>ジギョウ</t>
    </rPh>
    <rPh sb="9" eb="11">
      <t>トクベツ</t>
    </rPh>
    <rPh sb="11" eb="13">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</si>
  <si>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</si>
  <si>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</si>
  <si>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</si>
  <si>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</si>
  <si>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</si>
  <si>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</si>
  <si>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</si>
  <si>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</si>
  <si>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</si>
  <si>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</si>
  <si>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おいては、基金などの充当可能財源等の確保に努めておることから、現在は良好な水準を維持できているが、有形固定資産減価償却率をみると、当町は高い水準となっている。今後、施設の更新等を進めていくなかで将来負担額（地方債等）が増加していくことが懸念されるが、施設の更新等については計画的に進め、将来負担を出来るだけ抑制していきたい。</t>
    <phoneticPr fontId="5"/>
  </si>
  <si>
    <t>有形固定資産減価償却率</t>
    <phoneticPr fontId="5"/>
  </si>
  <si>
    <t>将来負担比率及び実質公債比率については、ともに良好な水準を維持している。将来的には施設の更新費用等に地方債の活用が必須となることから、交付税措置のある有利な地方債の活用及び充当可能財源の確保とうにより、将来への負担を少しでも抑制できるよう、適切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</si>
</sst>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77577</c:v>
                </c:pt>
                <c:pt idx="4">
                  <c:v>115123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24306</c:v>
                </c:pt>
                <c:pt idx="1">
                  <c:v>20856</c:v>
                </c:pt>
                <c:pt idx="2">
                  <c:v>25519</c:v>
                </c:pt>
                <c:pt idx="3">
                  <c:v>33581</c:v>
                </c:pt>
                <c:pt idx="4">
                  <c:v>19814</c:v>
                </c:pt>
              </c:numCache>
            </c:numRef>
          </c:val>
          <c:smooth val="0"/>
        </c:ser>
        <c:dLbls>
          <c:showLegendKey val="0"/>
          <c:showVal val="0"/>
          <c:showCatName val="0"/>
          <c:showSerName val="0"/>
          <c:showPercent val="0"/>
          <c:showBubbleSize val="0"/>
        </c:dLbls>
        <c:marker val="1"/>
        <c:smooth val="0"/>
        <c:axId val="146579840"/>
        <c:axId val="146581760"/>
      </c:lineChart>
      <c:catAx>
        <c:axId val="146579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581760"/>
        <c:crosses val="autoZero"/>
        <c:auto val="1"/>
        <c:lblAlgn val="ctr"/>
        <c:lblOffset val="100"/>
        <c:tickLblSkip val="1"/>
        <c:tickMarkSkip val="1"/>
        <c:noMultiLvlLbl val="0"/>
      </c:catAx>
      <c:valAx>
        <c:axId val="1465817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579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c:v>
                </c:pt>
                <c:pt idx="1">
                  <c:v>8.83</c:v>
                </c:pt>
                <c:pt idx="2">
                  <c:v>10.16</c:v>
                </c:pt>
                <c:pt idx="3">
                  <c:v>12.84</c:v>
                </c:pt>
                <c:pt idx="4">
                  <c:v>11.13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17.37</c:v>
                </c:pt>
                <c:pt idx="1">
                  <c:v>21.83</c:v>
                </c:pt>
                <c:pt idx="2">
                  <c:v>25.73</c:v>
                </c:pt>
                <c:pt idx="3">
                  <c:v>26.76</c:v>
                </c:pt>
                <c:pt idx="4">
                  <c:v>32.68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53982976"/>
        <c:axId val="254001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1.57</c:v>
                </c:pt>
                <c:pt idx="1">
                  <c:v>5.59</c:v>
                </c:pt>
                <c:pt idx="2">
                  <c:v>4.9400000000000004</c:v>
                </c:pt>
                <c:pt idx="3">
                  <c:v>4.83</c:v>
                </c:pt>
                <c:pt idx="4">
                  <c:v>4.05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53982976"/>
        <c:axId val="254001536"/>
      </c:lineChart>
      <c:catAx>
        <c:axId val="25398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001536"/>
        <c:crosses val="autoZero"/>
        <c:auto val="1"/>
        <c:lblAlgn val="ctr"/>
        <c:lblOffset val="100"/>
        <c:tickLblSkip val="1"/>
        <c:tickMarkSkip val="1"/>
        <c:noMultiLvlLbl val="0"/>
      </c:catAx>
      <c:valAx>
        <c:axId val="254001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98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0.06</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公設浄化槽事業特別会計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#N/A</c:v>
                </c:pt>
                <c:pt idx="3">
                  <c:v>0.01</c:v>
                </c:pt>
                <c:pt idx="4">
                  <c:v>#N/A</c:v>
                </c:pt>
                <c:pt idx="5">
                  <c:v>0.03</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百穴管理特別会計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0.15</c:v>
                </c:pt>
                <c:pt idx="2">
                  <c:v>#N/A</c:v>
                </c:pt>
                <c:pt idx="3">
                  <c:v>0.14000000000000001</c:v>
                </c:pt>
                <c:pt idx="4">
                  <c:v>#N/A</c:v>
                </c:pt>
                <c:pt idx="5">
                  <c:v>0.22</c:v>
                </c:pt>
                <c:pt idx="6">
                  <c:v>#N/A</c:v>
                </c:pt>
                <c:pt idx="7">
                  <c:v>0.28999999999999998</c:v>
                </c:pt>
                <c:pt idx="8">
                  <c:v>#N/A</c:v>
                </c:pt>
                <c:pt idx="9">
                  <c:v>0.38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1.3</c:v>
                </c:pt>
                <c:pt idx="4">
                  <c:v>#N/A</c:v>
                </c:pt>
                <c:pt idx="5">
                  <c:v>0.33</c:v>
                </c:pt>
                <c:pt idx="6">
                  <c:v>#N/A</c:v>
                </c:pt>
                <c:pt idx="7">
                  <c:v>0.32</c:v>
                </c:pt>
                <c:pt idx="8">
                  <c:v>#N/A</c:v>
                </c:pt>
                <c:pt idx="9">
                  <c:v>0.47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0.71</c:v>
                </c:pt>
                <c:pt idx="2">
                  <c:v>#N/A</c:v>
                </c:pt>
                <c:pt idx="3">
                  <c:v>0.64</c:v>
                </c:pt>
                <c:pt idx="4">
                  <c:v>#N/A</c:v>
                </c:pt>
                <c:pt idx="5">
                  <c:v>0.76</c:v>
                </c:pt>
                <c:pt idx="6">
                  <c:v>#N/A</c:v>
                </c:pt>
                <c:pt idx="7">
                  <c:v>0.79</c:v>
                </c:pt>
                <c:pt idx="8">
                  <c:v>#N/A</c:v>
                </c:pt>
                <c:pt idx="9">
                  <c:v>0.65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1.03</c:v>
                </c:pt>
                <c:pt idx="2">
                  <c:v>#N/A</c:v>
                </c:pt>
                <c:pt idx="3">
                  <c:v>0.78</c:v>
                </c:pt>
                <c:pt idx="4">
                  <c:v>#N/A</c:v>
                </c:pt>
                <c:pt idx="5">
                  <c:v>1.1599999999999999</c:v>
                </c:pt>
                <c:pt idx="6">
                  <c:v>#N/A</c:v>
                </c:pt>
                <c:pt idx="7">
                  <c:v>1.26</c:v>
                </c:pt>
                <c:pt idx="8">
                  <c:v>#N/A</c:v>
                </c:pt>
                <c:pt idx="9">
                  <c:v>1.48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3.31</c:v>
                </c:pt>
                <c:pt idx="2">
                  <c:v>#N/A</c:v>
                </c:pt>
                <c:pt idx="3">
                  <c:v>4.3899999999999997</c:v>
                </c:pt>
                <c:pt idx="4">
                  <c:v>#N/A</c:v>
                </c:pt>
                <c:pt idx="5">
                  <c:v>5.91</c:v>
                </c:pt>
                <c:pt idx="6">
                  <c:v>#N/A</c:v>
                </c:pt>
                <c:pt idx="7">
                  <c:v>6.89</c:v>
                </c:pt>
                <c:pt idx="8">
                  <c:v>#N/A</c:v>
                </c:pt>
                <c:pt idx="9">
                  <c:v>6.11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7.84</c:v>
                </c:pt>
                <c:pt idx="2">
                  <c:v>#N/A</c:v>
                </c:pt>
                <c:pt idx="3">
                  <c:v>8.68</c:v>
                </c:pt>
                <c:pt idx="4">
                  <c:v>#N/A</c:v>
                </c:pt>
                <c:pt idx="5">
                  <c:v>9.93</c:v>
                </c:pt>
                <c:pt idx="6">
                  <c:v>#N/A</c:v>
                </c:pt>
                <c:pt idx="7">
                  <c:v>12.54</c:v>
                </c:pt>
                <c:pt idx="8">
                  <c:v>#N/A</c:v>
                </c:pt>
                <c:pt idx="9">
                  <c:v>10.74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32.42</c:v>
                </c:pt>
                <c:pt idx="2">
                  <c:v>#N/A</c:v>
                </c:pt>
                <c:pt idx="3">
                  <c:v>31.49</c:v>
                </c:pt>
                <c:pt idx="4">
                  <c:v>#N/A</c:v>
                </c:pt>
                <c:pt idx="5">
                  <c:v>25.99</c:v>
                </c:pt>
                <c:pt idx="6">
                  <c:v>#N/A</c:v>
                </c:pt>
                <c:pt idx="7">
                  <c:v>26.34</c:v>
                </c:pt>
                <c:pt idx="8">
                  <c:v>#N/A</c:v>
                </c:pt>
                <c:pt idx="9">
                  <c:v>27.83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54329216"/>
        <c:axId val="254330752"/>
      </c:barChart>
      <c:catAx>
        <c:axId val="25432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330752"/>
        <c:crosses val="autoZero"/>
        <c:auto val="1"/>
        <c:lblAlgn val="ctr"/>
        <c:lblOffset val="100"/>
        <c:tickLblSkip val="1"/>
        <c:tickMarkSkip val="1"/>
        <c:noMultiLvlLbl val="0"/>
      </c:catAx>
      <c:valAx>
        <c:axId val="25433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329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554</c:v>
                </c:pt>
                <c:pt idx="5">
                  <c:v>570</c:v>
                </c:pt>
                <c:pt idx="8">
                  <c:v>606</c:v>
                </c:pt>
                <c:pt idx="11">
                  <c:v>596</c:v>
                </c:pt>
                <c:pt idx="14">
                  <c:v>614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37</c:v>
                </c:pt>
                <c:pt idx="3">
                  <c:v>26</c:v>
                </c:pt>
                <c:pt idx="6">
                  <c:v>27</c:v>
                </c:pt>
                <c:pt idx="9">
                  <c:v>24</c:v>
                </c:pt>
                <c:pt idx="12">
                  <c:v>25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253</c:v>
                </c:pt>
                <c:pt idx="3">
                  <c:v>268</c:v>
                </c:pt>
                <c:pt idx="6">
                  <c:v>250</c:v>
                </c:pt>
                <c:pt idx="9">
                  <c:v>226</c:v>
                </c:pt>
                <c:pt idx="12">
                  <c:v>243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569</c:v>
                </c:pt>
                <c:pt idx="3">
                  <c:v>573</c:v>
                </c:pt>
                <c:pt idx="6">
                  <c:v>590</c:v>
                </c:pt>
                <c:pt idx="9">
                  <c:v>592</c:v>
                </c:pt>
                <c:pt idx="12">
                  <c:v>596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68758912"/>
        <c:axId val="6876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306</c:v>
                </c:pt>
                <c:pt idx="2">
                  <c:v>#N/A</c:v>
                </c:pt>
                <c:pt idx="3">
                  <c:v>#N/A</c:v>
                </c:pt>
                <c:pt idx="4">
                  <c:v>297</c:v>
                </c:pt>
                <c:pt idx="5">
                  <c:v>#N/A</c:v>
                </c:pt>
                <c:pt idx="6">
                  <c:v>#N/A</c:v>
                </c:pt>
                <c:pt idx="7">
                  <c:v>261</c:v>
                </c:pt>
                <c:pt idx="8">
                  <c:v>#N/A</c:v>
                </c:pt>
                <c:pt idx="9">
                  <c:v>#N/A</c:v>
                </c:pt>
                <c:pt idx="10">
                  <c:v>246</c:v>
                </c:pt>
                <c:pt idx="11">
                  <c:v>#N/A</c:v>
                </c:pt>
                <c:pt idx="12">
                  <c:v>#N/A</c:v>
                </c:pt>
                <c:pt idx="13">
                  <c:v>250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68758912"/>
        <c:axId val="68769280"/>
      </c:lineChart>
      <c:catAx>
        <c:axId val="6875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769280"/>
        <c:crosses val="autoZero"/>
        <c:auto val="1"/>
        <c:lblAlgn val="ctr"/>
        <c:lblOffset val="100"/>
        <c:tickLblSkip val="1"/>
        <c:tickMarkSkip val="1"/>
        <c:noMultiLvlLbl val="0"/>
      </c:catAx>
      <c:valAx>
        <c:axId val="6876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75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7190</c:v>
                </c:pt>
                <c:pt idx="5">
                  <c:v>7258</c:v>
                </c:pt>
                <c:pt idx="8">
                  <c:v>7269</c:v>
                </c:pt>
                <c:pt idx="11">
                  <c:v>7304</c:v>
                </c:pt>
                <c:pt idx="14">
                  <c:v>7131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1211</c:v>
                </c:pt>
                <c:pt idx="5">
                  <c:v>1590</c:v>
                </c:pt>
                <c:pt idx="8">
                  <c:v>1648</c:v>
                </c:pt>
                <c:pt idx="11">
                  <c:v>1753</c:v>
                </c:pt>
                <c:pt idx="14">
                  <c:v>2169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1533</c:v>
                </c:pt>
                <c:pt idx="3">
                  <c:v>1425</c:v>
                </c:pt>
                <c:pt idx="6">
                  <c:v>1335</c:v>
                </c:pt>
                <c:pt idx="9">
                  <c:v>1276</c:v>
                </c:pt>
                <c:pt idx="12">
                  <c:v>1269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160</c:v>
                </c:pt>
                <c:pt idx="3">
                  <c:v>165</c:v>
                </c:pt>
                <c:pt idx="6">
                  <c:v>191</c:v>
                </c:pt>
                <c:pt idx="9">
                  <c:v>191</c:v>
                </c:pt>
                <c:pt idx="12">
                  <c:v>182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3698</c:v>
                </c:pt>
                <c:pt idx="3">
                  <c:v>3680</c:v>
                </c:pt>
                <c:pt idx="6">
                  <c:v>3398</c:v>
                </c:pt>
                <c:pt idx="9">
                  <c:v>3100</c:v>
                </c:pt>
                <c:pt idx="12">
                  <c:v>2818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6355</c:v>
                </c:pt>
                <c:pt idx="3">
                  <c:v>6269</c:v>
                </c:pt>
                <c:pt idx="6">
                  <c:v>6274</c:v>
                </c:pt>
                <c:pt idx="9">
                  <c:v>6305</c:v>
                </c:pt>
                <c:pt idx="12">
                  <c:v>6048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69941888"/>
        <c:axId val="6994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3345</c:v>
                </c:pt>
                <c:pt idx="2">
                  <c:v>#N/A</c:v>
                </c:pt>
                <c:pt idx="3">
                  <c:v>#N/A</c:v>
                </c:pt>
                <c:pt idx="4">
                  <c:v>2692</c:v>
                </c:pt>
                <c:pt idx="5">
                  <c:v>#N/A</c:v>
                </c:pt>
                <c:pt idx="6">
                  <c:v>#N/A</c:v>
                </c:pt>
                <c:pt idx="7">
                  <c:v>2280</c:v>
                </c:pt>
                <c:pt idx="8">
                  <c:v>#N/A</c:v>
                </c:pt>
                <c:pt idx="9">
                  <c:v>#N/A</c:v>
                </c:pt>
                <c:pt idx="10">
                  <c:v>1814</c:v>
                </c:pt>
                <c:pt idx="11">
                  <c:v>#N/A</c:v>
                </c:pt>
                <c:pt idx="12">
                  <c:v>#N/A</c:v>
                </c:pt>
                <c:pt idx="13">
                  <c:v>1017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69941888"/>
        <c:axId val="69944064"/>
      </c:lineChart>
      <c:catAx>
        <c:axId val="6994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9944064"/>
        <c:crosses val="autoZero"/>
        <c:auto val="1"/>
        <c:lblAlgn val="ctr"/>
        <c:lblOffset val="100"/>
        <c:tickLblSkip val="1"/>
        <c:tickMarkSkip val="1"/>
        <c:noMultiLvlLbl val="0"/>
      </c:catAx>
      <c:valAx>
        <c:axId val="6994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94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{C5DFCD66-D4DE-463C-BC14-786E30D25D4A}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{66DBF344-39C9-44AF-B679-150165C1A9C3}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{99038371-0925-47E8-928E-423EB203F51F}</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{65905345-A8F1-4386-BE0F-9666A40AA253}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{7FD0719B-A40B-4077-80F5-E492FF81F6D9}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75.900000000000006</c:v>
                </c:pt>
              </c:numCache>
            </c:numRef>
          </c:xVal>
          <c:yVal>
            <c:numRef>
              <c:f>公会計指標分析・財政指標組合せ分析表!$K$51:$O$51</c:f>
              <c:numCache>
                <c:formatCode>#,##0.0;"▲ "#,##0.0</c:formatCode>
                <c:ptCount val="5"/>
                <c:pt idx="3">
                  <c:v>43.9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{FC965A49-CCB5-42ED-B7CA-6BA472FC3567}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{09FD9FD7-A9EC-4517-9775-57BF76CF0809}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{971D3FB3-9C1F-4877-A9BA-4E5C12431657}</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{6C36A74B-A624-43A7-B800-C4950E76B2F7}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{E4A70CF0-CA3D-4BD1-B1F6-BC1E5EE86B6E}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numCache>
            </c:numRef>
          </c:xVal>
          <c:yVal>
            <c:numRef>
              <c:f>公会計指標分析・財政指標組合せ分析表!$K$55:$O$55</c:f>
              <c:numCache>
                <c:formatCode>#,##0.0;"▲ "#,##0.0</c:formatCode>
                <c:ptCount val="5"/>
                <c:pt idx="3">
                  <c:v>44.9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7422848"/>
        <c:axId val="87437312"/>
      </c:scatterChart>
      <c:valAx>
        <c:axId val="87422848"/>
        <c:scaling>
          <c:orientation val="minMax"/>
          <c:max val="78"/>
          <c:min val="6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437312"/>
        <c:crosses val="autoZero"/>
        <c:crossBetween val="midCat"/>
      </c:valAx>
      <c:valAx>
        <c:axId val="87437312"/>
        <c:scaling>
          <c:orientation val="minMax"/>
          <c:max val="45.1"/>
          <c:min val="43.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74228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{E781C357-06C7-43D3-8772-256BE1184E9A}</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{22164884-8CE4-4BAC-83B0-E1CA6DF46159}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{73E63FBE-EA38-40C7-9DEE-D09882C1A42F}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{8F85E3FB-474C-40D8-ADFF-E3533CB5C660}</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{892DE082-5D24-48FC-AD18-6263FD484DEE}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10.199999999999999</c:v>
                </c:pt>
                <c:pt idx="1">
                  <c:v>8.3000000000000007</c:v>
                </c:pt>
                <c:pt idx="2">
                  <c:v>7.1</c:v>
                </c:pt>
                <c:pt idx="3">
                  <c:v>6.6</c:v>
                </c:pt>
                <c:pt idx="4">
                  <c:v>6.2</c:v>
                </c:pt>
              </c:numCache>
            </c:numRef>
          </c:xVal>
          <c:yVal>
            <c:numRef>
              <c:f>公会計指標分析・財政指標組合せ分析表!$K$73:$O$73</c:f>
              <c:numCache>
                <c:formatCode>#,##0.0;"▲ "#,##0.0</c:formatCode>
                <c:ptCount val="5"/>
                <c:pt idx="0">
                  <c:v>83.3</c:v>
                </c:pt>
                <c:pt idx="1">
                  <c:v>66.400000000000006</c:v>
                </c:pt>
                <c:pt idx="2">
                  <c:v>57.4</c:v>
                </c:pt>
                <c:pt idx="3">
                  <c:v>43.9</c:v>
                </c:pt>
                <c:pt idx="4">
                  <c:v>24.8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{D89BF36C-382D-4C0E-B383-FD345CAADE44}</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{0B5344E4-6DBD-4990-B029-AD184A5C97D8}</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{43EE8E4F-FC6F-48A5-A6F2-C5EAC45AE4D3}</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{4D891990-8D41-448B-BEFD-A7FA82060D19}</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{2D2F02AA-A21D-4C0A-BA92-876DD3AAE976}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8.5</c:v>
                </c:pt>
                <c:pt idx="4">
                  <c:v>9.1</c:v>
                </c:pt>
              </c:numCache>
            </c:numRef>
          </c:xVal>
          <c:yVal>
            <c:numRef>
              <c:f>公会計指標分析・財政指標組合せ分析表!$K$77:$O$77</c:f>
              <c:numCache>
                <c:formatCode>#,##0.0;"▲ "#,##0.0</c:formatCode>
                <c:ptCount val="5"/>
                <c:pt idx="0">
                  <c:v>30.7</c:v>
                </c:pt>
                <c:pt idx="1">
                  <c:v>22.3</c:v>
                </c:pt>
                <c:pt idx="2">
                  <c:v>20.3</c:v>
                </c:pt>
                <c:pt idx="3">
                  <c:v>44.9</c:v>
                </c:pt>
                <c:pt idx="4">
                  <c:v>44.9</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7472000"/>
        <c:axId val="87486464"/>
      </c:scatterChart>
      <c:valAx>
        <c:axId val="87472000"/>
        <c:scaling>
          <c:orientation val="minMax"/>
          <c:max val="10.6"/>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486464"/>
        <c:crosses val="autoZero"/>
        <c:crossBetween val="midCat"/>
      </c:valAx>
      <c:valAx>
        <c:axId val="87486464"/>
        <c:scaling>
          <c:orientation val="minMax"/>
          <c:max val="94"/>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74720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実質公債比率（単年度）は、平成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年度が一般会計におけるピークであったが、以後は年々低下している。今後も、算入公債費等の増などにより、徐々に低下する見込みとなっている。</a:t>
          </a:r>
          <a:endParaRPr lang="en-US" altLang="ja-JP" sz="1100" b="0" i="0" baseline="0">
            <a:solidFill>
              <a:sysClr val="windowText" lastClr="000000"/>
            </a:solidFill>
            <a:effectLst/>
            <a:latin typeface="+mn-lt"/>
            <a:ea typeface="+mn-ea"/>
            <a:cs typeface="+mn-cs"/>
          </a:endParaRPr>
        </a:p>
        <a:p>
          <a:pPr fontAlgn="base"/>
          <a:r>
            <a:rPr lang="ja-JP" altLang="en-US" sz="1100" b="0" i="0" baseline="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今後は、公共施設の改修等に地方債の活用が必須であることから、公債費の増加が懸念されるが、</a:t>
          </a:r>
          <a:r>
            <a:rPr lang="ja-JP" altLang="en-US" sz="1100" b="0" i="0">
              <a:solidFill>
                <a:sysClr val="windowText" lastClr="000000"/>
              </a:solidFill>
              <a:effectLst/>
              <a:latin typeface="+mn-lt"/>
              <a:ea typeface="+mn-ea"/>
              <a:cs typeface="+mn-cs"/>
            </a:rPr>
            <a:t>交付税算入のある地方債を活用し</a:t>
          </a:r>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ていくことにより、比率の増加を抑制して行きたい。</a:t>
          </a:r>
          <a:endParaRPr lang="ja-JP" altLang="ja-JP" sz="1400">
            <a:solidFill>
              <a:sysClr val="windowText" lastClr="000000"/>
            </a:solidFill>
            <a:effectLst/>
          </a:endParaRPr>
        </a:p>
        <a:p>
          <a:pPr fontAlgn="base"/>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pPr fontAlgn="base"/>
          <a:r>
            <a:rPr lang="ja-JP" altLang="ja-JP" sz="1100" b="0" i="0" baseline="0">
              <a:solidFill>
                <a:sysClr val="windowText" lastClr="000000"/>
              </a:solidFill>
              <a:effectLst/>
              <a:latin typeface="+mn-lt"/>
              <a:ea typeface="+mn-ea"/>
              <a:cs typeface="+mn-cs"/>
            </a:rPr>
            <a:t>　実質公債費比率　</a:t>
          </a:r>
          <a:r>
            <a:rPr lang="en-US" altLang="ja-JP" sz="1100" b="0" i="0" baseline="0">
              <a:solidFill>
                <a:sysClr val="windowText" lastClr="000000"/>
              </a:solidFill>
              <a:effectLst/>
              <a:latin typeface="+mn-lt"/>
              <a:ea typeface="+mn-ea"/>
              <a:cs typeface="+mn-cs"/>
            </a:rPr>
            <a:t>H27=6.6%</a:t>
          </a:r>
          <a:r>
            <a:rPr lang="ja-JP" altLang="ja-JP" sz="1100" b="0" i="0" baseline="0">
              <a:solidFill>
                <a:sysClr val="windowText" lastClr="000000"/>
              </a:solidFill>
              <a:effectLst/>
              <a:latin typeface="+mn-lt"/>
              <a:ea typeface="+mn-ea"/>
              <a:cs typeface="+mn-cs"/>
            </a:rPr>
            <a:t>　→　</a:t>
          </a:r>
          <a:r>
            <a:rPr lang="en-US" altLang="ja-JP" sz="1100" b="0" i="0" baseline="0">
              <a:solidFill>
                <a:sysClr val="windowText" lastClr="000000"/>
              </a:solidFill>
              <a:effectLst/>
              <a:latin typeface="+mn-lt"/>
              <a:ea typeface="+mn-ea"/>
              <a:cs typeface="+mn-cs"/>
            </a:rPr>
            <a:t>H28</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6.2</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0.4%</a:t>
          </a:r>
          <a:endParaRPr lang="ja-JP" altLang="ja-JP" sz="14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lang="ja-JP" altLang="ja-JP" sz="1100">
              <a:solidFill>
                <a:sysClr val="windowText" lastClr="000000"/>
              </a:solidFill>
              <a:effectLst/>
              <a:latin typeface="+mn-lt"/>
              <a:ea typeface="+mn-ea"/>
              <a:cs typeface="+mn-cs"/>
            </a:rPr>
            <a:t>算定の始まった平成</a:t>
          </a:r>
          <a:r>
            <a:rPr lang="en-US" altLang="ja-JP" sz="1100">
              <a:solidFill>
                <a:sysClr val="windowText" lastClr="000000"/>
              </a:solidFill>
              <a:effectLst/>
              <a:latin typeface="+mn-lt"/>
              <a:ea typeface="+mn-ea"/>
              <a:cs typeface="+mn-cs"/>
            </a:rPr>
            <a:t>19</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157.0</a:t>
          </a:r>
          <a:r>
            <a:rPr lang="ja-JP" altLang="ja-JP" sz="1100">
              <a:solidFill>
                <a:sysClr val="windowText" lastClr="000000"/>
              </a:solidFill>
              <a:effectLst/>
              <a:latin typeface="+mn-lt"/>
              <a:ea typeface="+mn-ea"/>
              <a:cs typeface="+mn-cs"/>
            </a:rPr>
            <a:t>％）から平成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24.8</a:t>
          </a:r>
          <a:r>
            <a:rPr lang="ja-JP" altLang="ja-JP" sz="1100">
              <a:solidFill>
                <a:sysClr val="windowText" lastClr="000000"/>
              </a:solidFill>
              <a:effectLst/>
              <a:latin typeface="+mn-lt"/>
              <a:ea typeface="+mn-ea"/>
              <a:cs typeface="+mn-cs"/>
            </a:rPr>
            <a:t>％）に至るまで、将来負担比率は年々低下している。</a:t>
          </a:r>
          <a:endParaRPr lang="ja-JP" altLang="ja-JP" sz="1400">
            <a:solidFill>
              <a:sysClr val="windowText" lastClr="000000"/>
            </a:solidFill>
            <a:effectLst/>
          </a:endParaRPr>
        </a:p>
        <a:p>
          <a:pPr eaLnBrk="1" fontAlgn="base" latinLnBrk="0" hangingPunct="1"/>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主な要因は、「公営企業債等繰入見込額」及び「退職手当負担見込額」が減少し、「充当可能基金」が増加しているためで、類似団体内平均を下回った。</a:t>
          </a:r>
          <a:endParaRPr lang="ja-JP" altLang="ja-JP" sz="1400">
            <a:solidFill>
              <a:sysClr val="windowText" lastClr="000000"/>
            </a:solidFill>
            <a:effectLst/>
          </a:endParaRPr>
        </a:p>
        <a:p>
          <a:pPr eaLnBrk="1" fontAlgn="base" latinLnBrk="0" hangingPunct="1"/>
          <a:r>
            <a:rPr lang="ja-JP" altLang="ja-JP" sz="1100">
              <a:solidFill>
                <a:sysClr val="windowText" lastClr="000000"/>
              </a:solidFill>
              <a:effectLst/>
              <a:latin typeface="+mn-lt"/>
              <a:ea typeface="+mn-ea"/>
              <a:cs typeface="+mn-cs"/>
            </a:rPr>
            <a:t>　</a:t>
          </a:r>
          <a:r>
            <a:rPr lang="ja-JP" altLang="ja-JP"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「公営企業債等繰入見込額」は依然高水準で推移しており、</a:t>
          </a:r>
          <a:r>
            <a:rPr lang="ja-JP" altLang="ja-JP" sz="1100">
              <a:solidFill>
                <a:sysClr val="windowText" lastClr="000000"/>
              </a:solidFill>
              <a:effectLst/>
              <a:latin typeface="+mn-lt"/>
              <a:ea typeface="+mn-ea"/>
              <a:cs typeface="+mn-cs"/>
            </a:rPr>
            <a:t>現在、将来負担比率は、</a:t>
          </a:r>
          <a:r>
            <a:rPr lang="ja-JP" altLang="ja-JP" sz="1100" b="0" i="0" baseline="0">
              <a:solidFill>
                <a:sysClr val="windowText" lastClr="000000"/>
              </a:solidFill>
              <a:effectLst/>
              <a:latin typeface="+mn-lt"/>
              <a:ea typeface="+mn-ea"/>
              <a:cs typeface="+mn-cs"/>
            </a:rPr>
            <a:t>埼玉県市町村平均を上回っている状態である。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引き続き、公営企業会計も含めた公債費の抑制及び基金への積立てを継続し、財政の健全化に努める。</a:t>
          </a:r>
          <a:endParaRPr lang="ja-JP" altLang="ja-JP" sz="1400">
            <a:solidFill>
              <a:sysClr val="windowText" lastClr="000000"/>
            </a:solidFill>
            <a:effectLst/>
          </a:endParaRPr>
        </a:p>
        <a:p>
          <a:pPr eaLnBrk="1" fontAlgn="base" latinLnBrk="0" hangingPunct="1"/>
          <a:r>
            <a:rPr lang="ja-JP" altLang="ja-JP" sz="1100" b="0" i="0" baseline="0">
              <a:solidFill>
                <a:sysClr val="windowText" lastClr="000000"/>
              </a:solidFill>
              <a:effectLst/>
              <a:latin typeface="+mn-lt"/>
              <a:ea typeface="+mn-ea"/>
              <a:cs typeface="+mn-cs"/>
            </a:rPr>
            <a:t>　</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将来負担比率　　</a:t>
          </a:r>
          <a:r>
            <a:rPr lang="en-US" altLang="ja-JP" sz="1100" b="0" i="0" baseline="0">
              <a:solidFill>
                <a:sysClr val="windowText" lastClr="000000"/>
              </a:solidFill>
              <a:effectLst/>
              <a:latin typeface="+mn-lt"/>
              <a:ea typeface="+mn-ea"/>
              <a:cs typeface="+mn-cs"/>
            </a:rPr>
            <a:t>H27=43.9</a:t>
          </a:r>
          <a:r>
            <a:rPr lang="ja-JP" altLang="ja-JP" sz="1100" b="0" i="0" baseline="0">
              <a:solidFill>
                <a:sysClr val="windowText" lastClr="000000"/>
              </a:solidFill>
              <a:effectLst/>
              <a:latin typeface="+mn-lt"/>
              <a:ea typeface="+mn-ea"/>
              <a:cs typeface="+mn-cs"/>
            </a:rPr>
            <a:t>％　→　</a:t>
          </a:r>
          <a:r>
            <a:rPr lang="en-US" altLang="ja-JP" sz="1100" b="0" i="0" baseline="0">
              <a:solidFill>
                <a:sysClr val="windowText" lastClr="000000"/>
              </a:solidFill>
              <a:effectLst/>
              <a:latin typeface="+mn-lt"/>
              <a:ea typeface="+mn-ea"/>
              <a:cs typeface="+mn-cs"/>
            </a:rPr>
            <a:t>H27=24.8</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19.1</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埼玉県吉見町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19,745
19,613
38.64
6,819,841
6,284,308
523,892
4,704,951
6,048,249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有形固定資産減価償却率については全国、県及び類似団体と比べて高い数値となっており、施設の老朽化が進行していることがわかる。</a:t>
          </a:r>
        </a:p>
        <a:p>
          <a:r>
            <a:rPr kumimoji="1" lang="ja-JP" altLang="en-US" sz="1100">
              <a:latin typeface="ＭＳ Ｐゴシック"/>
            </a:rPr>
            <a:t>当町では、平成２９年度に策定した吉見町公共施設等総合管理計画において、公共施設等の延べ床面積を３０％削減するという目標を掲げ、老朽化した施設の複合化等を進めている。</a:t>
          </a:r>
        </a:p>
        <a:p>
          <a:r>
            <a:rPr kumimoji="1" lang="ja-JP" altLang="en-US" sz="1100">
              <a:latin typeface="ＭＳ Ｐゴシック"/>
            </a:rPr>
            <a:t>この為、将来的には有形固定資産減価償却率は緩やかにではあるが、低くなっていくものと考えられる。</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1778</xdr:rowOff>
    </xdr:from>
    <xdr:to>
      <xdr:col>3</xdr:col>
      <xdr:colOff>1170940</xdr:colOff>
      <xdr:row>34</xdr:row>
      <xdr:rowOff>164846</xdr:rowOff>
    </xdr:to>
    <xdr:cxnSp macro="">
      <xdr:nvCxnSpPr>
        <xdr:cNvPr id="62" name="直線コネクタ 61"/>
        <xdr:cNvCxnSpPr/>
      </xdr:nvCxnSpPr>
      <xdr:spPr>
        <a:xfrm flipV="1">
          <a:off x="4760595" y="5583428"/>
          <a:ext cx="1270" cy="119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168673</xdr:rowOff>
    </xdr:from>
    <xdr:ext cx="405111" cy="259045"/>
    <xdr:sp macro="" textlink="">
      <xdr:nvSpPr>
        <xdr:cNvPr id="63" name="有形固定資産減価償却率最小値テキスト"/>
        <xdr:cNvSpPr txBox="1"/>
      </xdr:nvSpPr>
      <xdr:spPr>
        <a:xfrm>
          <a:off x="4813300" y="677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34</xdr:row>
      <xdr:rowOff>164846</xdr:rowOff>
    </xdr:from>
    <xdr:to>
      <xdr:col>3</xdr:col>
      <xdr:colOff>1260475</xdr:colOff>
      <xdr:row>34</xdr:row>
      <xdr:rowOff>164846</xdr:rowOff>
    </xdr:to>
    <xdr:cxnSp macro="">
      <xdr:nvCxnSpPr>
        <xdr:cNvPr id="64" name="直線コネクタ 63"/>
        <xdr:cNvCxnSpPr/>
      </xdr:nvCxnSpPr>
      <xdr:spPr>
        <a:xfrm>
          <a:off x="4673600" y="6775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119905</xdr:rowOff>
    </xdr:from>
    <xdr:ext cx="405111" cy="259045"/>
    <xdr:sp macro="" textlink="">
      <xdr:nvSpPr>
        <xdr:cNvPr id="65" name="有形固定資産減価償却率最大値テキスト"/>
        <xdr:cNvSpPr txBox="1"/>
      </xdr:nvSpPr>
      <xdr:spPr>
        <a:xfrm>
          <a:off x="4813300" y="53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28</xdr:row>
      <xdr:rowOff>1778</xdr:rowOff>
    </xdr:from>
    <xdr:to>
      <xdr:col>3</xdr:col>
      <xdr:colOff>1260475</xdr:colOff>
      <xdr:row>28</xdr:row>
      <xdr:rowOff>1778</xdr:rowOff>
    </xdr:to>
    <xdr:cxnSp macro="">
      <xdr:nvCxnSpPr>
        <xdr:cNvPr id="66" name="直線コネクタ 65"/>
        <xdr:cNvCxnSpPr/>
      </xdr:nvCxnSpPr>
      <xdr:spPr>
        <a:xfrm>
          <a:off x="4673600" y="558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41165</xdr:rowOff>
    </xdr:from>
    <xdr:ext cx="405111" cy="259045"/>
    <xdr:sp macro="" textlink="">
      <xdr:nvSpPr>
        <xdr:cNvPr id="67" name="有形固定資産減価償却率平均値テキスト"/>
        <xdr:cNvSpPr txBox="1"/>
      </xdr:nvSpPr>
      <xdr:spPr>
        <a:xfrm>
          <a:off x="4813300" y="6137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62738</xdr:rowOff>
    </xdr:from>
    <xdr:to>
      <xdr:col>3</xdr:col>
      <xdr:colOff>1222375</xdr:colOff>
      <xdr:row>31</xdr:row>
      <xdr:rowOff>164338</xdr:rowOff>
    </xdr:to>
    <xdr:sp macro="" textlink="">
      <xdr:nvSpPr>
        <xdr:cNvPr id="68" name="フローチャート : 判断 67"/>
        <xdr:cNvSpPr/>
      </xdr:nvSpPr>
      <xdr:spPr>
        <a:xfrm>
          <a:off x="4711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19558</xdr:rowOff>
    </xdr:from>
    <xdr:to>
      <xdr:col>3</xdr:col>
      <xdr:colOff>511175</xdr:colOff>
      <xdr:row>31</xdr:row>
      <xdr:rowOff>121158</xdr:rowOff>
    </xdr:to>
    <xdr:sp macro="" textlink="">
      <xdr:nvSpPr>
        <xdr:cNvPr id="69" name="フローチャート : 判断 68"/>
        <xdr:cNvSpPr/>
      </xdr:nvSpPr>
      <xdr:spPr>
        <a:xfrm>
          <a:off x="4000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100838</xdr:rowOff>
    </xdr:from>
    <xdr:to>
      <xdr:col>3</xdr:col>
      <xdr:colOff>511175</xdr:colOff>
      <xdr:row>28</xdr:row>
      <xdr:rowOff>30988</xdr:rowOff>
    </xdr:to>
    <xdr:sp macro="" textlink="">
      <xdr:nvSpPr>
        <xdr:cNvPr id="75" name="円/楕円 74"/>
        <xdr:cNvSpPr/>
      </xdr:nvSpPr>
      <xdr:spPr>
        <a:xfrm>
          <a:off x="4000500" y="55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112285</xdr:rowOff>
    </xdr:from>
    <xdr:ext cx="405111" cy="259045"/>
    <xdr:sp macro="" textlink="">
      <xdr:nvSpPr>
        <xdr:cNvPr id="76" name="n_1aveValue有形固定資産減価償却率"/>
        <xdr:cNvSpPr txBox="1"/>
      </xdr:nvSpPr>
      <xdr:spPr>
        <a:xfrm>
          <a:off x="3836043"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47515</xdr:rowOff>
    </xdr:from>
    <xdr:ext cx="405111" cy="259045"/>
    <xdr:sp macro="" textlink="">
      <xdr:nvSpPr>
        <xdr:cNvPr id="77" name="n_1mainValue有形固定資産減価償却率"/>
        <xdr:cNvSpPr txBox="1"/>
      </xdr:nvSpPr>
      <xdr:spPr>
        <a:xfrm>
          <a:off x="3836043" y="528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19,745
19,613
38.64
6,819,841
6,284,308
523,892
4,704,951
6,048,249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3048</xdr:rowOff>
    </xdr:from>
    <xdr:to>
      <xdr:col>6</xdr:col>
      <xdr:colOff>510540</xdr:colOff>
      <xdr:row>41</xdr:row>
      <xdr:rowOff>57912</xdr:rowOff>
    </xdr:to>
    <xdr:cxnSp macro="">
      <xdr:nvCxnSpPr>
        <xdr:cNvPr id="55" name="直線コネクタ 54"/>
        <xdr:cNvCxnSpPr/>
      </xdr:nvCxnSpPr>
      <xdr:spPr>
        <a:xfrm flipV="1">
          <a:off x="4634865" y="600379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61739</xdr:rowOff>
    </xdr:from>
    <xdr:ext cx="405111" cy="259045"/>
    <xdr:sp macro="" textlink="">
      <xdr:nvSpPr>
        <xdr:cNvPr id="56" name="【道路】&#10;有形固定資産減価償却率最小値テキスト"/>
        <xdr:cNvSpPr txBox="1"/>
      </xdr:nvSpPr>
      <xdr:spPr>
        <a:xfrm>
          <a:off x="47244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57912</xdr:rowOff>
    </xdr:from>
    <xdr:to>
      <xdr:col>6</xdr:col>
      <xdr:colOff>600075</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121175</xdr:rowOff>
    </xdr:from>
    <xdr:ext cx="405111" cy="259045"/>
    <xdr:sp macro="" textlink="">
      <xdr:nvSpPr>
        <xdr:cNvPr id="58" name="【道路】&#10;有形固定資産減価償却率最大値テキスト"/>
        <xdr:cNvSpPr txBox="1"/>
      </xdr:nvSpPr>
      <xdr:spPr>
        <a:xfrm>
          <a:off x="4724400" y="577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35</xdr:row>
      <xdr:rowOff>3048</xdr:rowOff>
    </xdr:from>
    <xdr:to>
      <xdr:col>6</xdr:col>
      <xdr:colOff>600075</xdr:colOff>
      <xdr:row>35</xdr:row>
      <xdr:rowOff>3048</xdr:rowOff>
    </xdr:to>
    <xdr:cxnSp macro="">
      <xdr:nvCxnSpPr>
        <xdr:cNvPr id="59" name="直線コネクタ 58"/>
        <xdr:cNvCxnSpPr/>
      </xdr:nvCxnSpPr>
      <xdr:spPr>
        <a:xfrm>
          <a:off x="4546600" y="600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92981</xdr:rowOff>
    </xdr:from>
    <xdr:ext cx="405111" cy="259045"/>
    <xdr:sp macro="" textlink="">
      <xdr:nvSpPr>
        <xdr:cNvPr id="60" name="【道路】&#10;有形固定資産減価償却率平均値テキスト"/>
        <xdr:cNvSpPr txBox="1"/>
      </xdr:nvSpPr>
      <xdr:spPr>
        <a:xfrm>
          <a:off x="4724400" y="6608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114554</xdr:rowOff>
    </xdr:from>
    <xdr:to>
      <xdr:col>6</xdr:col>
      <xdr:colOff>561975</xdr:colOff>
      <xdr:row>39</xdr:row>
      <xdr:rowOff>44704</xdr:rowOff>
    </xdr:to>
    <xdr:sp macro="" textlink="">
      <xdr:nvSpPr>
        <xdr:cNvPr id="61" name="フローチャート : 判断 60"/>
        <xdr:cNvSpPr/>
      </xdr:nvSpPr>
      <xdr:spPr>
        <a:xfrm>
          <a:off x="4584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52832</xdr:rowOff>
    </xdr:from>
    <xdr:to>
      <xdr:col>5</xdr:col>
      <xdr:colOff>409575</xdr:colOff>
      <xdr:row>38</xdr:row>
      <xdr:rowOff>154432</xdr:rowOff>
    </xdr:to>
    <xdr:sp macro="" textlink="">
      <xdr:nvSpPr>
        <xdr:cNvPr id="62" name="フローチャート : 判断 61"/>
        <xdr:cNvSpPr/>
      </xdr:nvSpPr>
      <xdr:spPr>
        <a:xfrm>
          <a:off x="3746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125984</xdr:rowOff>
    </xdr:from>
    <xdr:to>
      <xdr:col>5</xdr:col>
      <xdr:colOff>409575</xdr:colOff>
      <xdr:row>34</xdr:row>
      <xdr:rowOff>56134</xdr:rowOff>
    </xdr:to>
    <xdr:sp macro="" textlink="">
      <xdr:nvSpPr>
        <xdr:cNvPr id="68" name="円/楕円 67"/>
        <xdr:cNvSpPr/>
      </xdr:nvSpPr>
      <xdr:spPr>
        <a:xfrm>
          <a:off x="37465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145559</xdr:rowOff>
    </xdr:from>
    <xdr:ext cx="405111" cy="259045"/>
    <xdr:sp macro="" textlink="">
      <xdr:nvSpPr>
        <xdr:cNvPr id="69" name="n_1aveValue【道路】&#10;有形固定資産減価償却率"/>
        <xdr:cNvSpPr txBox="1"/>
      </xdr:nvSpPr>
      <xdr:spPr>
        <a:xfrm>
          <a:off x="3582043"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72661</xdr:rowOff>
    </xdr:from>
    <xdr:ext cx="405111" cy="259045"/>
    <xdr:sp macro="" textlink="">
      <xdr:nvSpPr>
        <xdr:cNvPr id="70" name="n_1mainValue【道路】&#10;有形固定資産減価償却率"/>
        <xdr:cNvSpPr txBox="1"/>
      </xdr:nvSpPr>
      <xdr:spPr>
        <a:xfrm>
          <a:off x="3582043" y="555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79934</xdr:rowOff>
    </xdr:from>
    <xdr:to>
      <xdr:col>15</xdr:col>
      <xdr:colOff>180340</xdr:colOff>
      <xdr:row>40</xdr:row>
      <xdr:rowOff>170040</xdr:rowOff>
    </xdr:to>
    <xdr:cxnSp macro="">
      <xdr:nvCxnSpPr>
        <xdr:cNvPr id="94" name="直線コネクタ 93"/>
        <xdr:cNvCxnSpPr/>
      </xdr:nvCxnSpPr>
      <xdr:spPr>
        <a:xfrm flipV="1">
          <a:off x="10476865" y="5737784"/>
          <a:ext cx="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2417</xdr:rowOff>
    </xdr:from>
    <xdr:ext cx="469744" cy="259045"/>
    <xdr:sp macro="" textlink="">
      <xdr:nvSpPr>
        <xdr:cNvPr id="95" name="【道路】&#10;一人当たり延長最小値テキスト"/>
        <xdr:cNvSpPr txBox="1"/>
      </xdr:nvSpPr>
      <xdr:spPr>
        <a:xfrm>
          <a:off x="10566400" y="703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40</xdr:row>
      <xdr:rowOff>170040</xdr:rowOff>
    </xdr:from>
    <xdr:to>
      <xdr:col>15</xdr:col>
      <xdr:colOff>269875</xdr:colOff>
      <xdr:row>40</xdr:row>
      <xdr:rowOff>170040</xdr:rowOff>
    </xdr:to>
    <xdr:cxnSp macro="">
      <xdr:nvCxnSpPr>
        <xdr:cNvPr id="96" name="直線コネクタ 95"/>
        <xdr:cNvCxnSpPr/>
      </xdr:nvCxnSpPr>
      <xdr:spPr>
        <a:xfrm>
          <a:off x="10388600" y="702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26611</xdr:rowOff>
    </xdr:from>
    <xdr:ext cx="534377" cy="259045"/>
    <xdr:sp macro="" textlink="">
      <xdr:nvSpPr>
        <xdr:cNvPr id="97" name="【道路】&#10;一人当たり延長最大値テキスト"/>
        <xdr:cNvSpPr txBox="1"/>
      </xdr:nvSpPr>
      <xdr:spPr>
        <a:xfrm>
          <a:off x="10566400" y="55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33</xdr:row>
      <xdr:rowOff>79934</xdr:rowOff>
    </xdr:from>
    <xdr:to>
      <xdr:col>15</xdr:col>
      <xdr:colOff>269875</xdr:colOff>
      <xdr:row>33</xdr:row>
      <xdr:rowOff>79934</xdr:rowOff>
    </xdr:to>
    <xdr:cxnSp macro="">
      <xdr:nvCxnSpPr>
        <xdr:cNvPr id="98" name="直線コネクタ 97"/>
        <xdr:cNvCxnSpPr/>
      </xdr:nvCxnSpPr>
      <xdr:spPr>
        <a:xfrm>
          <a:off x="10388600" y="573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4589</xdr:rowOff>
    </xdr:from>
    <xdr:ext cx="534377" cy="259045"/>
    <xdr:sp macro="" textlink="">
      <xdr:nvSpPr>
        <xdr:cNvPr id="99" name="【道路】&#10;一人当たり延長平均値テキスト"/>
        <xdr:cNvSpPr txBox="1"/>
      </xdr:nvSpPr>
      <xdr:spPr>
        <a:xfrm>
          <a:off x="10566400" y="6348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26162</xdr:rowOff>
    </xdr:from>
    <xdr:to>
      <xdr:col>15</xdr:col>
      <xdr:colOff>231775</xdr:colOff>
      <xdr:row>37</xdr:row>
      <xdr:rowOff>127762</xdr:rowOff>
    </xdr:to>
    <xdr:sp macro="" textlink="">
      <xdr:nvSpPr>
        <xdr:cNvPr id="100" name="フローチャート : 判断 99"/>
        <xdr:cNvSpPr/>
      </xdr:nvSpPr>
      <xdr:spPr>
        <a:xfrm>
          <a:off x="10426700" y="636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137604</xdr:rowOff>
    </xdr:from>
    <xdr:to>
      <xdr:col>14</xdr:col>
      <xdr:colOff>79375</xdr:colOff>
      <xdr:row>38</xdr:row>
      <xdr:rowOff>67754</xdr:rowOff>
    </xdr:to>
    <xdr:sp macro="" textlink="">
      <xdr:nvSpPr>
        <xdr:cNvPr id="101" name="フローチャート : 判断 100"/>
        <xdr:cNvSpPr/>
      </xdr:nvSpPr>
      <xdr:spPr>
        <a:xfrm>
          <a:off x="9588500" y="64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42088</xdr:rowOff>
    </xdr:from>
    <xdr:to>
      <xdr:col>14</xdr:col>
      <xdr:colOff>79375</xdr:colOff>
      <xdr:row>36</xdr:row>
      <xdr:rowOff>143688</xdr:rowOff>
    </xdr:to>
    <xdr:sp macro="" textlink="">
      <xdr:nvSpPr>
        <xdr:cNvPr id="107" name="円/楕円 106"/>
        <xdr:cNvSpPr/>
      </xdr:nvSpPr>
      <xdr:spPr>
        <a:xfrm>
          <a:off x="9588500" y="62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58882</xdr:rowOff>
    </xdr:from>
    <xdr:ext cx="534377" cy="259045"/>
    <xdr:sp macro="" textlink="">
      <xdr:nvSpPr>
        <xdr:cNvPr id="108" name="n_1aveValue【道路】&#10;一人当たり延長"/>
        <xdr:cNvSpPr txBox="1"/>
      </xdr:nvSpPr>
      <xdr:spPr>
        <a:xfrm>
          <a:off x="9359410" y="657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160215</xdr:rowOff>
    </xdr:from>
    <xdr:ext cx="534377" cy="259045"/>
    <xdr:sp macro="" textlink="">
      <xdr:nvSpPr>
        <xdr:cNvPr id="109" name="n_1mainValue【道路】&#10;一人当たり延長"/>
        <xdr:cNvSpPr txBox="1"/>
      </xdr:nvSpPr>
      <xdr:spPr>
        <a:xfrm>
          <a:off x="9359410" y="598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36" name="直線コネクタ 135"/>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37" name="【橋りょう・トンネル】&#10;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38" name="直線コネクタ 13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39" name="【橋りょう・トンネル】&#10;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40" name="直線コネクタ 139"/>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90912</xdr:rowOff>
    </xdr:from>
    <xdr:ext cx="405111" cy="259045"/>
    <xdr:sp macro="" textlink="">
      <xdr:nvSpPr>
        <xdr:cNvPr id="141" name="【橋りょう・トンネル】&#10;有形固定資産減価償却率平均値テキスト"/>
        <xdr:cNvSpPr txBox="1"/>
      </xdr:nvSpPr>
      <xdr:spPr>
        <a:xfrm>
          <a:off x="4724400" y="1037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42" name="フローチャート : 判断 141"/>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141877</xdr:rowOff>
    </xdr:from>
    <xdr:to>
      <xdr:col>5</xdr:col>
      <xdr:colOff>409575</xdr:colOff>
      <xdr:row>61</xdr:row>
      <xdr:rowOff>72027</xdr:rowOff>
    </xdr:to>
    <xdr:sp macro="" textlink="">
      <xdr:nvSpPr>
        <xdr:cNvPr id="143" name="フローチャート : 判断 142"/>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87993</xdr:rowOff>
    </xdr:from>
    <xdr:to>
      <xdr:col>5</xdr:col>
      <xdr:colOff>409575</xdr:colOff>
      <xdr:row>64</xdr:row>
      <xdr:rowOff>18143</xdr:rowOff>
    </xdr:to>
    <xdr:sp macro="" textlink="">
      <xdr:nvSpPr>
        <xdr:cNvPr id="149" name="円/楕円 148"/>
        <xdr:cNvSpPr/>
      </xdr:nvSpPr>
      <xdr:spPr>
        <a:xfrm>
          <a:off x="3746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88554</xdr:rowOff>
    </xdr:from>
    <xdr:ext cx="405111" cy="259045"/>
    <xdr:sp macro="" textlink="">
      <xdr:nvSpPr>
        <xdr:cNvPr id="150" name="n_1aveValue【橋りょう・トンネル】&#10;有形固定資産減価償却率"/>
        <xdr:cNvSpPr txBox="1"/>
      </xdr:nvSpPr>
      <xdr:spPr>
        <a:xfrm>
          <a:off x="3582043"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9270</xdr:rowOff>
    </xdr:from>
    <xdr:ext cx="405111" cy="259045"/>
    <xdr:sp macro="" textlink="">
      <xdr:nvSpPr>
        <xdr:cNvPr id="151" name="n_1mainValue【橋りょう・トンネル】&#10;有形固定資産減価償却率"/>
        <xdr:cNvSpPr txBox="1"/>
      </xdr:nvSpPr>
      <xdr:spPr>
        <a:xfrm>
          <a:off x="3582043" y="1098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18654</xdr:rowOff>
    </xdr:from>
    <xdr:to>
      <xdr:col>15</xdr:col>
      <xdr:colOff>180340</xdr:colOff>
      <xdr:row>63</xdr:row>
      <xdr:rowOff>43873</xdr:rowOff>
    </xdr:to>
    <xdr:cxnSp macro="">
      <xdr:nvCxnSpPr>
        <xdr:cNvPr id="173" name="直線コネクタ 172"/>
        <xdr:cNvCxnSpPr/>
      </xdr:nvCxnSpPr>
      <xdr:spPr>
        <a:xfrm flipV="1">
          <a:off x="10476865" y="9791304"/>
          <a:ext cx="0" cy="105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47700</xdr:rowOff>
    </xdr:from>
    <xdr:ext cx="534377" cy="259045"/>
    <xdr:sp macro="" textlink="">
      <xdr:nvSpPr>
        <xdr:cNvPr id="174" name="【橋りょう・トンネル】&#10;一人当たり有形固定資産（償却資産）額最小値テキスト"/>
        <xdr:cNvSpPr txBox="1"/>
      </xdr:nvSpPr>
      <xdr:spPr>
        <a:xfrm>
          <a:off x="10566400" y="108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43873</xdr:rowOff>
    </xdr:from>
    <xdr:to>
      <xdr:col>15</xdr:col>
      <xdr:colOff>269875</xdr:colOff>
      <xdr:row>63</xdr:row>
      <xdr:rowOff>43873</xdr:rowOff>
    </xdr:to>
    <xdr:cxnSp macro="">
      <xdr:nvCxnSpPr>
        <xdr:cNvPr id="175" name="直線コネクタ 174"/>
        <xdr:cNvCxnSpPr/>
      </xdr:nvCxnSpPr>
      <xdr:spPr>
        <a:xfrm>
          <a:off x="10388600" y="1084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136781</xdr:rowOff>
    </xdr:from>
    <xdr:ext cx="599010" cy="259045"/>
    <xdr:sp macro="" textlink="">
      <xdr:nvSpPr>
        <xdr:cNvPr id="176" name="【橋りょう・トンネル】&#10;一人当たり有形固定資産（償却資産）額最大値テキスト"/>
        <xdr:cNvSpPr txBox="1"/>
      </xdr:nvSpPr>
      <xdr:spPr>
        <a:xfrm>
          <a:off x="10566400" y="95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57</xdr:row>
      <xdr:rowOff>18654</xdr:rowOff>
    </xdr:from>
    <xdr:to>
      <xdr:col>15</xdr:col>
      <xdr:colOff>269875</xdr:colOff>
      <xdr:row>57</xdr:row>
      <xdr:rowOff>18654</xdr:rowOff>
    </xdr:to>
    <xdr:cxnSp macro="">
      <xdr:nvCxnSpPr>
        <xdr:cNvPr id="177" name="直線コネクタ 176"/>
        <xdr:cNvCxnSpPr/>
      </xdr:nvCxnSpPr>
      <xdr:spPr>
        <a:xfrm>
          <a:off x="10388600" y="979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39897</xdr:rowOff>
    </xdr:from>
    <xdr:ext cx="599010" cy="259045"/>
    <xdr:sp macro="" textlink="">
      <xdr:nvSpPr>
        <xdr:cNvPr id="178" name="【橋りょう・トンネル】&#10;一人当たり有形固定資産（償却資産）額平均値テキスト"/>
        <xdr:cNvSpPr txBox="1"/>
      </xdr:nvSpPr>
      <xdr:spPr>
        <a:xfrm>
          <a:off x="10566400" y="10155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61470</xdr:rowOff>
    </xdr:from>
    <xdr:to>
      <xdr:col>15</xdr:col>
      <xdr:colOff>231775</xdr:colOff>
      <xdr:row>59</xdr:row>
      <xdr:rowOff>163070</xdr:rowOff>
    </xdr:to>
    <xdr:sp macro="" textlink="">
      <xdr:nvSpPr>
        <xdr:cNvPr id="179" name="フローチャート : 判断 178"/>
        <xdr:cNvSpPr/>
      </xdr:nvSpPr>
      <xdr:spPr>
        <a:xfrm>
          <a:off x="10426700" y="1017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142701</xdr:rowOff>
    </xdr:from>
    <xdr:to>
      <xdr:col>14</xdr:col>
      <xdr:colOff>79375</xdr:colOff>
      <xdr:row>58</xdr:row>
      <xdr:rowOff>72851</xdr:rowOff>
    </xdr:to>
    <xdr:sp macro="" textlink="">
      <xdr:nvSpPr>
        <xdr:cNvPr id="180" name="フローチャート : 判断 179"/>
        <xdr:cNvSpPr/>
      </xdr:nvSpPr>
      <xdr:spPr>
        <a:xfrm>
          <a:off x="9588500" y="99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62151</xdr:rowOff>
    </xdr:from>
    <xdr:to>
      <xdr:col>14</xdr:col>
      <xdr:colOff>79375</xdr:colOff>
      <xdr:row>58</xdr:row>
      <xdr:rowOff>163751</xdr:rowOff>
    </xdr:to>
    <xdr:sp macro="" textlink="">
      <xdr:nvSpPr>
        <xdr:cNvPr id="186" name="円/楕円 185"/>
        <xdr:cNvSpPr/>
      </xdr:nvSpPr>
      <xdr:spPr>
        <a:xfrm>
          <a:off x="9588500" y="1000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56</xdr:row>
      <xdr:rowOff>89378</xdr:rowOff>
    </xdr:from>
    <xdr:ext cx="599010" cy="259045"/>
    <xdr:sp macro="" textlink="">
      <xdr:nvSpPr>
        <xdr:cNvPr id="187" name="n_1aveValue【橋りょう・トンネル】&#10;一人当たり有形固定資産（償却資産）額"/>
        <xdr:cNvSpPr txBox="1"/>
      </xdr:nvSpPr>
      <xdr:spPr>
        <a:xfrm>
          <a:off x="9327094" y="96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154878</xdr:rowOff>
    </xdr:from>
    <xdr:ext cx="599010" cy="259045"/>
    <xdr:sp macro="" textlink="">
      <xdr:nvSpPr>
        <xdr:cNvPr id="188" name="n_1mainValue【橋りょう・トンネル】&#10;一人当たり有形固定資産（償却資産）額"/>
        <xdr:cNvSpPr txBox="1"/>
      </xdr:nvSpPr>
      <xdr:spPr>
        <a:xfrm>
          <a:off x="9327094" y="10098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200,295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7" name="正方形/長方形 1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8" name="正方形/長方形 1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9" name="正方形/長方形 1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0" name="正方形/長方形 1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1" name="正方形/長方形 2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2" name="正方形/長方形 2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3" name="正方形/長方形 2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4" name="正方形/長方形 20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6" name="正方形/長方形 205"/>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7" name="正方形/長方形 206"/>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8" name="正方形/長方形 207"/>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09" name="正方形/長方形 208"/>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2" name="正方形/長方形 211"/>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3" name="正方形/長方形 212"/>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4" name="正方形/長方形 213"/>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5" name="正方形/長方形 214"/>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6" name="正方形/長方形 21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7" name="正方形/長方形 2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8" name="正方形/長方形 2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9" name="正方形/長方形 2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0" name="正方形/長方形 2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1" name="正方形/長方形 2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2" name="正方形/長方形 2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3" name="正方形/長方形 2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4" name="正方形/長方形 2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25" name="テキスト ボックス 2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6" name="直線コネクタ 2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27" name="テキスト ボックス 2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28" name="直線コネクタ 2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29" name="テキスト ボックス 2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0" name="直線コネクタ 2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1" name="テキスト ボックス 2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2" name="直線コネクタ 2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3" name="テキスト ボックス 2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34" name="直線コネクタ 2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35" name="テキスト ボックス 2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36" name="直線コネクタ 2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37" name="テキスト ボックス 2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8" name="直線コネクタ 2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9" name="テキスト ボックス 2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39</xdr:row>
      <xdr:rowOff>144780</xdr:rowOff>
    </xdr:to>
    <xdr:cxnSp macro="">
      <xdr:nvCxnSpPr>
        <xdr:cNvPr id="241" name="直線コネクタ 240"/>
        <xdr:cNvCxnSpPr/>
      </xdr:nvCxnSpPr>
      <xdr:spPr>
        <a:xfrm flipV="1">
          <a:off x="16318864" y="571500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148607</xdr:rowOff>
    </xdr:from>
    <xdr:ext cx="405111" cy="259045"/>
    <xdr:sp macro="" textlink="">
      <xdr:nvSpPr>
        <xdr:cNvPr id="242" name="【認定こども園・幼稚園・保育所】&#10;有形固定資産減価償却率最小値テキスト"/>
        <xdr:cNvSpPr txBox="1"/>
      </xdr:nvSpPr>
      <xdr:spPr>
        <a:xfrm>
          <a:off x="164084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39</xdr:row>
      <xdr:rowOff>144780</xdr:rowOff>
    </xdr:from>
    <xdr:to>
      <xdr:col>23</xdr:col>
      <xdr:colOff>606425</xdr:colOff>
      <xdr:row>39</xdr:row>
      <xdr:rowOff>144780</xdr:rowOff>
    </xdr:to>
    <xdr:cxnSp macro="">
      <xdr:nvCxnSpPr>
        <xdr:cNvPr id="243" name="直線コネクタ 242"/>
        <xdr:cNvCxnSpPr/>
      </xdr:nvCxnSpPr>
      <xdr:spPr>
        <a:xfrm>
          <a:off x="16230600" y="68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44"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45" name="直線コネクタ 24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74312</xdr:rowOff>
    </xdr:from>
    <xdr:ext cx="405111" cy="259045"/>
    <xdr:sp macro="" textlink="">
      <xdr:nvSpPr>
        <xdr:cNvPr id="246" name="【認定こども園・幼稚園・保育所】&#10;有形固定資産減価償却率平均値テキスト"/>
        <xdr:cNvSpPr txBox="1"/>
      </xdr:nvSpPr>
      <xdr:spPr>
        <a:xfrm>
          <a:off x="164084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95885</xdr:rowOff>
    </xdr:from>
    <xdr:to>
      <xdr:col>23</xdr:col>
      <xdr:colOff>568325</xdr:colOff>
      <xdr:row>38</xdr:row>
      <xdr:rowOff>26035</xdr:rowOff>
    </xdr:to>
    <xdr:sp macro="" textlink="">
      <xdr:nvSpPr>
        <xdr:cNvPr id="247" name="フローチャート : 判断 246"/>
        <xdr:cNvSpPr/>
      </xdr:nvSpPr>
      <xdr:spPr>
        <a:xfrm>
          <a:off x="16268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128270</xdr:rowOff>
    </xdr:from>
    <xdr:to>
      <xdr:col>22</xdr:col>
      <xdr:colOff>415925</xdr:colOff>
      <xdr:row>37</xdr:row>
      <xdr:rowOff>58420</xdr:rowOff>
    </xdr:to>
    <xdr:sp macro="" textlink="">
      <xdr:nvSpPr>
        <xdr:cNvPr id="248" name="フローチャート : 判断 247"/>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9" name="テキスト ボックス 24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0" name="テキスト ボックス 24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1" name="テキスト ボックス 25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2" name="テキスト ボックス 25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3" name="テキスト ボックス 25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63500</xdr:rowOff>
    </xdr:from>
    <xdr:to>
      <xdr:col>22</xdr:col>
      <xdr:colOff>415925</xdr:colOff>
      <xdr:row>40</xdr:row>
      <xdr:rowOff>165100</xdr:rowOff>
    </xdr:to>
    <xdr:sp macro="" textlink="">
      <xdr:nvSpPr>
        <xdr:cNvPr id="254" name="円/楕円 253"/>
        <xdr:cNvSpPr/>
      </xdr:nvSpPr>
      <xdr:spPr>
        <a:xfrm>
          <a:off x="1543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74947</xdr:rowOff>
    </xdr:from>
    <xdr:ext cx="405111" cy="259045"/>
    <xdr:sp macro="" textlink="">
      <xdr:nvSpPr>
        <xdr:cNvPr id="255" name="n_1aveValue【認定こども園・幼稚園・保育所】&#10;有形固定資産減価償却率"/>
        <xdr:cNvSpPr txBox="1"/>
      </xdr:nvSpPr>
      <xdr:spPr>
        <a:xfrm>
          <a:off x="15266043"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156227</xdr:rowOff>
    </xdr:from>
    <xdr:ext cx="405111" cy="259045"/>
    <xdr:sp macro="" textlink="">
      <xdr:nvSpPr>
        <xdr:cNvPr id="256" name="n_1mainValue【認定こども園・幼稚園・保育所】&#10;有形固定資産減価償却率"/>
        <xdr:cNvSpPr txBox="1"/>
      </xdr:nvSpPr>
      <xdr:spPr>
        <a:xfrm>
          <a:off x="15266043"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57" name="正方形/長方形 2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8" name="正方形/長方形 2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9" name="正方形/長方形 2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0" name="正方形/長方形 2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1" name="正方形/長方形 2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2" name="正方形/長方形 2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3" name="正方形/長方形 2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64" name="正方形/長方形 2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65" name="テキスト ボックス 2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6" name="直線コネクタ 2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67" name="直線コネクタ 2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68" name="テキスト ボックス 2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69" name="直線コネクタ 2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70" name="テキスト ボックス 2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71" name="直線コネクタ 2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72" name="テキスト ボックス 2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73" name="直線コネクタ 2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74" name="テキスト ボックス 2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5" name="直線コネクタ 2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6" name="テキスト ボックス 2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7" name="直線コネクタ 2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8" name="テキスト ボックス 2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280" name="直線コネクタ 279"/>
        <xdr:cNvCxnSpPr/>
      </xdr:nvCxnSpPr>
      <xdr:spPr>
        <a:xfrm flipV="1">
          <a:off x="22160864" y="59321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281"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282" name="直線コネクタ 281"/>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283" name="【認定こども園・幼稚園・保育所】&#10;一人当たり面積最大値テキスト"/>
        <xdr:cNvSpPr txBox="1"/>
      </xdr:nvSpPr>
      <xdr:spPr>
        <a:xfrm>
          <a:off x="22250400" y="57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284" name="直線コネクタ 283"/>
        <xdr:cNvCxnSpPr/>
      </xdr:nvCxnSpPr>
      <xdr:spPr>
        <a:xfrm>
          <a:off x="22072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133367</xdr:rowOff>
    </xdr:from>
    <xdr:ext cx="469744" cy="259045"/>
    <xdr:sp macro="" textlink="">
      <xdr:nvSpPr>
        <xdr:cNvPr id="285" name="【認定こども園・幼稚園・保育所】&#10;一人当たり面積平均値テキスト"/>
        <xdr:cNvSpPr txBox="1"/>
      </xdr:nvSpPr>
      <xdr:spPr>
        <a:xfrm>
          <a:off x="22250400" y="6305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286" name="フローチャート : 判断 285"/>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287" name="フローチャート : 判断 286"/>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8" name="テキスト ボックス 2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9" name="テキスト ボックス 2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0" name="テキスト ボックス 2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1" name="テキスト ボックス 2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2" name="テキスト ボックス 2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105410</xdr:rowOff>
    </xdr:from>
    <xdr:to>
      <xdr:col>31</xdr:col>
      <xdr:colOff>85725</xdr:colOff>
      <xdr:row>38</xdr:row>
      <xdr:rowOff>35560</xdr:rowOff>
    </xdr:to>
    <xdr:sp macro="" textlink="">
      <xdr:nvSpPr>
        <xdr:cNvPr id="293" name="円/楕円 292"/>
        <xdr:cNvSpPr/>
      </xdr:nvSpPr>
      <xdr:spPr>
        <a:xfrm>
          <a:off x="21272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294"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26687</xdr:rowOff>
    </xdr:from>
    <xdr:ext cx="469744" cy="259045"/>
    <xdr:sp macro="" textlink="">
      <xdr:nvSpPr>
        <xdr:cNvPr id="295" name="n_1mainValue【認定こども園・幼稚園・保育所】&#10;一人当たり面積"/>
        <xdr:cNvSpPr txBox="1"/>
      </xdr:nvSpPr>
      <xdr:spPr>
        <a:xfrm>
          <a:off x="210757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96" name="正方形/長方形 2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7" name="正方形/長方形 2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8" name="正方形/長方形 2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9" name="正方形/長方形 2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0" name="正方形/長方形 2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1" name="正方形/長方形 3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2" name="正方形/長方形 3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3" name="正方形/長方形 3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4" name="テキスト ボックス 3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5" name="直線コネクタ 3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6" name="テキスト ボックス 30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7" name="直線コネクタ 30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08" name="テキスト ボックス 30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09" name="直線コネクタ 30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0" name="テキスト ボックス 30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1" name="直線コネクタ 31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2" name="テキスト ボックス 31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3" name="直線コネクタ 31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4" name="テキスト ボックス 31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5" name="直線コネクタ 31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6" name="テキスト ボックス 31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7" name="直線コネクタ 31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18" name="テキスト ボックス 31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9" name="直線コネクタ 3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0" name="テキスト ボックス 3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322" name="直線コネクタ 321"/>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323" name="【学校施設】&#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324" name="直線コネクタ 323"/>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325" name="【学校施設】&#10;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326" name="直線コネクタ 325"/>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170923</xdr:rowOff>
    </xdr:from>
    <xdr:ext cx="405111" cy="259045"/>
    <xdr:sp macro="" textlink="">
      <xdr:nvSpPr>
        <xdr:cNvPr id="327" name="【学校施設】&#10;有形固定資産減価償却率平均値テキスト"/>
        <xdr:cNvSpPr txBox="1"/>
      </xdr:nvSpPr>
      <xdr:spPr>
        <a:xfrm>
          <a:off x="16408400" y="10286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328" name="フローチャート : 判断 327"/>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21046</xdr:rowOff>
    </xdr:from>
    <xdr:to>
      <xdr:col>22</xdr:col>
      <xdr:colOff>415925</xdr:colOff>
      <xdr:row>60</xdr:row>
      <xdr:rowOff>122646</xdr:rowOff>
    </xdr:to>
    <xdr:sp macro="" textlink="">
      <xdr:nvSpPr>
        <xdr:cNvPr id="329" name="フローチャート : 判断 328"/>
        <xdr:cNvSpPr/>
      </xdr:nvSpPr>
      <xdr:spPr>
        <a:xfrm>
          <a:off x="15430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0" name="テキスト ボックス 3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1" name="テキスト ボックス 3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2" name="テキスト ボックス 3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3" name="テキスト ボックス 3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4" name="テキスト ボックス 3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24312</xdr:rowOff>
    </xdr:from>
    <xdr:to>
      <xdr:col>22</xdr:col>
      <xdr:colOff>415925</xdr:colOff>
      <xdr:row>60</xdr:row>
      <xdr:rowOff>125912</xdr:rowOff>
    </xdr:to>
    <xdr:sp macro="" textlink="">
      <xdr:nvSpPr>
        <xdr:cNvPr id="335" name="円/楕円 334"/>
        <xdr:cNvSpPr/>
      </xdr:nvSpPr>
      <xdr:spPr>
        <a:xfrm>
          <a:off x="15430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139173</xdr:rowOff>
    </xdr:from>
    <xdr:ext cx="405111" cy="259045"/>
    <xdr:sp macro="" textlink="">
      <xdr:nvSpPr>
        <xdr:cNvPr id="336" name="n_1aveValue【学校施設】&#10;有形固定資産減価償却率"/>
        <xdr:cNvSpPr txBox="1"/>
      </xdr:nvSpPr>
      <xdr:spPr>
        <a:xfrm>
          <a:off x="15266043"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117039</xdr:rowOff>
    </xdr:from>
    <xdr:ext cx="405111" cy="259045"/>
    <xdr:sp macro="" textlink="">
      <xdr:nvSpPr>
        <xdr:cNvPr id="337" name="n_1mainValue【学校施設】&#10;有形固定資産減価償却率"/>
        <xdr:cNvSpPr txBox="1"/>
      </xdr:nvSpPr>
      <xdr:spPr>
        <a:xfrm>
          <a:off x="15266043"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8" name="正方形/長方形 3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9" name="正方形/長方形 3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0" name="正方形/長方形 3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1" name="正方形/長方形 3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2" name="正方形/長方形 3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3" name="正方形/長方形 3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4" name="正方形/長方形 3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5" name="正方形/長方形 3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6" name="テキスト ボックス 3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7" name="直線コネクタ 3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8" name="テキスト ボックス 3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49" name="直線コネクタ 34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0" name="テキスト ボックス 34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1" name="直線コネクタ 35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2" name="テキスト ボックス 35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3" name="直線コネクタ 35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4" name="テキスト ボックス 35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55" name="直線コネクタ 35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56" name="テキスト ボックス 35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7" name="直線コネクタ 3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8" name="テキスト ボックス 3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5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63</xdr:row>
      <xdr:rowOff>141732</xdr:rowOff>
    </xdr:to>
    <xdr:cxnSp macro="">
      <xdr:nvCxnSpPr>
        <xdr:cNvPr id="360" name="直線コネクタ 359"/>
        <xdr:cNvCxnSpPr/>
      </xdr:nvCxnSpPr>
      <xdr:spPr>
        <a:xfrm flipV="1">
          <a:off x="22160864" y="97566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145559</xdr:rowOff>
    </xdr:from>
    <xdr:ext cx="469744" cy="259045"/>
    <xdr:sp macro="" textlink="">
      <xdr:nvSpPr>
        <xdr:cNvPr id="361" name="【学校施設】&#10;一人当たり面積最小値テキスト"/>
        <xdr:cNvSpPr txBox="1"/>
      </xdr:nvSpPr>
      <xdr:spPr>
        <a:xfrm>
          <a:off x="222504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141732</xdr:rowOff>
    </xdr:from>
    <xdr:to>
      <xdr:col>32</xdr:col>
      <xdr:colOff>276225</xdr:colOff>
      <xdr:row>63</xdr:row>
      <xdr:rowOff>141732</xdr:rowOff>
    </xdr:to>
    <xdr:cxnSp macro="">
      <xdr:nvCxnSpPr>
        <xdr:cNvPr id="362" name="直線コネクタ 361"/>
        <xdr:cNvCxnSpPr/>
      </xdr:nvCxnSpPr>
      <xdr:spPr>
        <a:xfrm>
          <a:off x="22072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363" name="【学校施設】&#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364" name="直線コネクタ 363"/>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128795</xdr:rowOff>
    </xdr:from>
    <xdr:ext cx="469744" cy="259045"/>
    <xdr:sp macro="" textlink="">
      <xdr:nvSpPr>
        <xdr:cNvPr id="365" name="【学校施設】&#10;一人当たり面積平均値テキスト"/>
        <xdr:cNvSpPr txBox="1"/>
      </xdr:nvSpPr>
      <xdr:spPr>
        <a:xfrm>
          <a:off x="22250400" y="1041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150368</xdr:rowOff>
    </xdr:from>
    <xdr:to>
      <xdr:col>32</xdr:col>
      <xdr:colOff>238125</xdr:colOff>
      <xdr:row>61</xdr:row>
      <xdr:rowOff>80518</xdr:rowOff>
    </xdr:to>
    <xdr:sp macro="" textlink="">
      <xdr:nvSpPr>
        <xdr:cNvPr id="366" name="フローチャート : 判断 365"/>
        <xdr:cNvSpPr/>
      </xdr:nvSpPr>
      <xdr:spPr>
        <a:xfrm>
          <a:off x="22110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148082</xdr:rowOff>
    </xdr:from>
    <xdr:to>
      <xdr:col>31</xdr:col>
      <xdr:colOff>85725</xdr:colOff>
      <xdr:row>59</xdr:row>
      <xdr:rowOff>78232</xdr:rowOff>
    </xdr:to>
    <xdr:sp macro="" textlink="">
      <xdr:nvSpPr>
        <xdr:cNvPr id="367" name="フローチャート : 判断 366"/>
        <xdr:cNvSpPr/>
      </xdr:nvSpPr>
      <xdr:spPr>
        <a:xfrm>
          <a:off x="2127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8" name="テキスト ボックス 3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9" name="テキスト ボックス 3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0" name="テキスト ボックス 3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1" name="テキスト ボックス 3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2" name="テキスト ボックス 3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61214</xdr:rowOff>
    </xdr:from>
    <xdr:to>
      <xdr:col>31</xdr:col>
      <xdr:colOff>85725</xdr:colOff>
      <xdr:row>57</xdr:row>
      <xdr:rowOff>162814</xdr:rowOff>
    </xdr:to>
    <xdr:sp macro="" textlink="">
      <xdr:nvSpPr>
        <xdr:cNvPr id="373" name="円/楕円 372"/>
        <xdr:cNvSpPr/>
      </xdr:nvSpPr>
      <xdr:spPr>
        <a:xfrm>
          <a:off x="21272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69359</xdr:rowOff>
    </xdr:from>
    <xdr:ext cx="469744" cy="259045"/>
    <xdr:sp macro="" textlink="">
      <xdr:nvSpPr>
        <xdr:cNvPr id="374" name="n_1aveValue【学校施設】&#10;一人当たり面積"/>
        <xdr:cNvSpPr txBox="1"/>
      </xdr:nvSpPr>
      <xdr:spPr>
        <a:xfrm>
          <a:off x="21075727" y="1018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7891</xdr:rowOff>
    </xdr:from>
    <xdr:ext cx="469744" cy="259045"/>
    <xdr:sp macro="" textlink="">
      <xdr:nvSpPr>
        <xdr:cNvPr id="375" name="n_1mainValue【学校施設】&#10;一人当たり面積"/>
        <xdr:cNvSpPr txBox="1"/>
      </xdr:nvSpPr>
      <xdr:spPr>
        <a:xfrm>
          <a:off x="21075727" y="960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3" name="正方形/長方形 38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4" name="正方形/長方形 3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5" name="正方形/長方形 3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6" name="正方形/長方形 3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7" name="正方形/長方形 3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8" name="正方形/長方形 3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9" name="正方形/長方形 3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0" name="正方形/長方形 3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1" name="正方形/長方形 39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2" name="正方形/長方形 3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3" name="正方形/長方形 3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4" name="正方形/長方形 3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5" name="正方形/長方形 3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6" name="正方形/長方形 3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7" name="正方形/長方形 3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8" name="正方形/長方形 3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9" name="正方形/長方形 3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0" name="テキスト ボックス 3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1" name="直線コネクタ 4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2" name="テキスト ボックス 4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3" name="直線コネクタ 4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4" name="テキスト ボックス 4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5" name="直線コネクタ 4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6" name="テキスト ボックス 4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7" name="直線コネクタ 4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8" name="テキスト ボックス 4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9" name="直線コネクタ 4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0" name="テキスト ボックス 4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1" name="直線コネクタ 4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2" name="テキスト ボックス 4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3" name="直線コネクタ 4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4" name="テキスト ボックス 4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416" name="直線コネクタ 415"/>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417" name="【公民館】&#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418" name="直線コネクタ 417"/>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419"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420" name="直線コネクタ 419"/>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99077</xdr:rowOff>
    </xdr:from>
    <xdr:ext cx="405111" cy="259045"/>
    <xdr:sp macro="" textlink="">
      <xdr:nvSpPr>
        <xdr:cNvPr id="421" name="【公民館】&#10;有形固定資産減価償却率平均値テキスト"/>
        <xdr:cNvSpPr txBox="1"/>
      </xdr:nvSpPr>
      <xdr:spPr>
        <a:xfrm>
          <a:off x="16408400" y="1758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422" name="フローチャート : 判断 421"/>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88264</xdr:rowOff>
    </xdr:from>
    <xdr:to>
      <xdr:col>22</xdr:col>
      <xdr:colOff>415925</xdr:colOff>
      <xdr:row>104</xdr:row>
      <xdr:rowOff>18414</xdr:rowOff>
    </xdr:to>
    <xdr:sp macro="" textlink="">
      <xdr:nvSpPr>
        <xdr:cNvPr id="423" name="フローチャート : 判断 422"/>
        <xdr:cNvSpPr/>
      </xdr:nvSpPr>
      <xdr:spPr>
        <a:xfrm>
          <a:off x="15430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4" name="テキスト ボックス 4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5" name="テキスト ボックス 4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6" name="テキスト ボックス 4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7" name="テキスト ボックス 4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8" name="テキスト ボックス 4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95886</xdr:rowOff>
    </xdr:from>
    <xdr:to>
      <xdr:col>22</xdr:col>
      <xdr:colOff>415925</xdr:colOff>
      <xdr:row>104</xdr:row>
      <xdr:rowOff>26036</xdr:rowOff>
    </xdr:to>
    <xdr:sp macro="" textlink="">
      <xdr:nvSpPr>
        <xdr:cNvPr id="429" name="円/楕円 428"/>
        <xdr:cNvSpPr/>
      </xdr:nvSpPr>
      <xdr:spPr>
        <a:xfrm>
          <a:off x="15430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34941</xdr:rowOff>
    </xdr:from>
    <xdr:ext cx="405111" cy="259045"/>
    <xdr:sp macro="" textlink="">
      <xdr:nvSpPr>
        <xdr:cNvPr id="430" name="n_1aveValue【公民館】&#10;有形固定資産減価償却率"/>
        <xdr:cNvSpPr txBox="1"/>
      </xdr:nvSpPr>
      <xdr:spPr>
        <a:xfrm>
          <a:off x="15266043"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17163</xdr:rowOff>
    </xdr:from>
    <xdr:ext cx="405111" cy="259045"/>
    <xdr:sp macro="" textlink="">
      <xdr:nvSpPr>
        <xdr:cNvPr id="431" name="n_1mainValue【公民館】&#10;有形固定資産減価償却率"/>
        <xdr:cNvSpPr txBox="1"/>
      </xdr:nvSpPr>
      <xdr:spPr>
        <a:xfrm>
          <a:off x="15266043"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2" name="正方形/長方形 4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3" name="正方形/長方形 4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4" name="正方形/長方形 4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5" name="正方形/長方形 4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6" name="正方形/長方形 4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7" name="正方形/長方形 4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8" name="正方形/長方形 4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9" name="正方形/長方形 43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0" name="テキスト ボックス 43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1" name="直線コネクタ 44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442" name="直線コネクタ 44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3" name="テキスト ボックス 44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4" name="直線コネクタ 44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5" name="テキスト ボックス 44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6" name="直線コネクタ 44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7" name="テキスト ボックス 44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48" name="直線コネクタ 44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49" name="テキスト ボックス 44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0" name="直線コネクタ 44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1" name="テキスト ボックス 45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2" name="直線コネクタ 45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3" name="テキスト ボックス 45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457" name="直線コネクタ 456"/>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458"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459" name="直線コネクタ 458"/>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460" name="【公民館】&#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461" name="直線コネクタ 460"/>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16890</xdr:rowOff>
    </xdr:from>
    <xdr:ext cx="469744" cy="259045"/>
    <xdr:sp macro="" textlink="">
      <xdr:nvSpPr>
        <xdr:cNvPr id="462" name="【公民館】&#10;一人当たり面積平均値テキスト"/>
        <xdr:cNvSpPr txBox="1"/>
      </xdr:nvSpPr>
      <xdr:spPr>
        <a:xfrm>
          <a:off x="22250400" y="1819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463" name="フローチャート : 判断 462"/>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89081</xdr:rowOff>
    </xdr:from>
    <xdr:to>
      <xdr:col>31</xdr:col>
      <xdr:colOff>85725</xdr:colOff>
      <xdr:row>107</xdr:row>
      <xdr:rowOff>19231</xdr:rowOff>
    </xdr:to>
    <xdr:sp macro="" textlink="">
      <xdr:nvSpPr>
        <xdr:cNvPr id="464" name="フローチャート : 判断 463"/>
        <xdr:cNvSpPr/>
      </xdr:nvSpPr>
      <xdr:spPr>
        <a:xfrm>
          <a:off x="21272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5" name="テキスト ボックス 4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6" name="テキスト ボックス 4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7" name="テキスト ボックス 4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8" name="テキスト ボックス 4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9" name="テキスト ボックス 4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85816</xdr:rowOff>
    </xdr:from>
    <xdr:to>
      <xdr:col>31</xdr:col>
      <xdr:colOff>85725</xdr:colOff>
      <xdr:row>108</xdr:row>
      <xdr:rowOff>15966</xdr:rowOff>
    </xdr:to>
    <xdr:sp macro="" textlink="">
      <xdr:nvSpPr>
        <xdr:cNvPr id="470" name="円/楕円 469"/>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35758</xdr:rowOff>
    </xdr:from>
    <xdr:ext cx="469744" cy="259045"/>
    <xdr:sp macro="" textlink="">
      <xdr:nvSpPr>
        <xdr:cNvPr id="471" name="n_1aveValue【公民館】&#10;一人当たり面積"/>
        <xdr:cNvSpPr txBox="1"/>
      </xdr:nvSpPr>
      <xdr:spPr>
        <a:xfrm>
          <a:off x="210757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7093</xdr:rowOff>
    </xdr:from>
    <xdr:ext cx="469744" cy="259045"/>
    <xdr:sp macro="" textlink="">
      <xdr:nvSpPr>
        <xdr:cNvPr id="472" name="n_1mainValue【公民館】&#10;一人当たり面積"/>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道路であり、特に低くなっている施設は保育園となっている。道路については有形固定資産減価償却率９８．１％となっており、全国及び埼玉県平均と比べても、老朽化が顕著である。また、一人当たり延長の割合も高いことから今後の更新費用の増加が懸念される。今後は、現在策定中の舗装維持修繕計画（平成３０年３月策定予定）に基づき計画的に修繕等を進めていく。保育園については当時４園あった保育園を統合し、平成２３年度に新たによしみけやき保育所を開設しておることから、有形固定資産減価償却率は３４．０％となっており、類似団体、全国平均及び埼玉県平均すべてを下回っている。今後は維持管理にかかる経費の増加に留意しつつ、引き続き、子育て環境の整備に積極的に取り組んで行きたい。　</a:t>
          </a:r>
        </a:p>
        <a:p>
          <a:endParaRPr kumimoji="1" lang="ja-JP" altLang="en-US"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19,745
19,613
38.64
6,819,841
6,284,308
523,892
4,704,951
6,048,249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112776</xdr:rowOff>
    </xdr:from>
    <xdr:to>
      <xdr:col>6</xdr:col>
      <xdr:colOff>510540</xdr:colOff>
      <xdr:row>41</xdr:row>
      <xdr:rowOff>3048</xdr:rowOff>
    </xdr:to>
    <xdr:cxnSp macro="">
      <xdr:nvCxnSpPr>
        <xdr:cNvPr id="55" name="直線コネクタ 54"/>
        <xdr:cNvCxnSpPr/>
      </xdr:nvCxnSpPr>
      <xdr:spPr>
        <a:xfrm flipV="1">
          <a:off x="4634865" y="577062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6875</xdr:rowOff>
    </xdr:from>
    <xdr:ext cx="405111" cy="259045"/>
    <xdr:sp macro="" textlink="">
      <xdr:nvSpPr>
        <xdr:cNvPr id="56" name="【図書館】&#10;有形固定資産減価償却率最小値テキスト"/>
        <xdr:cNvSpPr txBox="1"/>
      </xdr:nvSpPr>
      <xdr:spPr>
        <a:xfrm>
          <a:off x="4724400" y="703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3048</xdr:rowOff>
    </xdr:from>
    <xdr:to>
      <xdr:col>6</xdr:col>
      <xdr:colOff>600075</xdr:colOff>
      <xdr:row>41</xdr:row>
      <xdr:rowOff>3048</xdr:rowOff>
    </xdr:to>
    <xdr:cxnSp macro="">
      <xdr:nvCxnSpPr>
        <xdr:cNvPr id="57" name="直線コネクタ 56"/>
        <xdr:cNvCxnSpPr/>
      </xdr:nvCxnSpPr>
      <xdr:spPr>
        <a:xfrm>
          <a:off x="4546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59453</xdr:rowOff>
    </xdr:from>
    <xdr:ext cx="405111" cy="259045"/>
    <xdr:sp macro="" textlink="">
      <xdr:nvSpPr>
        <xdr:cNvPr id="58" name="【図書館】&#10;有形固定資産減価償却率最大値テキスト"/>
        <xdr:cNvSpPr txBox="1"/>
      </xdr:nvSpPr>
      <xdr:spPr>
        <a:xfrm>
          <a:off x="4724400" y="554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33</xdr:row>
      <xdr:rowOff>112776</xdr:rowOff>
    </xdr:from>
    <xdr:to>
      <xdr:col>6</xdr:col>
      <xdr:colOff>600075</xdr:colOff>
      <xdr:row>33</xdr:row>
      <xdr:rowOff>112776</xdr:rowOff>
    </xdr:to>
    <xdr:cxnSp macro="">
      <xdr:nvCxnSpPr>
        <xdr:cNvPr id="59" name="直線コネクタ 58"/>
        <xdr:cNvCxnSpPr/>
      </xdr:nvCxnSpPr>
      <xdr:spPr>
        <a:xfrm>
          <a:off x="4546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24401</xdr:rowOff>
    </xdr:from>
    <xdr:ext cx="405111" cy="259045"/>
    <xdr:sp macro="" textlink="">
      <xdr:nvSpPr>
        <xdr:cNvPr id="60" name="【図書館】&#10;有形固定資産減価償却率平均値テキスト"/>
        <xdr:cNvSpPr txBox="1"/>
      </xdr:nvSpPr>
      <xdr:spPr>
        <a:xfrm>
          <a:off x="4724400" y="6539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45974</xdr:rowOff>
    </xdr:from>
    <xdr:to>
      <xdr:col>6</xdr:col>
      <xdr:colOff>561975</xdr:colOff>
      <xdr:row>38</xdr:row>
      <xdr:rowOff>147574</xdr:rowOff>
    </xdr:to>
    <xdr:sp macro="" textlink="">
      <xdr:nvSpPr>
        <xdr:cNvPr id="61" name="フローチャート : 判断 60"/>
        <xdr:cNvSpPr/>
      </xdr:nvSpPr>
      <xdr:spPr>
        <a:xfrm>
          <a:off x="45847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96266</xdr:rowOff>
    </xdr:from>
    <xdr:to>
      <xdr:col>5</xdr:col>
      <xdr:colOff>409575</xdr:colOff>
      <xdr:row>39</xdr:row>
      <xdr:rowOff>26416</xdr:rowOff>
    </xdr:to>
    <xdr:sp macro="" textlink="">
      <xdr:nvSpPr>
        <xdr:cNvPr id="62" name="フローチャート :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17543</xdr:rowOff>
    </xdr:from>
    <xdr:ext cx="405111" cy="259045"/>
    <xdr:sp macro="" textlink="">
      <xdr:nvSpPr>
        <xdr:cNvPr id="63" name="n_1aveValue【図書館】&#10;有形固定資産減価償却率"/>
        <xdr:cNvSpPr txBox="1"/>
      </xdr:nvSpPr>
      <xdr:spPr>
        <a:xfrm>
          <a:off x="3582043"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39116</xdr:rowOff>
    </xdr:from>
    <xdr:to>
      <xdr:col>5</xdr:col>
      <xdr:colOff>409575</xdr:colOff>
      <xdr:row>36</xdr:row>
      <xdr:rowOff>140716</xdr:rowOff>
    </xdr:to>
    <xdr:sp macro="" textlink="">
      <xdr:nvSpPr>
        <xdr:cNvPr id="69" name="円/楕円 68"/>
        <xdr:cNvSpPr/>
      </xdr:nvSpPr>
      <xdr:spPr>
        <a:xfrm>
          <a:off x="3746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157243</xdr:rowOff>
    </xdr:from>
    <xdr:ext cx="405111" cy="259045"/>
    <xdr:sp macro="" textlink="">
      <xdr:nvSpPr>
        <xdr:cNvPr id="70" name="n_1mainValue【図書館】&#10;有形固定資産減価償却率"/>
        <xdr:cNvSpPr txBox="1"/>
      </xdr:nvSpPr>
      <xdr:spPr>
        <a:xfrm>
          <a:off x="3582043"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44450</xdr:rowOff>
    </xdr:from>
    <xdr:to>
      <xdr:col>15</xdr:col>
      <xdr:colOff>180340</xdr:colOff>
      <xdr:row>40</xdr:row>
      <xdr:rowOff>152400</xdr:rowOff>
    </xdr:to>
    <xdr:cxnSp macro="">
      <xdr:nvCxnSpPr>
        <xdr:cNvPr id="95" name="直線コネクタ 94"/>
        <xdr:cNvCxnSpPr/>
      </xdr:nvCxnSpPr>
      <xdr:spPr>
        <a:xfrm flipV="1">
          <a:off x="10476865" y="5702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6"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7" name="直線コネクタ 96"/>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162577</xdr:rowOff>
    </xdr:from>
    <xdr:ext cx="469744" cy="259045"/>
    <xdr:sp macro="" textlink="">
      <xdr:nvSpPr>
        <xdr:cNvPr id="98" name="【図書館】&#10;一人当たり面積最大値テキスト"/>
        <xdr:cNvSpPr txBox="1"/>
      </xdr:nvSpPr>
      <xdr:spPr>
        <a:xfrm>
          <a:off x="105664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33</xdr:row>
      <xdr:rowOff>44450</xdr:rowOff>
    </xdr:from>
    <xdr:to>
      <xdr:col>15</xdr:col>
      <xdr:colOff>269875</xdr:colOff>
      <xdr:row>33</xdr:row>
      <xdr:rowOff>44450</xdr:rowOff>
    </xdr:to>
    <xdr:cxnSp macro="">
      <xdr:nvCxnSpPr>
        <xdr:cNvPr id="99" name="直線コネクタ 98"/>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99077</xdr:rowOff>
    </xdr:from>
    <xdr:ext cx="469744" cy="259045"/>
    <xdr:sp macro="" textlink="">
      <xdr:nvSpPr>
        <xdr:cNvPr id="100" name="【図書館】&#10;一人当たり面積平均値テキスト"/>
        <xdr:cNvSpPr txBox="1"/>
      </xdr:nvSpPr>
      <xdr:spPr>
        <a:xfrm>
          <a:off x="105664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1" name="フローチャート : 判断 100"/>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2" name="フローチャート : 判断 101"/>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67327</xdr:rowOff>
    </xdr:from>
    <xdr:ext cx="469744" cy="259045"/>
    <xdr:sp macro="" textlink="">
      <xdr:nvSpPr>
        <xdr:cNvPr id="103"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82550</xdr:rowOff>
    </xdr:from>
    <xdr:to>
      <xdr:col>14</xdr:col>
      <xdr:colOff>79375</xdr:colOff>
      <xdr:row>42</xdr:row>
      <xdr:rowOff>12700</xdr:rowOff>
    </xdr:to>
    <xdr:sp macro="" textlink="">
      <xdr:nvSpPr>
        <xdr:cNvPr id="109" name="円/楕円 108"/>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42</xdr:row>
      <xdr:rowOff>3827</xdr:rowOff>
    </xdr:from>
    <xdr:ext cx="469744" cy="259045"/>
    <xdr:sp macro="" textlink="">
      <xdr:nvSpPr>
        <xdr:cNvPr id="110" name="n_1mainValue【図書館】&#10;一人当たり面積"/>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59</xdr:row>
      <xdr:rowOff>48006</xdr:rowOff>
    </xdr:to>
    <xdr:cxnSp macro="">
      <xdr:nvCxnSpPr>
        <xdr:cNvPr id="133" name="直線コネクタ 132"/>
        <xdr:cNvCxnSpPr/>
      </xdr:nvCxnSpPr>
      <xdr:spPr>
        <a:xfrm flipV="1">
          <a:off x="4634865" y="9569196"/>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51833</xdr:rowOff>
    </xdr:from>
    <xdr:ext cx="405111" cy="259045"/>
    <xdr:sp macro="" textlink="">
      <xdr:nvSpPr>
        <xdr:cNvPr id="134" name="【体育館・プール】&#10;有形固定資産減価償却率最小値テキスト"/>
        <xdr:cNvSpPr txBox="1"/>
      </xdr:nvSpPr>
      <xdr:spPr>
        <a:xfrm>
          <a:off x="4724400" y="1016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59</xdr:row>
      <xdr:rowOff>48006</xdr:rowOff>
    </xdr:from>
    <xdr:to>
      <xdr:col>6</xdr:col>
      <xdr:colOff>600075</xdr:colOff>
      <xdr:row>59</xdr:row>
      <xdr:rowOff>48006</xdr:rowOff>
    </xdr:to>
    <xdr:cxnSp macro="">
      <xdr:nvCxnSpPr>
        <xdr:cNvPr id="135" name="直線コネクタ 134"/>
        <xdr:cNvCxnSpPr/>
      </xdr:nvCxnSpPr>
      <xdr:spPr>
        <a:xfrm>
          <a:off x="4546600" y="1016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136"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137" name="直線コネクタ 136"/>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169943</xdr:rowOff>
    </xdr:from>
    <xdr:ext cx="405111" cy="259045"/>
    <xdr:sp macro="" textlink="">
      <xdr:nvSpPr>
        <xdr:cNvPr id="138" name="【体育館・プール】&#10;有形固定資産減価償却率平均値テキスト"/>
        <xdr:cNvSpPr txBox="1"/>
      </xdr:nvSpPr>
      <xdr:spPr>
        <a:xfrm>
          <a:off x="4724400" y="9771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20066</xdr:rowOff>
    </xdr:from>
    <xdr:to>
      <xdr:col>6</xdr:col>
      <xdr:colOff>561975</xdr:colOff>
      <xdr:row>57</xdr:row>
      <xdr:rowOff>121666</xdr:rowOff>
    </xdr:to>
    <xdr:sp macro="" textlink="">
      <xdr:nvSpPr>
        <xdr:cNvPr id="139" name="フローチャート : 判断 138"/>
        <xdr:cNvSpPr/>
      </xdr:nvSpPr>
      <xdr:spPr>
        <a:xfrm>
          <a:off x="4584700" y="97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38354</xdr:rowOff>
    </xdr:from>
    <xdr:to>
      <xdr:col>5</xdr:col>
      <xdr:colOff>409575</xdr:colOff>
      <xdr:row>59</xdr:row>
      <xdr:rowOff>139954</xdr:rowOff>
    </xdr:to>
    <xdr:sp macro="" textlink="">
      <xdr:nvSpPr>
        <xdr:cNvPr id="140" name="フローチャート : 判断 139"/>
        <xdr:cNvSpPr/>
      </xdr:nvSpPr>
      <xdr:spPr>
        <a:xfrm>
          <a:off x="3746500" y="1015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156481</xdr:rowOff>
    </xdr:from>
    <xdr:ext cx="405111" cy="259045"/>
    <xdr:sp macro="" textlink="">
      <xdr:nvSpPr>
        <xdr:cNvPr id="141" name="n_1aveValue【体育館・プール】&#10;有形固定資産減価償却率"/>
        <xdr:cNvSpPr txBox="1"/>
      </xdr:nvSpPr>
      <xdr:spPr>
        <a:xfrm>
          <a:off x="3582043" y="992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136652</xdr:rowOff>
    </xdr:from>
    <xdr:to>
      <xdr:col>5</xdr:col>
      <xdr:colOff>409575</xdr:colOff>
      <xdr:row>63</xdr:row>
      <xdr:rowOff>66802</xdr:rowOff>
    </xdr:to>
    <xdr:sp macro="" textlink="">
      <xdr:nvSpPr>
        <xdr:cNvPr id="147" name="円/楕円 146"/>
        <xdr:cNvSpPr/>
      </xdr:nvSpPr>
      <xdr:spPr>
        <a:xfrm>
          <a:off x="3746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57929</xdr:rowOff>
    </xdr:from>
    <xdr:ext cx="405111" cy="259045"/>
    <xdr:sp macro="" textlink="">
      <xdr:nvSpPr>
        <xdr:cNvPr id="148" name="n_1mainValue【体育館・プール】&#10;有形固定資産減価償却率"/>
        <xdr:cNvSpPr txBox="1"/>
      </xdr:nvSpPr>
      <xdr:spPr>
        <a:xfrm>
          <a:off x="3582043"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9" name="テキスト ボックス 158"/>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1" name="テキスト ボックス 16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3" name="テキスト ボックス 16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5" name="テキスト ボックス 16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7" name="テキスト ボックス 16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69" name="テキスト ボックス 16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1" name="テキスト ボックス 17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65315</xdr:rowOff>
    </xdr:from>
    <xdr:to>
      <xdr:col>15</xdr:col>
      <xdr:colOff>180340</xdr:colOff>
      <xdr:row>64</xdr:row>
      <xdr:rowOff>9797</xdr:rowOff>
    </xdr:to>
    <xdr:cxnSp macro="">
      <xdr:nvCxnSpPr>
        <xdr:cNvPr id="175" name="直線コネクタ 174"/>
        <xdr:cNvCxnSpPr/>
      </xdr:nvCxnSpPr>
      <xdr:spPr>
        <a:xfrm flipV="1">
          <a:off x="10476865" y="9666515"/>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13624</xdr:rowOff>
    </xdr:from>
    <xdr:ext cx="469744" cy="259045"/>
    <xdr:sp macro="" textlink="">
      <xdr:nvSpPr>
        <xdr:cNvPr id="176" name="【体育館・プール】&#10;一人当たり面積最小値テキスト"/>
        <xdr:cNvSpPr txBox="1"/>
      </xdr:nvSpPr>
      <xdr:spPr>
        <a:xfrm>
          <a:off x="10566400"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64</xdr:row>
      <xdr:rowOff>9797</xdr:rowOff>
    </xdr:from>
    <xdr:to>
      <xdr:col>15</xdr:col>
      <xdr:colOff>269875</xdr:colOff>
      <xdr:row>64</xdr:row>
      <xdr:rowOff>9797</xdr:rowOff>
    </xdr:to>
    <xdr:cxnSp macro="">
      <xdr:nvCxnSpPr>
        <xdr:cNvPr id="177" name="直線コネクタ 176"/>
        <xdr:cNvCxnSpPr/>
      </xdr:nvCxnSpPr>
      <xdr:spPr>
        <a:xfrm>
          <a:off x="10388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11992</xdr:rowOff>
    </xdr:from>
    <xdr:ext cx="469744" cy="259045"/>
    <xdr:sp macro="" textlink="">
      <xdr:nvSpPr>
        <xdr:cNvPr id="178" name="【体育館・プール】&#10;一人当たり面積最大値テキスト"/>
        <xdr:cNvSpPr txBox="1"/>
      </xdr:nvSpPr>
      <xdr:spPr>
        <a:xfrm>
          <a:off x="10566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15</xdr:col>
      <xdr:colOff>92075</xdr:colOff>
      <xdr:row>56</xdr:row>
      <xdr:rowOff>65315</xdr:rowOff>
    </xdr:from>
    <xdr:to>
      <xdr:col>15</xdr:col>
      <xdr:colOff>269875</xdr:colOff>
      <xdr:row>56</xdr:row>
      <xdr:rowOff>65315</xdr:rowOff>
    </xdr:to>
    <xdr:cxnSp macro="">
      <xdr:nvCxnSpPr>
        <xdr:cNvPr id="179" name="直線コネクタ 178"/>
        <xdr:cNvCxnSpPr/>
      </xdr:nvCxnSpPr>
      <xdr:spPr>
        <a:xfrm>
          <a:off x="10388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112140</xdr:rowOff>
    </xdr:from>
    <xdr:ext cx="469744" cy="259045"/>
    <xdr:sp macro="" textlink="">
      <xdr:nvSpPr>
        <xdr:cNvPr id="180" name="【体育館・プール】&#10;一人当たり面積平均値テキスト"/>
        <xdr:cNvSpPr txBox="1"/>
      </xdr:nvSpPr>
      <xdr:spPr>
        <a:xfrm>
          <a:off x="10566400" y="10570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133713</xdr:rowOff>
    </xdr:from>
    <xdr:to>
      <xdr:col>15</xdr:col>
      <xdr:colOff>231775</xdr:colOff>
      <xdr:row>62</xdr:row>
      <xdr:rowOff>63863</xdr:rowOff>
    </xdr:to>
    <xdr:sp macro="" textlink="">
      <xdr:nvSpPr>
        <xdr:cNvPr id="181" name="フローチャート : 判断 180"/>
        <xdr:cNvSpPr/>
      </xdr:nvSpPr>
      <xdr:spPr>
        <a:xfrm>
          <a:off x="104267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158206</xdr:rowOff>
    </xdr:from>
    <xdr:to>
      <xdr:col>14</xdr:col>
      <xdr:colOff>79375</xdr:colOff>
      <xdr:row>59</xdr:row>
      <xdr:rowOff>88356</xdr:rowOff>
    </xdr:to>
    <xdr:sp macro="" textlink="">
      <xdr:nvSpPr>
        <xdr:cNvPr id="182" name="フローチャート : 判断 181"/>
        <xdr:cNvSpPr/>
      </xdr:nvSpPr>
      <xdr:spPr>
        <a:xfrm>
          <a:off x="9588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104883</xdr:rowOff>
    </xdr:from>
    <xdr:ext cx="469744" cy="259045"/>
    <xdr:sp macro="" textlink="">
      <xdr:nvSpPr>
        <xdr:cNvPr id="183" name="n_1aveValue【体育館・プール】&#10;一人当たり面積"/>
        <xdr:cNvSpPr txBox="1"/>
      </xdr:nvSpPr>
      <xdr:spPr>
        <a:xfrm>
          <a:off x="9391727"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169635</xdr:rowOff>
    </xdr:from>
    <xdr:to>
      <xdr:col>14</xdr:col>
      <xdr:colOff>79375</xdr:colOff>
      <xdr:row>60</xdr:row>
      <xdr:rowOff>99785</xdr:rowOff>
    </xdr:to>
    <xdr:sp macro="" textlink="">
      <xdr:nvSpPr>
        <xdr:cNvPr id="189" name="円/楕円 188"/>
        <xdr:cNvSpPr/>
      </xdr:nvSpPr>
      <xdr:spPr>
        <a:xfrm>
          <a:off x="9588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90912</xdr:rowOff>
    </xdr:from>
    <xdr:ext cx="469744" cy="259045"/>
    <xdr:sp macro="" textlink="">
      <xdr:nvSpPr>
        <xdr:cNvPr id="190" name="n_1mainValue【体育館・プール】&#10;一人当たり面積"/>
        <xdr:cNvSpPr txBox="1"/>
      </xdr:nvSpPr>
      <xdr:spPr>
        <a:xfrm>
          <a:off x="9391727" y="1037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6" name="正方形/長方形 20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5" name="テキスト ボックス 21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6" name="直線コネクタ 21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7" name="テキスト ボックス 21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8" name="直線コネクタ 21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9" name="テキスト ボックス 21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0" name="直線コネクタ 21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1" name="テキスト ボックス 22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2" name="直線コネクタ 22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3" name="テキスト ボックス 22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4" name="直線コネクタ 22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5" name="テキスト ボックス 22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6" name="直線コネクタ 22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7" name="テキスト ボックス 22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8" name="直線コネクタ 2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9" name="テキスト ボックス 22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137161</xdr:rowOff>
    </xdr:from>
    <xdr:to>
      <xdr:col>6</xdr:col>
      <xdr:colOff>510540</xdr:colOff>
      <xdr:row>108</xdr:row>
      <xdr:rowOff>152400</xdr:rowOff>
    </xdr:to>
    <xdr:cxnSp macro="">
      <xdr:nvCxnSpPr>
        <xdr:cNvPr id="231" name="直線コネクタ 230"/>
        <xdr:cNvCxnSpPr/>
      </xdr:nvCxnSpPr>
      <xdr:spPr>
        <a:xfrm flipV="1">
          <a:off x="4634865" y="17282161"/>
          <a:ext cx="0" cy="1386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405111" cy="259045"/>
    <xdr:sp macro="" textlink="">
      <xdr:nvSpPr>
        <xdr:cNvPr id="232" name="【市民会館】&#10;有形固定資産減価償却率最小値テキスト"/>
        <xdr:cNvSpPr txBox="1"/>
      </xdr:nvSpPr>
      <xdr:spPr>
        <a:xfrm>
          <a:off x="4724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233" name="直線コネクタ 232"/>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83838</xdr:rowOff>
    </xdr:from>
    <xdr:ext cx="405111" cy="259045"/>
    <xdr:sp macro="" textlink="">
      <xdr:nvSpPr>
        <xdr:cNvPr id="234" name="【市民会館】&#10;有形固定資産減価償却率最大値テキスト"/>
        <xdr:cNvSpPr txBox="1"/>
      </xdr:nvSpPr>
      <xdr:spPr>
        <a:xfrm>
          <a:off x="4724400" y="17057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100</xdr:row>
      <xdr:rowOff>137161</xdr:rowOff>
    </xdr:from>
    <xdr:to>
      <xdr:col>6</xdr:col>
      <xdr:colOff>600075</xdr:colOff>
      <xdr:row>100</xdr:row>
      <xdr:rowOff>137161</xdr:rowOff>
    </xdr:to>
    <xdr:cxnSp macro="">
      <xdr:nvCxnSpPr>
        <xdr:cNvPr id="235" name="直線コネクタ 234"/>
        <xdr:cNvCxnSpPr/>
      </xdr:nvCxnSpPr>
      <xdr:spPr>
        <a:xfrm>
          <a:off x="4546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3827</xdr:rowOff>
    </xdr:from>
    <xdr:ext cx="405111" cy="259045"/>
    <xdr:sp macro="" textlink="">
      <xdr:nvSpPr>
        <xdr:cNvPr id="236" name="【市民会館】&#10;有形固定資産減価償却率平均値テキスト"/>
        <xdr:cNvSpPr txBox="1"/>
      </xdr:nvSpPr>
      <xdr:spPr>
        <a:xfrm>
          <a:off x="47244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25400</xdr:rowOff>
    </xdr:from>
    <xdr:to>
      <xdr:col>6</xdr:col>
      <xdr:colOff>561975</xdr:colOff>
      <xdr:row>106</xdr:row>
      <xdr:rowOff>127000</xdr:rowOff>
    </xdr:to>
    <xdr:sp macro="" textlink="">
      <xdr:nvSpPr>
        <xdr:cNvPr id="237" name="フローチャート : 判断 236"/>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67311</xdr:rowOff>
    </xdr:from>
    <xdr:to>
      <xdr:col>5</xdr:col>
      <xdr:colOff>409575</xdr:colOff>
      <xdr:row>103</xdr:row>
      <xdr:rowOff>168911</xdr:rowOff>
    </xdr:to>
    <xdr:sp macro="" textlink="">
      <xdr:nvSpPr>
        <xdr:cNvPr id="238" name="フローチャート : 判断 237"/>
        <xdr:cNvSpPr/>
      </xdr:nvSpPr>
      <xdr:spPr>
        <a:xfrm>
          <a:off x="3746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13988</xdr:rowOff>
    </xdr:from>
    <xdr:ext cx="405111" cy="259045"/>
    <xdr:sp macro="" textlink="">
      <xdr:nvSpPr>
        <xdr:cNvPr id="239" name="n_1aveValue【市民会館】&#10;有形固定資産減価償却率"/>
        <xdr:cNvSpPr txBox="1"/>
      </xdr:nvSpPr>
      <xdr:spPr>
        <a:xfrm>
          <a:off x="3582043"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0" name="テキスト ボックス 23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1" name="テキスト ボックス 24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2" name="テキスト ボックス 24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3" name="テキスト ボックス 24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4" name="テキスト ボックス 24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132080</xdr:rowOff>
    </xdr:from>
    <xdr:to>
      <xdr:col>5</xdr:col>
      <xdr:colOff>409575</xdr:colOff>
      <xdr:row>107</xdr:row>
      <xdr:rowOff>62230</xdr:rowOff>
    </xdr:to>
    <xdr:sp macro="" textlink="">
      <xdr:nvSpPr>
        <xdr:cNvPr id="245" name="円/楕円 244"/>
        <xdr:cNvSpPr/>
      </xdr:nvSpPr>
      <xdr:spPr>
        <a:xfrm>
          <a:off x="3746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53357</xdr:rowOff>
    </xdr:from>
    <xdr:ext cx="405111" cy="259045"/>
    <xdr:sp macro="" textlink="">
      <xdr:nvSpPr>
        <xdr:cNvPr id="246" name="n_1mainValue【市民会館】&#10;有形固定資産減価償却率"/>
        <xdr:cNvSpPr txBox="1"/>
      </xdr:nvSpPr>
      <xdr:spPr>
        <a:xfrm>
          <a:off x="3582043"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7" name="正方形/長方形 24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8" name="正方形/長方形 24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9" name="正方形/長方形 24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0" name="正方形/長方形 24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1" name="正方形/長方形 25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2" name="正方形/長方形 25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3" name="正方形/長方形 25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4" name="正方形/長方形 25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5" name="テキスト ボックス 25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6" name="直線コネクタ 25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7" name="テキスト ボックス 25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258" name="直線コネクタ 257"/>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259" name="テキスト ボックス 258"/>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60" name="直線コネクタ 25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61" name="テキスト ボックス 26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262" name="直線コネクタ 261"/>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263" name="テキスト ボックス 262"/>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266" name="直線コネクタ 265"/>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267" name="テキスト ボックス 266"/>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8" name="直線コネクタ 26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9" name="テキスト ボックス 26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270" name="直線コネクタ 269"/>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271" name="テキスト ボックス 270"/>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2" name="直線コネクタ 27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3" name="テキスト ボックス 27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161925</xdr:rowOff>
    </xdr:from>
    <xdr:to>
      <xdr:col>15</xdr:col>
      <xdr:colOff>180340</xdr:colOff>
      <xdr:row>108</xdr:row>
      <xdr:rowOff>38100</xdr:rowOff>
    </xdr:to>
    <xdr:cxnSp macro="">
      <xdr:nvCxnSpPr>
        <xdr:cNvPr id="275" name="直線コネクタ 274"/>
        <xdr:cNvCxnSpPr/>
      </xdr:nvCxnSpPr>
      <xdr:spPr>
        <a:xfrm flipV="1">
          <a:off x="10476865" y="171354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41927</xdr:rowOff>
    </xdr:from>
    <xdr:ext cx="469744" cy="259045"/>
    <xdr:sp macro="" textlink="">
      <xdr:nvSpPr>
        <xdr:cNvPr id="276" name="【市民会館】&#10;一人当たり面積最小値テキスト"/>
        <xdr:cNvSpPr txBox="1"/>
      </xdr:nvSpPr>
      <xdr:spPr>
        <a:xfrm>
          <a:off x="105664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108</xdr:row>
      <xdr:rowOff>38100</xdr:rowOff>
    </xdr:from>
    <xdr:to>
      <xdr:col>15</xdr:col>
      <xdr:colOff>269875</xdr:colOff>
      <xdr:row>108</xdr:row>
      <xdr:rowOff>38100</xdr:rowOff>
    </xdr:to>
    <xdr:cxnSp macro="">
      <xdr:nvCxnSpPr>
        <xdr:cNvPr id="277" name="直線コネクタ 276"/>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108602</xdr:rowOff>
    </xdr:from>
    <xdr:ext cx="469744" cy="259045"/>
    <xdr:sp macro="" textlink="">
      <xdr:nvSpPr>
        <xdr:cNvPr id="278" name="【市民会館】&#10;一人当たり面積最大値テキスト"/>
        <xdr:cNvSpPr txBox="1"/>
      </xdr:nvSpPr>
      <xdr:spPr>
        <a:xfrm>
          <a:off x="105664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99</xdr:row>
      <xdr:rowOff>161925</xdr:rowOff>
    </xdr:from>
    <xdr:to>
      <xdr:col>15</xdr:col>
      <xdr:colOff>269875</xdr:colOff>
      <xdr:row>99</xdr:row>
      <xdr:rowOff>161925</xdr:rowOff>
    </xdr:to>
    <xdr:cxnSp macro="">
      <xdr:nvCxnSpPr>
        <xdr:cNvPr id="279" name="直線コネクタ 278"/>
        <xdr:cNvCxnSpPr/>
      </xdr:nvCxnSpPr>
      <xdr:spPr>
        <a:xfrm>
          <a:off x="10388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137177</xdr:rowOff>
    </xdr:from>
    <xdr:ext cx="469744" cy="259045"/>
    <xdr:sp macro="" textlink="">
      <xdr:nvSpPr>
        <xdr:cNvPr id="280" name="【市民会館】&#10;一人当たり面積平均値テキスト"/>
        <xdr:cNvSpPr txBox="1"/>
      </xdr:nvSpPr>
      <xdr:spPr>
        <a:xfrm>
          <a:off x="10566400" y="1762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0.202</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158750</xdr:rowOff>
    </xdr:from>
    <xdr:to>
      <xdr:col>15</xdr:col>
      <xdr:colOff>231775</xdr:colOff>
      <xdr:row>103</xdr:row>
      <xdr:rowOff>88900</xdr:rowOff>
    </xdr:to>
    <xdr:sp macro="" textlink="">
      <xdr:nvSpPr>
        <xdr:cNvPr id="281" name="フローチャート : 判断 280"/>
        <xdr:cNvSpPr/>
      </xdr:nvSpPr>
      <xdr:spPr>
        <a:xfrm>
          <a:off x="104267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120650</xdr:rowOff>
    </xdr:from>
    <xdr:to>
      <xdr:col>14</xdr:col>
      <xdr:colOff>79375</xdr:colOff>
      <xdr:row>104</xdr:row>
      <xdr:rowOff>50800</xdr:rowOff>
    </xdr:to>
    <xdr:sp macro="" textlink="">
      <xdr:nvSpPr>
        <xdr:cNvPr id="282" name="フローチャート : 判断 281"/>
        <xdr:cNvSpPr/>
      </xdr:nvSpPr>
      <xdr:spPr>
        <a:xfrm>
          <a:off x="9588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41927</xdr:rowOff>
    </xdr:from>
    <xdr:ext cx="469744" cy="259045"/>
    <xdr:sp macro="" textlink="">
      <xdr:nvSpPr>
        <xdr:cNvPr id="283" name="n_1aveValue【市民会館】&#10;一人当たり面積"/>
        <xdr:cNvSpPr txBox="1"/>
      </xdr:nvSpPr>
      <xdr:spPr>
        <a:xfrm>
          <a:off x="93917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4" name="テキスト ボックス 2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5" name="テキスト ボックス 2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6" name="テキスト ボックス 2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7" name="テキスト ボックス 2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8" name="テキスト ボックス 2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101</xdr:row>
      <xdr:rowOff>73025</xdr:rowOff>
    </xdr:from>
    <xdr:to>
      <xdr:col>14</xdr:col>
      <xdr:colOff>79375</xdr:colOff>
      <xdr:row>102</xdr:row>
      <xdr:rowOff>3175</xdr:rowOff>
    </xdr:to>
    <xdr:sp macro="" textlink="">
      <xdr:nvSpPr>
        <xdr:cNvPr id="289" name="円/楕円 288"/>
        <xdr:cNvSpPr/>
      </xdr:nvSpPr>
      <xdr:spPr>
        <a:xfrm>
          <a:off x="9588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19702</xdr:rowOff>
    </xdr:from>
    <xdr:ext cx="469744" cy="259045"/>
    <xdr:sp macro="" textlink="">
      <xdr:nvSpPr>
        <xdr:cNvPr id="290" name="n_1mainValue【市民会館】&#10;一人当たり面積"/>
        <xdr:cNvSpPr txBox="1"/>
      </xdr:nvSpPr>
      <xdr:spPr>
        <a:xfrm>
          <a:off x="9391727" y="1716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9" name="テキスト ボックス 2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0" name="直線コネクタ 2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1" name="直線コネクタ 3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2" name="テキスト ボックス 30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3" name="直線コネクタ 3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4" name="テキスト ボックス 3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5" name="直線コネクタ 3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6" name="テキスト ボックス 3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7" name="直線コネクタ 3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8" name="テキスト ボックス 3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9" name="直線コネクタ 3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0" name="テキスト ボックス 3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1" name="直線コネクタ 3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2" name="テキスト ボックス 31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3" name="直線コネクタ 3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4" name="テキスト ボックス 31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94161</xdr:rowOff>
    </xdr:from>
    <xdr:to>
      <xdr:col>23</xdr:col>
      <xdr:colOff>516889</xdr:colOff>
      <xdr:row>41</xdr:row>
      <xdr:rowOff>54973</xdr:rowOff>
    </xdr:to>
    <xdr:cxnSp macro="">
      <xdr:nvCxnSpPr>
        <xdr:cNvPr id="316" name="直線コネクタ 315"/>
        <xdr:cNvCxnSpPr/>
      </xdr:nvCxnSpPr>
      <xdr:spPr>
        <a:xfrm flipV="1">
          <a:off x="16318864" y="5752011"/>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58800</xdr:rowOff>
    </xdr:from>
    <xdr:ext cx="405111" cy="259045"/>
    <xdr:sp macro="" textlink="">
      <xdr:nvSpPr>
        <xdr:cNvPr id="317" name="【一般廃棄物処理施設】&#10;有形固定資産減価償却率最小値テキスト"/>
        <xdr:cNvSpPr txBox="1"/>
      </xdr:nvSpPr>
      <xdr:spPr>
        <a:xfrm>
          <a:off x="164084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41</xdr:row>
      <xdr:rowOff>54973</xdr:rowOff>
    </xdr:from>
    <xdr:to>
      <xdr:col>23</xdr:col>
      <xdr:colOff>606425</xdr:colOff>
      <xdr:row>41</xdr:row>
      <xdr:rowOff>54973</xdr:rowOff>
    </xdr:to>
    <xdr:cxnSp macro="">
      <xdr:nvCxnSpPr>
        <xdr:cNvPr id="318" name="直線コネクタ 317"/>
        <xdr:cNvCxnSpPr/>
      </xdr:nvCxnSpPr>
      <xdr:spPr>
        <a:xfrm>
          <a:off x="16230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40838</xdr:rowOff>
    </xdr:from>
    <xdr:ext cx="405111" cy="259045"/>
    <xdr:sp macro="" textlink="">
      <xdr:nvSpPr>
        <xdr:cNvPr id="319" name="【一般廃棄物処理施設】&#10;有形固定資産減価償却率最大値テキスト"/>
        <xdr:cNvSpPr txBox="1"/>
      </xdr:nvSpPr>
      <xdr:spPr>
        <a:xfrm>
          <a:off x="164084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33</xdr:row>
      <xdr:rowOff>94161</xdr:rowOff>
    </xdr:from>
    <xdr:to>
      <xdr:col>23</xdr:col>
      <xdr:colOff>606425</xdr:colOff>
      <xdr:row>33</xdr:row>
      <xdr:rowOff>94161</xdr:rowOff>
    </xdr:to>
    <xdr:cxnSp macro="">
      <xdr:nvCxnSpPr>
        <xdr:cNvPr id="320" name="直線コネクタ 319"/>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157316</xdr:rowOff>
    </xdr:from>
    <xdr:ext cx="405111" cy="259045"/>
    <xdr:sp macro="" textlink="">
      <xdr:nvSpPr>
        <xdr:cNvPr id="321" name="【一般廃棄物処理施設】&#10;有形固定資産減価償却率平均値テキスト"/>
        <xdr:cNvSpPr txBox="1"/>
      </xdr:nvSpPr>
      <xdr:spPr>
        <a:xfrm>
          <a:off x="16408400" y="6158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7439</xdr:rowOff>
    </xdr:from>
    <xdr:to>
      <xdr:col>23</xdr:col>
      <xdr:colOff>568325</xdr:colOff>
      <xdr:row>36</xdr:row>
      <xdr:rowOff>109039</xdr:rowOff>
    </xdr:to>
    <xdr:sp macro="" textlink="">
      <xdr:nvSpPr>
        <xdr:cNvPr id="322" name="フローチャート : 判断 321"/>
        <xdr:cNvSpPr/>
      </xdr:nvSpPr>
      <xdr:spPr>
        <a:xfrm>
          <a:off x="16268700" y="617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49893</xdr:rowOff>
    </xdr:from>
    <xdr:to>
      <xdr:col>22</xdr:col>
      <xdr:colOff>415925</xdr:colOff>
      <xdr:row>35</xdr:row>
      <xdr:rowOff>151493</xdr:rowOff>
    </xdr:to>
    <xdr:sp macro="" textlink="">
      <xdr:nvSpPr>
        <xdr:cNvPr id="323" name="フローチャート : 判断 322"/>
        <xdr:cNvSpPr/>
      </xdr:nvSpPr>
      <xdr:spPr>
        <a:xfrm>
          <a:off x="15430500" y="605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142620</xdr:rowOff>
    </xdr:from>
    <xdr:ext cx="405111" cy="259045"/>
    <xdr:sp macro="" textlink="">
      <xdr:nvSpPr>
        <xdr:cNvPr id="324" name="n_1aveValue【一般廃棄物処理施設】&#10;有形固定資産減価償却率"/>
        <xdr:cNvSpPr txBox="1"/>
      </xdr:nvSpPr>
      <xdr:spPr>
        <a:xfrm>
          <a:off x="15266043" y="6143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25" name="テキスト ボックス 3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6" name="テキスト ボックス 3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7" name="テキスト ボックス 3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8" name="テキスト ボックス 3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9" name="テキスト ボックス 3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90714</xdr:rowOff>
    </xdr:from>
    <xdr:to>
      <xdr:col>22</xdr:col>
      <xdr:colOff>415925</xdr:colOff>
      <xdr:row>34</xdr:row>
      <xdr:rowOff>20864</xdr:rowOff>
    </xdr:to>
    <xdr:sp macro="" textlink="">
      <xdr:nvSpPr>
        <xdr:cNvPr id="330" name="円/楕円 329"/>
        <xdr:cNvSpPr/>
      </xdr:nvSpPr>
      <xdr:spPr>
        <a:xfrm>
          <a:off x="15430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37391</xdr:rowOff>
    </xdr:from>
    <xdr:ext cx="405111" cy="259045"/>
    <xdr:sp macro="" textlink="">
      <xdr:nvSpPr>
        <xdr:cNvPr id="331" name="n_1mainValue【一般廃棄物処理施設】&#10;有形固定資産減価償却率"/>
        <xdr:cNvSpPr txBox="1"/>
      </xdr:nvSpPr>
      <xdr:spPr>
        <a:xfrm>
          <a:off x="15266043" y="552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2" name="正方形/長方形 3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3" name="正方形/長方形 3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4" name="正方形/長方形 3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5" name="正方形/長方形 3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6" name="正方形/長方形 3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7" name="正方形/長方形 3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8" name="正方形/長方形 3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9" name="正方形/長方形 3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0" name="テキスト ボックス 3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1" name="直線コネクタ 3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42" name="テキスト ボックス 341"/>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43" name="直線コネクタ 3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40</xdr:row>
      <xdr:rowOff>162577</xdr:rowOff>
    </xdr:from>
    <xdr:ext cx="531299" cy="259045"/>
    <xdr:sp macro="" textlink="">
      <xdr:nvSpPr>
        <xdr:cNvPr id="344" name="テキスト ボックス 343"/>
        <xdr:cNvSpPr txBox="1"/>
      </xdr:nvSpPr>
      <xdr:spPr>
        <a:xfrm>
          <a:off x="17756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45" name="直線コネクタ 3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46" name="テキスト ボックス 345"/>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7" name="直線コネクタ 3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348" name="テキスト ボックス 347"/>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9" name="直線コネクタ 3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350" name="テキスト ボックス 349"/>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52" name="テキスト ボックス 35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156370</xdr:rowOff>
    </xdr:from>
    <xdr:to>
      <xdr:col>32</xdr:col>
      <xdr:colOff>186689</xdr:colOff>
      <xdr:row>41</xdr:row>
      <xdr:rowOff>99289</xdr:rowOff>
    </xdr:to>
    <xdr:cxnSp macro="">
      <xdr:nvCxnSpPr>
        <xdr:cNvPr id="354" name="直線コネクタ 353"/>
        <xdr:cNvCxnSpPr/>
      </xdr:nvCxnSpPr>
      <xdr:spPr>
        <a:xfrm flipV="1">
          <a:off x="22160864" y="6157120"/>
          <a:ext cx="0" cy="97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103116</xdr:rowOff>
    </xdr:from>
    <xdr:ext cx="534377" cy="259045"/>
    <xdr:sp macro="" textlink="">
      <xdr:nvSpPr>
        <xdr:cNvPr id="355" name="【一般廃棄物処理施設】&#10;一人当たり有形固定資産（償却資産）額最小値テキスト"/>
        <xdr:cNvSpPr txBox="1"/>
      </xdr:nvSpPr>
      <xdr:spPr>
        <a:xfrm>
          <a:off x="22250400" y="713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21,490</a:t>
          </a:r>
          <a:endParaRPr kumimoji="1" lang="ja-JP" altLang="en-US" sz="1000" b="1">
            <a:latin typeface="ＭＳ Ｐゴシック"/>
          </a:endParaRPr>
        </a:p>
      </xdr:txBody>
    </xdr:sp>
    <xdr:clientData/>
  </xdr:oneCellAnchor>
  <xdr:twoCellAnchor>
    <xdr:from>
      <xdr:col>32</xdr:col>
      <xdr:colOff>98425</xdr:colOff>
      <xdr:row>41</xdr:row>
      <xdr:rowOff>99289</xdr:rowOff>
    </xdr:from>
    <xdr:to>
      <xdr:col>32</xdr:col>
      <xdr:colOff>276225</xdr:colOff>
      <xdr:row>41</xdr:row>
      <xdr:rowOff>99289</xdr:rowOff>
    </xdr:to>
    <xdr:cxnSp macro="">
      <xdr:nvCxnSpPr>
        <xdr:cNvPr id="356" name="直線コネクタ 355"/>
        <xdr:cNvCxnSpPr/>
      </xdr:nvCxnSpPr>
      <xdr:spPr>
        <a:xfrm>
          <a:off x="22072600" y="712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103047</xdr:rowOff>
    </xdr:from>
    <xdr:ext cx="534377" cy="259045"/>
    <xdr:sp macro="" textlink="">
      <xdr:nvSpPr>
        <xdr:cNvPr id="357" name="【一般廃棄物処理施設】&#10;一人当たり有形固定資産（償却資産）額最大値テキスト"/>
        <xdr:cNvSpPr txBox="1"/>
      </xdr:nvSpPr>
      <xdr:spPr>
        <a:xfrm>
          <a:off x="22250400" y="593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63,993</a:t>
          </a:r>
          <a:endParaRPr kumimoji="1" lang="ja-JP" altLang="en-US" sz="1000" b="1">
            <a:latin typeface="ＭＳ Ｐゴシック"/>
          </a:endParaRPr>
        </a:p>
      </xdr:txBody>
    </xdr:sp>
    <xdr:clientData/>
  </xdr:oneCellAnchor>
  <xdr:twoCellAnchor>
    <xdr:from>
      <xdr:col>32</xdr:col>
      <xdr:colOff>98425</xdr:colOff>
      <xdr:row>35</xdr:row>
      <xdr:rowOff>156370</xdr:rowOff>
    </xdr:from>
    <xdr:to>
      <xdr:col>32</xdr:col>
      <xdr:colOff>276225</xdr:colOff>
      <xdr:row>35</xdr:row>
      <xdr:rowOff>156370</xdr:rowOff>
    </xdr:to>
    <xdr:cxnSp macro="">
      <xdr:nvCxnSpPr>
        <xdr:cNvPr id="358" name="直線コネクタ 357"/>
        <xdr:cNvCxnSpPr/>
      </xdr:nvCxnSpPr>
      <xdr:spPr>
        <a:xfrm>
          <a:off x="22072600" y="615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67652</xdr:rowOff>
    </xdr:from>
    <xdr:ext cx="534377" cy="259045"/>
    <xdr:sp macro="" textlink="">
      <xdr:nvSpPr>
        <xdr:cNvPr id="359" name="【一般廃棄物処理施設】&#10;一人当たり有形固定資産（償却資産）額平均値テキスト"/>
        <xdr:cNvSpPr txBox="1"/>
      </xdr:nvSpPr>
      <xdr:spPr>
        <a:xfrm>
          <a:off x="22250400" y="6754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34,708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89225</xdr:rowOff>
    </xdr:from>
    <xdr:to>
      <xdr:col>32</xdr:col>
      <xdr:colOff>238125</xdr:colOff>
      <xdr:row>40</xdr:row>
      <xdr:rowOff>19375</xdr:rowOff>
    </xdr:to>
    <xdr:sp macro="" textlink="">
      <xdr:nvSpPr>
        <xdr:cNvPr id="360" name="フローチャート : 判断 359"/>
        <xdr:cNvSpPr/>
      </xdr:nvSpPr>
      <xdr:spPr>
        <a:xfrm>
          <a:off x="22110700" y="677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21765</xdr:rowOff>
    </xdr:from>
    <xdr:to>
      <xdr:col>31</xdr:col>
      <xdr:colOff>85725</xdr:colOff>
      <xdr:row>33</xdr:row>
      <xdr:rowOff>123365</xdr:rowOff>
    </xdr:to>
    <xdr:sp macro="" textlink="">
      <xdr:nvSpPr>
        <xdr:cNvPr id="361" name="フローチャート : 判断 360"/>
        <xdr:cNvSpPr/>
      </xdr:nvSpPr>
      <xdr:spPr>
        <a:xfrm>
          <a:off x="21272500" y="567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31</xdr:row>
      <xdr:rowOff>139892</xdr:rowOff>
    </xdr:from>
    <xdr:ext cx="534377" cy="259045"/>
    <xdr:sp macro="" textlink="">
      <xdr:nvSpPr>
        <xdr:cNvPr id="362" name="n_1aveValue【一般廃棄物処理施設】&#10;一人当たり有形固定資産（償却資産）額"/>
        <xdr:cNvSpPr txBox="1"/>
      </xdr:nvSpPr>
      <xdr:spPr>
        <a:xfrm>
          <a:off x="21043411" y="545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82,659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110188</xdr:rowOff>
    </xdr:from>
    <xdr:to>
      <xdr:col>31</xdr:col>
      <xdr:colOff>85725</xdr:colOff>
      <xdr:row>38</xdr:row>
      <xdr:rowOff>40338</xdr:rowOff>
    </xdr:to>
    <xdr:sp macro="" textlink="">
      <xdr:nvSpPr>
        <xdr:cNvPr id="368" name="円/楕円 367"/>
        <xdr:cNvSpPr/>
      </xdr:nvSpPr>
      <xdr:spPr>
        <a:xfrm>
          <a:off x="21272500" y="64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31465</xdr:rowOff>
    </xdr:from>
    <xdr:ext cx="534377" cy="259045"/>
    <xdr:sp macro="" textlink="">
      <xdr:nvSpPr>
        <xdr:cNvPr id="369" name="n_1mainValue【一般廃棄物処理施設】&#10;一人当たり有形固定資産（償却資産）額"/>
        <xdr:cNvSpPr txBox="1"/>
      </xdr:nvSpPr>
      <xdr:spPr>
        <a:xfrm>
          <a:off x="21043411" y="654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48,791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0" name="テキスト ボックス 3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121920</xdr:rowOff>
    </xdr:to>
    <xdr:cxnSp macro="">
      <xdr:nvCxnSpPr>
        <xdr:cNvPr id="394" name="直線コネクタ 393"/>
        <xdr:cNvCxnSpPr/>
      </xdr:nvCxnSpPr>
      <xdr:spPr>
        <a:xfrm flipV="1">
          <a:off x="16318864" y="96012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125747</xdr:rowOff>
    </xdr:from>
    <xdr:ext cx="405111" cy="259045"/>
    <xdr:sp macro="" textlink="">
      <xdr:nvSpPr>
        <xdr:cNvPr id="395" name="【保健センター・保健所】&#10;有形固定資産減価償却率最小値テキスト"/>
        <xdr:cNvSpPr txBox="1"/>
      </xdr:nvSpPr>
      <xdr:spPr>
        <a:xfrm>
          <a:off x="16408400"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63</xdr:row>
      <xdr:rowOff>121920</xdr:rowOff>
    </xdr:from>
    <xdr:to>
      <xdr:col>23</xdr:col>
      <xdr:colOff>606425</xdr:colOff>
      <xdr:row>63</xdr:row>
      <xdr:rowOff>121920</xdr:rowOff>
    </xdr:to>
    <xdr:cxnSp macro="">
      <xdr:nvCxnSpPr>
        <xdr:cNvPr id="396" name="直線コネクタ 395"/>
        <xdr:cNvCxnSpPr/>
      </xdr:nvCxnSpPr>
      <xdr:spPr>
        <a:xfrm>
          <a:off x="16230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397"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398" name="直線コネクタ 39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64787</xdr:rowOff>
    </xdr:from>
    <xdr:ext cx="405111" cy="259045"/>
    <xdr:sp macro="" textlink="">
      <xdr:nvSpPr>
        <xdr:cNvPr id="399" name="【保健センター・保健所】&#10;有形固定資産減価償却率平均値テキスト"/>
        <xdr:cNvSpPr txBox="1"/>
      </xdr:nvSpPr>
      <xdr:spPr>
        <a:xfrm>
          <a:off x="16408400" y="10523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400" name="フローチャート : 判断 399"/>
        <xdr:cNvSpPr/>
      </xdr:nvSpPr>
      <xdr:spPr>
        <a:xfrm>
          <a:off x="16268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40640</xdr:rowOff>
    </xdr:from>
    <xdr:to>
      <xdr:col>22</xdr:col>
      <xdr:colOff>415925</xdr:colOff>
      <xdr:row>61</xdr:row>
      <xdr:rowOff>142240</xdr:rowOff>
    </xdr:to>
    <xdr:sp macro="" textlink="">
      <xdr:nvSpPr>
        <xdr:cNvPr id="401" name="フローチャート : 判断 400"/>
        <xdr:cNvSpPr/>
      </xdr:nvSpPr>
      <xdr:spPr>
        <a:xfrm>
          <a:off x="1543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133367</xdr:rowOff>
    </xdr:from>
    <xdr:ext cx="405111" cy="259045"/>
    <xdr:sp macro="" textlink="">
      <xdr:nvSpPr>
        <xdr:cNvPr id="402" name="n_1aveValue【保健センター・保健所】&#10;有形固定資産減価償却率"/>
        <xdr:cNvSpPr txBox="1"/>
      </xdr:nvSpPr>
      <xdr:spPr>
        <a:xfrm>
          <a:off x="15266043"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40640</xdr:rowOff>
    </xdr:from>
    <xdr:to>
      <xdr:col>22</xdr:col>
      <xdr:colOff>415925</xdr:colOff>
      <xdr:row>61</xdr:row>
      <xdr:rowOff>142240</xdr:rowOff>
    </xdr:to>
    <xdr:sp macro="" textlink="">
      <xdr:nvSpPr>
        <xdr:cNvPr id="408" name="円/楕円 407"/>
        <xdr:cNvSpPr/>
      </xdr:nvSpPr>
      <xdr:spPr>
        <a:xfrm>
          <a:off x="15430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158767</xdr:rowOff>
    </xdr:from>
    <xdr:ext cx="405111" cy="259045"/>
    <xdr:sp macro="" textlink="">
      <xdr:nvSpPr>
        <xdr:cNvPr id="409" name="n_1mainValue【保健センター・保健所】&#10;有形固定資産減価償却率"/>
        <xdr:cNvSpPr txBox="1"/>
      </xdr:nvSpPr>
      <xdr:spPr>
        <a:xfrm>
          <a:off x="15266043" y="1027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20" name="直線コネクタ 41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21" name="テキスト ボックス 42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22" name="直線コネクタ 42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23" name="テキスト ボックス 42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24" name="直線コネクタ 42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25" name="テキスト ボックス 42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26" name="直線コネクタ 42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27" name="テキスト ボックス 42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28" name="直線コネクタ 42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29" name="テキスト ボックス 42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0" name="直線コネクタ 4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1" name="テキスト ボックス 4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140970</xdr:rowOff>
    </xdr:from>
    <xdr:to>
      <xdr:col>32</xdr:col>
      <xdr:colOff>186689</xdr:colOff>
      <xdr:row>62</xdr:row>
      <xdr:rowOff>99060</xdr:rowOff>
    </xdr:to>
    <xdr:cxnSp macro="">
      <xdr:nvCxnSpPr>
        <xdr:cNvPr id="433" name="直線コネクタ 432"/>
        <xdr:cNvCxnSpPr/>
      </xdr:nvCxnSpPr>
      <xdr:spPr>
        <a:xfrm flipV="1">
          <a:off x="22160864" y="95707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102887</xdr:rowOff>
    </xdr:from>
    <xdr:ext cx="469744" cy="259045"/>
    <xdr:sp macro="" textlink="">
      <xdr:nvSpPr>
        <xdr:cNvPr id="434" name="【保健センター・保健所】&#10;一人当たり面積最小値テキスト"/>
        <xdr:cNvSpPr txBox="1"/>
      </xdr:nvSpPr>
      <xdr:spPr>
        <a:xfrm>
          <a:off x="222504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62</xdr:row>
      <xdr:rowOff>99060</xdr:rowOff>
    </xdr:from>
    <xdr:to>
      <xdr:col>32</xdr:col>
      <xdr:colOff>276225</xdr:colOff>
      <xdr:row>62</xdr:row>
      <xdr:rowOff>99060</xdr:rowOff>
    </xdr:to>
    <xdr:cxnSp macro="">
      <xdr:nvCxnSpPr>
        <xdr:cNvPr id="435" name="直線コネクタ 434"/>
        <xdr:cNvCxnSpPr/>
      </xdr:nvCxnSpPr>
      <xdr:spPr>
        <a:xfrm>
          <a:off x="22072600" y="1072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87647</xdr:rowOff>
    </xdr:from>
    <xdr:ext cx="469744" cy="259045"/>
    <xdr:sp macro="" textlink="">
      <xdr:nvSpPr>
        <xdr:cNvPr id="436" name="【保健センター・保健所】&#10;一人当たり面積最大値テキスト"/>
        <xdr:cNvSpPr txBox="1"/>
      </xdr:nvSpPr>
      <xdr:spPr>
        <a:xfrm>
          <a:off x="222504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55</xdr:row>
      <xdr:rowOff>140970</xdr:rowOff>
    </xdr:from>
    <xdr:to>
      <xdr:col>32</xdr:col>
      <xdr:colOff>276225</xdr:colOff>
      <xdr:row>55</xdr:row>
      <xdr:rowOff>140970</xdr:rowOff>
    </xdr:to>
    <xdr:cxnSp macro="">
      <xdr:nvCxnSpPr>
        <xdr:cNvPr id="437" name="直線コネクタ 436"/>
        <xdr:cNvCxnSpPr/>
      </xdr:nvCxnSpPr>
      <xdr:spPr>
        <a:xfrm>
          <a:off x="22072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38" name="【保健センター・保健所】&#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39" name="フローチャート : 判断 438"/>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93980</xdr:rowOff>
    </xdr:from>
    <xdr:to>
      <xdr:col>31</xdr:col>
      <xdr:colOff>85725</xdr:colOff>
      <xdr:row>61</xdr:row>
      <xdr:rowOff>24130</xdr:rowOff>
    </xdr:to>
    <xdr:sp macro="" textlink="">
      <xdr:nvSpPr>
        <xdr:cNvPr id="440" name="フローチャート : 判断 439"/>
        <xdr:cNvSpPr/>
      </xdr:nvSpPr>
      <xdr:spPr>
        <a:xfrm>
          <a:off x="21272500" y="1038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40657</xdr:rowOff>
    </xdr:from>
    <xdr:ext cx="469744" cy="259045"/>
    <xdr:sp macro="" textlink="">
      <xdr:nvSpPr>
        <xdr:cNvPr id="441" name="n_1aveValue【保健センター・保健所】&#10;一人当たり面積"/>
        <xdr:cNvSpPr txBox="1"/>
      </xdr:nvSpPr>
      <xdr:spPr>
        <a:xfrm>
          <a:off x="21075727" y="1015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2" name="テキスト ボックス 44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3" name="テキスト ボックス 44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4" name="テキスト ボックス 44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5" name="テキスト ボックス 44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6" name="テキスト ボックス 44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109220</xdr:rowOff>
    </xdr:from>
    <xdr:to>
      <xdr:col>31</xdr:col>
      <xdr:colOff>85725</xdr:colOff>
      <xdr:row>63</xdr:row>
      <xdr:rowOff>39370</xdr:rowOff>
    </xdr:to>
    <xdr:sp macro="" textlink="">
      <xdr:nvSpPr>
        <xdr:cNvPr id="447" name="円/楕円 446"/>
        <xdr:cNvSpPr/>
      </xdr:nvSpPr>
      <xdr:spPr>
        <a:xfrm>
          <a:off x="21272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30497</xdr:rowOff>
    </xdr:from>
    <xdr:ext cx="469744" cy="259045"/>
    <xdr:sp macro="" textlink="">
      <xdr:nvSpPr>
        <xdr:cNvPr id="448" name="n_1mainValue【保健センター・保健所】&#10;一人当たり面積"/>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6" name="正方形/長方形 4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7" name="テキスト ボックス 4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8" name="直線コネクタ 4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9" name="テキスト ボックス 4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60" name="直線コネクタ 4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61" name="テキスト ボックス 4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2" name="直線コネクタ 4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3" name="テキスト ボックス 4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4" name="直線コネクタ 4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5" name="テキスト ボックス 4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6" name="直線コネクタ 4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7" name="テキスト ボックス 4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8" name="直線コネクタ 4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9" name="テキスト ボックス 4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0" name="直線コネクタ 4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1" name="テキスト ボックス 4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0</xdr:rowOff>
    </xdr:from>
    <xdr:to>
      <xdr:col>23</xdr:col>
      <xdr:colOff>516889</xdr:colOff>
      <xdr:row>86</xdr:row>
      <xdr:rowOff>0</xdr:rowOff>
    </xdr:to>
    <xdr:cxnSp macro="">
      <xdr:nvCxnSpPr>
        <xdr:cNvPr id="473" name="直線コネクタ 472"/>
        <xdr:cNvCxnSpPr/>
      </xdr:nvCxnSpPr>
      <xdr:spPr>
        <a:xfrm flipV="1">
          <a:off x="16318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3827</xdr:rowOff>
    </xdr:from>
    <xdr:ext cx="405111" cy="259045"/>
    <xdr:sp macro="" textlink="">
      <xdr:nvSpPr>
        <xdr:cNvPr id="474" name="【消防施設】&#10;有形固定資産減価償却率最小値テキスト"/>
        <xdr:cNvSpPr txBox="1"/>
      </xdr:nvSpPr>
      <xdr:spPr>
        <a:xfrm>
          <a:off x="164084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86</xdr:row>
      <xdr:rowOff>0</xdr:rowOff>
    </xdr:from>
    <xdr:to>
      <xdr:col>23</xdr:col>
      <xdr:colOff>606425</xdr:colOff>
      <xdr:row>86</xdr:row>
      <xdr:rowOff>0</xdr:rowOff>
    </xdr:to>
    <xdr:cxnSp macro="">
      <xdr:nvCxnSpPr>
        <xdr:cNvPr id="475" name="直線コネクタ 474"/>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118127</xdr:rowOff>
    </xdr:from>
    <xdr:ext cx="405111" cy="259045"/>
    <xdr:sp macro="" textlink="">
      <xdr:nvSpPr>
        <xdr:cNvPr id="476" name="【消防施設】&#10;有形固定資産減価償却率最大値テキスト"/>
        <xdr:cNvSpPr txBox="1"/>
      </xdr:nvSpPr>
      <xdr:spPr>
        <a:xfrm>
          <a:off x="16408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78</xdr:row>
      <xdr:rowOff>0</xdr:rowOff>
    </xdr:from>
    <xdr:to>
      <xdr:col>23</xdr:col>
      <xdr:colOff>606425</xdr:colOff>
      <xdr:row>78</xdr:row>
      <xdr:rowOff>0</xdr:rowOff>
    </xdr:to>
    <xdr:cxnSp macro="">
      <xdr:nvCxnSpPr>
        <xdr:cNvPr id="477" name="直線コネクタ 476"/>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5732</xdr:rowOff>
    </xdr:from>
    <xdr:ext cx="405111" cy="259045"/>
    <xdr:sp macro="" textlink="">
      <xdr:nvSpPr>
        <xdr:cNvPr id="478" name="【消防施設】&#10;有形固定資産減価償却率平均値テキスト"/>
        <xdr:cNvSpPr txBox="1"/>
      </xdr:nvSpPr>
      <xdr:spPr>
        <a:xfrm>
          <a:off x="16408400" y="1423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27305</xdr:rowOff>
    </xdr:from>
    <xdr:to>
      <xdr:col>23</xdr:col>
      <xdr:colOff>568325</xdr:colOff>
      <xdr:row>83</xdr:row>
      <xdr:rowOff>128905</xdr:rowOff>
    </xdr:to>
    <xdr:sp macro="" textlink="">
      <xdr:nvSpPr>
        <xdr:cNvPr id="479" name="フローチャート : 判断 478"/>
        <xdr:cNvSpPr/>
      </xdr:nvSpPr>
      <xdr:spPr>
        <a:xfrm>
          <a:off x="162687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93980</xdr:rowOff>
    </xdr:from>
    <xdr:to>
      <xdr:col>22</xdr:col>
      <xdr:colOff>415925</xdr:colOff>
      <xdr:row>82</xdr:row>
      <xdr:rowOff>24130</xdr:rowOff>
    </xdr:to>
    <xdr:sp macro="" textlink="">
      <xdr:nvSpPr>
        <xdr:cNvPr id="480" name="フローチャート : 判断 479"/>
        <xdr:cNvSpPr/>
      </xdr:nvSpPr>
      <xdr:spPr>
        <a:xfrm>
          <a:off x="15430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15257</xdr:rowOff>
    </xdr:from>
    <xdr:ext cx="405111" cy="259045"/>
    <xdr:sp macro="" textlink="">
      <xdr:nvSpPr>
        <xdr:cNvPr id="481" name="n_1aveValue【消防施設】&#10;有形固定資産減価償却率"/>
        <xdr:cNvSpPr txBox="1"/>
      </xdr:nvSpPr>
      <xdr:spPr>
        <a:xfrm>
          <a:off x="15266043"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2" name="テキスト ボックス 48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3" name="テキスト ボックス 48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4" name="テキスト ボックス 48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5" name="テキスト ボックス 48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6" name="テキスト ボックス 48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118745</xdr:rowOff>
    </xdr:from>
    <xdr:to>
      <xdr:col>22</xdr:col>
      <xdr:colOff>415925</xdr:colOff>
      <xdr:row>78</xdr:row>
      <xdr:rowOff>48895</xdr:rowOff>
    </xdr:to>
    <xdr:sp macro="" textlink="">
      <xdr:nvSpPr>
        <xdr:cNvPr id="487" name="円/楕円 486"/>
        <xdr:cNvSpPr/>
      </xdr:nvSpPr>
      <xdr:spPr>
        <a:xfrm>
          <a:off x="15430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65422</xdr:rowOff>
    </xdr:from>
    <xdr:ext cx="405111" cy="259045"/>
    <xdr:sp macro="" textlink="">
      <xdr:nvSpPr>
        <xdr:cNvPr id="488" name="n_1mainValue【消防施設】&#10;有形固定資産減価償却率"/>
        <xdr:cNvSpPr txBox="1"/>
      </xdr:nvSpPr>
      <xdr:spPr>
        <a:xfrm>
          <a:off x="15266043" y="1309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9" name="正方形/長方形 4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0" name="正方形/長方形 4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1" name="正方形/長方形 4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2" name="正方形/長方形 4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3" name="正方形/長方形 4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4" name="正方形/長方形 4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5" name="正方形/長方形 4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6" name="正方形/長方形 4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7" name="テキスト ボックス 4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8" name="直線コネクタ 4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99" name="直線コネクタ 4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00" name="テキスト ボックス 4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01" name="直線コネクタ 5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2" name="テキスト ボックス 5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3" name="直線コネクタ 5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4" name="テキスト ボックス 5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5" name="直線コネクタ 5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6" name="テキスト ボックス 5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7" name="直線コネクタ 5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8" name="テキスト ボックス 5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09" name="直線コネクタ 5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10" name="テキスト ボックス 5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157843</xdr:rowOff>
    </xdr:from>
    <xdr:to>
      <xdr:col>32</xdr:col>
      <xdr:colOff>186689</xdr:colOff>
      <xdr:row>85</xdr:row>
      <xdr:rowOff>24493</xdr:rowOff>
    </xdr:to>
    <xdr:cxnSp macro="">
      <xdr:nvCxnSpPr>
        <xdr:cNvPr id="514" name="直線コネクタ 513"/>
        <xdr:cNvCxnSpPr/>
      </xdr:nvCxnSpPr>
      <xdr:spPr>
        <a:xfrm flipV="1">
          <a:off x="22160864" y="13530943"/>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28320</xdr:rowOff>
    </xdr:from>
    <xdr:ext cx="469744" cy="259045"/>
    <xdr:sp macro="" textlink="">
      <xdr:nvSpPr>
        <xdr:cNvPr id="515" name="【消防施設】&#10;一人当たり面積最小値テキスト"/>
        <xdr:cNvSpPr txBox="1"/>
      </xdr:nvSpPr>
      <xdr:spPr>
        <a:xfrm>
          <a:off x="22250400" y="1460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0.029</a:t>
          </a:r>
          <a:endParaRPr kumimoji="1" lang="ja-JP" altLang="en-US" sz="1000" b="1">
            <a:latin typeface="ＭＳ Ｐゴシック"/>
          </a:endParaRPr>
        </a:p>
      </xdr:txBody>
    </xdr:sp>
    <xdr:clientData/>
  </xdr:oneCellAnchor>
  <xdr:twoCellAnchor>
    <xdr:from>
      <xdr:col>32</xdr:col>
      <xdr:colOff>98425</xdr:colOff>
      <xdr:row>85</xdr:row>
      <xdr:rowOff>24493</xdr:rowOff>
    </xdr:from>
    <xdr:to>
      <xdr:col>32</xdr:col>
      <xdr:colOff>276225</xdr:colOff>
      <xdr:row>85</xdr:row>
      <xdr:rowOff>24493</xdr:rowOff>
    </xdr:to>
    <xdr:cxnSp macro="">
      <xdr:nvCxnSpPr>
        <xdr:cNvPr id="516" name="直線コネクタ 515"/>
        <xdr:cNvCxnSpPr/>
      </xdr:nvCxnSpPr>
      <xdr:spPr>
        <a:xfrm>
          <a:off x="22072600" y="14597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104520</xdr:rowOff>
    </xdr:from>
    <xdr:ext cx="469744" cy="259045"/>
    <xdr:sp macro="" textlink="">
      <xdr:nvSpPr>
        <xdr:cNvPr id="517" name="【消防施設】&#10;一人当たり面積最大値テキスト"/>
        <xdr:cNvSpPr txBox="1"/>
      </xdr:nvSpPr>
      <xdr:spPr>
        <a:xfrm>
          <a:off x="22250400" y="13306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0.127</a:t>
          </a:r>
          <a:endParaRPr kumimoji="1" lang="ja-JP" altLang="en-US" sz="1000" b="1">
            <a:latin typeface="ＭＳ Ｐゴシック"/>
          </a:endParaRPr>
        </a:p>
      </xdr:txBody>
    </xdr:sp>
    <xdr:clientData/>
  </xdr:oneCellAnchor>
  <xdr:twoCellAnchor>
    <xdr:from>
      <xdr:col>32</xdr:col>
      <xdr:colOff>98425</xdr:colOff>
      <xdr:row>78</xdr:row>
      <xdr:rowOff>157843</xdr:rowOff>
    </xdr:from>
    <xdr:to>
      <xdr:col>32</xdr:col>
      <xdr:colOff>276225</xdr:colOff>
      <xdr:row>78</xdr:row>
      <xdr:rowOff>157843</xdr:rowOff>
    </xdr:to>
    <xdr:cxnSp macro="">
      <xdr:nvCxnSpPr>
        <xdr:cNvPr id="518" name="直線コネクタ 517"/>
        <xdr:cNvCxnSpPr/>
      </xdr:nvCxnSpPr>
      <xdr:spPr>
        <a:xfrm>
          <a:off x="22072600" y="1353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519"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520" name="フローチャート : 判断 519"/>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78</xdr:row>
      <xdr:rowOff>19957</xdr:rowOff>
    </xdr:from>
    <xdr:to>
      <xdr:col>31</xdr:col>
      <xdr:colOff>85725</xdr:colOff>
      <xdr:row>78</xdr:row>
      <xdr:rowOff>121557</xdr:rowOff>
    </xdr:to>
    <xdr:sp macro="" textlink="">
      <xdr:nvSpPr>
        <xdr:cNvPr id="521" name="フローチャート : 判断 520"/>
        <xdr:cNvSpPr/>
      </xdr:nvSpPr>
      <xdr:spPr>
        <a:xfrm>
          <a:off x="21272500" y="1339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76</xdr:row>
      <xdr:rowOff>138084</xdr:rowOff>
    </xdr:from>
    <xdr:ext cx="469744" cy="259045"/>
    <xdr:sp macro="" textlink="">
      <xdr:nvSpPr>
        <xdr:cNvPr id="522" name="n_1aveValue【消防施設】&#10;一人当たり面積"/>
        <xdr:cNvSpPr txBox="1"/>
      </xdr:nvSpPr>
      <xdr:spPr>
        <a:xfrm>
          <a:off x="21075727" y="1316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71664</xdr:rowOff>
    </xdr:from>
    <xdr:to>
      <xdr:col>31</xdr:col>
      <xdr:colOff>85725</xdr:colOff>
      <xdr:row>86</xdr:row>
      <xdr:rowOff>1814</xdr:rowOff>
    </xdr:to>
    <xdr:sp macro="" textlink="">
      <xdr:nvSpPr>
        <xdr:cNvPr id="528" name="円/楕円 527"/>
        <xdr:cNvSpPr/>
      </xdr:nvSpPr>
      <xdr:spPr>
        <a:xfrm>
          <a:off x="21272500" y="146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164391</xdr:rowOff>
    </xdr:from>
    <xdr:ext cx="469744" cy="259045"/>
    <xdr:sp macro="" textlink="">
      <xdr:nvSpPr>
        <xdr:cNvPr id="529" name="n_1mainValue【消防施設】&#10;一人当たり面積"/>
        <xdr:cNvSpPr txBox="1"/>
      </xdr:nvSpPr>
      <xdr:spPr>
        <a:xfrm>
          <a:off x="21075727" y="147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0" name="正方形/長方形 5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1" name="正方形/長方形 5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2" name="正方形/長方形 5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3" name="正方形/長方形 5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4" name="正方形/長方形 5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5" name="正方形/長方形 5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6" name="正方形/長方形 5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7" name="正方形/長方形 5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8" name="テキスト ボックス 5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9" name="直線コネクタ 5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40" name="直線コネクタ 5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41" name="テキスト ボックス 5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42" name="直線コネクタ 5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43" name="テキスト ボックス 5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4" name="直線コネクタ 5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5" name="テキスト ボックス 5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6" name="直線コネクタ 5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7" name="テキスト ボックス 5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8" name="直線コネクタ 5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9" name="テキスト ボックス 5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50" name="直線コネクタ 5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51" name="テキスト ボックス 5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2" name="直線コネクタ 5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3" name="テキスト ボックス 5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555" name="直線コネクタ 554"/>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556" name="【庁舎】&#10;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557" name="直線コネクタ 556"/>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558"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559" name="直線コネクタ 558"/>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560" name="【庁舎】&#10;有形固定資産減価償却率平均値テキスト"/>
        <xdr:cNvSpPr txBox="1"/>
      </xdr:nvSpPr>
      <xdr:spPr>
        <a:xfrm>
          <a:off x="164084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61" name="フローチャート : 判断 560"/>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562" name="フローチャート : 判断 561"/>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157315</xdr:rowOff>
    </xdr:from>
    <xdr:ext cx="405111" cy="259045"/>
    <xdr:sp macro="" textlink="">
      <xdr:nvSpPr>
        <xdr:cNvPr id="563" name="n_1aveValue【庁舎】&#10;有形固定資産減価償却率"/>
        <xdr:cNvSpPr txBox="1"/>
      </xdr:nvSpPr>
      <xdr:spPr>
        <a:xfrm>
          <a:off x="15266043"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4" name="テキスト ボックス 5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5" name="テキスト ボックス 5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6" name="テキスト ボックス 5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7" name="テキスト ボックス 5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8" name="テキスト ボックス 5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12337</xdr:rowOff>
    </xdr:from>
    <xdr:to>
      <xdr:col>22</xdr:col>
      <xdr:colOff>415925</xdr:colOff>
      <xdr:row>103</xdr:row>
      <xdr:rowOff>113937</xdr:rowOff>
    </xdr:to>
    <xdr:sp macro="" textlink="">
      <xdr:nvSpPr>
        <xdr:cNvPr id="569" name="円/楕円 568"/>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130464</xdr:rowOff>
    </xdr:from>
    <xdr:ext cx="405111" cy="259045"/>
    <xdr:sp macro="" textlink="">
      <xdr:nvSpPr>
        <xdr:cNvPr id="570" name="n_1mainValue【庁舎】&#10;有形固定資産減価償却率"/>
        <xdr:cNvSpPr txBox="1"/>
      </xdr:nvSpPr>
      <xdr:spPr>
        <a:xfrm>
          <a:off x="15266043"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8" name="正方形/長方形 5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9" name="テキスト ボックス 5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80" name="直線コネクタ 5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1" name="テキスト ボックス 58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82" name="直線コネクタ 58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83" name="テキスト ボックス 58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4" name="直線コネクタ 58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5" name="テキスト ボックス 58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6" name="直線コネクタ 58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7" name="テキスト ボックス 58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8" name="直線コネクタ 58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9" name="テキスト ボックス 58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90" name="直線コネクタ 58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91" name="テキスト ボックス 59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92" name="直線コネクタ 59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93" name="テキスト ボックス 59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4" name="直線コネクタ 5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5" name="テキスト ボックス 5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597" name="直線コネクタ 596"/>
        <xdr:cNvCxnSpPr/>
      </xdr:nvCxnSpPr>
      <xdr:spPr>
        <a:xfrm flipV="1">
          <a:off x="22160864" y="171722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598"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599" name="直線コネクタ 59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600" name="【庁舎】&#10;一人当たり面積最大値テキスト"/>
        <xdr:cNvSpPr txBox="1"/>
      </xdr:nvSpPr>
      <xdr:spPr>
        <a:xfrm>
          <a:off x="222504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601" name="直線コネクタ 600"/>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602" name="【庁舎】&#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03" name="フローチャート : 判断 60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604" name="フローチャート : 判断 603"/>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125565</xdr:rowOff>
    </xdr:from>
    <xdr:ext cx="469744" cy="259045"/>
    <xdr:sp macro="" textlink="">
      <xdr:nvSpPr>
        <xdr:cNvPr id="605"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6" name="テキスト ボックス 6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7" name="テキスト ボックス 6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8" name="テキスト ボックス 6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9" name="テキスト ボックス 6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10" name="テキスト ボックス 6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85816</xdr:rowOff>
    </xdr:from>
    <xdr:to>
      <xdr:col>31</xdr:col>
      <xdr:colOff>85725</xdr:colOff>
      <xdr:row>108</xdr:row>
      <xdr:rowOff>15966</xdr:rowOff>
    </xdr:to>
    <xdr:sp macro="" textlink="">
      <xdr:nvSpPr>
        <xdr:cNvPr id="611" name="円/楕円 610"/>
        <xdr:cNvSpPr/>
      </xdr:nvSpPr>
      <xdr:spPr>
        <a:xfrm>
          <a:off x="212725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7093</xdr:rowOff>
    </xdr:from>
    <xdr:ext cx="469744" cy="259045"/>
    <xdr:sp macro="" textlink="">
      <xdr:nvSpPr>
        <xdr:cNvPr id="612" name="n_1mainValue【庁舎】&#10;一人当たり面積"/>
        <xdr:cNvSpPr txBox="1"/>
      </xdr:nvSpPr>
      <xdr:spPr>
        <a:xfrm>
          <a:off x="21075727" y="1852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3" name="正方形/長方形 6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4" name="正方形/長方形 6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5" name="テキスト ボックス 6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図書館、消防施設及び一般廃棄物処理施設であり、低くなっている施設は体育館・プール、保健センター及び市民会館（町民会館）である。図書館については、有形固定資産減価償却率５９．４％となっているが、現在図書館については町の中央公民館との複合化による施設更新を進めていることから、今後は低くなっていくものと考えられる。</a:t>
          </a:r>
        </a:p>
        <a:p>
          <a:r>
            <a:rPr kumimoji="1" lang="ja-JP" altLang="en-US" sz="1300">
              <a:latin typeface="ＭＳ Ｐゴシック"/>
            </a:rPr>
            <a:t>また、市民会館（町民会館）については、有形固定資産減価償却率３４．１％となっており、類似団体と比較しても低くなっている。これは本町の町民会館が平成１７年に開設しており、比較的新しい施設であるからと考えられる。しかし一人当たり面積は類似団体平均よりも高くなっていることから、将来的な維持管理にかかる経費等が懸念される。今後は個別施設計画を策定して行く中で、計画的な維持管理に努めて行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埼玉県吉見町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19,745
19,613
38.64
6,819,841
6,284,308
523,892
4,704,951
6,048,249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全国市町村平均及び類似団体内平均を上回っているが、埼玉県市町村平均</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下回ってい</a:t>
          </a:r>
          <a:r>
            <a:rPr lang="ja-JP" altLang="en-US" sz="1100" b="0" i="0" baseline="0">
              <a:solidFill>
                <a:sysClr val="windowText" lastClr="000000"/>
              </a:solidFill>
              <a:effectLst/>
              <a:latin typeface="+mn-lt"/>
              <a:ea typeface="+mn-ea"/>
              <a:cs typeface="+mn-cs"/>
            </a:rPr>
            <a:t>る。</a:t>
          </a:r>
          <a:endParaRPr lang="en-US" altLang="ja-JP" sz="1100" b="0" i="0" baseline="0">
            <a:solidFill>
              <a:sysClr val="windowText" lastClr="000000"/>
            </a:solidFill>
            <a:effectLst/>
            <a:latin typeface="+mn-lt"/>
            <a:ea typeface="+mn-ea"/>
            <a:cs typeface="+mn-cs"/>
          </a:endParaRPr>
        </a:p>
        <a:p>
          <a:pPr rtl="0" eaLnBrk="1" fontAlgn="auto" latinLnBrk="0" hangingPunct="1"/>
          <a:r>
            <a:rPr lang="ja-JP" altLang="en-US" sz="1100" b="0" i="0" baseline="0">
              <a:solidFill>
                <a:sysClr val="windowText" lastClr="000000"/>
              </a:solidFill>
              <a:effectLst/>
              <a:latin typeface="+mn-lt"/>
              <a:ea typeface="+mn-ea"/>
              <a:cs typeface="+mn-cs"/>
            </a:rPr>
            <a:t>財政力指数が上昇したのは、</a:t>
          </a:r>
          <a:r>
            <a:rPr lang="ja-JP" altLang="ja-JP" sz="1100" b="0" i="0" baseline="0">
              <a:solidFill>
                <a:sysClr val="windowText" lastClr="000000"/>
              </a:solidFill>
              <a:effectLst/>
              <a:latin typeface="+mn-lt"/>
              <a:ea typeface="+mn-ea"/>
              <a:cs typeface="+mn-cs"/>
            </a:rPr>
            <a:t>新たな企業立地などにより基準財政収入額が増加したことが要因と思われる。</a:t>
          </a:r>
          <a:r>
            <a:rPr lang="ja-JP" altLang="en-US" sz="1100" b="0" i="0" baseline="0">
              <a:solidFill>
                <a:sysClr val="windowText" lastClr="000000"/>
              </a:solidFill>
              <a:effectLst/>
              <a:latin typeface="+mn-lt"/>
              <a:ea typeface="+mn-ea"/>
              <a:cs typeface="+mn-cs"/>
            </a:rPr>
            <a:t>今後も、自主財源を確保するため、</a:t>
          </a:r>
          <a:r>
            <a:rPr lang="ja-JP" altLang="ja-JP" sz="1100" b="0" i="0" baseline="0">
              <a:solidFill>
                <a:sysClr val="windowText" lastClr="000000"/>
              </a:solidFill>
              <a:effectLst/>
              <a:latin typeface="+mn-lt"/>
              <a:ea typeface="+mn-ea"/>
              <a:cs typeface="+mn-cs"/>
            </a:rPr>
            <a:t>企業</a:t>
          </a:r>
          <a:r>
            <a:rPr lang="ja-JP" altLang="en-US" sz="1100" b="0" i="0" baseline="0">
              <a:solidFill>
                <a:sysClr val="windowText" lastClr="000000"/>
              </a:solidFill>
              <a:effectLst/>
              <a:latin typeface="+mn-lt"/>
              <a:ea typeface="+mn-ea"/>
              <a:cs typeface="+mn-cs"/>
            </a:rPr>
            <a:t>立地を促進して行くととも</a:t>
          </a:r>
          <a:r>
            <a:rPr lang="ja-JP" altLang="ja-JP" sz="1100" b="0" i="0" baseline="0">
              <a:solidFill>
                <a:sysClr val="windowText" lastClr="000000"/>
              </a:solidFill>
              <a:effectLst/>
              <a:latin typeface="+mn-lt"/>
              <a:ea typeface="+mn-ea"/>
              <a:cs typeface="+mn-cs"/>
            </a:rPr>
            <a:t>に、税の徴収強化等の取組みを通じて、財政基盤の強化に努める。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58965</xdr:rowOff>
    </xdr:to>
    <xdr:cxnSp macro="">
      <xdr:nvCxnSpPr>
        <xdr:cNvPr id="70" name="直線コネクタ 69"/>
        <xdr:cNvCxnSpPr/>
      </xdr:nvCxnSpPr>
      <xdr:spPr>
        <a:xfrm flipV="1">
          <a:off x="4114800" y="7053943"/>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93435</xdr:rowOff>
    </xdr:to>
    <xdr:cxnSp macro="">
      <xdr:nvCxnSpPr>
        <xdr:cNvPr id="73" name="直線コネクタ 72"/>
        <xdr:cNvCxnSpPr/>
      </xdr:nvCxnSpPr>
      <xdr:spPr>
        <a:xfrm flipV="1">
          <a:off x="3225800" y="70884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93435</xdr:rowOff>
    </xdr:from>
    <xdr:to>
      <xdr:col>4</xdr:col>
      <xdr:colOff>482600</xdr:colOff>
      <xdr:row>41</xdr:row>
      <xdr:rowOff>93435</xdr:rowOff>
    </xdr:to>
    <xdr:cxnSp macro="">
      <xdr:nvCxnSpPr>
        <xdr:cNvPr id="76" name="直線コネクタ 75"/>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41</xdr:row>
      <xdr:rowOff>93435</xdr:rowOff>
    </xdr:to>
    <xdr:cxnSp macro="">
      <xdr:nvCxnSpPr>
        <xdr:cNvPr id="79" name="直線コネクタ 78"/>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82" name="フローチャート : 判断 81"/>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3" name="テキスト ボックス 82"/>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9" name="円/楕円 88"/>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90"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1" name="円/楕円 90"/>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2" name="テキスト ボックス 91"/>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42635</xdr:rowOff>
    </xdr:from>
    <xdr:to>
      <xdr:col>4</xdr:col>
      <xdr:colOff>533400</xdr:colOff>
      <xdr:row>41</xdr:row>
      <xdr:rowOff>144235</xdr:rowOff>
    </xdr:to>
    <xdr:sp macro="" textlink="">
      <xdr:nvSpPr>
        <xdr:cNvPr id="93" name="円/楕円 92"/>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94" name="テキスト ボックス 93"/>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42635</xdr:rowOff>
    </xdr:from>
    <xdr:to>
      <xdr:col>3</xdr:col>
      <xdr:colOff>330200</xdr:colOff>
      <xdr:row>41</xdr:row>
      <xdr:rowOff>144235</xdr:rowOff>
    </xdr:to>
    <xdr:sp macro="" textlink="">
      <xdr:nvSpPr>
        <xdr:cNvPr id="95" name="円/楕円 94"/>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96" name="テキスト ボックス 95"/>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7" name="円/楕円 96"/>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98" name="テキスト ボックス 97"/>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全国市町村平均、埼玉県市町村平均及び類似団体内平均を下回っている。人件費の抑制及び公債費の減少に努めているが、扶助費は高齢化等により増加傾向にあり、今後も増加が見込まれる。事業を新設または拡充する場合は、後年度の財政負担を検証し、既存事業のスクラップ＆ビルドを徹底するなど、健全な財政運営に努める。</a:t>
          </a:r>
          <a:endParaRPr kumimoji="1" lang="ja-JP" altLang="en-US" sz="1300">
            <a:solidFill>
              <a:sysClr val="windowText" lastClr="000000"/>
            </a:solidFill>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110913</xdr:rowOff>
    </xdr:from>
    <xdr:to>
      <xdr:col>7</xdr:col>
      <xdr:colOff>152400</xdr:colOff>
      <xdr:row>67</xdr:row>
      <xdr:rowOff>88054</xdr:rowOff>
    </xdr:to>
    <xdr:cxnSp macro="">
      <xdr:nvCxnSpPr>
        <xdr:cNvPr id="128" name="直線コネクタ 127"/>
        <xdr:cNvCxnSpPr/>
      </xdr:nvCxnSpPr>
      <xdr:spPr>
        <a:xfrm flipV="1">
          <a:off x="4953000" y="1005501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9"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30" name="直線コネクタ 129"/>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25840</xdr:rowOff>
    </xdr:from>
    <xdr:ext cx="762000" cy="259045"/>
    <xdr:sp macro="" textlink="">
      <xdr:nvSpPr>
        <xdr:cNvPr id="131" name="財政構造の弾力性最大値テキスト"/>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58</xdr:row>
      <xdr:rowOff>110913</xdr:rowOff>
    </xdr:from>
    <xdr:to>
      <xdr:col>7</xdr:col>
      <xdr:colOff>241300</xdr:colOff>
      <xdr:row>58</xdr:row>
      <xdr:rowOff>110913</xdr:rowOff>
    </xdr:to>
    <xdr:cxnSp macro="">
      <xdr:nvCxnSpPr>
        <xdr:cNvPr id="132" name="直線コネクタ 131"/>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143510</xdr:rowOff>
    </xdr:from>
    <xdr:to>
      <xdr:col>7</xdr:col>
      <xdr:colOff>152400</xdr:colOff>
      <xdr:row>63</xdr:row>
      <xdr:rowOff>66040</xdr:rowOff>
    </xdr:to>
    <xdr:cxnSp macro="">
      <xdr:nvCxnSpPr>
        <xdr:cNvPr id="133" name="直線コネクタ 132"/>
        <xdr:cNvCxnSpPr/>
      </xdr:nvCxnSpPr>
      <xdr:spPr>
        <a:xfrm>
          <a:off x="4114800" y="10601960"/>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27533</xdr:rowOff>
    </xdr:from>
    <xdr:ext cx="762000" cy="259045"/>
    <xdr:sp macro="" textlink="">
      <xdr:nvSpPr>
        <xdr:cNvPr id="134" name="財政構造の弾力性平均値テキスト"/>
        <xdr:cNvSpPr txBox="1"/>
      </xdr:nvSpPr>
      <xdr:spPr>
        <a:xfrm>
          <a:off x="5041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55456</xdr:rowOff>
    </xdr:from>
    <xdr:to>
      <xdr:col>7</xdr:col>
      <xdr:colOff>203200</xdr:colOff>
      <xdr:row>63</xdr:row>
      <xdr:rowOff>157056</xdr:rowOff>
    </xdr:to>
    <xdr:sp macro="" textlink="">
      <xdr:nvSpPr>
        <xdr:cNvPr id="135" name="フローチャート : 判断 134"/>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63</xdr:row>
      <xdr:rowOff>154517</xdr:rowOff>
    </xdr:to>
    <xdr:cxnSp macro="">
      <xdr:nvCxnSpPr>
        <xdr:cNvPr id="136" name="直線コネクタ 135"/>
        <xdr:cNvCxnSpPr/>
      </xdr:nvCxnSpPr>
      <xdr:spPr>
        <a:xfrm flipV="1">
          <a:off x="3225800" y="10601960"/>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82127</xdr:rowOff>
    </xdr:from>
    <xdr:to>
      <xdr:col>6</xdr:col>
      <xdr:colOff>50800</xdr:colOff>
      <xdr:row>63</xdr:row>
      <xdr:rowOff>12277</xdr:rowOff>
    </xdr:to>
    <xdr:sp macro="" textlink="">
      <xdr:nvSpPr>
        <xdr:cNvPr id="137" name="フローチャート : 判断 136"/>
        <xdr:cNvSpPr/>
      </xdr:nvSpPr>
      <xdr:spPr>
        <a:xfrm>
          <a:off x="4064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168504</xdr:rowOff>
    </xdr:from>
    <xdr:ext cx="736600" cy="259045"/>
    <xdr:sp macro="" textlink="">
      <xdr:nvSpPr>
        <xdr:cNvPr id="138" name="テキスト ボックス 137"/>
        <xdr:cNvSpPr txBox="1"/>
      </xdr:nvSpPr>
      <xdr:spPr>
        <a:xfrm>
          <a:off x="3733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130387</xdr:rowOff>
    </xdr:from>
    <xdr:to>
      <xdr:col>4</xdr:col>
      <xdr:colOff>482600</xdr:colOff>
      <xdr:row>63</xdr:row>
      <xdr:rowOff>154517</xdr:rowOff>
    </xdr:to>
    <xdr:cxnSp macro="">
      <xdr:nvCxnSpPr>
        <xdr:cNvPr id="139" name="直線コネクタ 138"/>
        <xdr:cNvCxnSpPr/>
      </xdr:nvCxnSpPr>
      <xdr:spPr>
        <a:xfrm>
          <a:off x="2336800" y="109317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44873</xdr:rowOff>
    </xdr:from>
    <xdr:to>
      <xdr:col>4</xdr:col>
      <xdr:colOff>533400</xdr:colOff>
      <xdr:row>64</xdr:row>
      <xdr:rowOff>146473</xdr:rowOff>
    </xdr:to>
    <xdr:sp macro="" textlink="">
      <xdr:nvSpPr>
        <xdr:cNvPr id="140" name="フローチャート : 判断 139"/>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131250</xdr:rowOff>
    </xdr:from>
    <xdr:ext cx="762000" cy="259045"/>
    <xdr:sp macro="" textlink="">
      <xdr:nvSpPr>
        <xdr:cNvPr id="141" name="テキスト ボックス 140"/>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9737</xdr:rowOff>
    </xdr:from>
    <xdr:to>
      <xdr:col>3</xdr:col>
      <xdr:colOff>279400</xdr:colOff>
      <xdr:row>63</xdr:row>
      <xdr:rowOff>130387</xdr:rowOff>
    </xdr:to>
    <xdr:cxnSp macro="">
      <xdr:nvCxnSpPr>
        <xdr:cNvPr id="142" name="直線コネクタ 141"/>
        <xdr:cNvCxnSpPr/>
      </xdr:nvCxnSpPr>
      <xdr:spPr>
        <a:xfrm>
          <a:off x="1447800" y="108110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119804</xdr:rowOff>
    </xdr:from>
    <xdr:to>
      <xdr:col>3</xdr:col>
      <xdr:colOff>330200</xdr:colOff>
      <xdr:row>64</xdr:row>
      <xdr:rowOff>49954</xdr:rowOff>
    </xdr:to>
    <xdr:sp macro="" textlink="">
      <xdr:nvSpPr>
        <xdr:cNvPr id="143" name="フローチャート : 判断 142"/>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34731</xdr:rowOff>
    </xdr:from>
    <xdr:ext cx="762000" cy="259045"/>
    <xdr:sp macro="" textlink="">
      <xdr:nvSpPr>
        <xdr:cNvPr id="144" name="テキスト ボックス 143"/>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119804</xdr:rowOff>
    </xdr:from>
    <xdr:to>
      <xdr:col>2</xdr:col>
      <xdr:colOff>127000</xdr:colOff>
      <xdr:row>64</xdr:row>
      <xdr:rowOff>49954</xdr:rowOff>
    </xdr:to>
    <xdr:sp macro="" textlink="">
      <xdr:nvSpPr>
        <xdr:cNvPr id="145" name="フローチャート : 判断 144"/>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34731</xdr:rowOff>
    </xdr:from>
    <xdr:ext cx="762000" cy="259045"/>
    <xdr:sp macro="" textlink="">
      <xdr:nvSpPr>
        <xdr:cNvPr id="146" name="テキスト ボックス 145"/>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52" name="円/楕円 151"/>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53"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92710</xdr:rowOff>
    </xdr:from>
    <xdr:to>
      <xdr:col>6</xdr:col>
      <xdr:colOff>50800</xdr:colOff>
      <xdr:row>62</xdr:row>
      <xdr:rowOff>22860</xdr:rowOff>
    </xdr:to>
    <xdr:sp macro="" textlink="">
      <xdr:nvSpPr>
        <xdr:cNvPr id="154" name="円/楕円 153"/>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33037</xdr:rowOff>
    </xdr:from>
    <xdr:ext cx="736600" cy="259045"/>
    <xdr:sp macro="" textlink="">
      <xdr:nvSpPr>
        <xdr:cNvPr id="155" name="テキスト ボックス 154"/>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103717</xdr:rowOff>
    </xdr:from>
    <xdr:to>
      <xdr:col>4</xdr:col>
      <xdr:colOff>533400</xdr:colOff>
      <xdr:row>64</xdr:row>
      <xdr:rowOff>33867</xdr:rowOff>
    </xdr:to>
    <xdr:sp macro="" textlink="">
      <xdr:nvSpPr>
        <xdr:cNvPr id="156" name="円/楕円 155"/>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44044</xdr:rowOff>
    </xdr:from>
    <xdr:ext cx="762000" cy="259045"/>
    <xdr:sp macro="" textlink="">
      <xdr:nvSpPr>
        <xdr:cNvPr id="157" name="テキスト ボックス 156"/>
        <xdr:cNvSpPr txBox="1"/>
      </xdr:nvSpPr>
      <xdr:spPr>
        <a:xfrm>
          <a:off x="2844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79587</xdr:rowOff>
    </xdr:from>
    <xdr:to>
      <xdr:col>3</xdr:col>
      <xdr:colOff>330200</xdr:colOff>
      <xdr:row>64</xdr:row>
      <xdr:rowOff>9737</xdr:rowOff>
    </xdr:to>
    <xdr:sp macro="" textlink="">
      <xdr:nvSpPr>
        <xdr:cNvPr id="158" name="円/楕円 157"/>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19914</xdr:rowOff>
    </xdr:from>
    <xdr:ext cx="762000" cy="259045"/>
    <xdr:sp macro="" textlink="">
      <xdr:nvSpPr>
        <xdr:cNvPr id="159" name="テキスト ボックス 158"/>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60" name="円/楕円 159"/>
        <xdr:cNvSpPr/>
      </xdr:nvSpPr>
      <xdr:spPr>
        <a:xfrm>
          <a:off x="1397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61" name="テキスト ボックス 160"/>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[112,623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全国市町村平均及び類似団体内平均を下回っているが、埼玉県市町村平均</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上回っている。</a:t>
          </a:r>
          <a:r>
            <a:rPr lang="en-US" altLang="ja-JP" sz="1100" b="0" i="0" baseline="0">
              <a:solidFill>
                <a:sysClr val="windowText" lastClr="000000"/>
              </a:solidFill>
              <a:effectLst/>
              <a:latin typeface="+mn-lt"/>
              <a:ea typeface="+mn-ea"/>
              <a:cs typeface="+mn-cs"/>
            </a:rPr>
            <a:t/>
          </a:r>
          <a:br>
            <a:rPr lang="en-US" altLang="ja-JP" sz="1100" b="0" i="0" baseline="0">
              <a:solidFill>
                <a:sysClr val="windowText" lastClr="000000"/>
              </a:solidFill>
              <a:effectLst/>
              <a:latin typeface="+mn-lt"/>
              <a:ea typeface="+mn-ea"/>
              <a:cs typeface="+mn-cs"/>
            </a:rPr>
          </a:br>
          <a:r>
            <a:rPr lang="ja-JP" altLang="ja-JP" sz="1100" b="0" i="0" baseline="0">
              <a:solidFill>
                <a:sysClr val="windowText" lastClr="000000"/>
              </a:solidFill>
              <a:effectLst/>
              <a:latin typeface="+mn-lt"/>
              <a:ea typeface="+mn-ea"/>
              <a:cs typeface="+mn-cs"/>
            </a:rPr>
            <a:t>引き続き、人件費、物件費等の適正化を図る。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91" name="直線コネクタ 190"/>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2"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3" name="直線コネクタ 192"/>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4"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5" name="直線コネクタ 194"/>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154572</xdr:rowOff>
    </xdr:from>
    <xdr:to>
      <xdr:col>7</xdr:col>
      <xdr:colOff>152400</xdr:colOff>
      <xdr:row>81</xdr:row>
      <xdr:rowOff>14748</xdr:rowOff>
    </xdr:to>
    <xdr:cxnSp macro="">
      <xdr:nvCxnSpPr>
        <xdr:cNvPr id="196" name="直線コネクタ 195"/>
        <xdr:cNvCxnSpPr/>
      </xdr:nvCxnSpPr>
      <xdr:spPr>
        <a:xfrm>
          <a:off x="4114800" y="13870572"/>
          <a:ext cx="838200" cy="3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7"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8" name="フローチャート : 判断 197"/>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141694</xdr:rowOff>
    </xdr:from>
    <xdr:to>
      <xdr:col>6</xdr:col>
      <xdr:colOff>0</xdr:colOff>
      <xdr:row>80</xdr:row>
      <xdr:rowOff>154572</xdr:rowOff>
    </xdr:to>
    <xdr:cxnSp macro="">
      <xdr:nvCxnSpPr>
        <xdr:cNvPr id="199" name="直線コネクタ 198"/>
        <xdr:cNvCxnSpPr/>
      </xdr:nvCxnSpPr>
      <xdr:spPr>
        <a:xfrm>
          <a:off x="3225800" y="1385769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200" name="フローチャート : 判断 199"/>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12428</xdr:rowOff>
    </xdr:from>
    <xdr:ext cx="736600" cy="259045"/>
    <xdr:sp macro="" textlink="">
      <xdr:nvSpPr>
        <xdr:cNvPr id="201" name="テキスト ボックス 200"/>
        <xdr:cNvSpPr txBox="1"/>
      </xdr:nvSpPr>
      <xdr:spPr>
        <a:xfrm>
          <a:off x="3733800" y="1424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141694</xdr:rowOff>
    </xdr:from>
    <xdr:to>
      <xdr:col>4</xdr:col>
      <xdr:colOff>482600</xdr:colOff>
      <xdr:row>81</xdr:row>
      <xdr:rowOff>9004</xdr:rowOff>
    </xdr:to>
    <xdr:cxnSp macro="">
      <xdr:nvCxnSpPr>
        <xdr:cNvPr id="202" name="直線コネクタ 201"/>
        <xdr:cNvCxnSpPr/>
      </xdr:nvCxnSpPr>
      <xdr:spPr>
        <a:xfrm flipV="1">
          <a:off x="2336800" y="13857694"/>
          <a:ext cx="889000" cy="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138688</xdr:rowOff>
    </xdr:from>
    <xdr:to>
      <xdr:col>4</xdr:col>
      <xdr:colOff>533400</xdr:colOff>
      <xdr:row>81</xdr:row>
      <xdr:rowOff>68838</xdr:rowOff>
    </xdr:to>
    <xdr:sp macro="" textlink="">
      <xdr:nvSpPr>
        <xdr:cNvPr id="203" name="フローチャート : 判断 202"/>
        <xdr:cNvSpPr/>
      </xdr:nvSpPr>
      <xdr:spPr>
        <a:xfrm>
          <a:off x="3175000" y="1385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53615</xdr:rowOff>
    </xdr:from>
    <xdr:ext cx="762000" cy="259045"/>
    <xdr:sp macro="" textlink="">
      <xdr:nvSpPr>
        <xdr:cNvPr id="204" name="テキスト ボックス 203"/>
        <xdr:cNvSpPr txBox="1"/>
      </xdr:nvSpPr>
      <xdr:spPr>
        <a:xfrm>
          <a:off x="2844800" y="1394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152423</xdr:rowOff>
    </xdr:from>
    <xdr:to>
      <xdr:col>3</xdr:col>
      <xdr:colOff>279400</xdr:colOff>
      <xdr:row>81</xdr:row>
      <xdr:rowOff>9004</xdr:rowOff>
    </xdr:to>
    <xdr:cxnSp macro="">
      <xdr:nvCxnSpPr>
        <xdr:cNvPr id="205" name="直線コネクタ 204"/>
        <xdr:cNvCxnSpPr/>
      </xdr:nvCxnSpPr>
      <xdr:spPr>
        <a:xfrm>
          <a:off x="1447800" y="13868423"/>
          <a:ext cx="8890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102879</xdr:rowOff>
    </xdr:from>
    <xdr:to>
      <xdr:col>3</xdr:col>
      <xdr:colOff>330200</xdr:colOff>
      <xdr:row>81</xdr:row>
      <xdr:rowOff>33029</xdr:rowOff>
    </xdr:to>
    <xdr:sp macro="" textlink="">
      <xdr:nvSpPr>
        <xdr:cNvPr id="206" name="フローチャート : 判断 205"/>
        <xdr:cNvSpPr/>
      </xdr:nvSpPr>
      <xdr:spPr>
        <a:xfrm>
          <a:off x="2286000" y="1381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43206</xdr:rowOff>
    </xdr:from>
    <xdr:ext cx="762000" cy="259045"/>
    <xdr:sp macro="" textlink="">
      <xdr:nvSpPr>
        <xdr:cNvPr id="207" name="テキスト ボックス 206"/>
        <xdr:cNvSpPr txBox="1"/>
      </xdr:nvSpPr>
      <xdr:spPr>
        <a:xfrm>
          <a:off x="1955800" y="1358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106273</xdr:rowOff>
    </xdr:from>
    <xdr:to>
      <xdr:col>2</xdr:col>
      <xdr:colOff>127000</xdr:colOff>
      <xdr:row>81</xdr:row>
      <xdr:rowOff>36423</xdr:rowOff>
    </xdr:to>
    <xdr:sp macro="" textlink="">
      <xdr:nvSpPr>
        <xdr:cNvPr id="208" name="フローチャート : 判断 207"/>
        <xdr:cNvSpPr/>
      </xdr:nvSpPr>
      <xdr:spPr>
        <a:xfrm>
          <a:off x="1397000" y="1382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21200</xdr:rowOff>
    </xdr:from>
    <xdr:ext cx="762000" cy="259045"/>
    <xdr:sp macro="" textlink="">
      <xdr:nvSpPr>
        <xdr:cNvPr id="209" name="テキスト ボックス 208"/>
        <xdr:cNvSpPr txBox="1"/>
      </xdr:nvSpPr>
      <xdr:spPr>
        <a:xfrm>
          <a:off x="1066800" y="1390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135398</xdr:rowOff>
    </xdr:from>
    <xdr:to>
      <xdr:col>7</xdr:col>
      <xdr:colOff>203200</xdr:colOff>
      <xdr:row>81</xdr:row>
      <xdr:rowOff>65548</xdr:rowOff>
    </xdr:to>
    <xdr:sp macro="" textlink="">
      <xdr:nvSpPr>
        <xdr:cNvPr id="215" name="円/楕円 214"/>
        <xdr:cNvSpPr/>
      </xdr:nvSpPr>
      <xdr:spPr>
        <a:xfrm>
          <a:off x="4902200" y="1385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56675</xdr:rowOff>
    </xdr:from>
    <xdr:ext cx="762000" cy="259045"/>
    <xdr:sp macro="" textlink="">
      <xdr:nvSpPr>
        <xdr:cNvPr id="216" name="人件費・物件費等の状況該当値テキスト"/>
        <xdr:cNvSpPr txBox="1"/>
      </xdr:nvSpPr>
      <xdr:spPr>
        <a:xfrm>
          <a:off x="5041900" y="1377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112,623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103772</xdr:rowOff>
    </xdr:from>
    <xdr:to>
      <xdr:col>6</xdr:col>
      <xdr:colOff>50800</xdr:colOff>
      <xdr:row>81</xdr:row>
      <xdr:rowOff>33922</xdr:rowOff>
    </xdr:to>
    <xdr:sp macro="" textlink="">
      <xdr:nvSpPr>
        <xdr:cNvPr id="217" name="円/楕円 216"/>
        <xdr:cNvSpPr/>
      </xdr:nvSpPr>
      <xdr:spPr>
        <a:xfrm>
          <a:off x="4064000" y="138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44099</xdr:rowOff>
    </xdr:from>
    <xdr:ext cx="736600" cy="259045"/>
    <xdr:sp macro="" textlink="">
      <xdr:nvSpPr>
        <xdr:cNvPr id="218" name="テキスト ボックス 217"/>
        <xdr:cNvSpPr txBox="1"/>
      </xdr:nvSpPr>
      <xdr:spPr>
        <a:xfrm>
          <a:off x="3733800" y="1358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108,691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90894</xdr:rowOff>
    </xdr:from>
    <xdr:to>
      <xdr:col>4</xdr:col>
      <xdr:colOff>533400</xdr:colOff>
      <xdr:row>81</xdr:row>
      <xdr:rowOff>21044</xdr:rowOff>
    </xdr:to>
    <xdr:sp macro="" textlink="">
      <xdr:nvSpPr>
        <xdr:cNvPr id="219" name="円/楕円 218"/>
        <xdr:cNvSpPr/>
      </xdr:nvSpPr>
      <xdr:spPr>
        <a:xfrm>
          <a:off x="3175000" y="1380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31221</xdr:rowOff>
    </xdr:from>
    <xdr:ext cx="762000" cy="259045"/>
    <xdr:sp macro="" textlink="">
      <xdr:nvSpPr>
        <xdr:cNvPr id="220" name="テキスト ボックス 219"/>
        <xdr:cNvSpPr txBox="1"/>
      </xdr:nvSpPr>
      <xdr:spPr>
        <a:xfrm>
          <a:off x="2844800" y="135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129654</xdr:rowOff>
    </xdr:from>
    <xdr:to>
      <xdr:col>3</xdr:col>
      <xdr:colOff>330200</xdr:colOff>
      <xdr:row>81</xdr:row>
      <xdr:rowOff>59804</xdr:rowOff>
    </xdr:to>
    <xdr:sp macro="" textlink="">
      <xdr:nvSpPr>
        <xdr:cNvPr id="221" name="円/楕円 220"/>
        <xdr:cNvSpPr/>
      </xdr:nvSpPr>
      <xdr:spPr>
        <a:xfrm>
          <a:off x="2286000" y="138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44581</xdr:rowOff>
    </xdr:from>
    <xdr:ext cx="762000" cy="259045"/>
    <xdr:sp macro="" textlink="">
      <xdr:nvSpPr>
        <xdr:cNvPr id="222" name="テキスト ボックス 221"/>
        <xdr:cNvSpPr txBox="1"/>
      </xdr:nvSpPr>
      <xdr:spPr>
        <a:xfrm>
          <a:off x="1955800" y="1393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111,909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101623</xdr:rowOff>
    </xdr:from>
    <xdr:to>
      <xdr:col>2</xdr:col>
      <xdr:colOff>127000</xdr:colOff>
      <xdr:row>81</xdr:row>
      <xdr:rowOff>31773</xdr:rowOff>
    </xdr:to>
    <xdr:sp macro="" textlink="">
      <xdr:nvSpPr>
        <xdr:cNvPr id="223" name="円/楕円 222"/>
        <xdr:cNvSpPr/>
      </xdr:nvSpPr>
      <xdr:spPr>
        <a:xfrm>
          <a:off x="1397000" y="1381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41950</xdr:rowOff>
    </xdr:from>
    <xdr:ext cx="762000" cy="259045"/>
    <xdr:sp macro="" textlink="">
      <xdr:nvSpPr>
        <xdr:cNvPr id="224" name="テキスト ボックス 223"/>
        <xdr:cNvSpPr txBox="1"/>
      </xdr:nvSpPr>
      <xdr:spPr>
        <a:xfrm>
          <a:off x="1066800" y="1358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全国市平均及び全国町村平均を上回っている</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全国市町村平均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下回っている。今後、時代の変化に適応した見直しを図り、給与、諸手当等の適正化に努める。また、町の給与改定については、国の人事院勧告を基本とし、県・近隣市町村の状況を踏まえ適正に取組む。</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85</xdr:row>
      <xdr:rowOff>144357</xdr:rowOff>
    </xdr:to>
    <xdr:cxnSp macro="">
      <xdr:nvCxnSpPr>
        <xdr:cNvPr id="253" name="直線コネクタ 252"/>
        <xdr:cNvCxnSpPr/>
      </xdr:nvCxnSpPr>
      <xdr:spPr>
        <a:xfrm flipV="1">
          <a:off x="17018000" y="13800666"/>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116434</xdr:rowOff>
    </xdr:from>
    <xdr:ext cx="762000" cy="259045"/>
    <xdr:sp macro="" textlink="">
      <xdr:nvSpPr>
        <xdr:cNvPr id="254" name="給与水準   （国との比較）最小値テキスト"/>
        <xdr:cNvSpPr txBox="1"/>
      </xdr:nvSpPr>
      <xdr:spPr>
        <a:xfrm>
          <a:off x="17106900" y="1468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85</xdr:row>
      <xdr:rowOff>144357</xdr:rowOff>
    </xdr:from>
    <xdr:to>
      <xdr:col>24</xdr:col>
      <xdr:colOff>647700</xdr:colOff>
      <xdr:row>85</xdr:row>
      <xdr:rowOff>144357</xdr:rowOff>
    </xdr:to>
    <xdr:cxnSp macro="">
      <xdr:nvCxnSpPr>
        <xdr:cNvPr id="255" name="直線コネクタ 254"/>
        <xdr:cNvCxnSpPr/>
      </xdr:nvCxnSpPr>
      <xdr:spPr>
        <a:xfrm>
          <a:off x="16929100" y="1471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39793</xdr:rowOff>
    </xdr:from>
    <xdr:to>
      <xdr:col>24</xdr:col>
      <xdr:colOff>558800</xdr:colOff>
      <xdr:row>86</xdr:row>
      <xdr:rowOff>45296</xdr:rowOff>
    </xdr:to>
    <xdr:cxnSp macro="">
      <xdr:nvCxnSpPr>
        <xdr:cNvPr id="258" name="直線コネクタ 257"/>
        <xdr:cNvCxnSpPr/>
      </xdr:nvCxnSpPr>
      <xdr:spPr>
        <a:xfrm flipV="1">
          <a:off x="16179800" y="14613043"/>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58861</xdr:rowOff>
    </xdr:from>
    <xdr:ext cx="762000" cy="259045"/>
    <xdr:sp macro="" textlink="">
      <xdr:nvSpPr>
        <xdr:cNvPr id="259" name="給与水準   （国との比較）平均値テキスト"/>
        <xdr:cNvSpPr txBox="1"/>
      </xdr:nvSpPr>
      <xdr:spPr>
        <a:xfrm>
          <a:off x="17106900" y="1411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60" name="フローチャート : 判断 259"/>
        <xdr:cNvSpPr/>
      </xdr:nvSpPr>
      <xdr:spPr>
        <a:xfrm>
          <a:off x="169672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86</xdr:row>
      <xdr:rowOff>45296</xdr:rowOff>
    </xdr:to>
    <xdr:cxnSp macro="">
      <xdr:nvCxnSpPr>
        <xdr:cNvPr id="261" name="直線コネクタ 260"/>
        <xdr:cNvCxnSpPr/>
      </xdr:nvCxnSpPr>
      <xdr:spPr>
        <a:xfrm>
          <a:off x="15290800" y="1467738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74507</xdr:rowOff>
    </xdr:from>
    <xdr:to>
      <xdr:col>23</xdr:col>
      <xdr:colOff>457200</xdr:colOff>
      <xdr:row>84</xdr:row>
      <xdr:rowOff>4657</xdr:rowOff>
    </xdr:to>
    <xdr:sp macro="" textlink="">
      <xdr:nvSpPr>
        <xdr:cNvPr id="262" name="フローチャート : 判断 261"/>
        <xdr:cNvSpPr/>
      </xdr:nvSpPr>
      <xdr:spPr>
        <a:xfrm>
          <a:off x="16129000" y="1430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14834</xdr:rowOff>
    </xdr:from>
    <xdr:ext cx="736600" cy="259045"/>
    <xdr:sp macro="" textlink="">
      <xdr:nvSpPr>
        <xdr:cNvPr id="263" name="テキスト ボックス 262"/>
        <xdr:cNvSpPr txBox="1"/>
      </xdr:nvSpPr>
      <xdr:spPr>
        <a:xfrm>
          <a:off x="15798800" y="1407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23707</xdr:rowOff>
    </xdr:from>
    <xdr:to>
      <xdr:col>22</xdr:col>
      <xdr:colOff>203200</xdr:colOff>
      <xdr:row>85</xdr:row>
      <xdr:rowOff>104139</xdr:rowOff>
    </xdr:to>
    <xdr:cxnSp macro="">
      <xdr:nvCxnSpPr>
        <xdr:cNvPr id="264" name="直線コネクタ 263"/>
        <xdr:cNvCxnSpPr/>
      </xdr:nvCxnSpPr>
      <xdr:spPr>
        <a:xfrm>
          <a:off x="14401800" y="1459695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65" name="フローチャート : 判断 264"/>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6" name="テキスト ボックス 265"/>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23707</xdr:rowOff>
    </xdr:from>
    <xdr:to>
      <xdr:col>21</xdr:col>
      <xdr:colOff>0</xdr:colOff>
      <xdr:row>88</xdr:row>
      <xdr:rowOff>112607</xdr:rowOff>
    </xdr:to>
    <xdr:cxnSp macro="">
      <xdr:nvCxnSpPr>
        <xdr:cNvPr id="267" name="直線コネクタ 266"/>
        <xdr:cNvCxnSpPr/>
      </xdr:nvCxnSpPr>
      <xdr:spPr>
        <a:xfrm flipV="1">
          <a:off x="13512800" y="14596957"/>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8" name="フローチャート : 判断 267"/>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9" name="テキスト ボックス 268"/>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70" name="フローチャート : 判断 269"/>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71" name="テキスト ボックス 270"/>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77" name="円/楕円 276"/>
        <xdr:cNvSpPr/>
      </xdr:nvSpPr>
      <xdr:spPr>
        <a:xfrm>
          <a:off x="169672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56320</xdr:rowOff>
    </xdr:from>
    <xdr:ext cx="762000" cy="259045"/>
    <xdr:sp macro="" textlink="">
      <xdr:nvSpPr>
        <xdr:cNvPr id="278" name="給与水準   （国との比較）該当値テキスト"/>
        <xdr:cNvSpPr txBox="1"/>
      </xdr:nvSpPr>
      <xdr:spPr>
        <a:xfrm>
          <a:off x="17106900" y="144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165946</xdr:rowOff>
    </xdr:from>
    <xdr:to>
      <xdr:col>23</xdr:col>
      <xdr:colOff>457200</xdr:colOff>
      <xdr:row>86</xdr:row>
      <xdr:rowOff>96096</xdr:rowOff>
    </xdr:to>
    <xdr:sp macro="" textlink="">
      <xdr:nvSpPr>
        <xdr:cNvPr id="279" name="円/楕円 278"/>
        <xdr:cNvSpPr/>
      </xdr:nvSpPr>
      <xdr:spPr>
        <a:xfrm>
          <a:off x="16129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80" name="テキスト ボックス 279"/>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81" name="円/楕円 280"/>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82" name="テキスト ボックス 281"/>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144357</xdr:rowOff>
    </xdr:from>
    <xdr:to>
      <xdr:col>21</xdr:col>
      <xdr:colOff>50800</xdr:colOff>
      <xdr:row>85</xdr:row>
      <xdr:rowOff>74507</xdr:rowOff>
    </xdr:to>
    <xdr:sp macro="" textlink="">
      <xdr:nvSpPr>
        <xdr:cNvPr id="283" name="円/楕円 282"/>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84" name="テキスト ボックス 283"/>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5" name="円/楕円 284"/>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6" name="テキスト ボックス 285"/>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埼玉県市町村平均を上回っているが、全国市町村平均及び類似団体内平均を下回っている。横断的業務や新しい行政課題等に的確に対応できるよう組織の再編成を行うなど、職員数の適正化に努める。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6" name="直線コネクタ 315"/>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7"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8" name="直線コネクタ 317"/>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9"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20" name="直線コネクタ 319"/>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126471</xdr:rowOff>
    </xdr:from>
    <xdr:to>
      <xdr:col>24</xdr:col>
      <xdr:colOff>558800</xdr:colOff>
      <xdr:row>59</xdr:row>
      <xdr:rowOff>154622</xdr:rowOff>
    </xdr:to>
    <xdr:cxnSp macro="">
      <xdr:nvCxnSpPr>
        <xdr:cNvPr id="321" name="直線コネクタ 320"/>
        <xdr:cNvCxnSpPr/>
      </xdr:nvCxnSpPr>
      <xdr:spPr>
        <a:xfrm>
          <a:off x="16179800" y="10242021"/>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22"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23" name="フローチャート : 判断 322"/>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90276</xdr:rowOff>
    </xdr:from>
    <xdr:to>
      <xdr:col>23</xdr:col>
      <xdr:colOff>406400</xdr:colOff>
      <xdr:row>59</xdr:row>
      <xdr:rowOff>126471</xdr:rowOff>
    </xdr:to>
    <xdr:cxnSp macro="">
      <xdr:nvCxnSpPr>
        <xdr:cNvPr id="324" name="直線コネクタ 323"/>
        <xdr:cNvCxnSpPr/>
      </xdr:nvCxnSpPr>
      <xdr:spPr>
        <a:xfrm>
          <a:off x="15290800" y="1020582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5" name="フローチャート : 判断 324"/>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156968</xdr:rowOff>
    </xdr:from>
    <xdr:ext cx="736600" cy="259045"/>
    <xdr:sp macro="" textlink="">
      <xdr:nvSpPr>
        <xdr:cNvPr id="326" name="テキスト ボックス 325"/>
        <xdr:cNvSpPr txBox="1"/>
      </xdr:nvSpPr>
      <xdr:spPr>
        <a:xfrm>
          <a:off x="15798800" y="1061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76200</xdr:rowOff>
    </xdr:from>
    <xdr:to>
      <xdr:col>22</xdr:col>
      <xdr:colOff>203200</xdr:colOff>
      <xdr:row>59</xdr:row>
      <xdr:rowOff>90276</xdr:rowOff>
    </xdr:to>
    <xdr:cxnSp macro="">
      <xdr:nvCxnSpPr>
        <xdr:cNvPr id="327" name="直線コネクタ 326"/>
        <xdr:cNvCxnSpPr/>
      </xdr:nvCxnSpPr>
      <xdr:spPr>
        <a:xfrm>
          <a:off x="14401800" y="1019175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142557</xdr:rowOff>
    </xdr:from>
    <xdr:to>
      <xdr:col>22</xdr:col>
      <xdr:colOff>254000</xdr:colOff>
      <xdr:row>59</xdr:row>
      <xdr:rowOff>72707</xdr:rowOff>
    </xdr:to>
    <xdr:sp macro="" textlink="">
      <xdr:nvSpPr>
        <xdr:cNvPr id="328" name="フローチャート : 判断 327"/>
        <xdr:cNvSpPr/>
      </xdr:nvSpPr>
      <xdr:spPr>
        <a:xfrm>
          <a:off x="15240000" y="100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82884</xdr:rowOff>
    </xdr:from>
    <xdr:ext cx="762000" cy="259045"/>
    <xdr:sp macro="" textlink="">
      <xdr:nvSpPr>
        <xdr:cNvPr id="329" name="テキスト ボックス 328"/>
        <xdr:cNvSpPr txBox="1"/>
      </xdr:nvSpPr>
      <xdr:spPr>
        <a:xfrm>
          <a:off x="14909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76200</xdr:rowOff>
    </xdr:from>
    <xdr:to>
      <xdr:col>21</xdr:col>
      <xdr:colOff>0</xdr:colOff>
      <xdr:row>59</xdr:row>
      <xdr:rowOff>90276</xdr:rowOff>
    </xdr:to>
    <xdr:cxnSp macro="">
      <xdr:nvCxnSpPr>
        <xdr:cNvPr id="330" name="直線コネクタ 329"/>
        <xdr:cNvCxnSpPr/>
      </xdr:nvCxnSpPr>
      <xdr:spPr>
        <a:xfrm flipV="1">
          <a:off x="13512800" y="1019175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144569</xdr:rowOff>
    </xdr:from>
    <xdr:to>
      <xdr:col>21</xdr:col>
      <xdr:colOff>50800</xdr:colOff>
      <xdr:row>59</xdr:row>
      <xdr:rowOff>74719</xdr:rowOff>
    </xdr:to>
    <xdr:sp macro="" textlink="">
      <xdr:nvSpPr>
        <xdr:cNvPr id="331" name="フローチャート : 判断 330"/>
        <xdr:cNvSpPr/>
      </xdr:nvSpPr>
      <xdr:spPr>
        <a:xfrm>
          <a:off x="14351000" y="1008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84896</xdr:rowOff>
    </xdr:from>
    <xdr:ext cx="762000" cy="259045"/>
    <xdr:sp macro="" textlink="">
      <xdr:nvSpPr>
        <xdr:cNvPr id="332" name="テキスト ボックス 331"/>
        <xdr:cNvSpPr txBox="1"/>
      </xdr:nvSpPr>
      <xdr:spPr>
        <a:xfrm>
          <a:off x="14020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144569</xdr:rowOff>
    </xdr:from>
    <xdr:to>
      <xdr:col>19</xdr:col>
      <xdr:colOff>533400</xdr:colOff>
      <xdr:row>59</xdr:row>
      <xdr:rowOff>74719</xdr:rowOff>
    </xdr:to>
    <xdr:sp macro="" textlink="">
      <xdr:nvSpPr>
        <xdr:cNvPr id="333" name="フローチャート : 判断 332"/>
        <xdr:cNvSpPr/>
      </xdr:nvSpPr>
      <xdr:spPr>
        <a:xfrm>
          <a:off x="13462000" y="1008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84896</xdr:rowOff>
    </xdr:from>
    <xdr:ext cx="762000" cy="259045"/>
    <xdr:sp macro="" textlink="">
      <xdr:nvSpPr>
        <xdr:cNvPr id="334" name="テキスト ボックス 333"/>
        <xdr:cNvSpPr txBox="1"/>
      </xdr:nvSpPr>
      <xdr:spPr>
        <a:xfrm>
          <a:off x="13131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103822</xdr:rowOff>
    </xdr:from>
    <xdr:to>
      <xdr:col>24</xdr:col>
      <xdr:colOff>609600</xdr:colOff>
      <xdr:row>60</xdr:row>
      <xdr:rowOff>33972</xdr:rowOff>
    </xdr:to>
    <xdr:sp macro="" textlink="">
      <xdr:nvSpPr>
        <xdr:cNvPr id="340" name="円/楕円 339"/>
        <xdr:cNvSpPr/>
      </xdr:nvSpPr>
      <xdr:spPr>
        <a:xfrm>
          <a:off x="16967200" y="1021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120349</xdr:rowOff>
    </xdr:from>
    <xdr:ext cx="762000" cy="259045"/>
    <xdr:sp macro="" textlink="">
      <xdr:nvSpPr>
        <xdr:cNvPr id="341" name="定員管理の状況該当値テキスト"/>
        <xdr:cNvSpPr txBox="1"/>
      </xdr:nvSpPr>
      <xdr:spPr>
        <a:xfrm>
          <a:off x="17106900" y="1006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75671</xdr:rowOff>
    </xdr:from>
    <xdr:to>
      <xdr:col>23</xdr:col>
      <xdr:colOff>457200</xdr:colOff>
      <xdr:row>60</xdr:row>
      <xdr:rowOff>5821</xdr:rowOff>
    </xdr:to>
    <xdr:sp macro="" textlink="">
      <xdr:nvSpPr>
        <xdr:cNvPr id="342" name="円/楕円 341"/>
        <xdr:cNvSpPr/>
      </xdr:nvSpPr>
      <xdr:spPr>
        <a:xfrm>
          <a:off x="16129000" y="101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15998</xdr:rowOff>
    </xdr:from>
    <xdr:ext cx="736600" cy="259045"/>
    <xdr:sp macro="" textlink="">
      <xdr:nvSpPr>
        <xdr:cNvPr id="343" name="テキスト ボックス 342"/>
        <xdr:cNvSpPr txBox="1"/>
      </xdr:nvSpPr>
      <xdr:spPr>
        <a:xfrm>
          <a:off x="15798800" y="9960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39476</xdr:rowOff>
    </xdr:from>
    <xdr:to>
      <xdr:col>22</xdr:col>
      <xdr:colOff>254000</xdr:colOff>
      <xdr:row>59</xdr:row>
      <xdr:rowOff>141076</xdr:rowOff>
    </xdr:to>
    <xdr:sp macro="" textlink="">
      <xdr:nvSpPr>
        <xdr:cNvPr id="344" name="円/楕円 343"/>
        <xdr:cNvSpPr/>
      </xdr:nvSpPr>
      <xdr:spPr>
        <a:xfrm>
          <a:off x="15240000" y="101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125853</xdr:rowOff>
    </xdr:from>
    <xdr:ext cx="762000" cy="259045"/>
    <xdr:sp macro="" textlink="">
      <xdr:nvSpPr>
        <xdr:cNvPr id="345" name="テキスト ボックス 344"/>
        <xdr:cNvSpPr txBox="1"/>
      </xdr:nvSpPr>
      <xdr:spPr>
        <a:xfrm>
          <a:off x="14909800" y="1024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25400</xdr:rowOff>
    </xdr:from>
    <xdr:to>
      <xdr:col>21</xdr:col>
      <xdr:colOff>50800</xdr:colOff>
      <xdr:row>59</xdr:row>
      <xdr:rowOff>127000</xdr:rowOff>
    </xdr:to>
    <xdr:sp macro="" textlink="">
      <xdr:nvSpPr>
        <xdr:cNvPr id="346" name="円/楕円 345"/>
        <xdr:cNvSpPr/>
      </xdr:nvSpPr>
      <xdr:spPr>
        <a:xfrm>
          <a:off x="14351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111777</xdr:rowOff>
    </xdr:from>
    <xdr:ext cx="762000" cy="259045"/>
    <xdr:sp macro="" textlink="">
      <xdr:nvSpPr>
        <xdr:cNvPr id="347" name="テキスト ボックス 346"/>
        <xdr:cNvSpPr txBox="1"/>
      </xdr:nvSpPr>
      <xdr:spPr>
        <a:xfrm>
          <a:off x="140208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39476</xdr:rowOff>
    </xdr:from>
    <xdr:to>
      <xdr:col>19</xdr:col>
      <xdr:colOff>533400</xdr:colOff>
      <xdr:row>59</xdr:row>
      <xdr:rowOff>141076</xdr:rowOff>
    </xdr:to>
    <xdr:sp macro="" textlink="">
      <xdr:nvSpPr>
        <xdr:cNvPr id="348" name="円/楕円 347"/>
        <xdr:cNvSpPr/>
      </xdr:nvSpPr>
      <xdr:spPr>
        <a:xfrm>
          <a:off x="13462000" y="101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125853</xdr:rowOff>
    </xdr:from>
    <xdr:ext cx="762000" cy="259045"/>
    <xdr:sp macro="" textlink="">
      <xdr:nvSpPr>
        <xdr:cNvPr id="349" name="テキスト ボックス 348"/>
        <xdr:cNvSpPr txBox="1"/>
      </xdr:nvSpPr>
      <xdr:spPr>
        <a:xfrm>
          <a:off x="13131800" y="1024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全国市町村平均及び類似団体内平均を下回っているが、埼玉県市町村平均を上回っている。引き続き、新規地方債の発行を抑制するなど、実質公債費比率が低下するよう努める。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8" name="直線コネクタ 377"/>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9"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80" name="直線コネクタ 379"/>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2" name="直線コネクタ 38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164254</xdr:rowOff>
    </xdr:from>
    <xdr:to>
      <xdr:col>24</xdr:col>
      <xdr:colOff>558800</xdr:colOff>
      <xdr:row>39</xdr:row>
      <xdr:rowOff>24977</xdr:rowOff>
    </xdr:to>
    <xdr:cxnSp macro="">
      <xdr:nvCxnSpPr>
        <xdr:cNvPr id="383" name="直線コネクタ 382"/>
        <xdr:cNvCxnSpPr/>
      </xdr:nvCxnSpPr>
      <xdr:spPr>
        <a:xfrm flipV="1">
          <a:off x="16179800" y="66793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5" name="フローチャート : 判断 38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24977</xdr:rowOff>
    </xdr:from>
    <xdr:to>
      <xdr:col>23</xdr:col>
      <xdr:colOff>406400</xdr:colOff>
      <xdr:row>39</xdr:row>
      <xdr:rowOff>65194</xdr:rowOff>
    </xdr:to>
    <xdr:cxnSp macro="">
      <xdr:nvCxnSpPr>
        <xdr:cNvPr id="386" name="直線コネクタ 385"/>
        <xdr:cNvCxnSpPr/>
      </xdr:nvCxnSpPr>
      <xdr:spPr>
        <a:xfrm flipV="1">
          <a:off x="15290800" y="67115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7" name="フローチャート :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65194</xdr:rowOff>
    </xdr:from>
    <xdr:to>
      <xdr:col>22</xdr:col>
      <xdr:colOff>203200</xdr:colOff>
      <xdr:row>39</xdr:row>
      <xdr:rowOff>161713</xdr:rowOff>
    </xdr:to>
    <xdr:cxnSp macro="">
      <xdr:nvCxnSpPr>
        <xdr:cNvPr id="389" name="直線コネクタ 388"/>
        <xdr:cNvCxnSpPr/>
      </xdr:nvCxnSpPr>
      <xdr:spPr>
        <a:xfrm flipV="1">
          <a:off x="14401800" y="675174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62654</xdr:rowOff>
    </xdr:from>
    <xdr:to>
      <xdr:col>22</xdr:col>
      <xdr:colOff>254000</xdr:colOff>
      <xdr:row>39</xdr:row>
      <xdr:rowOff>164254</xdr:rowOff>
    </xdr:to>
    <xdr:sp macro="" textlink="">
      <xdr:nvSpPr>
        <xdr:cNvPr id="390" name="フローチャート : 判断 389"/>
        <xdr:cNvSpPr/>
      </xdr:nvSpPr>
      <xdr:spPr>
        <a:xfrm>
          <a:off x="15240000" y="674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149031</xdr:rowOff>
    </xdr:from>
    <xdr:ext cx="762000" cy="259045"/>
    <xdr:sp macro="" textlink="">
      <xdr:nvSpPr>
        <xdr:cNvPr id="391" name="テキスト ボックス 390"/>
        <xdr:cNvSpPr txBox="1"/>
      </xdr:nvSpPr>
      <xdr:spPr>
        <a:xfrm>
          <a:off x="14909800" y="683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143087</xdr:rowOff>
    </xdr:to>
    <xdr:cxnSp macro="">
      <xdr:nvCxnSpPr>
        <xdr:cNvPr id="392" name="直線コネクタ 391"/>
        <xdr:cNvCxnSpPr/>
      </xdr:nvCxnSpPr>
      <xdr:spPr>
        <a:xfrm flipV="1">
          <a:off x="13512800" y="68482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93" name="フローチャート : 判断 392"/>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41927</xdr:rowOff>
    </xdr:from>
    <xdr:ext cx="762000" cy="259045"/>
    <xdr:sp macro="" textlink="">
      <xdr:nvSpPr>
        <xdr:cNvPr id="394" name="テキスト ボックス 393"/>
        <xdr:cNvSpPr txBox="1"/>
      </xdr:nvSpPr>
      <xdr:spPr>
        <a:xfrm>
          <a:off x="14020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11854</xdr:rowOff>
    </xdr:from>
    <xdr:to>
      <xdr:col>19</xdr:col>
      <xdr:colOff>533400</xdr:colOff>
      <xdr:row>40</xdr:row>
      <xdr:rowOff>113454</xdr:rowOff>
    </xdr:to>
    <xdr:sp macro="" textlink="">
      <xdr:nvSpPr>
        <xdr:cNvPr id="395" name="フローチャート : 判断 394"/>
        <xdr:cNvSpPr/>
      </xdr:nvSpPr>
      <xdr:spPr>
        <a:xfrm>
          <a:off x="13462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123631</xdr:rowOff>
    </xdr:from>
    <xdr:ext cx="762000" cy="259045"/>
    <xdr:sp macro="" textlink="">
      <xdr:nvSpPr>
        <xdr:cNvPr id="396" name="テキスト ボックス 395"/>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113454</xdr:rowOff>
    </xdr:from>
    <xdr:to>
      <xdr:col>24</xdr:col>
      <xdr:colOff>609600</xdr:colOff>
      <xdr:row>39</xdr:row>
      <xdr:rowOff>43604</xdr:rowOff>
    </xdr:to>
    <xdr:sp macro="" textlink="">
      <xdr:nvSpPr>
        <xdr:cNvPr id="402" name="円/楕円 401"/>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129981</xdr:rowOff>
    </xdr:from>
    <xdr:ext cx="762000" cy="259045"/>
    <xdr:sp macro="" textlink="">
      <xdr:nvSpPr>
        <xdr:cNvPr id="403"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145627</xdr:rowOff>
    </xdr:from>
    <xdr:to>
      <xdr:col>23</xdr:col>
      <xdr:colOff>457200</xdr:colOff>
      <xdr:row>39</xdr:row>
      <xdr:rowOff>75777</xdr:rowOff>
    </xdr:to>
    <xdr:sp macro="" textlink="">
      <xdr:nvSpPr>
        <xdr:cNvPr id="404" name="円/楕円 403"/>
        <xdr:cNvSpPr/>
      </xdr:nvSpPr>
      <xdr:spPr>
        <a:xfrm>
          <a:off x="16129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85954</xdr:rowOff>
    </xdr:from>
    <xdr:ext cx="736600" cy="259045"/>
    <xdr:sp macro="" textlink="">
      <xdr:nvSpPr>
        <xdr:cNvPr id="405" name="テキスト ボックス 404"/>
        <xdr:cNvSpPr txBox="1"/>
      </xdr:nvSpPr>
      <xdr:spPr>
        <a:xfrm>
          <a:off x="15798800" y="642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14394</xdr:rowOff>
    </xdr:from>
    <xdr:to>
      <xdr:col>22</xdr:col>
      <xdr:colOff>254000</xdr:colOff>
      <xdr:row>39</xdr:row>
      <xdr:rowOff>115994</xdr:rowOff>
    </xdr:to>
    <xdr:sp macro="" textlink="">
      <xdr:nvSpPr>
        <xdr:cNvPr id="406" name="円/楕円 405"/>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126171</xdr:rowOff>
    </xdr:from>
    <xdr:ext cx="762000" cy="259045"/>
    <xdr:sp macro="" textlink="">
      <xdr:nvSpPr>
        <xdr:cNvPr id="407" name="テキスト ボックス 406"/>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110913</xdr:rowOff>
    </xdr:from>
    <xdr:to>
      <xdr:col>21</xdr:col>
      <xdr:colOff>50800</xdr:colOff>
      <xdr:row>40</xdr:row>
      <xdr:rowOff>41063</xdr:rowOff>
    </xdr:to>
    <xdr:sp macro="" textlink="">
      <xdr:nvSpPr>
        <xdr:cNvPr id="408" name="円/楕円 407"/>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51240</xdr:rowOff>
    </xdr:from>
    <xdr:ext cx="762000" cy="259045"/>
    <xdr:sp macro="" textlink="">
      <xdr:nvSpPr>
        <xdr:cNvPr id="409" name="テキスト ボックス 408"/>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92287</xdr:rowOff>
    </xdr:from>
    <xdr:to>
      <xdr:col>19</xdr:col>
      <xdr:colOff>533400</xdr:colOff>
      <xdr:row>41</xdr:row>
      <xdr:rowOff>22437</xdr:rowOff>
    </xdr:to>
    <xdr:sp macro="" textlink="">
      <xdr:nvSpPr>
        <xdr:cNvPr id="410" name="円/楕円 409"/>
        <xdr:cNvSpPr/>
      </xdr:nvSpPr>
      <xdr:spPr>
        <a:xfrm>
          <a:off x="13462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7214</xdr:rowOff>
    </xdr:from>
    <xdr:ext cx="762000" cy="259045"/>
    <xdr:sp macro="" textlink="">
      <xdr:nvSpPr>
        <xdr:cNvPr id="411" name="テキスト ボックス 410"/>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100" b="0" i="0" baseline="0">
              <a:solidFill>
                <a:schemeClr val="dk1"/>
              </a:solidFill>
              <a:effectLst/>
              <a:latin typeface="+mn-lt"/>
              <a:ea typeface="+mn-ea"/>
              <a:cs typeface="+mn-cs"/>
            </a:rPr>
            <a:t>埼玉県市町村平均を上回っているが、全国市町村平均及び類似団体内平均を下回っている。将来負担比率の改善については、</a:t>
          </a:r>
          <a:r>
            <a:rPr lang="ja-JP" altLang="en-US" sz="1100" b="0" i="0" baseline="0">
              <a:solidFill>
                <a:schemeClr val="dk1"/>
              </a:solidFill>
              <a:effectLst/>
              <a:latin typeface="+mn-lt"/>
              <a:ea typeface="+mn-ea"/>
              <a:cs typeface="+mn-cs"/>
            </a:rPr>
            <a:t>将来負担額の減少及び充当可能財源等の増加によるものとｍ思われる</a:t>
          </a:r>
          <a:r>
            <a:rPr lang="ja-JP" altLang="ja-JP" sz="1100" b="0" i="0" baseline="0">
              <a:solidFill>
                <a:schemeClr val="dk1"/>
              </a:solidFill>
              <a:effectLst/>
              <a:latin typeface="+mn-lt"/>
              <a:ea typeface="+mn-ea"/>
              <a:cs typeface="+mn-cs"/>
            </a:rPr>
            <a:t>。引き続き、自主財源を確保するとともに、公債費の抑制及び基金への積立てを継続し、財政の健全化に努める。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42" name="直線コネクタ 441"/>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43"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4" name="直線コネクタ 443"/>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26428</xdr:rowOff>
    </xdr:from>
    <xdr:to>
      <xdr:col>24</xdr:col>
      <xdr:colOff>558800</xdr:colOff>
      <xdr:row>16</xdr:row>
      <xdr:rowOff>74446</xdr:rowOff>
    </xdr:to>
    <xdr:cxnSp macro="">
      <xdr:nvCxnSpPr>
        <xdr:cNvPr id="447" name="直線コネクタ 446"/>
        <xdr:cNvCxnSpPr/>
      </xdr:nvCxnSpPr>
      <xdr:spPr>
        <a:xfrm flipV="1">
          <a:off x="16179800" y="2598178"/>
          <a:ext cx="838200" cy="21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8"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9" name="フローチャート : 判断 448"/>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74446</xdr:rowOff>
    </xdr:from>
    <xdr:to>
      <xdr:col>23</xdr:col>
      <xdr:colOff>406400</xdr:colOff>
      <xdr:row>17</xdr:row>
      <xdr:rowOff>58118</xdr:rowOff>
    </xdr:to>
    <xdr:cxnSp macro="">
      <xdr:nvCxnSpPr>
        <xdr:cNvPr id="450" name="直線コネクタ 449"/>
        <xdr:cNvCxnSpPr/>
      </xdr:nvCxnSpPr>
      <xdr:spPr>
        <a:xfrm flipV="1">
          <a:off x="15290800" y="2817646"/>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51" name="フローチャート : 判断 450"/>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121514</xdr:rowOff>
    </xdr:from>
    <xdr:ext cx="736600" cy="259045"/>
    <xdr:sp macro="" textlink="">
      <xdr:nvSpPr>
        <xdr:cNvPr id="452" name="テキスト ボックス 451"/>
        <xdr:cNvSpPr txBox="1"/>
      </xdr:nvSpPr>
      <xdr:spPr>
        <a:xfrm>
          <a:off x="15798800" y="286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58118</xdr:rowOff>
    </xdr:from>
    <xdr:to>
      <xdr:col>22</xdr:col>
      <xdr:colOff>203200</xdr:colOff>
      <xdr:row>17</xdr:row>
      <xdr:rowOff>161532</xdr:rowOff>
    </xdr:to>
    <xdr:cxnSp macro="">
      <xdr:nvCxnSpPr>
        <xdr:cNvPr id="453" name="直線コネクタ 452"/>
        <xdr:cNvCxnSpPr/>
      </xdr:nvCxnSpPr>
      <xdr:spPr>
        <a:xfrm flipV="1">
          <a:off x="14401800" y="297276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95371</xdr:rowOff>
    </xdr:from>
    <xdr:to>
      <xdr:col>22</xdr:col>
      <xdr:colOff>254000</xdr:colOff>
      <xdr:row>15</xdr:row>
      <xdr:rowOff>25521</xdr:rowOff>
    </xdr:to>
    <xdr:sp macro="" textlink="">
      <xdr:nvSpPr>
        <xdr:cNvPr id="454" name="フローチャート : 判断 453"/>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35698</xdr:rowOff>
    </xdr:from>
    <xdr:ext cx="762000" cy="259045"/>
    <xdr:sp macro="" textlink="">
      <xdr:nvSpPr>
        <xdr:cNvPr id="455" name="テキスト ボックス 454"/>
        <xdr:cNvSpPr txBox="1"/>
      </xdr:nvSpPr>
      <xdr:spPr>
        <a:xfrm>
          <a:off x="14909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161532</xdr:rowOff>
    </xdr:from>
    <xdr:to>
      <xdr:col>21</xdr:col>
      <xdr:colOff>0</xdr:colOff>
      <xdr:row>19</xdr:row>
      <xdr:rowOff>12821</xdr:rowOff>
    </xdr:to>
    <xdr:cxnSp macro="">
      <xdr:nvCxnSpPr>
        <xdr:cNvPr id="456" name="直線コネクタ 455"/>
        <xdr:cNvCxnSpPr/>
      </xdr:nvCxnSpPr>
      <xdr:spPr>
        <a:xfrm flipV="1">
          <a:off x="13512800" y="3076182"/>
          <a:ext cx="889000" cy="19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118352</xdr:rowOff>
    </xdr:from>
    <xdr:to>
      <xdr:col>21</xdr:col>
      <xdr:colOff>50800</xdr:colOff>
      <xdr:row>15</xdr:row>
      <xdr:rowOff>48502</xdr:rowOff>
    </xdr:to>
    <xdr:sp macro="" textlink="">
      <xdr:nvSpPr>
        <xdr:cNvPr id="457" name="フローチャート : 判断 456"/>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58" name="テキスト ボックス 457"/>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59" name="フローチャート : 判断 458"/>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60" name="テキスト ボックス 459"/>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147078</xdr:rowOff>
    </xdr:from>
    <xdr:to>
      <xdr:col>24</xdr:col>
      <xdr:colOff>609600</xdr:colOff>
      <xdr:row>15</xdr:row>
      <xdr:rowOff>77228</xdr:rowOff>
    </xdr:to>
    <xdr:sp macro="" textlink="">
      <xdr:nvSpPr>
        <xdr:cNvPr id="466" name="円/楕円 465"/>
        <xdr:cNvSpPr/>
      </xdr:nvSpPr>
      <xdr:spPr>
        <a:xfrm>
          <a:off x="16967200" y="254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163605</xdr:rowOff>
    </xdr:from>
    <xdr:ext cx="762000" cy="259045"/>
    <xdr:sp macro="" textlink="">
      <xdr:nvSpPr>
        <xdr:cNvPr id="467" name="将来負担の状況該当値テキスト"/>
        <xdr:cNvSpPr txBox="1"/>
      </xdr:nvSpPr>
      <xdr:spPr>
        <a:xfrm>
          <a:off x="17106900" y="23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23646</xdr:rowOff>
    </xdr:from>
    <xdr:to>
      <xdr:col>23</xdr:col>
      <xdr:colOff>457200</xdr:colOff>
      <xdr:row>16</xdr:row>
      <xdr:rowOff>125246</xdr:rowOff>
    </xdr:to>
    <xdr:sp macro="" textlink="">
      <xdr:nvSpPr>
        <xdr:cNvPr id="468" name="円/楕円 467"/>
        <xdr:cNvSpPr/>
      </xdr:nvSpPr>
      <xdr:spPr>
        <a:xfrm>
          <a:off x="16129000" y="276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135423</xdr:rowOff>
    </xdr:from>
    <xdr:ext cx="736600" cy="259045"/>
    <xdr:sp macro="" textlink="">
      <xdr:nvSpPr>
        <xdr:cNvPr id="469" name="テキスト ボックス 468"/>
        <xdr:cNvSpPr txBox="1"/>
      </xdr:nvSpPr>
      <xdr:spPr>
        <a:xfrm>
          <a:off x="15798800" y="2535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7318</xdr:rowOff>
    </xdr:from>
    <xdr:to>
      <xdr:col>22</xdr:col>
      <xdr:colOff>254000</xdr:colOff>
      <xdr:row>17</xdr:row>
      <xdr:rowOff>108918</xdr:rowOff>
    </xdr:to>
    <xdr:sp macro="" textlink="">
      <xdr:nvSpPr>
        <xdr:cNvPr id="470" name="円/楕円 469"/>
        <xdr:cNvSpPr/>
      </xdr:nvSpPr>
      <xdr:spPr>
        <a:xfrm>
          <a:off x="15240000" y="29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93695</xdr:rowOff>
    </xdr:from>
    <xdr:ext cx="762000" cy="259045"/>
    <xdr:sp macro="" textlink="">
      <xdr:nvSpPr>
        <xdr:cNvPr id="471" name="テキスト ボックス 470"/>
        <xdr:cNvSpPr txBox="1"/>
      </xdr:nvSpPr>
      <xdr:spPr>
        <a:xfrm>
          <a:off x="14909800" y="300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110732</xdr:rowOff>
    </xdr:from>
    <xdr:to>
      <xdr:col>21</xdr:col>
      <xdr:colOff>50800</xdr:colOff>
      <xdr:row>18</xdr:row>
      <xdr:rowOff>40882</xdr:rowOff>
    </xdr:to>
    <xdr:sp macro="" textlink="">
      <xdr:nvSpPr>
        <xdr:cNvPr id="472" name="円/楕円 471"/>
        <xdr:cNvSpPr/>
      </xdr:nvSpPr>
      <xdr:spPr>
        <a:xfrm>
          <a:off x="14351000" y="302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25659</xdr:rowOff>
    </xdr:from>
    <xdr:ext cx="762000" cy="259045"/>
    <xdr:sp macro="" textlink="">
      <xdr:nvSpPr>
        <xdr:cNvPr id="473" name="テキスト ボックス 472"/>
        <xdr:cNvSpPr txBox="1"/>
      </xdr:nvSpPr>
      <xdr:spPr>
        <a:xfrm>
          <a:off x="14020800" y="311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133471</xdr:rowOff>
    </xdr:from>
    <xdr:to>
      <xdr:col>19</xdr:col>
      <xdr:colOff>533400</xdr:colOff>
      <xdr:row>19</xdr:row>
      <xdr:rowOff>63621</xdr:rowOff>
    </xdr:to>
    <xdr:sp macro="" textlink="">
      <xdr:nvSpPr>
        <xdr:cNvPr id="474" name="円/楕円 473"/>
        <xdr:cNvSpPr/>
      </xdr:nvSpPr>
      <xdr:spPr>
        <a:xfrm>
          <a:off x="13462000" y="321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48398</xdr:rowOff>
    </xdr:from>
    <xdr:ext cx="762000" cy="259045"/>
    <xdr:sp macro="" textlink="">
      <xdr:nvSpPr>
        <xdr:cNvPr id="475" name="テキスト ボックス 474"/>
        <xdr:cNvSpPr txBox="1"/>
      </xdr:nvSpPr>
      <xdr:spPr>
        <a:xfrm>
          <a:off x="13131800" y="330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埼玉県吉見町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19,745
19,613
38.64
6,819,841
6,284,308
523,892
4,704,951
6,048,249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ysClr val="windowText" lastClr="000000"/>
              </a:solidFill>
              <a:effectLst/>
              <a:latin typeface="+mn-lt"/>
              <a:ea typeface="+mn-ea"/>
              <a:cs typeface="+mn-cs"/>
            </a:rPr>
            <a:t> 類似団体内平均</a:t>
          </a:r>
          <a:r>
            <a:rPr lang="ja-JP" altLang="en-US" sz="1100" b="0" i="0">
              <a:solidFill>
                <a:sysClr val="windowText" lastClr="000000"/>
              </a:solidFill>
              <a:effectLst/>
              <a:latin typeface="+mn-lt"/>
              <a:ea typeface="+mn-ea"/>
              <a:cs typeface="+mn-cs"/>
            </a:rPr>
            <a:t>、全国平均</a:t>
          </a:r>
          <a:r>
            <a:rPr lang="ja-JP" altLang="ja-JP" sz="1100" b="0" i="0">
              <a:solidFill>
                <a:sysClr val="windowText" lastClr="000000"/>
              </a:solidFill>
              <a:effectLst/>
              <a:latin typeface="+mn-lt"/>
              <a:ea typeface="+mn-ea"/>
              <a:cs typeface="+mn-cs"/>
            </a:rPr>
            <a:t>を上回っているが、埼玉県市町村平均</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下回っている</a:t>
          </a:r>
          <a:r>
            <a:rPr lang="ja-JP" altLang="ja-JP" sz="1100" b="0" i="0">
              <a:solidFill>
                <a:sysClr val="windowText" lastClr="000000"/>
              </a:solidFill>
              <a:effectLst/>
              <a:latin typeface="+mn-lt"/>
              <a:ea typeface="+mn-ea"/>
              <a:cs typeface="+mn-cs"/>
            </a:rPr>
            <a:t>。引き続き、定員管理、給与等の見直しを行い、人件費の適正化に努める。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157480</xdr:rowOff>
    </xdr:to>
    <xdr:cxnSp macro="">
      <xdr:nvCxnSpPr>
        <xdr:cNvPr id="66" name="直線コネクタ 65"/>
        <xdr:cNvCxnSpPr/>
      </xdr:nvCxnSpPr>
      <xdr:spPr>
        <a:xfrm>
          <a:off x="3987800" y="6276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157497</xdr:rowOff>
    </xdr:from>
    <xdr:ext cx="762000" cy="259045"/>
    <xdr:sp macro="" textlink="">
      <xdr:nvSpPr>
        <xdr:cNvPr id="67" name="人件費平均値テキスト"/>
        <xdr:cNvSpPr txBox="1"/>
      </xdr:nvSpPr>
      <xdr:spPr>
        <a:xfrm>
          <a:off x="4914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104140</xdr:rowOff>
    </xdr:from>
    <xdr:to>
      <xdr:col>5</xdr:col>
      <xdr:colOff>549275</xdr:colOff>
      <xdr:row>37</xdr:row>
      <xdr:rowOff>31750</xdr:rowOff>
    </xdr:to>
    <xdr:cxnSp macro="">
      <xdr:nvCxnSpPr>
        <xdr:cNvPr id="69" name="直線コネクタ 68"/>
        <xdr:cNvCxnSpPr/>
      </xdr:nvCxnSpPr>
      <xdr:spPr>
        <a:xfrm flipV="1">
          <a:off x="3098800" y="6276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31750</xdr:rowOff>
    </xdr:from>
    <xdr:to>
      <xdr:col>4</xdr:col>
      <xdr:colOff>346075</xdr:colOff>
      <xdr:row>37</xdr:row>
      <xdr:rowOff>31750</xdr:rowOff>
    </xdr:to>
    <xdr:cxnSp macro="">
      <xdr:nvCxnSpPr>
        <xdr:cNvPr id="72" name="直線コネクタ 71"/>
        <xdr:cNvCxnSpPr/>
      </xdr:nvCxnSpPr>
      <xdr:spPr>
        <a:xfrm>
          <a:off x="2209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69850</xdr:rowOff>
    </xdr:to>
    <xdr:cxnSp macro="">
      <xdr:nvCxnSpPr>
        <xdr:cNvPr id="75" name="直線コネクタ 74"/>
        <xdr:cNvCxnSpPr/>
      </xdr:nvCxnSpPr>
      <xdr:spPr>
        <a:xfrm flipV="1">
          <a:off x="1320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85" name="円/楕円 84"/>
        <xdr:cNvSpPr/>
      </xdr:nvSpPr>
      <xdr:spPr>
        <a:xfrm>
          <a:off x="47752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78757</xdr:rowOff>
    </xdr:from>
    <xdr:ext cx="762000" cy="259045"/>
    <xdr:sp macro="" textlink="">
      <xdr:nvSpPr>
        <xdr:cNvPr id="86" name="人件費該当値テキスト"/>
        <xdr:cNvSpPr txBox="1"/>
      </xdr:nvSpPr>
      <xdr:spPr>
        <a:xfrm>
          <a:off x="49149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7" name="円/楕円 86"/>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88" name="テキスト ボックス 87"/>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152400</xdr:rowOff>
    </xdr:from>
    <xdr:to>
      <xdr:col>4</xdr:col>
      <xdr:colOff>396875</xdr:colOff>
      <xdr:row>37</xdr:row>
      <xdr:rowOff>82550</xdr:rowOff>
    </xdr:to>
    <xdr:sp macro="" textlink="">
      <xdr:nvSpPr>
        <xdr:cNvPr id="89" name="円/楕円 88"/>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90" name="テキスト ボックス 89"/>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152400</xdr:rowOff>
    </xdr:from>
    <xdr:to>
      <xdr:col>3</xdr:col>
      <xdr:colOff>193675</xdr:colOff>
      <xdr:row>37</xdr:row>
      <xdr:rowOff>82550</xdr:rowOff>
    </xdr:to>
    <xdr:sp macro="" textlink="">
      <xdr:nvSpPr>
        <xdr:cNvPr id="91" name="円/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4" name="テキスト ボックス 93"/>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全国市町村平均及び埼玉県市町村</a:t>
          </a:r>
          <a:r>
            <a:rPr lang="ja-JP" altLang="en-US" sz="1100" b="0" i="0">
              <a:solidFill>
                <a:schemeClr val="dk1"/>
              </a:solidFill>
              <a:effectLst/>
              <a:latin typeface="+mn-lt"/>
              <a:ea typeface="+mn-ea"/>
              <a:cs typeface="+mn-cs"/>
            </a:rPr>
            <a:t>平均</a:t>
          </a:r>
          <a:r>
            <a:rPr lang="ja-JP" altLang="ja-JP" sz="1100" b="0" i="0">
              <a:solidFill>
                <a:schemeClr val="dk1"/>
              </a:solidFill>
              <a:effectLst/>
              <a:latin typeface="+mn-lt"/>
              <a:ea typeface="+mn-ea"/>
              <a:cs typeface="+mn-cs"/>
            </a:rPr>
            <a:t>を下回っているが、類似団体内平均を上回っている。今後も、職員一人ひとりのコスト意識をより一層高め、経費の削減に努める。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37193</xdr:rowOff>
    </xdr:from>
    <xdr:to>
      <xdr:col>24</xdr:col>
      <xdr:colOff>31750</xdr:colOff>
      <xdr:row>17</xdr:row>
      <xdr:rowOff>91621</xdr:rowOff>
    </xdr:to>
    <xdr:cxnSp macro="">
      <xdr:nvCxnSpPr>
        <xdr:cNvPr id="129" name="直線コネクタ 128"/>
        <xdr:cNvCxnSpPr/>
      </xdr:nvCxnSpPr>
      <xdr:spPr>
        <a:xfrm>
          <a:off x="15671800" y="2951843"/>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37193</xdr:rowOff>
    </xdr:from>
    <xdr:to>
      <xdr:col>22</xdr:col>
      <xdr:colOff>565150</xdr:colOff>
      <xdr:row>17</xdr:row>
      <xdr:rowOff>124279</xdr:rowOff>
    </xdr:to>
    <xdr:cxnSp macro="">
      <xdr:nvCxnSpPr>
        <xdr:cNvPr id="132" name="直線コネクタ 131"/>
        <xdr:cNvCxnSpPr/>
      </xdr:nvCxnSpPr>
      <xdr:spPr>
        <a:xfrm flipV="1">
          <a:off x="14782800" y="2951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34" name="テキスト ボックス 133"/>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102507</xdr:rowOff>
    </xdr:from>
    <xdr:to>
      <xdr:col>21</xdr:col>
      <xdr:colOff>361950</xdr:colOff>
      <xdr:row>17</xdr:row>
      <xdr:rowOff>124279</xdr:rowOff>
    </xdr:to>
    <xdr:cxnSp macro="">
      <xdr:nvCxnSpPr>
        <xdr:cNvPr id="135" name="直線コネクタ 134"/>
        <xdr:cNvCxnSpPr/>
      </xdr:nvCxnSpPr>
      <xdr:spPr>
        <a:xfrm>
          <a:off x="13893800" y="3017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108857</xdr:rowOff>
    </xdr:from>
    <xdr:to>
      <xdr:col>21</xdr:col>
      <xdr:colOff>412750</xdr:colOff>
      <xdr:row>19</xdr:row>
      <xdr:rowOff>39007</xdr:rowOff>
    </xdr:to>
    <xdr:sp macro="" textlink="">
      <xdr:nvSpPr>
        <xdr:cNvPr id="136" name="フローチャート : 判断 135"/>
        <xdr:cNvSpPr/>
      </xdr:nvSpPr>
      <xdr:spPr>
        <a:xfrm>
          <a:off x="14732000" y="319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23784</xdr:rowOff>
    </xdr:from>
    <xdr:ext cx="762000" cy="259045"/>
    <xdr:sp macro="" textlink="">
      <xdr:nvSpPr>
        <xdr:cNvPr id="137" name="テキスト ボックス 136"/>
        <xdr:cNvSpPr txBox="1"/>
      </xdr:nvSpPr>
      <xdr:spPr>
        <a:xfrm>
          <a:off x="14401800" y="328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37193</xdr:rowOff>
    </xdr:from>
    <xdr:to>
      <xdr:col>20</xdr:col>
      <xdr:colOff>158750</xdr:colOff>
      <xdr:row>17</xdr:row>
      <xdr:rowOff>102507</xdr:rowOff>
    </xdr:to>
    <xdr:cxnSp macro="">
      <xdr:nvCxnSpPr>
        <xdr:cNvPr id="138" name="直線コネクタ 137"/>
        <xdr:cNvCxnSpPr/>
      </xdr:nvCxnSpPr>
      <xdr:spPr>
        <a:xfrm>
          <a:off x="13004800" y="2951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43543</xdr:rowOff>
    </xdr:from>
    <xdr:to>
      <xdr:col>20</xdr:col>
      <xdr:colOff>209550</xdr:colOff>
      <xdr:row>18</xdr:row>
      <xdr:rowOff>145143</xdr:rowOff>
    </xdr:to>
    <xdr:sp macro="" textlink="">
      <xdr:nvSpPr>
        <xdr:cNvPr id="139" name="フローチャート : 判断 138"/>
        <xdr:cNvSpPr/>
      </xdr:nvSpPr>
      <xdr:spPr>
        <a:xfrm>
          <a:off x="13843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129920</xdr:rowOff>
    </xdr:from>
    <xdr:ext cx="762000" cy="259045"/>
    <xdr:sp macro="" textlink="">
      <xdr:nvSpPr>
        <xdr:cNvPr id="140" name="テキスト ボックス 139"/>
        <xdr:cNvSpPr txBox="1"/>
      </xdr:nvSpPr>
      <xdr:spPr>
        <a:xfrm>
          <a:off x="13512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160564</xdr:rowOff>
    </xdr:from>
    <xdr:to>
      <xdr:col>19</xdr:col>
      <xdr:colOff>6350</xdr:colOff>
      <xdr:row>18</xdr:row>
      <xdr:rowOff>90714</xdr:rowOff>
    </xdr:to>
    <xdr:sp macro="" textlink="">
      <xdr:nvSpPr>
        <xdr:cNvPr id="141" name="フローチャート : 判断 140"/>
        <xdr:cNvSpPr/>
      </xdr:nvSpPr>
      <xdr:spPr>
        <a:xfrm>
          <a:off x="12954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75491</xdr:rowOff>
    </xdr:from>
    <xdr:ext cx="762000" cy="259045"/>
    <xdr:sp macro="" textlink="">
      <xdr:nvSpPr>
        <xdr:cNvPr id="142" name="テキスト ボックス 141"/>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40821</xdr:rowOff>
    </xdr:from>
    <xdr:to>
      <xdr:col>24</xdr:col>
      <xdr:colOff>82550</xdr:colOff>
      <xdr:row>17</xdr:row>
      <xdr:rowOff>142421</xdr:rowOff>
    </xdr:to>
    <xdr:sp macro="" textlink="">
      <xdr:nvSpPr>
        <xdr:cNvPr id="148" name="円/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157843</xdr:rowOff>
    </xdr:from>
    <xdr:to>
      <xdr:col>22</xdr:col>
      <xdr:colOff>615950</xdr:colOff>
      <xdr:row>17</xdr:row>
      <xdr:rowOff>87993</xdr:rowOff>
    </xdr:to>
    <xdr:sp macro="" textlink="">
      <xdr:nvSpPr>
        <xdr:cNvPr id="150" name="円/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73479</xdr:rowOff>
    </xdr:from>
    <xdr:to>
      <xdr:col>21</xdr:col>
      <xdr:colOff>412750</xdr:colOff>
      <xdr:row>18</xdr:row>
      <xdr:rowOff>3629</xdr:rowOff>
    </xdr:to>
    <xdr:sp macro="" textlink="">
      <xdr:nvSpPr>
        <xdr:cNvPr id="152" name="円/楕円 151"/>
        <xdr:cNvSpPr/>
      </xdr:nvSpPr>
      <xdr:spPr>
        <a:xfrm>
          <a:off x="14732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13806</xdr:rowOff>
    </xdr:from>
    <xdr:ext cx="762000" cy="259045"/>
    <xdr:sp macro="" textlink="">
      <xdr:nvSpPr>
        <xdr:cNvPr id="153" name="テキスト ボックス 152"/>
        <xdr:cNvSpPr txBox="1"/>
      </xdr:nvSpPr>
      <xdr:spPr>
        <a:xfrm>
          <a:off x="14401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51707</xdr:rowOff>
    </xdr:from>
    <xdr:to>
      <xdr:col>20</xdr:col>
      <xdr:colOff>209550</xdr:colOff>
      <xdr:row>17</xdr:row>
      <xdr:rowOff>153307</xdr:rowOff>
    </xdr:to>
    <xdr:sp macro="" textlink="">
      <xdr:nvSpPr>
        <xdr:cNvPr id="154" name="円/楕円 153"/>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163484</xdr:rowOff>
    </xdr:from>
    <xdr:ext cx="762000" cy="259045"/>
    <xdr:sp macro="" textlink="">
      <xdr:nvSpPr>
        <xdr:cNvPr id="155" name="テキスト ボックス 154"/>
        <xdr:cNvSpPr txBox="1"/>
      </xdr:nvSpPr>
      <xdr:spPr>
        <a:xfrm>
          <a:off x="13512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157843</xdr:rowOff>
    </xdr:from>
    <xdr:to>
      <xdr:col>19</xdr:col>
      <xdr:colOff>6350</xdr:colOff>
      <xdr:row>17</xdr:row>
      <xdr:rowOff>87993</xdr:rowOff>
    </xdr:to>
    <xdr:sp macro="" textlink="">
      <xdr:nvSpPr>
        <xdr:cNvPr id="156" name="円/楕円 155"/>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98170</xdr:rowOff>
    </xdr:from>
    <xdr:ext cx="762000" cy="259045"/>
    <xdr:sp macro="" textlink="">
      <xdr:nvSpPr>
        <xdr:cNvPr id="157" name="テキスト ボックス 156"/>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全国市町村平均、埼玉県市町村平均及び類似団体内平均を下回っている。高齢化の進行等により、歳出総額における扶助費の占める割合は、今後も増加傾向にあると思われるため、事業精査等により歳出抑制に努め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127000</xdr:rowOff>
    </xdr:to>
    <xdr:cxnSp macro="">
      <xdr:nvCxnSpPr>
        <xdr:cNvPr id="190" name="直線コネクタ 189"/>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57</xdr:row>
      <xdr:rowOff>31750</xdr:rowOff>
    </xdr:to>
    <xdr:cxnSp macro="">
      <xdr:nvCxnSpPr>
        <xdr:cNvPr id="193" name="直線コネクタ 192"/>
        <xdr:cNvCxnSpPr/>
      </xdr:nvCxnSpPr>
      <xdr:spPr>
        <a:xfrm flipV="1">
          <a:off x="3098800" y="9652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12700</xdr:rowOff>
    </xdr:from>
    <xdr:to>
      <xdr:col>4</xdr:col>
      <xdr:colOff>346075</xdr:colOff>
      <xdr:row>57</xdr:row>
      <xdr:rowOff>31750</xdr:rowOff>
    </xdr:to>
    <xdr:cxnSp macro="">
      <xdr:nvCxnSpPr>
        <xdr:cNvPr id="196" name="直線コネクタ 195"/>
        <xdr:cNvCxnSpPr/>
      </xdr:nvCxnSpPr>
      <xdr:spPr>
        <a:xfrm>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95250</xdr:rowOff>
    </xdr:from>
    <xdr:to>
      <xdr:col>4</xdr:col>
      <xdr:colOff>396875</xdr:colOff>
      <xdr:row>59</xdr:row>
      <xdr:rowOff>25400</xdr:rowOff>
    </xdr:to>
    <xdr:sp macro="" textlink="">
      <xdr:nvSpPr>
        <xdr:cNvPr id="197" name="フローチャート : 判断 196"/>
        <xdr:cNvSpPr/>
      </xdr:nvSpPr>
      <xdr:spPr>
        <a:xfrm>
          <a:off x="3048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10177</xdr:rowOff>
    </xdr:from>
    <xdr:ext cx="762000" cy="259045"/>
    <xdr:sp macro="" textlink="">
      <xdr:nvSpPr>
        <xdr:cNvPr id="198" name="テキスト ボックス 197"/>
        <xdr:cNvSpPr txBox="1"/>
      </xdr:nvSpPr>
      <xdr:spPr>
        <a:xfrm>
          <a:off x="2717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12700</xdr:rowOff>
    </xdr:to>
    <xdr:cxnSp macro="">
      <xdr:nvCxnSpPr>
        <xdr:cNvPr id="199" name="直線コネクタ 198"/>
        <xdr:cNvCxnSpPr/>
      </xdr:nvCxnSpPr>
      <xdr:spPr>
        <a:xfrm>
          <a:off x="1320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38100</xdr:rowOff>
    </xdr:from>
    <xdr:to>
      <xdr:col>3</xdr:col>
      <xdr:colOff>193675</xdr:colOff>
      <xdr:row>58</xdr:row>
      <xdr:rowOff>139700</xdr:rowOff>
    </xdr:to>
    <xdr:sp macro="" textlink="">
      <xdr:nvSpPr>
        <xdr:cNvPr id="200" name="フローチャート : 判断 199"/>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01" name="テキスト ボックス 200"/>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02" name="フローチャート : 判断 201"/>
        <xdr:cNvSpPr/>
      </xdr:nvSpPr>
      <xdr:spPr>
        <a:xfrm>
          <a:off x="1270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03" name="テキスト ボックス 202"/>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11" name="円/楕円 210"/>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12" name="テキスト ボックス 21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3" name="円/楕円 212"/>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214" name="テキスト ボックス 213"/>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133350</xdr:rowOff>
    </xdr:from>
    <xdr:to>
      <xdr:col>3</xdr:col>
      <xdr:colOff>193675</xdr:colOff>
      <xdr:row>57</xdr:row>
      <xdr:rowOff>63500</xdr:rowOff>
    </xdr:to>
    <xdr:sp macro="" textlink="">
      <xdr:nvSpPr>
        <xdr:cNvPr id="215" name="円/楕円 214"/>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73677</xdr:rowOff>
    </xdr:from>
    <xdr:ext cx="762000" cy="259045"/>
    <xdr:sp macro="" textlink="">
      <xdr:nvSpPr>
        <xdr:cNvPr id="216" name="テキスト ボックス 215"/>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17" name="円/楕円 216"/>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35577</xdr:rowOff>
    </xdr:from>
    <xdr:ext cx="762000" cy="259045"/>
    <xdr:sp macro="" textlink="">
      <xdr:nvSpPr>
        <xdr:cNvPr id="218" name="テキスト ボックス 217"/>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a:solidFill>
                <a:schemeClr val="dk1"/>
              </a:solidFill>
              <a:effectLst/>
              <a:latin typeface="+mn-lt"/>
              <a:ea typeface="+mn-ea"/>
              <a:cs typeface="+mn-cs"/>
            </a:rPr>
            <a:t>　全国市町村平均</a:t>
          </a:r>
          <a:r>
            <a:rPr lang="ja-JP" altLang="en-US" sz="1100" b="0" i="0">
              <a:solidFill>
                <a:schemeClr val="dk1"/>
              </a:solidFill>
              <a:effectLst/>
              <a:latin typeface="+mn-lt"/>
              <a:ea typeface="+mn-ea"/>
              <a:cs typeface="+mn-cs"/>
            </a:rPr>
            <a:t>及び</a:t>
          </a:r>
          <a:r>
            <a:rPr lang="ja-JP" altLang="ja-JP" sz="1100" b="0" i="0">
              <a:solidFill>
                <a:schemeClr val="dk1"/>
              </a:solidFill>
              <a:effectLst/>
              <a:latin typeface="+mn-lt"/>
              <a:ea typeface="+mn-ea"/>
              <a:cs typeface="+mn-cs"/>
            </a:rPr>
            <a:t>埼玉県市町村平均</a:t>
          </a:r>
          <a:r>
            <a:rPr lang="ja-JP" altLang="en-US" sz="1100" b="0" i="0">
              <a:solidFill>
                <a:schemeClr val="dk1"/>
              </a:solidFill>
              <a:effectLst/>
              <a:latin typeface="+mn-lt"/>
              <a:ea typeface="+mn-ea"/>
              <a:cs typeface="+mn-cs"/>
            </a:rPr>
            <a:t>を</a:t>
          </a:r>
          <a:r>
            <a:rPr lang="ja-JP" altLang="ja-JP" sz="1100" b="0" i="0">
              <a:solidFill>
                <a:schemeClr val="dk1"/>
              </a:solidFill>
              <a:effectLst/>
              <a:latin typeface="+mn-lt"/>
              <a:ea typeface="+mn-ea"/>
              <a:cs typeface="+mn-cs"/>
            </a:rPr>
            <a:t>上回っている</a:t>
          </a:r>
          <a:r>
            <a:rPr lang="ja-JP" altLang="en-US" sz="1100" b="0" i="0">
              <a:solidFill>
                <a:schemeClr val="dk1"/>
              </a:solidFill>
              <a:effectLst/>
              <a:latin typeface="+mn-lt"/>
              <a:ea typeface="+mn-ea"/>
              <a:cs typeface="+mn-cs"/>
            </a:rPr>
            <a:t>が、</a:t>
          </a:r>
          <a:r>
            <a:rPr lang="ja-JP" altLang="ja-JP" sz="1100" b="0" i="0">
              <a:solidFill>
                <a:schemeClr val="dk1"/>
              </a:solidFill>
              <a:effectLst/>
              <a:latin typeface="+mn-lt"/>
              <a:ea typeface="+mn-ea"/>
              <a:cs typeface="+mn-cs"/>
            </a:rPr>
            <a:t>類似団体内平均を</a:t>
          </a:r>
          <a:r>
            <a:rPr lang="ja-JP" altLang="en-US" sz="1100" b="0" i="0">
              <a:solidFill>
                <a:schemeClr val="dk1"/>
              </a:solidFill>
              <a:effectLst/>
              <a:latin typeface="+mn-lt"/>
              <a:ea typeface="+mn-ea"/>
              <a:cs typeface="+mn-cs"/>
            </a:rPr>
            <a:t>下回っている。</a:t>
          </a:r>
          <a:r>
            <a:rPr lang="ja-JP" altLang="ja-JP" sz="1100" b="0" i="0">
              <a:solidFill>
                <a:schemeClr val="dk1"/>
              </a:solidFill>
              <a:effectLst/>
              <a:latin typeface="+mn-lt"/>
              <a:ea typeface="+mn-ea"/>
              <a:cs typeface="+mn-cs"/>
            </a:rPr>
            <a:t>今後も、特別会計への繰出金の増が見込まれるため、事業精査を行い歳出抑制に努める。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54610</xdr:rowOff>
    </xdr:from>
    <xdr:to>
      <xdr:col>24</xdr:col>
      <xdr:colOff>31750</xdr:colOff>
      <xdr:row>57</xdr:row>
      <xdr:rowOff>85090</xdr:rowOff>
    </xdr:to>
    <xdr:cxnSp macro="">
      <xdr:nvCxnSpPr>
        <xdr:cNvPr id="251" name="直線コネクタ 250"/>
        <xdr:cNvCxnSpPr/>
      </xdr:nvCxnSpPr>
      <xdr:spPr>
        <a:xfrm>
          <a:off x="15671800" y="9827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77470</xdr:rowOff>
    </xdr:to>
    <xdr:cxnSp macro="">
      <xdr:nvCxnSpPr>
        <xdr:cNvPr id="254" name="直線コネクタ 253"/>
        <xdr:cNvCxnSpPr/>
      </xdr:nvCxnSpPr>
      <xdr:spPr>
        <a:xfrm flipV="1">
          <a:off x="14782800" y="982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6" name="テキスト ボックス 255"/>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77470</xdr:rowOff>
    </xdr:from>
    <xdr:to>
      <xdr:col>21</xdr:col>
      <xdr:colOff>361950</xdr:colOff>
      <xdr:row>57</xdr:row>
      <xdr:rowOff>100330</xdr:rowOff>
    </xdr:to>
    <xdr:cxnSp macro="">
      <xdr:nvCxnSpPr>
        <xdr:cNvPr id="257" name="直線コネクタ 256"/>
        <xdr:cNvCxnSpPr/>
      </xdr:nvCxnSpPr>
      <xdr:spPr>
        <a:xfrm flipV="1">
          <a:off x="13893800" y="9850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100330</xdr:rowOff>
    </xdr:to>
    <xdr:cxnSp macro="">
      <xdr:nvCxnSpPr>
        <xdr:cNvPr id="260" name="直線コネクタ 259"/>
        <xdr:cNvCxnSpPr/>
      </xdr:nvCxnSpPr>
      <xdr:spPr>
        <a:xfrm>
          <a:off x="13004800" y="97967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4" name="テキスト ボックス 263"/>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70" name="円/楕円 269"/>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50817</xdr:rowOff>
    </xdr:from>
    <xdr:ext cx="762000" cy="259045"/>
    <xdr:sp macro="" textlink="">
      <xdr:nvSpPr>
        <xdr:cNvPr id="271" name="その他該当値テキスト"/>
        <xdr:cNvSpPr txBox="1"/>
      </xdr:nvSpPr>
      <xdr:spPr>
        <a:xfrm>
          <a:off x="165989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3810</xdr:rowOff>
    </xdr:from>
    <xdr:to>
      <xdr:col>22</xdr:col>
      <xdr:colOff>615950</xdr:colOff>
      <xdr:row>57</xdr:row>
      <xdr:rowOff>105410</xdr:rowOff>
    </xdr:to>
    <xdr:sp macro="" textlink="">
      <xdr:nvSpPr>
        <xdr:cNvPr id="272" name="円/楕円 271"/>
        <xdr:cNvSpPr/>
      </xdr:nvSpPr>
      <xdr:spPr>
        <a:xfrm>
          <a:off x="15621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90187</xdr:rowOff>
    </xdr:from>
    <xdr:ext cx="736600" cy="259045"/>
    <xdr:sp macro="" textlink="">
      <xdr:nvSpPr>
        <xdr:cNvPr id="273" name="テキスト ボックス 272"/>
        <xdr:cNvSpPr txBox="1"/>
      </xdr:nvSpPr>
      <xdr:spPr>
        <a:xfrm>
          <a:off x="15290800" y="986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26670</xdr:rowOff>
    </xdr:from>
    <xdr:to>
      <xdr:col>21</xdr:col>
      <xdr:colOff>412750</xdr:colOff>
      <xdr:row>57</xdr:row>
      <xdr:rowOff>128270</xdr:rowOff>
    </xdr:to>
    <xdr:sp macro="" textlink="">
      <xdr:nvSpPr>
        <xdr:cNvPr id="274" name="円/楕円 273"/>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113047</xdr:rowOff>
    </xdr:from>
    <xdr:ext cx="762000" cy="259045"/>
    <xdr:sp macro="" textlink="">
      <xdr:nvSpPr>
        <xdr:cNvPr id="275" name="テキスト ボックス 274"/>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6" name="円/楕円 275"/>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7" name="テキスト ボックス 276"/>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8" name="円/楕円 277"/>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9" name="テキスト ボックス 278"/>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a:solidFill>
                <a:schemeClr val="dk1"/>
              </a:solidFill>
              <a:effectLst/>
              <a:latin typeface="+mn-lt"/>
              <a:ea typeface="+mn-ea"/>
              <a:cs typeface="+mn-cs"/>
            </a:rPr>
            <a:t>    </a:t>
          </a:r>
          <a:r>
            <a:rPr lang="ja-JP" altLang="ja-JP" sz="1100" b="0" i="0">
              <a:solidFill>
                <a:schemeClr val="dk1"/>
              </a:solidFill>
              <a:effectLst/>
              <a:latin typeface="+mn-lt"/>
              <a:ea typeface="+mn-ea"/>
              <a:cs typeface="+mn-cs"/>
            </a:rPr>
            <a:t>全国市町村平均</a:t>
          </a:r>
          <a:r>
            <a:rPr lang="ja-JP" altLang="en-US" sz="1100" b="0" i="0">
              <a:solidFill>
                <a:schemeClr val="dk1"/>
              </a:solidFill>
              <a:effectLst/>
              <a:latin typeface="+mn-lt"/>
              <a:ea typeface="+mn-ea"/>
              <a:cs typeface="+mn-cs"/>
            </a:rPr>
            <a:t>、</a:t>
          </a:r>
          <a:r>
            <a:rPr lang="ja-JP" altLang="ja-JP" sz="1100" b="0" i="0">
              <a:solidFill>
                <a:schemeClr val="dk1"/>
              </a:solidFill>
              <a:effectLst/>
              <a:latin typeface="+mn-lt"/>
              <a:ea typeface="+mn-ea"/>
              <a:cs typeface="+mn-cs"/>
            </a:rPr>
            <a:t>埼玉県市町村平均</a:t>
          </a:r>
          <a:r>
            <a:rPr lang="ja-JP" altLang="en-US" sz="1100" b="0" i="0">
              <a:solidFill>
                <a:schemeClr val="dk1"/>
              </a:solidFill>
              <a:effectLst/>
              <a:latin typeface="+mn-lt"/>
              <a:ea typeface="+mn-ea"/>
              <a:cs typeface="+mn-cs"/>
            </a:rPr>
            <a:t>及び</a:t>
          </a:r>
          <a:r>
            <a:rPr lang="ja-JP" altLang="ja-JP" sz="1100" b="0" i="0">
              <a:solidFill>
                <a:schemeClr val="dk1"/>
              </a:solidFill>
              <a:effectLst/>
              <a:latin typeface="+mn-lt"/>
              <a:ea typeface="+mn-ea"/>
              <a:cs typeface="+mn-cs"/>
            </a:rPr>
            <a:t>類似団体内平均を</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回っている</a:t>
          </a:r>
          <a:r>
            <a:rPr lang="ja-JP" altLang="ja-JP" sz="1100" b="0" i="0">
              <a:solidFill>
                <a:schemeClr val="dk1"/>
              </a:solidFill>
              <a:effectLst/>
              <a:latin typeface="+mn-lt"/>
              <a:ea typeface="+mn-ea"/>
              <a:cs typeface="+mn-cs"/>
            </a:rPr>
            <a:t>。各種団体等への補助金や一部事務組合等への負担金等については、社会経済状況の変化により実情にそぐわないものは廃止も含め検討する。また、直近の決算において繰越金が発生している場合は、事業内容を精査し、補助金の適正化を図り、歳出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16510</xdr:rowOff>
    </xdr:from>
    <xdr:to>
      <xdr:col>24</xdr:col>
      <xdr:colOff>31750</xdr:colOff>
      <xdr:row>37</xdr:row>
      <xdr:rowOff>69850</xdr:rowOff>
    </xdr:to>
    <xdr:cxnSp macro="">
      <xdr:nvCxnSpPr>
        <xdr:cNvPr id="312" name="直線コネクタ 311"/>
        <xdr:cNvCxnSpPr/>
      </xdr:nvCxnSpPr>
      <xdr:spPr>
        <a:xfrm>
          <a:off x="15671800" y="6360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100347</xdr:rowOff>
    </xdr:from>
    <xdr:ext cx="762000" cy="259045"/>
    <xdr:sp macro="" textlink="">
      <xdr:nvSpPr>
        <xdr:cNvPr id="313" name="補助費等平均値テキスト"/>
        <xdr:cNvSpPr txBox="1"/>
      </xdr:nvSpPr>
      <xdr:spPr>
        <a:xfrm>
          <a:off x="16598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16510</xdr:rowOff>
    </xdr:from>
    <xdr:to>
      <xdr:col>22</xdr:col>
      <xdr:colOff>565150</xdr:colOff>
      <xdr:row>37</xdr:row>
      <xdr:rowOff>62230</xdr:rowOff>
    </xdr:to>
    <xdr:cxnSp macro="">
      <xdr:nvCxnSpPr>
        <xdr:cNvPr id="315" name="直線コネクタ 314"/>
        <xdr:cNvCxnSpPr/>
      </xdr:nvCxnSpPr>
      <xdr:spPr>
        <a:xfrm flipV="1">
          <a:off x="14782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7" name="テキスト ボックス 31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62230</xdr:rowOff>
    </xdr:from>
    <xdr:to>
      <xdr:col>21</xdr:col>
      <xdr:colOff>361950</xdr:colOff>
      <xdr:row>37</xdr:row>
      <xdr:rowOff>62230</xdr:rowOff>
    </xdr:to>
    <xdr:cxnSp macro="">
      <xdr:nvCxnSpPr>
        <xdr:cNvPr id="318" name="直線コネクタ 317"/>
        <xdr:cNvCxnSpPr/>
      </xdr:nvCxnSpPr>
      <xdr:spPr>
        <a:xfrm>
          <a:off x="13893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9" name="フローチャート : 判断 318"/>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20" name="テキスト ボックス 319"/>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62230</xdr:rowOff>
    </xdr:from>
    <xdr:to>
      <xdr:col>20</xdr:col>
      <xdr:colOff>158750</xdr:colOff>
      <xdr:row>37</xdr:row>
      <xdr:rowOff>62230</xdr:rowOff>
    </xdr:to>
    <xdr:cxnSp macro="">
      <xdr:nvCxnSpPr>
        <xdr:cNvPr id="321" name="直線コネクタ 320"/>
        <xdr:cNvCxnSpPr/>
      </xdr:nvCxnSpPr>
      <xdr:spPr>
        <a:xfrm>
          <a:off x="13004800" y="6405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15240</xdr:rowOff>
    </xdr:from>
    <xdr:to>
      <xdr:col>20</xdr:col>
      <xdr:colOff>209550</xdr:colOff>
      <xdr:row>36</xdr:row>
      <xdr:rowOff>116840</xdr:rowOff>
    </xdr:to>
    <xdr:sp macro="" textlink="">
      <xdr:nvSpPr>
        <xdr:cNvPr id="322" name="フローチャート : 判断 321"/>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127017</xdr:rowOff>
    </xdr:from>
    <xdr:ext cx="762000" cy="259045"/>
    <xdr:sp macro="" textlink="">
      <xdr:nvSpPr>
        <xdr:cNvPr id="323" name="テキスト ボックス 322"/>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24" name="フローチャート : 判断 323"/>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25" name="テキスト ボックス 324"/>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1" name="円/楕円 330"/>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2"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137160</xdr:rowOff>
    </xdr:from>
    <xdr:to>
      <xdr:col>22</xdr:col>
      <xdr:colOff>615950</xdr:colOff>
      <xdr:row>37</xdr:row>
      <xdr:rowOff>67310</xdr:rowOff>
    </xdr:to>
    <xdr:sp macro="" textlink="">
      <xdr:nvSpPr>
        <xdr:cNvPr id="333" name="円/楕円 332"/>
        <xdr:cNvSpPr/>
      </xdr:nvSpPr>
      <xdr:spPr>
        <a:xfrm>
          <a:off x="15621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77487</xdr:rowOff>
    </xdr:from>
    <xdr:ext cx="736600" cy="259045"/>
    <xdr:sp macro="" textlink="">
      <xdr:nvSpPr>
        <xdr:cNvPr id="334" name="テキスト ボックス 333"/>
        <xdr:cNvSpPr txBox="1"/>
      </xdr:nvSpPr>
      <xdr:spPr>
        <a:xfrm>
          <a:off x="15290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11430</xdr:rowOff>
    </xdr:from>
    <xdr:to>
      <xdr:col>21</xdr:col>
      <xdr:colOff>412750</xdr:colOff>
      <xdr:row>37</xdr:row>
      <xdr:rowOff>113030</xdr:rowOff>
    </xdr:to>
    <xdr:sp macro="" textlink="">
      <xdr:nvSpPr>
        <xdr:cNvPr id="335" name="円/楕円 334"/>
        <xdr:cNvSpPr/>
      </xdr:nvSpPr>
      <xdr:spPr>
        <a:xfrm>
          <a:off x="1473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97807</xdr:rowOff>
    </xdr:from>
    <xdr:ext cx="762000" cy="259045"/>
    <xdr:sp macro="" textlink="">
      <xdr:nvSpPr>
        <xdr:cNvPr id="336" name="テキスト ボックス 335"/>
        <xdr:cNvSpPr txBox="1"/>
      </xdr:nvSpPr>
      <xdr:spPr>
        <a:xfrm>
          <a:off x="14401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11430</xdr:rowOff>
    </xdr:from>
    <xdr:to>
      <xdr:col>20</xdr:col>
      <xdr:colOff>209550</xdr:colOff>
      <xdr:row>37</xdr:row>
      <xdr:rowOff>113030</xdr:rowOff>
    </xdr:to>
    <xdr:sp macro="" textlink="">
      <xdr:nvSpPr>
        <xdr:cNvPr id="337" name="円/楕円 336"/>
        <xdr:cNvSpPr/>
      </xdr:nvSpPr>
      <xdr:spPr>
        <a:xfrm>
          <a:off x="13843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97807</xdr:rowOff>
    </xdr:from>
    <xdr:ext cx="762000" cy="259045"/>
    <xdr:sp macro="" textlink="">
      <xdr:nvSpPr>
        <xdr:cNvPr id="338" name="テキスト ボックス 337"/>
        <xdr:cNvSpPr txBox="1"/>
      </xdr:nvSpPr>
      <xdr:spPr>
        <a:xfrm>
          <a:off x="13512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11430</xdr:rowOff>
    </xdr:from>
    <xdr:to>
      <xdr:col>19</xdr:col>
      <xdr:colOff>6350</xdr:colOff>
      <xdr:row>37</xdr:row>
      <xdr:rowOff>113030</xdr:rowOff>
    </xdr:to>
    <xdr:sp macro="" textlink="">
      <xdr:nvSpPr>
        <xdr:cNvPr id="339" name="円/楕円 338"/>
        <xdr:cNvSpPr/>
      </xdr:nvSpPr>
      <xdr:spPr>
        <a:xfrm>
          <a:off x="1295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97807</xdr:rowOff>
    </xdr:from>
    <xdr:ext cx="762000" cy="259045"/>
    <xdr:sp macro="" textlink="">
      <xdr:nvSpPr>
        <xdr:cNvPr id="340" name="テキスト ボックス 339"/>
        <xdr:cNvSpPr txBox="1"/>
      </xdr:nvSpPr>
      <xdr:spPr>
        <a:xfrm>
          <a:off x="12623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全国市町村平均、埼玉県市町村平均及び類似団体内平均を下回ってい</a:t>
          </a:r>
          <a:r>
            <a:rPr lang="ja-JP" altLang="en-US" sz="1100" b="0" i="0">
              <a:solidFill>
                <a:sysClr val="windowText" lastClr="000000"/>
              </a:solidFill>
              <a:effectLst/>
              <a:latin typeface="+mn-lt"/>
              <a:ea typeface="+mn-ea"/>
              <a:cs typeface="+mn-cs"/>
            </a:rPr>
            <a:t>る。</a:t>
          </a:r>
          <a:endParaRPr lang="en-US" altLang="ja-JP" sz="1100" b="0" i="0">
            <a:solidFill>
              <a:sysClr val="windowText" lastClr="000000"/>
            </a:solidFill>
            <a:effectLst/>
            <a:latin typeface="+mn-lt"/>
            <a:ea typeface="+mn-ea"/>
            <a:cs typeface="+mn-cs"/>
          </a:endParaRPr>
        </a:p>
        <a:p>
          <a:pPr rtl="0"/>
          <a:r>
            <a:rPr lang="ja-JP" altLang="en-US" sz="1100" b="0" i="0">
              <a:solidFill>
                <a:sysClr val="windowText" lastClr="000000"/>
              </a:solidFill>
              <a:effectLst/>
              <a:latin typeface="+mn-lt"/>
              <a:ea typeface="+mn-ea"/>
              <a:cs typeface="+mn-cs"/>
            </a:rPr>
            <a:t>　</a:t>
          </a:r>
          <a:r>
            <a:rPr lang="ja-JP" altLang="ja-JP" sz="1100" b="0" i="0">
              <a:solidFill>
                <a:sysClr val="windowText" lastClr="000000"/>
              </a:solidFill>
              <a:effectLst/>
              <a:latin typeface="+mn-lt"/>
              <a:ea typeface="+mn-ea"/>
              <a:cs typeface="+mn-cs"/>
            </a:rPr>
            <a:t>今後</a:t>
          </a:r>
          <a:r>
            <a:rPr lang="ja-JP" altLang="en-US" sz="1100" b="0" i="0">
              <a:solidFill>
                <a:sysClr val="windowText" lastClr="000000"/>
              </a:solidFill>
              <a:effectLst/>
              <a:latin typeface="+mn-lt"/>
              <a:ea typeface="+mn-ea"/>
              <a:cs typeface="+mn-cs"/>
            </a:rPr>
            <a:t>は</a:t>
          </a:r>
          <a:r>
            <a:rPr lang="ja-JP" altLang="ja-JP" sz="1100" b="0" i="0">
              <a:solidFill>
                <a:sysClr val="windowText" lastClr="000000"/>
              </a:solidFill>
              <a:effectLst/>
              <a:latin typeface="+mn-lt"/>
              <a:ea typeface="+mn-ea"/>
              <a:cs typeface="+mn-cs"/>
            </a:rPr>
            <a:t>、</a:t>
          </a:r>
          <a:r>
            <a:rPr lang="ja-JP" altLang="en-US" sz="1100" b="0" i="0">
              <a:solidFill>
                <a:sysClr val="windowText" lastClr="000000"/>
              </a:solidFill>
              <a:effectLst/>
              <a:latin typeface="+mn-lt"/>
              <a:ea typeface="+mn-ea"/>
              <a:cs typeface="+mn-cs"/>
            </a:rPr>
            <a:t>公共施設の改修等に地方債の活用が必須であることから、公債費の増加が懸念されるが、その様な中でも、</a:t>
          </a:r>
          <a:r>
            <a:rPr lang="ja-JP" altLang="ja-JP" sz="1100" b="0" i="0">
              <a:solidFill>
                <a:sysClr val="windowText" lastClr="000000"/>
              </a:solidFill>
              <a:effectLst/>
              <a:latin typeface="+mn-lt"/>
              <a:ea typeface="+mn-ea"/>
              <a:cs typeface="+mn-cs"/>
            </a:rPr>
            <a:t>事業の適債性等を考慮しつつ、起債対象事業の選択に努め、安易に財源を地方債に求めた計画にならないよう留意し、新規地方債発行額の抑制に努める。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20320</xdr:rowOff>
    </xdr:from>
    <xdr:to>
      <xdr:col>7</xdr:col>
      <xdr:colOff>15875</xdr:colOff>
      <xdr:row>76</xdr:row>
      <xdr:rowOff>66039</xdr:rowOff>
    </xdr:to>
    <xdr:cxnSp macro="">
      <xdr:nvCxnSpPr>
        <xdr:cNvPr id="373" name="直線コネクタ 372"/>
        <xdr:cNvCxnSpPr/>
      </xdr:nvCxnSpPr>
      <xdr:spPr>
        <a:xfrm>
          <a:off x="3987800" y="13050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82566</xdr:rowOff>
    </xdr:from>
    <xdr:ext cx="762000" cy="259045"/>
    <xdr:sp macro="" textlink="">
      <xdr:nvSpPr>
        <xdr:cNvPr id="374"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20320</xdr:rowOff>
    </xdr:from>
    <xdr:to>
      <xdr:col>5</xdr:col>
      <xdr:colOff>549275</xdr:colOff>
      <xdr:row>76</xdr:row>
      <xdr:rowOff>66039</xdr:rowOff>
    </xdr:to>
    <xdr:cxnSp macro="">
      <xdr:nvCxnSpPr>
        <xdr:cNvPr id="376" name="直線コネクタ 375"/>
        <xdr:cNvCxnSpPr/>
      </xdr:nvCxnSpPr>
      <xdr:spPr>
        <a:xfrm flipV="1">
          <a:off x="3098800" y="130505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8" name="テキスト ボックス 377"/>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76</xdr:row>
      <xdr:rowOff>66039</xdr:rowOff>
    </xdr:to>
    <xdr:cxnSp macro="">
      <xdr:nvCxnSpPr>
        <xdr:cNvPr id="379" name="直線コネクタ 378"/>
        <xdr:cNvCxnSpPr/>
      </xdr:nvCxnSpPr>
      <xdr:spPr>
        <a:xfrm>
          <a:off x="2209800" y="130733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80" name="フローチャート : 判断 37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1" name="テキスト ボックス 380"/>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27939</xdr:rowOff>
    </xdr:from>
    <xdr:to>
      <xdr:col>3</xdr:col>
      <xdr:colOff>142875</xdr:colOff>
      <xdr:row>76</xdr:row>
      <xdr:rowOff>43180</xdr:rowOff>
    </xdr:to>
    <xdr:cxnSp macro="">
      <xdr:nvCxnSpPr>
        <xdr:cNvPr id="382" name="直線コネクタ 381"/>
        <xdr:cNvCxnSpPr/>
      </xdr:nvCxnSpPr>
      <xdr:spPr>
        <a:xfrm>
          <a:off x="1320800" y="13058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3" name="フローチャート : 判断 382"/>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4" name="テキスト ボックス 383"/>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5" name="フローチャート : 判断 384"/>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6" name="テキスト ボックス 385"/>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92" name="円/楕円 391"/>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93"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140970</xdr:rowOff>
    </xdr:from>
    <xdr:to>
      <xdr:col>5</xdr:col>
      <xdr:colOff>600075</xdr:colOff>
      <xdr:row>76</xdr:row>
      <xdr:rowOff>71120</xdr:rowOff>
    </xdr:to>
    <xdr:sp macro="" textlink="">
      <xdr:nvSpPr>
        <xdr:cNvPr id="394" name="円/楕円 393"/>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81297</xdr:rowOff>
    </xdr:from>
    <xdr:ext cx="736600" cy="259045"/>
    <xdr:sp macro="" textlink="">
      <xdr:nvSpPr>
        <xdr:cNvPr id="395" name="テキスト ボックス 394"/>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15239</xdr:rowOff>
    </xdr:from>
    <xdr:to>
      <xdr:col>4</xdr:col>
      <xdr:colOff>396875</xdr:colOff>
      <xdr:row>76</xdr:row>
      <xdr:rowOff>116839</xdr:rowOff>
    </xdr:to>
    <xdr:sp macro="" textlink="">
      <xdr:nvSpPr>
        <xdr:cNvPr id="396" name="円/楕円 395"/>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127017</xdr:rowOff>
    </xdr:from>
    <xdr:ext cx="762000" cy="259045"/>
    <xdr:sp macro="" textlink="">
      <xdr:nvSpPr>
        <xdr:cNvPr id="397" name="テキスト ボックス 396"/>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98" name="円/楕円 397"/>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104157</xdr:rowOff>
    </xdr:from>
    <xdr:ext cx="762000" cy="259045"/>
    <xdr:sp macro="" textlink="">
      <xdr:nvSpPr>
        <xdr:cNvPr id="399" name="テキスト ボックス 398"/>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400" name="円/楕円 399"/>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401" name="テキスト ボックス 400"/>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全国市町村平均</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 埼玉県市町村平均を下回っているが、及び類似団体内平均を上回っている。扶助費及び繰出金が増加傾向にあるため、より一層の歳出削減に努める。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6" name="直線コネクタ 41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7" name="テキスト ボックス 41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0" name="直線コネクタ 41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1" name="テキスト ボックス 42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64135</xdr:rowOff>
    </xdr:from>
    <xdr:to>
      <xdr:col>24</xdr:col>
      <xdr:colOff>31750</xdr:colOff>
      <xdr:row>81</xdr:row>
      <xdr:rowOff>98425</xdr:rowOff>
    </xdr:to>
    <xdr:cxnSp macro="">
      <xdr:nvCxnSpPr>
        <xdr:cNvPr id="425" name="直線コネクタ 424"/>
        <xdr:cNvCxnSpPr/>
      </xdr:nvCxnSpPr>
      <xdr:spPr>
        <a:xfrm flipV="1">
          <a:off x="16510000" y="1257998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70502</xdr:rowOff>
    </xdr:from>
    <xdr:ext cx="762000" cy="259045"/>
    <xdr:sp macro="" textlink="">
      <xdr:nvSpPr>
        <xdr:cNvPr id="426" name="公債費以外最小値テキスト"/>
        <xdr:cNvSpPr txBox="1"/>
      </xdr:nvSpPr>
      <xdr:spPr>
        <a:xfrm>
          <a:off x="16598900" y="1395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81</xdr:row>
      <xdr:rowOff>98425</xdr:rowOff>
    </xdr:from>
    <xdr:to>
      <xdr:col>24</xdr:col>
      <xdr:colOff>120650</xdr:colOff>
      <xdr:row>81</xdr:row>
      <xdr:rowOff>98425</xdr:rowOff>
    </xdr:to>
    <xdr:cxnSp macro="">
      <xdr:nvCxnSpPr>
        <xdr:cNvPr id="427" name="直線コネクタ 426"/>
        <xdr:cNvCxnSpPr/>
      </xdr:nvCxnSpPr>
      <xdr:spPr>
        <a:xfrm>
          <a:off x="16421100" y="13985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150512</xdr:rowOff>
    </xdr:from>
    <xdr:ext cx="762000" cy="259045"/>
    <xdr:sp macro="" textlink="">
      <xdr:nvSpPr>
        <xdr:cNvPr id="428" name="公債費以外最大値テキスト"/>
        <xdr:cNvSpPr txBox="1"/>
      </xdr:nvSpPr>
      <xdr:spPr>
        <a:xfrm>
          <a:off x="16598900" y="123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73</xdr:row>
      <xdr:rowOff>64135</xdr:rowOff>
    </xdr:from>
    <xdr:to>
      <xdr:col>24</xdr:col>
      <xdr:colOff>120650</xdr:colOff>
      <xdr:row>73</xdr:row>
      <xdr:rowOff>64135</xdr:rowOff>
    </xdr:to>
    <xdr:cxnSp macro="">
      <xdr:nvCxnSpPr>
        <xdr:cNvPr id="429" name="直線コネクタ 428"/>
        <xdr:cNvCxnSpPr/>
      </xdr:nvCxnSpPr>
      <xdr:spPr>
        <a:xfrm>
          <a:off x="16421100" y="125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98425</xdr:rowOff>
    </xdr:from>
    <xdr:to>
      <xdr:col>24</xdr:col>
      <xdr:colOff>31750</xdr:colOff>
      <xdr:row>78</xdr:row>
      <xdr:rowOff>81280</xdr:rowOff>
    </xdr:to>
    <xdr:cxnSp macro="">
      <xdr:nvCxnSpPr>
        <xdr:cNvPr id="430" name="直線コネクタ 429"/>
        <xdr:cNvCxnSpPr/>
      </xdr:nvCxnSpPr>
      <xdr:spPr>
        <a:xfrm>
          <a:off x="15671800" y="13300075"/>
          <a:ext cx="8382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31"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32" name="フローチャート : 判断 431"/>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98425</xdr:rowOff>
    </xdr:from>
    <xdr:to>
      <xdr:col>22</xdr:col>
      <xdr:colOff>565150</xdr:colOff>
      <xdr:row>78</xdr:row>
      <xdr:rowOff>144145</xdr:rowOff>
    </xdr:to>
    <xdr:cxnSp macro="">
      <xdr:nvCxnSpPr>
        <xdr:cNvPr id="433" name="直線コネクタ 432"/>
        <xdr:cNvCxnSpPr/>
      </xdr:nvCxnSpPr>
      <xdr:spPr>
        <a:xfrm flipV="1">
          <a:off x="14782800" y="1330007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150495</xdr:rowOff>
    </xdr:from>
    <xdr:to>
      <xdr:col>22</xdr:col>
      <xdr:colOff>615950</xdr:colOff>
      <xdr:row>77</xdr:row>
      <xdr:rowOff>80645</xdr:rowOff>
    </xdr:to>
    <xdr:sp macro="" textlink="">
      <xdr:nvSpPr>
        <xdr:cNvPr id="434" name="フローチャート : 判断 433"/>
        <xdr:cNvSpPr/>
      </xdr:nvSpPr>
      <xdr:spPr>
        <a:xfrm>
          <a:off x="156210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90822</xdr:rowOff>
    </xdr:from>
    <xdr:ext cx="736600" cy="259045"/>
    <xdr:sp macro="" textlink="">
      <xdr:nvSpPr>
        <xdr:cNvPr id="435" name="テキスト ボックス 434"/>
        <xdr:cNvSpPr txBox="1"/>
      </xdr:nvSpPr>
      <xdr:spPr>
        <a:xfrm>
          <a:off x="15290800" y="1294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144145</xdr:rowOff>
    </xdr:from>
    <xdr:to>
      <xdr:col>21</xdr:col>
      <xdr:colOff>361950</xdr:colOff>
      <xdr:row>78</xdr:row>
      <xdr:rowOff>144145</xdr:rowOff>
    </xdr:to>
    <xdr:cxnSp macro="">
      <xdr:nvCxnSpPr>
        <xdr:cNvPr id="436" name="直線コネクタ 435"/>
        <xdr:cNvCxnSpPr/>
      </xdr:nvCxnSpPr>
      <xdr:spPr>
        <a:xfrm>
          <a:off x="13893800" y="13517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76200</xdr:rowOff>
    </xdr:from>
    <xdr:to>
      <xdr:col>21</xdr:col>
      <xdr:colOff>412750</xdr:colOff>
      <xdr:row>79</xdr:row>
      <xdr:rowOff>6350</xdr:rowOff>
    </xdr:to>
    <xdr:sp macro="" textlink="">
      <xdr:nvSpPr>
        <xdr:cNvPr id="437" name="フローチャート : 判断 436"/>
        <xdr:cNvSpPr/>
      </xdr:nvSpPr>
      <xdr:spPr>
        <a:xfrm>
          <a:off x="14732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16527</xdr:rowOff>
    </xdr:from>
    <xdr:ext cx="762000" cy="259045"/>
    <xdr:sp macro="" textlink="">
      <xdr:nvSpPr>
        <xdr:cNvPr id="438" name="テキスト ボックス 437"/>
        <xdr:cNvSpPr txBox="1"/>
      </xdr:nvSpPr>
      <xdr:spPr>
        <a:xfrm>
          <a:off x="14401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69850</xdr:rowOff>
    </xdr:from>
    <xdr:to>
      <xdr:col>20</xdr:col>
      <xdr:colOff>158750</xdr:colOff>
      <xdr:row>78</xdr:row>
      <xdr:rowOff>144145</xdr:rowOff>
    </xdr:to>
    <xdr:cxnSp macro="">
      <xdr:nvCxnSpPr>
        <xdr:cNvPr id="439" name="直線コネクタ 438"/>
        <xdr:cNvCxnSpPr/>
      </xdr:nvCxnSpPr>
      <xdr:spPr>
        <a:xfrm>
          <a:off x="13004800" y="1344295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167639</xdr:rowOff>
    </xdr:from>
    <xdr:to>
      <xdr:col>20</xdr:col>
      <xdr:colOff>209550</xdr:colOff>
      <xdr:row>78</xdr:row>
      <xdr:rowOff>97789</xdr:rowOff>
    </xdr:to>
    <xdr:sp macro="" textlink="">
      <xdr:nvSpPr>
        <xdr:cNvPr id="440" name="フローチャート : 判断 439"/>
        <xdr:cNvSpPr/>
      </xdr:nvSpPr>
      <xdr:spPr>
        <a:xfrm>
          <a:off x="13843000" y="133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107966</xdr:rowOff>
    </xdr:from>
    <xdr:ext cx="762000" cy="259045"/>
    <xdr:sp macro="" textlink="">
      <xdr:nvSpPr>
        <xdr:cNvPr id="441" name="テキスト ボックス 440"/>
        <xdr:cNvSpPr txBox="1"/>
      </xdr:nvSpPr>
      <xdr:spPr>
        <a:xfrm>
          <a:off x="13512800" y="131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144780</xdr:rowOff>
    </xdr:from>
    <xdr:to>
      <xdr:col>19</xdr:col>
      <xdr:colOff>6350</xdr:colOff>
      <xdr:row>78</xdr:row>
      <xdr:rowOff>74930</xdr:rowOff>
    </xdr:to>
    <xdr:sp macro="" textlink="">
      <xdr:nvSpPr>
        <xdr:cNvPr id="442" name="フローチャート : 判断 441"/>
        <xdr:cNvSpPr/>
      </xdr:nvSpPr>
      <xdr:spPr>
        <a:xfrm>
          <a:off x="12954000" y="1334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85107</xdr:rowOff>
    </xdr:from>
    <xdr:ext cx="762000" cy="259045"/>
    <xdr:sp macro="" textlink="">
      <xdr:nvSpPr>
        <xdr:cNvPr id="443" name="テキスト ボックス 442"/>
        <xdr:cNvSpPr txBox="1"/>
      </xdr:nvSpPr>
      <xdr:spPr>
        <a:xfrm>
          <a:off x="12623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30480</xdr:rowOff>
    </xdr:from>
    <xdr:to>
      <xdr:col>24</xdr:col>
      <xdr:colOff>82550</xdr:colOff>
      <xdr:row>78</xdr:row>
      <xdr:rowOff>132080</xdr:rowOff>
    </xdr:to>
    <xdr:sp macro="" textlink="">
      <xdr:nvSpPr>
        <xdr:cNvPr id="449" name="円/楕円 448"/>
        <xdr:cNvSpPr/>
      </xdr:nvSpPr>
      <xdr:spPr>
        <a:xfrm>
          <a:off x="16459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2557</xdr:rowOff>
    </xdr:from>
    <xdr:ext cx="762000" cy="259045"/>
    <xdr:sp macro="" textlink="">
      <xdr:nvSpPr>
        <xdr:cNvPr id="450" name="公債費以外該当値テキスト"/>
        <xdr:cNvSpPr txBox="1"/>
      </xdr:nvSpPr>
      <xdr:spPr>
        <a:xfrm>
          <a:off x="16598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47625</xdr:rowOff>
    </xdr:from>
    <xdr:to>
      <xdr:col>22</xdr:col>
      <xdr:colOff>615950</xdr:colOff>
      <xdr:row>77</xdr:row>
      <xdr:rowOff>149225</xdr:rowOff>
    </xdr:to>
    <xdr:sp macro="" textlink="">
      <xdr:nvSpPr>
        <xdr:cNvPr id="451" name="円/楕円 450"/>
        <xdr:cNvSpPr/>
      </xdr:nvSpPr>
      <xdr:spPr>
        <a:xfrm>
          <a:off x="15621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134002</xdr:rowOff>
    </xdr:from>
    <xdr:ext cx="736600" cy="259045"/>
    <xdr:sp macro="" textlink="">
      <xdr:nvSpPr>
        <xdr:cNvPr id="452" name="テキスト ボックス 451"/>
        <xdr:cNvSpPr txBox="1"/>
      </xdr:nvSpPr>
      <xdr:spPr>
        <a:xfrm>
          <a:off x="15290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93345</xdr:rowOff>
    </xdr:from>
    <xdr:to>
      <xdr:col>21</xdr:col>
      <xdr:colOff>412750</xdr:colOff>
      <xdr:row>79</xdr:row>
      <xdr:rowOff>23495</xdr:rowOff>
    </xdr:to>
    <xdr:sp macro="" textlink="">
      <xdr:nvSpPr>
        <xdr:cNvPr id="453" name="円/楕円 452"/>
        <xdr:cNvSpPr/>
      </xdr:nvSpPr>
      <xdr:spPr>
        <a:xfrm>
          <a:off x="147320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8272</xdr:rowOff>
    </xdr:from>
    <xdr:ext cx="762000" cy="259045"/>
    <xdr:sp macro="" textlink="">
      <xdr:nvSpPr>
        <xdr:cNvPr id="454" name="テキスト ボックス 453"/>
        <xdr:cNvSpPr txBox="1"/>
      </xdr:nvSpPr>
      <xdr:spPr>
        <a:xfrm>
          <a:off x="14401800" y="1355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93345</xdr:rowOff>
    </xdr:from>
    <xdr:to>
      <xdr:col>20</xdr:col>
      <xdr:colOff>209550</xdr:colOff>
      <xdr:row>79</xdr:row>
      <xdr:rowOff>23495</xdr:rowOff>
    </xdr:to>
    <xdr:sp macro="" textlink="">
      <xdr:nvSpPr>
        <xdr:cNvPr id="455" name="円/楕円 454"/>
        <xdr:cNvSpPr/>
      </xdr:nvSpPr>
      <xdr:spPr>
        <a:xfrm>
          <a:off x="138430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8272</xdr:rowOff>
    </xdr:from>
    <xdr:ext cx="762000" cy="259045"/>
    <xdr:sp macro="" textlink="">
      <xdr:nvSpPr>
        <xdr:cNvPr id="456" name="テキスト ボックス 455"/>
        <xdr:cNvSpPr txBox="1"/>
      </xdr:nvSpPr>
      <xdr:spPr>
        <a:xfrm>
          <a:off x="13512800" y="1355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19050</xdr:rowOff>
    </xdr:from>
    <xdr:to>
      <xdr:col>19</xdr:col>
      <xdr:colOff>6350</xdr:colOff>
      <xdr:row>78</xdr:row>
      <xdr:rowOff>120650</xdr:rowOff>
    </xdr:to>
    <xdr:sp macro="" textlink="">
      <xdr:nvSpPr>
        <xdr:cNvPr id="457" name="円/楕円 456"/>
        <xdr:cNvSpPr/>
      </xdr:nvSpPr>
      <xdr:spPr>
        <a:xfrm>
          <a:off x="12954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105427</xdr:rowOff>
    </xdr:from>
    <xdr:ext cx="762000" cy="259045"/>
    <xdr:sp macro="" textlink="">
      <xdr:nvSpPr>
        <xdr:cNvPr id="458" name="テキスト ボックス 457"/>
        <xdr:cNvSpPr txBox="1"/>
      </xdr:nvSpPr>
      <xdr:spPr>
        <a:xfrm>
          <a:off x="12623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埼玉県吉見町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95089</xdr:rowOff>
    </xdr:from>
    <xdr:to>
      <xdr:col>4</xdr:col>
      <xdr:colOff>1117600</xdr:colOff>
      <xdr:row>18</xdr:row>
      <xdr:rowOff>126456</xdr:rowOff>
    </xdr:to>
    <xdr:cxnSp macro="">
      <xdr:nvCxnSpPr>
        <xdr:cNvPr id="52" name="直線コネクタ 51"/>
        <xdr:cNvCxnSpPr/>
      </xdr:nvCxnSpPr>
      <xdr:spPr bwMode="auto">
        <a:xfrm flipV="1">
          <a:off x="5003800" y="3228814"/>
          <a:ext cx="647700" cy="31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126456</xdr:rowOff>
    </xdr:from>
    <xdr:to>
      <xdr:col>4</xdr:col>
      <xdr:colOff>469900</xdr:colOff>
      <xdr:row>19</xdr:row>
      <xdr:rowOff>8678</xdr:rowOff>
    </xdr:to>
    <xdr:cxnSp macro="">
      <xdr:nvCxnSpPr>
        <xdr:cNvPr id="55" name="直線コネクタ 54"/>
        <xdr:cNvCxnSpPr/>
      </xdr:nvCxnSpPr>
      <xdr:spPr bwMode="auto">
        <a:xfrm flipV="1">
          <a:off x="4305300" y="3260181"/>
          <a:ext cx="698500" cy="53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8678</xdr:rowOff>
    </xdr:from>
    <xdr:to>
      <xdr:col>3</xdr:col>
      <xdr:colOff>904875</xdr:colOff>
      <xdr:row>19</xdr:row>
      <xdr:rowOff>21528</xdr:rowOff>
    </xdr:to>
    <xdr:cxnSp macro="">
      <xdr:nvCxnSpPr>
        <xdr:cNvPr id="58" name="直線コネクタ 57"/>
        <xdr:cNvCxnSpPr/>
      </xdr:nvCxnSpPr>
      <xdr:spPr bwMode="auto">
        <a:xfrm flipV="1">
          <a:off x="3606800" y="3313853"/>
          <a:ext cx="698500" cy="1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19</xdr:row>
      <xdr:rowOff>79738</xdr:rowOff>
    </xdr:from>
    <xdr:to>
      <xdr:col>3</xdr:col>
      <xdr:colOff>955675</xdr:colOff>
      <xdr:row>20</xdr:row>
      <xdr:rowOff>9888</xdr:rowOff>
    </xdr:to>
    <xdr:sp macro="" textlink="">
      <xdr:nvSpPr>
        <xdr:cNvPr id="59" name="フローチャート : 判断 58"/>
        <xdr:cNvSpPr/>
      </xdr:nvSpPr>
      <xdr:spPr bwMode="auto">
        <a:xfrm>
          <a:off x="4254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166115</xdr:rowOff>
    </xdr:from>
    <xdr:ext cx="762000" cy="259045"/>
    <xdr:sp macro="" textlink="">
      <xdr:nvSpPr>
        <xdr:cNvPr id="60" name="テキスト ボックス 59"/>
        <xdr:cNvSpPr txBox="1"/>
      </xdr:nvSpPr>
      <xdr:spPr>
        <a:xfrm>
          <a:off x="3924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21006</xdr:rowOff>
    </xdr:from>
    <xdr:to>
      <xdr:col>3</xdr:col>
      <xdr:colOff>206375</xdr:colOff>
      <xdr:row>19</xdr:row>
      <xdr:rowOff>21528</xdr:rowOff>
    </xdr:to>
    <xdr:cxnSp macro="">
      <xdr:nvCxnSpPr>
        <xdr:cNvPr id="61" name="直線コネクタ 60"/>
        <xdr:cNvCxnSpPr/>
      </xdr:nvCxnSpPr>
      <xdr:spPr bwMode="auto">
        <a:xfrm>
          <a:off x="2908300" y="3326181"/>
          <a:ext cx="698500" cy="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19</xdr:row>
      <xdr:rowOff>100704</xdr:rowOff>
    </xdr:from>
    <xdr:to>
      <xdr:col>3</xdr:col>
      <xdr:colOff>257175</xdr:colOff>
      <xdr:row>20</xdr:row>
      <xdr:rowOff>30854</xdr:rowOff>
    </xdr:to>
    <xdr:sp macro="" textlink="">
      <xdr:nvSpPr>
        <xdr:cNvPr id="62" name="フローチャート : 判断 61"/>
        <xdr:cNvSpPr/>
      </xdr:nvSpPr>
      <xdr:spPr bwMode="auto">
        <a:xfrm>
          <a:off x="3556000" y="3405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15631</xdr:rowOff>
    </xdr:from>
    <xdr:ext cx="762000" cy="259045"/>
    <xdr:sp macro="" textlink="">
      <xdr:nvSpPr>
        <xdr:cNvPr id="63" name="テキスト ボックス 62"/>
        <xdr:cNvSpPr txBox="1"/>
      </xdr:nvSpPr>
      <xdr:spPr>
        <a:xfrm>
          <a:off x="3225800" y="349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19</xdr:row>
      <xdr:rowOff>84359</xdr:rowOff>
    </xdr:from>
    <xdr:to>
      <xdr:col>2</xdr:col>
      <xdr:colOff>692150</xdr:colOff>
      <xdr:row>20</xdr:row>
      <xdr:rowOff>14509</xdr:rowOff>
    </xdr:to>
    <xdr:sp macro="" textlink="">
      <xdr:nvSpPr>
        <xdr:cNvPr id="64" name="フローチャート : 判断 63"/>
        <xdr:cNvSpPr/>
      </xdr:nvSpPr>
      <xdr:spPr bwMode="auto">
        <a:xfrm>
          <a:off x="2857500" y="33895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170736</xdr:rowOff>
    </xdr:from>
    <xdr:ext cx="762000" cy="259045"/>
    <xdr:sp macro="" textlink="">
      <xdr:nvSpPr>
        <xdr:cNvPr id="65" name="テキスト ボックス 64"/>
        <xdr:cNvSpPr txBox="1"/>
      </xdr:nvSpPr>
      <xdr:spPr>
        <a:xfrm>
          <a:off x="2527300" y="3475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44289</xdr:rowOff>
    </xdr:from>
    <xdr:to>
      <xdr:col>5</xdr:col>
      <xdr:colOff>34925</xdr:colOff>
      <xdr:row>18</xdr:row>
      <xdr:rowOff>145889</xdr:rowOff>
    </xdr:to>
    <xdr:sp macro="" textlink="">
      <xdr:nvSpPr>
        <xdr:cNvPr id="71" name="円/楕円 70"/>
        <xdr:cNvSpPr/>
      </xdr:nvSpPr>
      <xdr:spPr bwMode="auto">
        <a:xfrm>
          <a:off x="5600700" y="317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16366</xdr:rowOff>
    </xdr:from>
    <xdr:ext cx="762000" cy="259045"/>
    <xdr:sp macro="" textlink="">
      <xdr:nvSpPr>
        <xdr:cNvPr id="72" name="人口1人当たり決算額の推移該当値テキスト130"/>
        <xdr:cNvSpPr txBox="1"/>
      </xdr:nvSpPr>
      <xdr:spPr>
        <a:xfrm>
          <a:off x="5740400" y="31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83,371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75656</xdr:rowOff>
    </xdr:from>
    <xdr:to>
      <xdr:col>4</xdr:col>
      <xdr:colOff>520700</xdr:colOff>
      <xdr:row>19</xdr:row>
      <xdr:rowOff>5806</xdr:rowOff>
    </xdr:to>
    <xdr:sp macro="" textlink="">
      <xdr:nvSpPr>
        <xdr:cNvPr id="73" name="円/楕円 72"/>
        <xdr:cNvSpPr/>
      </xdr:nvSpPr>
      <xdr:spPr bwMode="auto">
        <a:xfrm>
          <a:off x="4953000" y="3209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162033</xdr:rowOff>
    </xdr:from>
    <xdr:ext cx="736600" cy="259045"/>
    <xdr:sp macro="" textlink="">
      <xdr:nvSpPr>
        <xdr:cNvPr id="74" name="テキスト ボックス 73"/>
        <xdr:cNvSpPr txBox="1"/>
      </xdr:nvSpPr>
      <xdr:spPr>
        <a:xfrm>
          <a:off x="4622800" y="3295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81,450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129328</xdr:rowOff>
    </xdr:from>
    <xdr:to>
      <xdr:col>3</xdr:col>
      <xdr:colOff>955675</xdr:colOff>
      <xdr:row>19</xdr:row>
      <xdr:rowOff>59478</xdr:rowOff>
    </xdr:to>
    <xdr:sp macro="" textlink="">
      <xdr:nvSpPr>
        <xdr:cNvPr id="75" name="円/楕円 74"/>
        <xdr:cNvSpPr/>
      </xdr:nvSpPr>
      <xdr:spPr bwMode="auto">
        <a:xfrm>
          <a:off x="4254500" y="326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69655</xdr:rowOff>
    </xdr:from>
    <xdr:ext cx="762000" cy="259045"/>
    <xdr:sp macro="" textlink="">
      <xdr:nvSpPr>
        <xdr:cNvPr id="76" name="テキスト ボックス 75"/>
        <xdr:cNvSpPr txBox="1"/>
      </xdr:nvSpPr>
      <xdr:spPr>
        <a:xfrm>
          <a:off x="3924300" y="303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78,163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142178</xdr:rowOff>
    </xdr:from>
    <xdr:to>
      <xdr:col>3</xdr:col>
      <xdr:colOff>257175</xdr:colOff>
      <xdr:row>19</xdr:row>
      <xdr:rowOff>72328</xdr:rowOff>
    </xdr:to>
    <xdr:sp macro="" textlink="">
      <xdr:nvSpPr>
        <xdr:cNvPr id="77" name="円/楕円 76"/>
        <xdr:cNvSpPr/>
      </xdr:nvSpPr>
      <xdr:spPr bwMode="auto">
        <a:xfrm>
          <a:off x="3556000" y="327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82505</xdr:rowOff>
    </xdr:from>
    <xdr:ext cx="762000" cy="259045"/>
    <xdr:sp macro="" textlink="">
      <xdr:nvSpPr>
        <xdr:cNvPr id="78" name="テキスト ボックス 77"/>
        <xdr:cNvSpPr txBox="1"/>
      </xdr:nvSpPr>
      <xdr:spPr>
        <a:xfrm>
          <a:off x="3225800" y="304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77,376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141656</xdr:rowOff>
    </xdr:from>
    <xdr:to>
      <xdr:col>2</xdr:col>
      <xdr:colOff>692150</xdr:colOff>
      <xdr:row>19</xdr:row>
      <xdr:rowOff>71806</xdr:rowOff>
    </xdr:to>
    <xdr:sp macro="" textlink="">
      <xdr:nvSpPr>
        <xdr:cNvPr id="79" name="円/楕円 78"/>
        <xdr:cNvSpPr/>
      </xdr:nvSpPr>
      <xdr:spPr bwMode="auto">
        <a:xfrm>
          <a:off x="2857500" y="3275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81983</xdr:rowOff>
    </xdr:from>
    <xdr:ext cx="762000" cy="259045"/>
    <xdr:sp macro="" textlink="">
      <xdr:nvSpPr>
        <xdr:cNvPr id="80" name="テキスト ボックス 79"/>
        <xdr:cNvSpPr txBox="1"/>
      </xdr:nvSpPr>
      <xdr:spPr>
        <a:xfrm>
          <a:off x="2527300" y="304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65255</xdr:rowOff>
    </xdr:from>
    <xdr:to>
      <xdr:col>4</xdr:col>
      <xdr:colOff>1117600</xdr:colOff>
      <xdr:row>37</xdr:row>
      <xdr:rowOff>74559</xdr:rowOff>
    </xdr:to>
    <xdr:cxnSp macro="">
      <xdr:nvCxnSpPr>
        <xdr:cNvPr id="112" name="直線コネクタ 111"/>
        <xdr:cNvCxnSpPr/>
      </xdr:nvCxnSpPr>
      <xdr:spPr bwMode="auto">
        <a:xfrm flipV="1">
          <a:off x="5003800" y="7189955"/>
          <a:ext cx="647700" cy="9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64158</xdr:rowOff>
    </xdr:from>
    <xdr:to>
      <xdr:col>4</xdr:col>
      <xdr:colOff>469900</xdr:colOff>
      <xdr:row>37</xdr:row>
      <xdr:rowOff>74559</xdr:rowOff>
    </xdr:to>
    <xdr:cxnSp macro="">
      <xdr:nvCxnSpPr>
        <xdr:cNvPr id="115" name="直線コネクタ 114"/>
        <xdr:cNvCxnSpPr/>
      </xdr:nvCxnSpPr>
      <xdr:spPr bwMode="auto">
        <a:xfrm>
          <a:off x="4305300" y="7188858"/>
          <a:ext cx="698500" cy="10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7" name="テキスト ボックス 116"/>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28016</xdr:rowOff>
    </xdr:from>
    <xdr:to>
      <xdr:col>3</xdr:col>
      <xdr:colOff>904875</xdr:colOff>
      <xdr:row>37</xdr:row>
      <xdr:rowOff>64158</xdr:rowOff>
    </xdr:to>
    <xdr:cxnSp macro="">
      <xdr:nvCxnSpPr>
        <xdr:cNvPr id="118" name="直線コネクタ 117"/>
        <xdr:cNvCxnSpPr/>
      </xdr:nvCxnSpPr>
      <xdr:spPr bwMode="auto">
        <a:xfrm>
          <a:off x="3606800" y="7152716"/>
          <a:ext cx="698500" cy="36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2819</xdr:rowOff>
    </xdr:from>
    <xdr:to>
      <xdr:col>3</xdr:col>
      <xdr:colOff>955675</xdr:colOff>
      <xdr:row>37</xdr:row>
      <xdr:rowOff>104419</xdr:rowOff>
    </xdr:to>
    <xdr:sp macro="" textlink="">
      <xdr:nvSpPr>
        <xdr:cNvPr id="119" name="フローチャート : 判断 118"/>
        <xdr:cNvSpPr/>
      </xdr:nvSpPr>
      <xdr:spPr bwMode="auto">
        <a:xfrm>
          <a:off x="4254500" y="7127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286046</xdr:rowOff>
    </xdr:from>
    <xdr:ext cx="762000" cy="259045"/>
    <xdr:sp macro="" textlink="">
      <xdr:nvSpPr>
        <xdr:cNvPr id="120" name="テキスト ボックス 119"/>
        <xdr:cNvSpPr txBox="1"/>
      </xdr:nvSpPr>
      <xdr:spPr>
        <a:xfrm>
          <a:off x="3924300" y="689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20701</xdr:rowOff>
    </xdr:from>
    <xdr:to>
      <xdr:col>3</xdr:col>
      <xdr:colOff>206375</xdr:colOff>
      <xdr:row>37</xdr:row>
      <xdr:rowOff>28016</xdr:rowOff>
    </xdr:to>
    <xdr:cxnSp macro="">
      <xdr:nvCxnSpPr>
        <xdr:cNvPr id="121" name="直線コネクタ 120"/>
        <xdr:cNvCxnSpPr/>
      </xdr:nvCxnSpPr>
      <xdr:spPr bwMode="auto">
        <a:xfrm>
          <a:off x="2908300" y="7145401"/>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134196</xdr:rowOff>
    </xdr:from>
    <xdr:to>
      <xdr:col>3</xdr:col>
      <xdr:colOff>257175</xdr:colOff>
      <xdr:row>37</xdr:row>
      <xdr:rowOff>64346</xdr:rowOff>
    </xdr:to>
    <xdr:sp macro="" textlink="">
      <xdr:nvSpPr>
        <xdr:cNvPr id="122" name="フローチャート : 判断 121"/>
        <xdr:cNvSpPr/>
      </xdr:nvSpPr>
      <xdr:spPr bwMode="auto">
        <a:xfrm>
          <a:off x="3556000" y="70874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245973</xdr:rowOff>
    </xdr:from>
    <xdr:ext cx="762000" cy="259045"/>
    <xdr:sp macro="" textlink="">
      <xdr:nvSpPr>
        <xdr:cNvPr id="123" name="テキスト ボックス 122"/>
        <xdr:cNvSpPr txBox="1"/>
      </xdr:nvSpPr>
      <xdr:spPr>
        <a:xfrm>
          <a:off x="3225800" y="68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106238</xdr:rowOff>
    </xdr:from>
    <xdr:to>
      <xdr:col>2</xdr:col>
      <xdr:colOff>692150</xdr:colOff>
      <xdr:row>37</xdr:row>
      <xdr:rowOff>36388</xdr:rowOff>
    </xdr:to>
    <xdr:sp macro="" textlink="">
      <xdr:nvSpPr>
        <xdr:cNvPr id="124" name="フローチャート : 判断 123"/>
        <xdr:cNvSpPr/>
      </xdr:nvSpPr>
      <xdr:spPr bwMode="auto">
        <a:xfrm>
          <a:off x="2857500" y="7059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218015</xdr:rowOff>
    </xdr:from>
    <xdr:ext cx="762000" cy="259045"/>
    <xdr:sp macro="" textlink="">
      <xdr:nvSpPr>
        <xdr:cNvPr id="125" name="テキスト ボックス 124"/>
        <xdr:cNvSpPr txBox="1"/>
      </xdr:nvSpPr>
      <xdr:spPr>
        <a:xfrm>
          <a:off x="2527300" y="6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14455</xdr:rowOff>
    </xdr:from>
    <xdr:to>
      <xdr:col>5</xdr:col>
      <xdr:colOff>34925</xdr:colOff>
      <xdr:row>37</xdr:row>
      <xdr:rowOff>116055</xdr:rowOff>
    </xdr:to>
    <xdr:sp macro="" textlink="">
      <xdr:nvSpPr>
        <xdr:cNvPr id="131" name="円/楕円 130"/>
        <xdr:cNvSpPr/>
      </xdr:nvSpPr>
      <xdr:spPr bwMode="auto">
        <a:xfrm>
          <a:off x="5600700" y="713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157982</xdr:rowOff>
    </xdr:from>
    <xdr:ext cx="762000" cy="259045"/>
    <xdr:sp macro="" textlink="">
      <xdr:nvSpPr>
        <xdr:cNvPr id="132" name="人口1人当たり決算額の推移該当値テキスト445"/>
        <xdr:cNvSpPr txBox="1"/>
      </xdr:nvSpPr>
      <xdr:spPr>
        <a:xfrm>
          <a:off x="5740400" y="711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12,701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23759</xdr:rowOff>
    </xdr:from>
    <xdr:to>
      <xdr:col>4</xdr:col>
      <xdr:colOff>520700</xdr:colOff>
      <xdr:row>37</xdr:row>
      <xdr:rowOff>125359</xdr:rowOff>
    </xdr:to>
    <xdr:sp macro="" textlink="">
      <xdr:nvSpPr>
        <xdr:cNvPr id="133" name="円/楕円 132"/>
        <xdr:cNvSpPr/>
      </xdr:nvSpPr>
      <xdr:spPr bwMode="auto">
        <a:xfrm>
          <a:off x="4953000" y="7148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110136</xdr:rowOff>
    </xdr:from>
    <xdr:ext cx="736600" cy="259045"/>
    <xdr:sp macro="" textlink="">
      <xdr:nvSpPr>
        <xdr:cNvPr id="134" name="テキスト ボックス 133"/>
        <xdr:cNvSpPr txBox="1"/>
      </xdr:nvSpPr>
      <xdr:spPr>
        <a:xfrm>
          <a:off x="4622800" y="7234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13358</xdr:rowOff>
    </xdr:from>
    <xdr:to>
      <xdr:col>3</xdr:col>
      <xdr:colOff>955675</xdr:colOff>
      <xdr:row>37</xdr:row>
      <xdr:rowOff>114958</xdr:rowOff>
    </xdr:to>
    <xdr:sp macro="" textlink="">
      <xdr:nvSpPr>
        <xdr:cNvPr id="135" name="円/楕円 134"/>
        <xdr:cNvSpPr/>
      </xdr:nvSpPr>
      <xdr:spPr bwMode="auto">
        <a:xfrm>
          <a:off x="4254500" y="7138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99735</xdr:rowOff>
    </xdr:from>
    <xdr:ext cx="762000" cy="259045"/>
    <xdr:sp macro="" textlink="">
      <xdr:nvSpPr>
        <xdr:cNvPr id="136" name="テキスト ボックス 135"/>
        <xdr:cNvSpPr txBox="1"/>
      </xdr:nvSpPr>
      <xdr:spPr>
        <a:xfrm>
          <a:off x="3924300" y="722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148666</xdr:rowOff>
    </xdr:from>
    <xdr:to>
      <xdr:col>3</xdr:col>
      <xdr:colOff>257175</xdr:colOff>
      <xdr:row>37</xdr:row>
      <xdr:rowOff>78816</xdr:rowOff>
    </xdr:to>
    <xdr:sp macro="" textlink="">
      <xdr:nvSpPr>
        <xdr:cNvPr id="137" name="円/楕円 136"/>
        <xdr:cNvSpPr/>
      </xdr:nvSpPr>
      <xdr:spPr bwMode="auto">
        <a:xfrm>
          <a:off x="3556000" y="7101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63593</xdr:rowOff>
    </xdr:from>
    <xdr:ext cx="762000" cy="259045"/>
    <xdr:sp macro="" textlink="">
      <xdr:nvSpPr>
        <xdr:cNvPr id="138" name="テキスト ボックス 137"/>
        <xdr:cNvSpPr txBox="1"/>
      </xdr:nvSpPr>
      <xdr:spPr>
        <a:xfrm>
          <a:off x="3225800" y="71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141351</xdr:rowOff>
    </xdr:from>
    <xdr:to>
      <xdr:col>2</xdr:col>
      <xdr:colOff>692150</xdr:colOff>
      <xdr:row>37</xdr:row>
      <xdr:rowOff>71501</xdr:rowOff>
    </xdr:to>
    <xdr:sp macro="" textlink="">
      <xdr:nvSpPr>
        <xdr:cNvPr id="139" name="円/楕円 138"/>
        <xdr:cNvSpPr/>
      </xdr:nvSpPr>
      <xdr:spPr bwMode="auto">
        <a:xfrm>
          <a:off x="2857500" y="7094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56278</xdr:rowOff>
    </xdr:from>
    <xdr:ext cx="762000" cy="259045"/>
    <xdr:sp macro="" textlink="">
      <xdr:nvSpPr>
        <xdr:cNvPr id="140" name="テキスト ボックス 139"/>
        <xdr:cNvSpPr txBox="1"/>
      </xdr:nvSpPr>
      <xdr:spPr>
        <a:xfrm>
          <a:off x="2527300" y="7180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19,745
19,613
38.64
6,819,841
6,284,308
523,892
4,704,951
6,048,249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64229</xdr:rowOff>
    </xdr:from>
    <xdr:to>
      <xdr:col>6</xdr:col>
      <xdr:colOff>511175</xdr:colOff>
      <xdr:row>37</xdr:row>
      <xdr:rowOff>70189</xdr:rowOff>
    </xdr:to>
    <xdr:cxnSp macro="">
      <xdr:nvCxnSpPr>
        <xdr:cNvPr id="63" name="直線コネクタ 62"/>
        <xdr:cNvCxnSpPr/>
      </xdr:nvCxnSpPr>
      <xdr:spPr>
        <a:xfrm flipV="1">
          <a:off x="3797300" y="6407879"/>
          <a:ext cx="838200" cy="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70189</xdr:rowOff>
    </xdr:from>
    <xdr:to>
      <xdr:col>5</xdr:col>
      <xdr:colOff>358775</xdr:colOff>
      <xdr:row>37</xdr:row>
      <xdr:rowOff>75071</xdr:rowOff>
    </xdr:to>
    <xdr:cxnSp macro="">
      <xdr:nvCxnSpPr>
        <xdr:cNvPr id="66" name="直線コネクタ 65"/>
        <xdr:cNvCxnSpPr/>
      </xdr:nvCxnSpPr>
      <xdr:spPr>
        <a:xfrm flipV="1">
          <a:off x="2908300" y="6413839"/>
          <a:ext cx="8890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75071</xdr:rowOff>
    </xdr:from>
    <xdr:to>
      <xdr:col>4</xdr:col>
      <xdr:colOff>155575</xdr:colOff>
      <xdr:row>37</xdr:row>
      <xdr:rowOff>103630</xdr:rowOff>
    </xdr:to>
    <xdr:cxnSp macro="">
      <xdr:nvCxnSpPr>
        <xdr:cNvPr id="69" name="直線コネクタ 68"/>
        <xdr:cNvCxnSpPr/>
      </xdr:nvCxnSpPr>
      <xdr:spPr>
        <a:xfrm flipV="1">
          <a:off x="2019300" y="6418721"/>
          <a:ext cx="8890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75625</xdr:rowOff>
    </xdr:from>
    <xdr:to>
      <xdr:col>4</xdr:col>
      <xdr:colOff>206375</xdr:colOff>
      <xdr:row>38</xdr:row>
      <xdr:rowOff>5775</xdr:rowOff>
    </xdr:to>
    <xdr:sp macro="" textlink="">
      <xdr:nvSpPr>
        <xdr:cNvPr id="70" name="フローチャート : 判断 69"/>
        <xdr:cNvSpPr/>
      </xdr:nvSpPr>
      <xdr:spPr>
        <a:xfrm>
          <a:off x="2857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168352</xdr:rowOff>
    </xdr:from>
    <xdr:ext cx="534377" cy="259045"/>
    <xdr:sp macro="" textlink="">
      <xdr:nvSpPr>
        <xdr:cNvPr id="71" name="テキスト ボックス 70"/>
        <xdr:cNvSpPr txBox="1"/>
      </xdr:nvSpPr>
      <xdr:spPr>
        <a:xfrm>
          <a:off x="2641111" y="651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90208</xdr:rowOff>
    </xdr:from>
    <xdr:to>
      <xdr:col>2</xdr:col>
      <xdr:colOff>638175</xdr:colOff>
      <xdr:row>37</xdr:row>
      <xdr:rowOff>103630</xdr:rowOff>
    </xdr:to>
    <xdr:cxnSp macro="">
      <xdr:nvCxnSpPr>
        <xdr:cNvPr id="72" name="直線コネクタ 71"/>
        <xdr:cNvCxnSpPr/>
      </xdr:nvCxnSpPr>
      <xdr:spPr>
        <a:xfrm>
          <a:off x="1130300" y="6433858"/>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84998</xdr:rowOff>
    </xdr:from>
    <xdr:to>
      <xdr:col>3</xdr:col>
      <xdr:colOff>3175</xdr:colOff>
      <xdr:row>38</xdr:row>
      <xdr:rowOff>15148</xdr:rowOff>
    </xdr:to>
    <xdr:sp macro="" textlink="">
      <xdr:nvSpPr>
        <xdr:cNvPr id="73" name="フローチャート : 判断 72"/>
        <xdr:cNvSpPr/>
      </xdr:nvSpPr>
      <xdr:spPr>
        <a:xfrm>
          <a:off x="1968500" y="642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6274</xdr:rowOff>
    </xdr:from>
    <xdr:ext cx="534377" cy="259045"/>
    <xdr:sp macro="" textlink="">
      <xdr:nvSpPr>
        <xdr:cNvPr id="74" name="テキスト ボックス 73"/>
        <xdr:cNvSpPr txBox="1"/>
      </xdr:nvSpPr>
      <xdr:spPr>
        <a:xfrm>
          <a:off x="1752111" y="652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68750</xdr:rowOff>
    </xdr:from>
    <xdr:to>
      <xdr:col>1</xdr:col>
      <xdr:colOff>485775</xdr:colOff>
      <xdr:row>37</xdr:row>
      <xdr:rowOff>170351</xdr:rowOff>
    </xdr:to>
    <xdr:sp macro="" textlink="">
      <xdr:nvSpPr>
        <xdr:cNvPr id="75" name="フローチャート : 判断 74"/>
        <xdr:cNvSpPr/>
      </xdr:nvSpPr>
      <xdr:spPr>
        <a:xfrm>
          <a:off x="1079500" y="64124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161478</xdr:rowOff>
    </xdr:from>
    <xdr:ext cx="534377" cy="259045"/>
    <xdr:sp macro="" textlink="">
      <xdr:nvSpPr>
        <xdr:cNvPr id="76" name="テキスト ボックス 75"/>
        <xdr:cNvSpPr txBox="1"/>
      </xdr:nvSpPr>
      <xdr:spPr>
        <a:xfrm>
          <a:off x="863111" y="650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13429</xdr:rowOff>
    </xdr:from>
    <xdr:to>
      <xdr:col>6</xdr:col>
      <xdr:colOff>561975</xdr:colOff>
      <xdr:row>37</xdr:row>
      <xdr:rowOff>115029</xdr:rowOff>
    </xdr:to>
    <xdr:sp macro="" textlink="">
      <xdr:nvSpPr>
        <xdr:cNvPr id="82" name="円/楕円 81"/>
        <xdr:cNvSpPr/>
      </xdr:nvSpPr>
      <xdr:spPr>
        <a:xfrm>
          <a:off x="4584700" y="635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163306</xdr:rowOff>
    </xdr:from>
    <xdr:ext cx="534377" cy="259045"/>
    <xdr:sp macro="" textlink="">
      <xdr:nvSpPr>
        <xdr:cNvPr id="83" name="人件費該当値テキスト"/>
        <xdr:cNvSpPr txBox="1"/>
      </xdr:nvSpPr>
      <xdr:spPr>
        <a:xfrm>
          <a:off x="4686300" y="633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19389</xdr:rowOff>
    </xdr:from>
    <xdr:to>
      <xdr:col>5</xdr:col>
      <xdr:colOff>409575</xdr:colOff>
      <xdr:row>37</xdr:row>
      <xdr:rowOff>120989</xdr:rowOff>
    </xdr:to>
    <xdr:sp macro="" textlink="">
      <xdr:nvSpPr>
        <xdr:cNvPr id="84" name="円/楕円 83"/>
        <xdr:cNvSpPr/>
      </xdr:nvSpPr>
      <xdr:spPr>
        <a:xfrm>
          <a:off x="3746500" y="63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112116</xdr:rowOff>
    </xdr:from>
    <xdr:ext cx="534377" cy="259045"/>
    <xdr:sp macro="" textlink="">
      <xdr:nvSpPr>
        <xdr:cNvPr id="85" name="テキスト ボックス 84"/>
        <xdr:cNvSpPr txBox="1"/>
      </xdr:nvSpPr>
      <xdr:spPr>
        <a:xfrm>
          <a:off x="3530111" y="645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24271</xdr:rowOff>
    </xdr:from>
    <xdr:to>
      <xdr:col>4</xdr:col>
      <xdr:colOff>206375</xdr:colOff>
      <xdr:row>37</xdr:row>
      <xdr:rowOff>125871</xdr:rowOff>
    </xdr:to>
    <xdr:sp macro="" textlink="">
      <xdr:nvSpPr>
        <xdr:cNvPr id="86" name="円/楕円 85"/>
        <xdr:cNvSpPr/>
      </xdr:nvSpPr>
      <xdr:spPr>
        <a:xfrm>
          <a:off x="2857500" y="636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142398</xdr:rowOff>
    </xdr:from>
    <xdr:ext cx="534377" cy="259045"/>
    <xdr:sp macro="" textlink="">
      <xdr:nvSpPr>
        <xdr:cNvPr id="87" name="テキスト ボックス 86"/>
        <xdr:cNvSpPr txBox="1"/>
      </xdr:nvSpPr>
      <xdr:spPr>
        <a:xfrm>
          <a:off x="2641111" y="614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62,458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52830</xdr:rowOff>
    </xdr:from>
    <xdr:to>
      <xdr:col>3</xdr:col>
      <xdr:colOff>3175</xdr:colOff>
      <xdr:row>37</xdr:row>
      <xdr:rowOff>154430</xdr:rowOff>
    </xdr:to>
    <xdr:sp macro="" textlink="">
      <xdr:nvSpPr>
        <xdr:cNvPr id="88" name="円/楕円 87"/>
        <xdr:cNvSpPr/>
      </xdr:nvSpPr>
      <xdr:spPr>
        <a:xfrm>
          <a:off x="1968500" y="6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170957</xdr:rowOff>
    </xdr:from>
    <xdr:ext cx="534377" cy="259045"/>
    <xdr:sp macro="" textlink="">
      <xdr:nvSpPr>
        <xdr:cNvPr id="89" name="テキスト ボックス 88"/>
        <xdr:cNvSpPr txBox="1"/>
      </xdr:nvSpPr>
      <xdr:spPr>
        <a:xfrm>
          <a:off x="1752111" y="617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39408</xdr:rowOff>
    </xdr:from>
    <xdr:to>
      <xdr:col>1</xdr:col>
      <xdr:colOff>485775</xdr:colOff>
      <xdr:row>37</xdr:row>
      <xdr:rowOff>141008</xdr:rowOff>
    </xdr:to>
    <xdr:sp macro="" textlink="">
      <xdr:nvSpPr>
        <xdr:cNvPr id="90" name="円/楕円 89"/>
        <xdr:cNvSpPr/>
      </xdr:nvSpPr>
      <xdr:spPr>
        <a:xfrm>
          <a:off x="1079500" y="63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157535</xdr:rowOff>
    </xdr:from>
    <xdr:ext cx="534377" cy="259045"/>
    <xdr:sp macro="" textlink="">
      <xdr:nvSpPr>
        <xdr:cNvPr id="91" name="テキスト ボックス 90"/>
        <xdr:cNvSpPr txBox="1"/>
      </xdr:nvSpPr>
      <xdr:spPr>
        <a:xfrm>
          <a:off x="863111" y="615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32578</xdr:rowOff>
    </xdr:from>
    <xdr:to>
      <xdr:col>6</xdr:col>
      <xdr:colOff>511175</xdr:colOff>
      <xdr:row>59</xdr:row>
      <xdr:rowOff>58486</xdr:rowOff>
    </xdr:to>
    <xdr:cxnSp macro="">
      <xdr:nvCxnSpPr>
        <xdr:cNvPr id="121" name="直線コネクタ 120"/>
        <xdr:cNvCxnSpPr/>
      </xdr:nvCxnSpPr>
      <xdr:spPr>
        <a:xfrm flipV="1">
          <a:off x="3797300" y="10148128"/>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54021</xdr:rowOff>
    </xdr:from>
    <xdr:to>
      <xdr:col>5</xdr:col>
      <xdr:colOff>358775</xdr:colOff>
      <xdr:row>59</xdr:row>
      <xdr:rowOff>58486</xdr:rowOff>
    </xdr:to>
    <xdr:cxnSp macro="">
      <xdr:nvCxnSpPr>
        <xdr:cNvPr id="124" name="直線コネクタ 123"/>
        <xdr:cNvCxnSpPr/>
      </xdr:nvCxnSpPr>
      <xdr:spPr>
        <a:xfrm>
          <a:off x="2908300" y="10169571"/>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5459</xdr:rowOff>
    </xdr:from>
    <xdr:to>
      <xdr:col>4</xdr:col>
      <xdr:colOff>155575</xdr:colOff>
      <xdr:row>59</xdr:row>
      <xdr:rowOff>54021</xdr:rowOff>
    </xdr:to>
    <xdr:cxnSp macro="">
      <xdr:nvCxnSpPr>
        <xdr:cNvPr id="127" name="直線コネクタ 126"/>
        <xdr:cNvCxnSpPr/>
      </xdr:nvCxnSpPr>
      <xdr:spPr>
        <a:xfrm>
          <a:off x="2019300" y="10121009"/>
          <a:ext cx="889000" cy="4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129538</xdr:rowOff>
    </xdr:from>
    <xdr:to>
      <xdr:col>4</xdr:col>
      <xdr:colOff>206375</xdr:colOff>
      <xdr:row>59</xdr:row>
      <xdr:rowOff>59688</xdr:rowOff>
    </xdr:to>
    <xdr:sp macro="" textlink="">
      <xdr:nvSpPr>
        <xdr:cNvPr id="128" name="フローチャート : 判断 127"/>
        <xdr:cNvSpPr/>
      </xdr:nvSpPr>
      <xdr:spPr>
        <a:xfrm>
          <a:off x="2857500" y="1007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76215</xdr:rowOff>
    </xdr:from>
    <xdr:ext cx="534377" cy="259045"/>
    <xdr:sp macro="" textlink="">
      <xdr:nvSpPr>
        <xdr:cNvPr id="129" name="テキスト ボックス 128"/>
        <xdr:cNvSpPr txBox="1"/>
      </xdr:nvSpPr>
      <xdr:spPr>
        <a:xfrm>
          <a:off x="2641111" y="984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5459</xdr:rowOff>
    </xdr:from>
    <xdr:to>
      <xdr:col>2</xdr:col>
      <xdr:colOff>638175</xdr:colOff>
      <xdr:row>59</xdr:row>
      <xdr:rowOff>34917</xdr:rowOff>
    </xdr:to>
    <xdr:cxnSp macro="">
      <xdr:nvCxnSpPr>
        <xdr:cNvPr id="130" name="直線コネクタ 129"/>
        <xdr:cNvCxnSpPr/>
      </xdr:nvCxnSpPr>
      <xdr:spPr>
        <a:xfrm flipV="1">
          <a:off x="1130300" y="10121009"/>
          <a:ext cx="889000" cy="2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152283</xdr:rowOff>
    </xdr:from>
    <xdr:to>
      <xdr:col>3</xdr:col>
      <xdr:colOff>3175</xdr:colOff>
      <xdr:row>59</xdr:row>
      <xdr:rowOff>82433</xdr:rowOff>
    </xdr:to>
    <xdr:sp macro="" textlink="">
      <xdr:nvSpPr>
        <xdr:cNvPr id="131" name="フローチャート : 判断 130"/>
        <xdr:cNvSpPr/>
      </xdr:nvSpPr>
      <xdr:spPr>
        <a:xfrm>
          <a:off x="1968500" y="1009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73560</xdr:rowOff>
    </xdr:from>
    <xdr:ext cx="534377" cy="259045"/>
    <xdr:sp macro="" textlink="">
      <xdr:nvSpPr>
        <xdr:cNvPr id="132" name="テキスト ボックス 131"/>
        <xdr:cNvSpPr txBox="1"/>
      </xdr:nvSpPr>
      <xdr:spPr>
        <a:xfrm>
          <a:off x="1752111" y="10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157648</xdr:rowOff>
    </xdr:from>
    <xdr:to>
      <xdr:col>1</xdr:col>
      <xdr:colOff>485775</xdr:colOff>
      <xdr:row>59</xdr:row>
      <xdr:rowOff>87798</xdr:rowOff>
    </xdr:to>
    <xdr:sp macro="" textlink="">
      <xdr:nvSpPr>
        <xdr:cNvPr id="133" name="フローチャート : 判断 132"/>
        <xdr:cNvSpPr/>
      </xdr:nvSpPr>
      <xdr:spPr>
        <a:xfrm>
          <a:off x="1079500" y="101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78925</xdr:rowOff>
    </xdr:from>
    <xdr:ext cx="534377" cy="259045"/>
    <xdr:sp macro="" textlink="">
      <xdr:nvSpPr>
        <xdr:cNvPr id="134" name="テキスト ボックス 133"/>
        <xdr:cNvSpPr txBox="1"/>
      </xdr:nvSpPr>
      <xdr:spPr>
        <a:xfrm>
          <a:off x="863111" y="101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153228</xdr:rowOff>
    </xdr:from>
    <xdr:to>
      <xdr:col>6</xdr:col>
      <xdr:colOff>561975</xdr:colOff>
      <xdr:row>59</xdr:row>
      <xdr:rowOff>83378</xdr:rowOff>
    </xdr:to>
    <xdr:sp macro="" textlink="">
      <xdr:nvSpPr>
        <xdr:cNvPr id="140" name="円/楕円 139"/>
        <xdr:cNvSpPr/>
      </xdr:nvSpPr>
      <xdr:spPr>
        <a:xfrm>
          <a:off x="4584700" y="1009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68155</xdr:rowOff>
    </xdr:from>
    <xdr:ext cx="534377" cy="259045"/>
    <xdr:sp macro="" textlink="">
      <xdr:nvSpPr>
        <xdr:cNvPr id="141" name="物件費該当値テキスト"/>
        <xdr:cNvSpPr txBox="1"/>
      </xdr:nvSpPr>
      <xdr:spPr>
        <a:xfrm>
          <a:off x="4686300" y="100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51,558</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7686</xdr:rowOff>
    </xdr:from>
    <xdr:to>
      <xdr:col>5</xdr:col>
      <xdr:colOff>409575</xdr:colOff>
      <xdr:row>59</xdr:row>
      <xdr:rowOff>109286</xdr:rowOff>
    </xdr:to>
    <xdr:sp macro="" textlink="">
      <xdr:nvSpPr>
        <xdr:cNvPr id="142" name="円/楕円 141"/>
        <xdr:cNvSpPr/>
      </xdr:nvSpPr>
      <xdr:spPr>
        <a:xfrm>
          <a:off x="3746500" y="101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100413</xdr:rowOff>
    </xdr:from>
    <xdr:ext cx="534377" cy="259045"/>
    <xdr:sp macro="" textlink="">
      <xdr:nvSpPr>
        <xdr:cNvPr id="143" name="テキスト ボックス 142"/>
        <xdr:cNvSpPr txBox="1"/>
      </xdr:nvSpPr>
      <xdr:spPr>
        <a:xfrm>
          <a:off x="3530111" y="1021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48,158</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3221</xdr:rowOff>
    </xdr:from>
    <xdr:to>
      <xdr:col>4</xdr:col>
      <xdr:colOff>206375</xdr:colOff>
      <xdr:row>59</xdr:row>
      <xdr:rowOff>104821</xdr:rowOff>
    </xdr:to>
    <xdr:sp macro="" textlink="">
      <xdr:nvSpPr>
        <xdr:cNvPr id="144" name="円/楕円 143"/>
        <xdr:cNvSpPr/>
      </xdr:nvSpPr>
      <xdr:spPr>
        <a:xfrm>
          <a:off x="2857500" y="101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95948</xdr:rowOff>
    </xdr:from>
    <xdr:ext cx="534377" cy="259045"/>
    <xdr:sp macro="" textlink="">
      <xdr:nvSpPr>
        <xdr:cNvPr id="145" name="テキスト ボックス 144"/>
        <xdr:cNvSpPr txBox="1"/>
      </xdr:nvSpPr>
      <xdr:spPr>
        <a:xfrm>
          <a:off x="2641111" y="1021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126109</xdr:rowOff>
    </xdr:from>
    <xdr:to>
      <xdr:col>3</xdr:col>
      <xdr:colOff>3175</xdr:colOff>
      <xdr:row>59</xdr:row>
      <xdr:rowOff>56259</xdr:rowOff>
    </xdr:to>
    <xdr:sp macro="" textlink="">
      <xdr:nvSpPr>
        <xdr:cNvPr id="146" name="円/楕円 145"/>
        <xdr:cNvSpPr/>
      </xdr:nvSpPr>
      <xdr:spPr>
        <a:xfrm>
          <a:off x="1968500" y="1007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72786</xdr:rowOff>
    </xdr:from>
    <xdr:ext cx="534377" cy="259045"/>
    <xdr:sp macro="" textlink="">
      <xdr:nvSpPr>
        <xdr:cNvPr id="147" name="テキスト ボックス 146"/>
        <xdr:cNvSpPr txBox="1"/>
      </xdr:nvSpPr>
      <xdr:spPr>
        <a:xfrm>
          <a:off x="1752111" y="984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155567</xdr:rowOff>
    </xdr:from>
    <xdr:to>
      <xdr:col>1</xdr:col>
      <xdr:colOff>485775</xdr:colOff>
      <xdr:row>59</xdr:row>
      <xdr:rowOff>85717</xdr:rowOff>
    </xdr:to>
    <xdr:sp macro="" textlink="">
      <xdr:nvSpPr>
        <xdr:cNvPr id="148" name="円/楕円 147"/>
        <xdr:cNvSpPr/>
      </xdr:nvSpPr>
      <xdr:spPr>
        <a:xfrm>
          <a:off x="1079500" y="100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102244</xdr:rowOff>
    </xdr:from>
    <xdr:ext cx="534377" cy="259045"/>
    <xdr:sp macro="" textlink="">
      <xdr:nvSpPr>
        <xdr:cNvPr id="149" name="テキスト ボックス 148"/>
        <xdr:cNvSpPr txBox="1"/>
      </xdr:nvSpPr>
      <xdr:spPr>
        <a:xfrm>
          <a:off x="863111" y="98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97447</xdr:rowOff>
    </xdr:from>
    <xdr:to>
      <xdr:col>6</xdr:col>
      <xdr:colOff>511175</xdr:colOff>
      <xdr:row>78</xdr:row>
      <xdr:rowOff>100609</xdr:rowOff>
    </xdr:to>
    <xdr:cxnSp macro="">
      <xdr:nvCxnSpPr>
        <xdr:cNvPr id="178" name="直線コネクタ 177"/>
        <xdr:cNvCxnSpPr/>
      </xdr:nvCxnSpPr>
      <xdr:spPr>
        <a:xfrm>
          <a:off x="3797300" y="13470547"/>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97447</xdr:rowOff>
    </xdr:from>
    <xdr:to>
      <xdr:col>5</xdr:col>
      <xdr:colOff>358775</xdr:colOff>
      <xdr:row>78</xdr:row>
      <xdr:rowOff>115582</xdr:rowOff>
    </xdr:to>
    <xdr:cxnSp macro="">
      <xdr:nvCxnSpPr>
        <xdr:cNvPr id="181" name="直線コネクタ 180"/>
        <xdr:cNvCxnSpPr/>
      </xdr:nvCxnSpPr>
      <xdr:spPr>
        <a:xfrm flipV="1">
          <a:off x="2908300" y="13470547"/>
          <a:ext cx="889000" cy="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115582</xdr:rowOff>
    </xdr:from>
    <xdr:to>
      <xdr:col>4</xdr:col>
      <xdr:colOff>155575</xdr:colOff>
      <xdr:row>78</xdr:row>
      <xdr:rowOff>132462</xdr:rowOff>
    </xdr:to>
    <xdr:cxnSp macro="">
      <xdr:nvCxnSpPr>
        <xdr:cNvPr id="184" name="直線コネクタ 183"/>
        <xdr:cNvCxnSpPr/>
      </xdr:nvCxnSpPr>
      <xdr:spPr>
        <a:xfrm flipV="1">
          <a:off x="2019300" y="13488682"/>
          <a:ext cx="889000" cy="1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22606</xdr:rowOff>
    </xdr:from>
    <xdr:to>
      <xdr:col>4</xdr:col>
      <xdr:colOff>206375</xdr:colOff>
      <xdr:row>78</xdr:row>
      <xdr:rowOff>124206</xdr:rowOff>
    </xdr:to>
    <xdr:sp macro="" textlink="">
      <xdr:nvSpPr>
        <xdr:cNvPr id="185" name="フローチャート : 判断 184"/>
        <xdr:cNvSpPr/>
      </xdr:nvSpPr>
      <xdr:spPr>
        <a:xfrm>
          <a:off x="2857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140733</xdr:rowOff>
    </xdr:from>
    <xdr:ext cx="469744" cy="259045"/>
    <xdr:sp macro="" textlink="">
      <xdr:nvSpPr>
        <xdr:cNvPr id="186" name="テキスト ボックス 185"/>
        <xdr:cNvSpPr txBox="1"/>
      </xdr:nvSpPr>
      <xdr:spPr>
        <a:xfrm>
          <a:off x="2673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132462</xdr:rowOff>
    </xdr:from>
    <xdr:to>
      <xdr:col>2</xdr:col>
      <xdr:colOff>638175</xdr:colOff>
      <xdr:row>78</xdr:row>
      <xdr:rowOff>137528</xdr:rowOff>
    </xdr:to>
    <xdr:cxnSp macro="">
      <xdr:nvCxnSpPr>
        <xdr:cNvPr id="187" name="直線コネクタ 186"/>
        <xdr:cNvCxnSpPr/>
      </xdr:nvCxnSpPr>
      <xdr:spPr>
        <a:xfrm flipV="1">
          <a:off x="1130300" y="13505562"/>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31141</xdr:rowOff>
    </xdr:from>
    <xdr:to>
      <xdr:col>3</xdr:col>
      <xdr:colOff>3175</xdr:colOff>
      <xdr:row>78</xdr:row>
      <xdr:rowOff>132741</xdr:rowOff>
    </xdr:to>
    <xdr:sp macro="" textlink="">
      <xdr:nvSpPr>
        <xdr:cNvPr id="188" name="フローチャート : 判断 187"/>
        <xdr:cNvSpPr/>
      </xdr:nvSpPr>
      <xdr:spPr>
        <a:xfrm>
          <a:off x="1968500" y="1340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149268</xdr:rowOff>
    </xdr:from>
    <xdr:ext cx="469744" cy="259045"/>
    <xdr:sp macro="" textlink="">
      <xdr:nvSpPr>
        <xdr:cNvPr id="189" name="テキスト ボックス 188"/>
        <xdr:cNvSpPr txBox="1"/>
      </xdr:nvSpPr>
      <xdr:spPr>
        <a:xfrm>
          <a:off x="1784427" y="1317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26073</xdr:rowOff>
    </xdr:from>
    <xdr:to>
      <xdr:col>1</xdr:col>
      <xdr:colOff>485775</xdr:colOff>
      <xdr:row>78</xdr:row>
      <xdr:rowOff>127673</xdr:rowOff>
    </xdr:to>
    <xdr:sp macro="" textlink="">
      <xdr:nvSpPr>
        <xdr:cNvPr id="190" name="フローチャート : 判断 189"/>
        <xdr:cNvSpPr/>
      </xdr:nvSpPr>
      <xdr:spPr>
        <a:xfrm>
          <a:off x="1079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144200</xdr:rowOff>
    </xdr:from>
    <xdr:ext cx="469744" cy="259045"/>
    <xdr:sp macro="" textlink="">
      <xdr:nvSpPr>
        <xdr:cNvPr id="191" name="テキスト ボックス 190"/>
        <xdr:cNvSpPr txBox="1"/>
      </xdr:nvSpPr>
      <xdr:spPr>
        <a:xfrm>
          <a:off x="895427"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49809</xdr:rowOff>
    </xdr:from>
    <xdr:to>
      <xdr:col>6</xdr:col>
      <xdr:colOff>561975</xdr:colOff>
      <xdr:row>78</xdr:row>
      <xdr:rowOff>151409</xdr:rowOff>
    </xdr:to>
    <xdr:sp macro="" textlink="">
      <xdr:nvSpPr>
        <xdr:cNvPr id="197" name="円/楕円 196"/>
        <xdr:cNvSpPr/>
      </xdr:nvSpPr>
      <xdr:spPr>
        <a:xfrm>
          <a:off x="4584700" y="1342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136186</xdr:rowOff>
    </xdr:from>
    <xdr:ext cx="469744" cy="259045"/>
    <xdr:sp macro="" textlink="">
      <xdr:nvSpPr>
        <xdr:cNvPr id="198" name="維持補修費該当値テキスト"/>
        <xdr:cNvSpPr txBox="1"/>
      </xdr:nvSpPr>
      <xdr:spPr>
        <a:xfrm>
          <a:off x="4686300" y="1333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46647</xdr:rowOff>
    </xdr:from>
    <xdr:to>
      <xdr:col>5</xdr:col>
      <xdr:colOff>409575</xdr:colOff>
      <xdr:row>78</xdr:row>
      <xdr:rowOff>148247</xdr:rowOff>
    </xdr:to>
    <xdr:sp macro="" textlink="">
      <xdr:nvSpPr>
        <xdr:cNvPr id="199" name="円/楕円 198"/>
        <xdr:cNvSpPr/>
      </xdr:nvSpPr>
      <xdr:spPr>
        <a:xfrm>
          <a:off x="3746500" y="1341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139374</xdr:rowOff>
    </xdr:from>
    <xdr:ext cx="469744" cy="259045"/>
    <xdr:sp macro="" textlink="">
      <xdr:nvSpPr>
        <xdr:cNvPr id="200" name="テキスト ボックス 199"/>
        <xdr:cNvSpPr txBox="1"/>
      </xdr:nvSpPr>
      <xdr:spPr>
        <a:xfrm>
          <a:off x="3562427" y="1351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64782</xdr:rowOff>
    </xdr:from>
    <xdr:to>
      <xdr:col>4</xdr:col>
      <xdr:colOff>206375</xdr:colOff>
      <xdr:row>78</xdr:row>
      <xdr:rowOff>166382</xdr:rowOff>
    </xdr:to>
    <xdr:sp macro="" textlink="">
      <xdr:nvSpPr>
        <xdr:cNvPr id="201" name="円/楕円 200"/>
        <xdr:cNvSpPr/>
      </xdr:nvSpPr>
      <xdr:spPr>
        <a:xfrm>
          <a:off x="2857500" y="1343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157509</xdr:rowOff>
    </xdr:from>
    <xdr:ext cx="469744" cy="259045"/>
    <xdr:sp macro="" textlink="">
      <xdr:nvSpPr>
        <xdr:cNvPr id="202" name="テキスト ボックス 201"/>
        <xdr:cNvSpPr txBox="1"/>
      </xdr:nvSpPr>
      <xdr:spPr>
        <a:xfrm>
          <a:off x="2673427" y="1353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81662</xdr:rowOff>
    </xdr:from>
    <xdr:to>
      <xdr:col>3</xdr:col>
      <xdr:colOff>3175</xdr:colOff>
      <xdr:row>79</xdr:row>
      <xdr:rowOff>11812</xdr:rowOff>
    </xdr:to>
    <xdr:sp macro="" textlink="">
      <xdr:nvSpPr>
        <xdr:cNvPr id="203" name="円/楕円 202"/>
        <xdr:cNvSpPr/>
      </xdr:nvSpPr>
      <xdr:spPr>
        <a:xfrm>
          <a:off x="1968500" y="1345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2939</xdr:rowOff>
    </xdr:from>
    <xdr:ext cx="469744" cy="259045"/>
    <xdr:sp macro="" textlink="">
      <xdr:nvSpPr>
        <xdr:cNvPr id="204" name="テキスト ボックス 203"/>
        <xdr:cNvSpPr txBox="1"/>
      </xdr:nvSpPr>
      <xdr:spPr>
        <a:xfrm>
          <a:off x="1784427" y="1354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86728</xdr:rowOff>
    </xdr:from>
    <xdr:to>
      <xdr:col>1</xdr:col>
      <xdr:colOff>485775</xdr:colOff>
      <xdr:row>79</xdr:row>
      <xdr:rowOff>16878</xdr:rowOff>
    </xdr:to>
    <xdr:sp macro="" textlink="">
      <xdr:nvSpPr>
        <xdr:cNvPr id="205" name="円/楕円 204"/>
        <xdr:cNvSpPr/>
      </xdr:nvSpPr>
      <xdr:spPr>
        <a:xfrm>
          <a:off x="1079500" y="134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8005</xdr:rowOff>
    </xdr:from>
    <xdr:ext cx="469744" cy="259045"/>
    <xdr:sp macro="" textlink="">
      <xdr:nvSpPr>
        <xdr:cNvPr id="206" name="テキスト ボックス 205"/>
        <xdr:cNvSpPr txBox="1"/>
      </xdr:nvSpPr>
      <xdr:spPr>
        <a:xfrm>
          <a:off x="895427" y="135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3" name="テキスト ボックス 22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72468</xdr:rowOff>
    </xdr:from>
    <xdr:to>
      <xdr:col>6</xdr:col>
      <xdr:colOff>510540</xdr:colOff>
      <xdr:row>99</xdr:row>
      <xdr:rowOff>31893</xdr:rowOff>
    </xdr:to>
    <xdr:cxnSp macro="">
      <xdr:nvCxnSpPr>
        <xdr:cNvPr id="229" name="直線コネクタ 228"/>
        <xdr:cNvCxnSpPr/>
      </xdr:nvCxnSpPr>
      <xdr:spPr>
        <a:xfrm flipV="1">
          <a:off x="4633595" y="15502968"/>
          <a:ext cx="1270" cy="1502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35720</xdr:rowOff>
    </xdr:from>
    <xdr:ext cx="534377" cy="259045"/>
    <xdr:sp macro="" textlink="">
      <xdr:nvSpPr>
        <xdr:cNvPr id="230" name="扶助費最小値テキスト"/>
        <xdr:cNvSpPr txBox="1"/>
      </xdr:nvSpPr>
      <xdr:spPr>
        <a:xfrm>
          <a:off x="4686300" y="17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99</xdr:row>
      <xdr:rowOff>31893</xdr:rowOff>
    </xdr:from>
    <xdr:to>
      <xdr:col>6</xdr:col>
      <xdr:colOff>600075</xdr:colOff>
      <xdr:row>99</xdr:row>
      <xdr:rowOff>31893</xdr:rowOff>
    </xdr:to>
    <xdr:cxnSp macro="">
      <xdr:nvCxnSpPr>
        <xdr:cNvPr id="231" name="直線コネクタ 230"/>
        <xdr:cNvCxnSpPr/>
      </xdr:nvCxnSpPr>
      <xdr:spPr>
        <a:xfrm>
          <a:off x="4546600" y="1700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19145</xdr:rowOff>
    </xdr:from>
    <xdr:ext cx="599010" cy="259045"/>
    <xdr:sp macro="" textlink="">
      <xdr:nvSpPr>
        <xdr:cNvPr id="232" name="扶助費最大値テキスト"/>
        <xdr:cNvSpPr txBox="1"/>
      </xdr:nvSpPr>
      <xdr:spPr>
        <a:xfrm>
          <a:off x="4686300" y="1527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72468</xdr:rowOff>
    </xdr:from>
    <xdr:to>
      <xdr:col>6</xdr:col>
      <xdr:colOff>600075</xdr:colOff>
      <xdr:row>90</xdr:row>
      <xdr:rowOff>72468</xdr:rowOff>
    </xdr:to>
    <xdr:cxnSp macro="">
      <xdr:nvCxnSpPr>
        <xdr:cNvPr id="233" name="直線コネクタ 232"/>
        <xdr:cNvCxnSpPr/>
      </xdr:nvCxnSpPr>
      <xdr:spPr>
        <a:xfrm>
          <a:off x="4546600" y="1550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22222</xdr:rowOff>
    </xdr:from>
    <xdr:to>
      <xdr:col>6</xdr:col>
      <xdr:colOff>511175</xdr:colOff>
      <xdr:row>98</xdr:row>
      <xdr:rowOff>78687</xdr:rowOff>
    </xdr:to>
    <xdr:cxnSp macro="">
      <xdr:nvCxnSpPr>
        <xdr:cNvPr id="234" name="直線コネクタ 233"/>
        <xdr:cNvCxnSpPr/>
      </xdr:nvCxnSpPr>
      <xdr:spPr>
        <a:xfrm flipV="1">
          <a:off x="3797300" y="16824322"/>
          <a:ext cx="8382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5021</xdr:rowOff>
    </xdr:from>
    <xdr:ext cx="534377" cy="259045"/>
    <xdr:sp macro="" textlink="">
      <xdr:nvSpPr>
        <xdr:cNvPr id="235" name="扶助費平均値テキスト"/>
        <xdr:cNvSpPr txBox="1"/>
      </xdr:nvSpPr>
      <xdr:spPr>
        <a:xfrm>
          <a:off x="4686300" y="16292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153594</xdr:rowOff>
    </xdr:from>
    <xdr:to>
      <xdr:col>6</xdr:col>
      <xdr:colOff>561975</xdr:colOff>
      <xdr:row>96</xdr:row>
      <xdr:rowOff>83744</xdr:rowOff>
    </xdr:to>
    <xdr:sp macro="" textlink="">
      <xdr:nvSpPr>
        <xdr:cNvPr id="236" name="フローチャート : 判断 235"/>
        <xdr:cNvSpPr/>
      </xdr:nvSpPr>
      <xdr:spPr>
        <a:xfrm>
          <a:off x="45847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70594</xdr:rowOff>
    </xdr:from>
    <xdr:to>
      <xdr:col>5</xdr:col>
      <xdr:colOff>358775</xdr:colOff>
      <xdr:row>98</xdr:row>
      <xdr:rowOff>78687</xdr:rowOff>
    </xdr:to>
    <xdr:cxnSp macro="">
      <xdr:nvCxnSpPr>
        <xdr:cNvPr id="237" name="直線コネクタ 236"/>
        <xdr:cNvCxnSpPr/>
      </xdr:nvCxnSpPr>
      <xdr:spPr>
        <a:xfrm>
          <a:off x="2908300" y="16872694"/>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62588</xdr:rowOff>
    </xdr:from>
    <xdr:to>
      <xdr:col>5</xdr:col>
      <xdr:colOff>409575</xdr:colOff>
      <xdr:row>96</xdr:row>
      <xdr:rowOff>164188</xdr:rowOff>
    </xdr:to>
    <xdr:sp macro="" textlink="">
      <xdr:nvSpPr>
        <xdr:cNvPr id="238" name="フローチャート : 判断 237"/>
        <xdr:cNvSpPr/>
      </xdr:nvSpPr>
      <xdr:spPr>
        <a:xfrm>
          <a:off x="3746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9265</xdr:rowOff>
    </xdr:from>
    <xdr:ext cx="534377" cy="259045"/>
    <xdr:sp macro="" textlink="">
      <xdr:nvSpPr>
        <xdr:cNvPr id="239" name="テキスト ボックス 238"/>
        <xdr:cNvSpPr txBox="1"/>
      </xdr:nvSpPr>
      <xdr:spPr>
        <a:xfrm>
          <a:off x="3530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70594</xdr:rowOff>
    </xdr:from>
    <xdr:to>
      <xdr:col>4</xdr:col>
      <xdr:colOff>155575</xdr:colOff>
      <xdr:row>99</xdr:row>
      <xdr:rowOff>14495</xdr:rowOff>
    </xdr:to>
    <xdr:cxnSp macro="">
      <xdr:nvCxnSpPr>
        <xdr:cNvPr id="240" name="直線コネクタ 239"/>
        <xdr:cNvCxnSpPr/>
      </xdr:nvCxnSpPr>
      <xdr:spPr>
        <a:xfrm flipV="1">
          <a:off x="2019300" y="16872694"/>
          <a:ext cx="889000" cy="11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1" name="フローチャート : 判断 240"/>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2" name="テキスト ボックス 241"/>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14495</xdr:rowOff>
    </xdr:from>
    <xdr:to>
      <xdr:col>2</xdr:col>
      <xdr:colOff>638175</xdr:colOff>
      <xdr:row>99</xdr:row>
      <xdr:rowOff>38430</xdr:rowOff>
    </xdr:to>
    <xdr:cxnSp macro="">
      <xdr:nvCxnSpPr>
        <xdr:cNvPr id="243" name="直線コネクタ 242"/>
        <xdr:cNvCxnSpPr/>
      </xdr:nvCxnSpPr>
      <xdr:spPr>
        <a:xfrm flipV="1">
          <a:off x="1130300" y="16988045"/>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4" name="フローチャート : 判断 243"/>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5" name="テキスト ボックス 244"/>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6" name="フローチャート : 判断 245"/>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7" name="テキスト ボックス 246"/>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142872</xdr:rowOff>
    </xdr:from>
    <xdr:to>
      <xdr:col>6</xdr:col>
      <xdr:colOff>561975</xdr:colOff>
      <xdr:row>98</xdr:row>
      <xdr:rowOff>73022</xdr:rowOff>
    </xdr:to>
    <xdr:sp macro="" textlink="">
      <xdr:nvSpPr>
        <xdr:cNvPr id="253" name="円/楕円 252"/>
        <xdr:cNvSpPr/>
      </xdr:nvSpPr>
      <xdr:spPr>
        <a:xfrm>
          <a:off x="4584700" y="1677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121299</xdr:rowOff>
    </xdr:from>
    <xdr:ext cx="534377" cy="259045"/>
    <xdr:sp macro="" textlink="">
      <xdr:nvSpPr>
        <xdr:cNvPr id="254" name="扶助費該当値テキスト"/>
        <xdr:cNvSpPr txBox="1"/>
      </xdr:nvSpPr>
      <xdr:spPr>
        <a:xfrm>
          <a:off x="4686300" y="167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45,139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27887</xdr:rowOff>
    </xdr:from>
    <xdr:to>
      <xdr:col>5</xdr:col>
      <xdr:colOff>409575</xdr:colOff>
      <xdr:row>98</xdr:row>
      <xdr:rowOff>129487</xdr:rowOff>
    </xdr:to>
    <xdr:sp macro="" textlink="">
      <xdr:nvSpPr>
        <xdr:cNvPr id="255" name="円/楕円 254"/>
        <xdr:cNvSpPr/>
      </xdr:nvSpPr>
      <xdr:spPr>
        <a:xfrm>
          <a:off x="3746500" y="1682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120614</xdr:rowOff>
    </xdr:from>
    <xdr:ext cx="534377" cy="259045"/>
    <xdr:sp macro="" textlink="">
      <xdr:nvSpPr>
        <xdr:cNvPr id="256" name="テキスト ボックス 255"/>
        <xdr:cNvSpPr txBox="1"/>
      </xdr:nvSpPr>
      <xdr:spPr>
        <a:xfrm>
          <a:off x="3530111" y="1692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19794</xdr:rowOff>
    </xdr:from>
    <xdr:to>
      <xdr:col>4</xdr:col>
      <xdr:colOff>206375</xdr:colOff>
      <xdr:row>98</xdr:row>
      <xdr:rowOff>121394</xdr:rowOff>
    </xdr:to>
    <xdr:sp macro="" textlink="">
      <xdr:nvSpPr>
        <xdr:cNvPr id="257" name="円/楕円 256"/>
        <xdr:cNvSpPr/>
      </xdr:nvSpPr>
      <xdr:spPr>
        <a:xfrm>
          <a:off x="2857500" y="168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112521</xdr:rowOff>
    </xdr:from>
    <xdr:ext cx="534377" cy="259045"/>
    <xdr:sp macro="" textlink="">
      <xdr:nvSpPr>
        <xdr:cNvPr id="258" name="テキスト ボックス 257"/>
        <xdr:cNvSpPr txBox="1"/>
      </xdr:nvSpPr>
      <xdr:spPr>
        <a:xfrm>
          <a:off x="2641111" y="169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43,023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135145</xdr:rowOff>
    </xdr:from>
    <xdr:to>
      <xdr:col>3</xdr:col>
      <xdr:colOff>3175</xdr:colOff>
      <xdr:row>99</xdr:row>
      <xdr:rowOff>65295</xdr:rowOff>
    </xdr:to>
    <xdr:sp macro="" textlink="">
      <xdr:nvSpPr>
        <xdr:cNvPr id="259" name="円/楕円 258"/>
        <xdr:cNvSpPr/>
      </xdr:nvSpPr>
      <xdr:spPr>
        <a:xfrm>
          <a:off x="1968500" y="169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56422</xdr:rowOff>
    </xdr:from>
    <xdr:ext cx="534377" cy="259045"/>
    <xdr:sp macro="" textlink="">
      <xdr:nvSpPr>
        <xdr:cNvPr id="260" name="テキスト ボックス 259"/>
        <xdr:cNvSpPr txBox="1"/>
      </xdr:nvSpPr>
      <xdr:spPr>
        <a:xfrm>
          <a:off x="1752111" y="1702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159080</xdr:rowOff>
    </xdr:from>
    <xdr:to>
      <xdr:col>1</xdr:col>
      <xdr:colOff>485775</xdr:colOff>
      <xdr:row>99</xdr:row>
      <xdr:rowOff>89230</xdr:rowOff>
    </xdr:to>
    <xdr:sp macro="" textlink="">
      <xdr:nvSpPr>
        <xdr:cNvPr id="261" name="円/楕円 260"/>
        <xdr:cNvSpPr/>
      </xdr:nvSpPr>
      <xdr:spPr>
        <a:xfrm>
          <a:off x="1079500" y="1696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80357</xdr:rowOff>
    </xdr:from>
    <xdr:ext cx="534377" cy="259045"/>
    <xdr:sp macro="" textlink="">
      <xdr:nvSpPr>
        <xdr:cNvPr id="262" name="テキスト ボックス 261"/>
        <xdr:cNvSpPr txBox="1"/>
      </xdr:nvSpPr>
      <xdr:spPr>
        <a:xfrm>
          <a:off x="863111" y="1705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89" name="直線コネクタ 288"/>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0"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1" name="直線コネクタ 290"/>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2"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3" name="直線コネクタ 292"/>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100566</xdr:rowOff>
    </xdr:from>
    <xdr:to>
      <xdr:col>15</xdr:col>
      <xdr:colOff>180975</xdr:colOff>
      <xdr:row>38</xdr:row>
      <xdr:rowOff>104473</xdr:rowOff>
    </xdr:to>
    <xdr:cxnSp macro="">
      <xdr:nvCxnSpPr>
        <xdr:cNvPr id="294" name="直線コネクタ 293"/>
        <xdr:cNvCxnSpPr/>
      </xdr:nvCxnSpPr>
      <xdr:spPr>
        <a:xfrm>
          <a:off x="9639300" y="6615666"/>
          <a:ext cx="8382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5"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6" name="フローチャート : 判断 295"/>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100566</xdr:rowOff>
    </xdr:from>
    <xdr:to>
      <xdr:col>14</xdr:col>
      <xdr:colOff>28575</xdr:colOff>
      <xdr:row>38</xdr:row>
      <xdr:rowOff>122925</xdr:rowOff>
    </xdr:to>
    <xdr:cxnSp macro="">
      <xdr:nvCxnSpPr>
        <xdr:cNvPr id="297" name="直線コネクタ 296"/>
        <xdr:cNvCxnSpPr/>
      </xdr:nvCxnSpPr>
      <xdr:spPr>
        <a:xfrm flipV="1">
          <a:off x="8750300" y="6615666"/>
          <a:ext cx="889000" cy="2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298" name="フローチャート : 判断 297"/>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299" name="テキスト ボックス 298"/>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122925</xdr:rowOff>
    </xdr:from>
    <xdr:to>
      <xdr:col>12</xdr:col>
      <xdr:colOff>511175</xdr:colOff>
      <xdr:row>39</xdr:row>
      <xdr:rowOff>33194</xdr:rowOff>
    </xdr:to>
    <xdr:cxnSp macro="">
      <xdr:nvCxnSpPr>
        <xdr:cNvPr id="300" name="直線コネクタ 299"/>
        <xdr:cNvCxnSpPr/>
      </xdr:nvCxnSpPr>
      <xdr:spPr>
        <a:xfrm flipV="1">
          <a:off x="7861300" y="6638025"/>
          <a:ext cx="889000" cy="8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108004</xdr:rowOff>
    </xdr:from>
    <xdr:to>
      <xdr:col>12</xdr:col>
      <xdr:colOff>561975</xdr:colOff>
      <xdr:row>39</xdr:row>
      <xdr:rowOff>38154</xdr:rowOff>
    </xdr:to>
    <xdr:sp macro="" textlink="">
      <xdr:nvSpPr>
        <xdr:cNvPr id="301" name="フローチャート : 判断 300"/>
        <xdr:cNvSpPr/>
      </xdr:nvSpPr>
      <xdr:spPr>
        <a:xfrm>
          <a:off x="8699500" y="662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29281</xdr:rowOff>
    </xdr:from>
    <xdr:ext cx="534377" cy="259045"/>
    <xdr:sp macro="" textlink="">
      <xdr:nvSpPr>
        <xdr:cNvPr id="302" name="テキスト ボックス 301"/>
        <xdr:cNvSpPr txBox="1"/>
      </xdr:nvSpPr>
      <xdr:spPr>
        <a:xfrm>
          <a:off x="8483111" y="671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33194</xdr:rowOff>
    </xdr:from>
    <xdr:to>
      <xdr:col>11</xdr:col>
      <xdr:colOff>307975</xdr:colOff>
      <xdr:row>39</xdr:row>
      <xdr:rowOff>33891</xdr:rowOff>
    </xdr:to>
    <xdr:cxnSp macro="">
      <xdr:nvCxnSpPr>
        <xdr:cNvPr id="303" name="直線コネクタ 302"/>
        <xdr:cNvCxnSpPr/>
      </xdr:nvCxnSpPr>
      <xdr:spPr>
        <a:xfrm flipV="1">
          <a:off x="6972300" y="6719744"/>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71124</xdr:rowOff>
    </xdr:from>
    <xdr:to>
      <xdr:col>11</xdr:col>
      <xdr:colOff>358775</xdr:colOff>
      <xdr:row>39</xdr:row>
      <xdr:rowOff>1274</xdr:rowOff>
    </xdr:to>
    <xdr:sp macro="" textlink="">
      <xdr:nvSpPr>
        <xdr:cNvPr id="304" name="フローチャート : 判断 303"/>
        <xdr:cNvSpPr/>
      </xdr:nvSpPr>
      <xdr:spPr>
        <a:xfrm>
          <a:off x="7810500" y="658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17801</xdr:rowOff>
    </xdr:from>
    <xdr:ext cx="534377" cy="259045"/>
    <xdr:sp macro="" textlink="">
      <xdr:nvSpPr>
        <xdr:cNvPr id="305" name="テキスト ボックス 304"/>
        <xdr:cNvSpPr txBox="1"/>
      </xdr:nvSpPr>
      <xdr:spPr>
        <a:xfrm>
          <a:off x="7594111" y="636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101429</xdr:rowOff>
    </xdr:from>
    <xdr:to>
      <xdr:col>10</xdr:col>
      <xdr:colOff>155575</xdr:colOff>
      <xdr:row>39</xdr:row>
      <xdr:rowOff>31579</xdr:rowOff>
    </xdr:to>
    <xdr:sp macro="" textlink="">
      <xdr:nvSpPr>
        <xdr:cNvPr id="306" name="フローチャート : 判断 305"/>
        <xdr:cNvSpPr/>
      </xdr:nvSpPr>
      <xdr:spPr>
        <a:xfrm>
          <a:off x="6921500" y="661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48106</xdr:rowOff>
    </xdr:from>
    <xdr:ext cx="534377" cy="259045"/>
    <xdr:sp macro="" textlink="">
      <xdr:nvSpPr>
        <xdr:cNvPr id="307" name="テキスト ボックス 306"/>
        <xdr:cNvSpPr txBox="1"/>
      </xdr:nvSpPr>
      <xdr:spPr>
        <a:xfrm>
          <a:off x="6705111" y="639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53673</xdr:rowOff>
    </xdr:from>
    <xdr:to>
      <xdr:col>15</xdr:col>
      <xdr:colOff>231775</xdr:colOff>
      <xdr:row>38</xdr:row>
      <xdr:rowOff>155273</xdr:rowOff>
    </xdr:to>
    <xdr:sp macro="" textlink="">
      <xdr:nvSpPr>
        <xdr:cNvPr id="313" name="円/楕円 312"/>
        <xdr:cNvSpPr/>
      </xdr:nvSpPr>
      <xdr:spPr>
        <a:xfrm>
          <a:off x="10426700" y="656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32100</xdr:rowOff>
    </xdr:from>
    <xdr:ext cx="534377" cy="259045"/>
    <xdr:sp macro="" textlink="">
      <xdr:nvSpPr>
        <xdr:cNvPr id="314" name="補助費等該当値テキスト"/>
        <xdr:cNvSpPr txBox="1"/>
      </xdr:nvSpPr>
      <xdr:spPr>
        <a:xfrm>
          <a:off x="10528300" y="65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45,236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49766</xdr:rowOff>
    </xdr:from>
    <xdr:to>
      <xdr:col>14</xdr:col>
      <xdr:colOff>79375</xdr:colOff>
      <xdr:row>38</xdr:row>
      <xdr:rowOff>151366</xdr:rowOff>
    </xdr:to>
    <xdr:sp macro="" textlink="">
      <xdr:nvSpPr>
        <xdr:cNvPr id="315" name="円/楕円 314"/>
        <xdr:cNvSpPr/>
      </xdr:nvSpPr>
      <xdr:spPr>
        <a:xfrm>
          <a:off x="9588500" y="65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142493</xdr:rowOff>
    </xdr:from>
    <xdr:ext cx="534377" cy="259045"/>
    <xdr:sp macro="" textlink="">
      <xdr:nvSpPr>
        <xdr:cNvPr id="316" name="テキスト ボックス 315"/>
        <xdr:cNvSpPr txBox="1"/>
      </xdr:nvSpPr>
      <xdr:spPr>
        <a:xfrm>
          <a:off x="9372111" y="665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72125</xdr:rowOff>
    </xdr:from>
    <xdr:to>
      <xdr:col>12</xdr:col>
      <xdr:colOff>561975</xdr:colOff>
      <xdr:row>39</xdr:row>
      <xdr:rowOff>2275</xdr:rowOff>
    </xdr:to>
    <xdr:sp macro="" textlink="">
      <xdr:nvSpPr>
        <xdr:cNvPr id="317" name="円/楕円 316"/>
        <xdr:cNvSpPr/>
      </xdr:nvSpPr>
      <xdr:spPr>
        <a:xfrm>
          <a:off x="8699500" y="65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18802</xdr:rowOff>
    </xdr:from>
    <xdr:ext cx="534377" cy="259045"/>
    <xdr:sp macro="" textlink="">
      <xdr:nvSpPr>
        <xdr:cNvPr id="318" name="テキスト ボックス 317"/>
        <xdr:cNvSpPr txBox="1"/>
      </xdr:nvSpPr>
      <xdr:spPr>
        <a:xfrm>
          <a:off x="8483111" y="63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153844</xdr:rowOff>
    </xdr:from>
    <xdr:to>
      <xdr:col>11</xdr:col>
      <xdr:colOff>358775</xdr:colOff>
      <xdr:row>39</xdr:row>
      <xdr:rowOff>83994</xdr:rowOff>
    </xdr:to>
    <xdr:sp macro="" textlink="">
      <xdr:nvSpPr>
        <xdr:cNvPr id="319" name="円/楕円 318"/>
        <xdr:cNvSpPr/>
      </xdr:nvSpPr>
      <xdr:spPr>
        <a:xfrm>
          <a:off x="7810500" y="666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75121</xdr:rowOff>
    </xdr:from>
    <xdr:ext cx="534377" cy="259045"/>
    <xdr:sp macro="" textlink="">
      <xdr:nvSpPr>
        <xdr:cNvPr id="320" name="テキスト ボックス 319"/>
        <xdr:cNvSpPr txBox="1"/>
      </xdr:nvSpPr>
      <xdr:spPr>
        <a:xfrm>
          <a:off x="7594111" y="676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154541</xdr:rowOff>
    </xdr:from>
    <xdr:to>
      <xdr:col>10</xdr:col>
      <xdr:colOff>155575</xdr:colOff>
      <xdr:row>39</xdr:row>
      <xdr:rowOff>84691</xdr:rowOff>
    </xdr:to>
    <xdr:sp macro="" textlink="">
      <xdr:nvSpPr>
        <xdr:cNvPr id="321" name="円/楕円 320"/>
        <xdr:cNvSpPr/>
      </xdr:nvSpPr>
      <xdr:spPr>
        <a:xfrm>
          <a:off x="69215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75818</xdr:rowOff>
    </xdr:from>
    <xdr:ext cx="534377" cy="259045"/>
    <xdr:sp macro="" textlink="">
      <xdr:nvSpPr>
        <xdr:cNvPr id="322" name="テキスト ボックス 321"/>
        <xdr:cNvSpPr txBox="1"/>
      </xdr:nvSpPr>
      <xdr:spPr>
        <a:xfrm>
          <a:off x="6705111" y="676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48" name="直線コネクタ 347"/>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49"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0" name="直線コネクタ 349"/>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1"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2" name="直線コネクタ 351"/>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62323</xdr:rowOff>
    </xdr:from>
    <xdr:to>
      <xdr:col>15</xdr:col>
      <xdr:colOff>180975</xdr:colOff>
      <xdr:row>59</xdr:row>
      <xdr:rowOff>77309</xdr:rowOff>
    </xdr:to>
    <xdr:cxnSp macro="">
      <xdr:nvCxnSpPr>
        <xdr:cNvPr id="353" name="直線コネクタ 352"/>
        <xdr:cNvCxnSpPr/>
      </xdr:nvCxnSpPr>
      <xdr:spPr>
        <a:xfrm>
          <a:off x="9639300" y="10177873"/>
          <a:ext cx="838200" cy="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4"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5" name="フローチャート : 判断 354"/>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62323</xdr:rowOff>
    </xdr:from>
    <xdr:to>
      <xdr:col>14</xdr:col>
      <xdr:colOff>28575</xdr:colOff>
      <xdr:row>59</xdr:row>
      <xdr:rowOff>71100</xdr:rowOff>
    </xdr:to>
    <xdr:cxnSp macro="">
      <xdr:nvCxnSpPr>
        <xdr:cNvPr id="356" name="直線コネクタ 355"/>
        <xdr:cNvCxnSpPr/>
      </xdr:nvCxnSpPr>
      <xdr:spPr>
        <a:xfrm flipV="1">
          <a:off x="8750300" y="10177873"/>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7" name="フローチャート : 判断 356"/>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81757</xdr:rowOff>
    </xdr:from>
    <xdr:ext cx="534377" cy="259045"/>
    <xdr:sp macro="" textlink="">
      <xdr:nvSpPr>
        <xdr:cNvPr id="358" name="テキスト ボックス 357"/>
        <xdr:cNvSpPr txBox="1"/>
      </xdr:nvSpPr>
      <xdr:spPr>
        <a:xfrm>
          <a:off x="9372111" y="9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71100</xdr:rowOff>
    </xdr:from>
    <xdr:to>
      <xdr:col>12</xdr:col>
      <xdr:colOff>511175</xdr:colOff>
      <xdr:row>59</xdr:row>
      <xdr:rowOff>76175</xdr:rowOff>
    </xdr:to>
    <xdr:cxnSp macro="">
      <xdr:nvCxnSpPr>
        <xdr:cNvPr id="359" name="直線コネクタ 358"/>
        <xdr:cNvCxnSpPr/>
      </xdr:nvCxnSpPr>
      <xdr:spPr>
        <a:xfrm flipV="1">
          <a:off x="7861300" y="10186650"/>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161516</xdr:rowOff>
    </xdr:from>
    <xdr:to>
      <xdr:col>12</xdr:col>
      <xdr:colOff>561975</xdr:colOff>
      <xdr:row>59</xdr:row>
      <xdr:rowOff>91666</xdr:rowOff>
    </xdr:to>
    <xdr:sp macro="" textlink="">
      <xdr:nvSpPr>
        <xdr:cNvPr id="360" name="フローチャート : 判断 359"/>
        <xdr:cNvSpPr/>
      </xdr:nvSpPr>
      <xdr:spPr>
        <a:xfrm>
          <a:off x="8699500" y="101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108193</xdr:rowOff>
    </xdr:from>
    <xdr:ext cx="534377" cy="259045"/>
    <xdr:sp macro="" textlink="">
      <xdr:nvSpPr>
        <xdr:cNvPr id="361" name="テキスト ボックス 360"/>
        <xdr:cNvSpPr txBox="1"/>
      </xdr:nvSpPr>
      <xdr:spPr>
        <a:xfrm>
          <a:off x="8483111" y="98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72420</xdr:rowOff>
    </xdr:from>
    <xdr:to>
      <xdr:col>11</xdr:col>
      <xdr:colOff>307975</xdr:colOff>
      <xdr:row>59</xdr:row>
      <xdr:rowOff>76175</xdr:rowOff>
    </xdr:to>
    <xdr:cxnSp macro="">
      <xdr:nvCxnSpPr>
        <xdr:cNvPr id="362" name="直線コネクタ 361"/>
        <xdr:cNvCxnSpPr/>
      </xdr:nvCxnSpPr>
      <xdr:spPr>
        <a:xfrm>
          <a:off x="6972300" y="10187970"/>
          <a:ext cx="889000" cy="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161541</xdr:rowOff>
    </xdr:from>
    <xdr:to>
      <xdr:col>11</xdr:col>
      <xdr:colOff>358775</xdr:colOff>
      <xdr:row>59</xdr:row>
      <xdr:rowOff>91691</xdr:rowOff>
    </xdr:to>
    <xdr:sp macro="" textlink="">
      <xdr:nvSpPr>
        <xdr:cNvPr id="363" name="フローチャート : 判断 362"/>
        <xdr:cNvSpPr/>
      </xdr:nvSpPr>
      <xdr:spPr>
        <a:xfrm>
          <a:off x="7810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108218</xdr:rowOff>
    </xdr:from>
    <xdr:ext cx="534377" cy="259045"/>
    <xdr:sp macro="" textlink="">
      <xdr:nvSpPr>
        <xdr:cNvPr id="364" name="テキスト ボックス 363"/>
        <xdr:cNvSpPr txBox="1"/>
      </xdr:nvSpPr>
      <xdr:spPr>
        <a:xfrm>
          <a:off x="7594111" y="98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168563</xdr:rowOff>
    </xdr:from>
    <xdr:to>
      <xdr:col>10</xdr:col>
      <xdr:colOff>155575</xdr:colOff>
      <xdr:row>59</xdr:row>
      <xdr:rowOff>98713</xdr:rowOff>
    </xdr:to>
    <xdr:sp macro="" textlink="">
      <xdr:nvSpPr>
        <xdr:cNvPr id="365" name="フローチャート : 判断 364"/>
        <xdr:cNvSpPr/>
      </xdr:nvSpPr>
      <xdr:spPr>
        <a:xfrm>
          <a:off x="6921500" y="1011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115240</xdr:rowOff>
    </xdr:from>
    <xdr:ext cx="534377" cy="259045"/>
    <xdr:sp macro="" textlink="">
      <xdr:nvSpPr>
        <xdr:cNvPr id="366" name="テキスト ボックス 365"/>
        <xdr:cNvSpPr txBox="1"/>
      </xdr:nvSpPr>
      <xdr:spPr>
        <a:xfrm>
          <a:off x="6705111" y="988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26509</xdr:rowOff>
    </xdr:from>
    <xdr:to>
      <xdr:col>15</xdr:col>
      <xdr:colOff>231775</xdr:colOff>
      <xdr:row>59</xdr:row>
      <xdr:rowOff>128109</xdr:rowOff>
    </xdr:to>
    <xdr:sp macro="" textlink="">
      <xdr:nvSpPr>
        <xdr:cNvPr id="372" name="円/楕円 371"/>
        <xdr:cNvSpPr/>
      </xdr:nvSpPr>
      <xdr:spPr>
        <a:xfrm>
          <a:off x="10426700" y="101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112886</xdr:rowOff>
    </xdr:from>
    <xdr:ext cx="534377" cy="259045"/>
    <xdr:sp macro="" textlink="">
      <xdr:nvSpPr>
        <xdr:cNvPr id="373" name="普通建設事業費該当値テキスト"/>
        <xdr:cNvSpPr txBox="1"/>
      </xdr:nvSpPr>
      <xdr:spPr>
        <a:xfrm>
          <a:off x="10528300" y="1005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19,814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11523</xdr:rowOff>
    </xdr:from>
    <xdr:to>
      <xdr:col>14</xdr:col>
      <xdr:colOff>79375</xdr:colOff>
      <xdr:row>59</xdr:row>
      <xdr:rowOff>113123</xdr:rowOff>
    </xdr:to>
    <xdr:sp macro="" textlink="">
      <xdr:nvSpPr>
        <xdr:cNvPr id="374" name="円/楕円 373"/>
        <xdr:cNvSpPr/>
      </xdr:nvSpPr>
      <xdr:spPr>
        <a:xfrm>
          <a:off x="9588500" y="101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104250</xdr:rowOff>
    </xdr:from>
    <xdr:ext cx="534377" cy="259045"/>
    <xdr:sp macro="" textlink="">
      <xdr:nvSpPr>
        <xdr:cNvPr id="375" name="テキスト ボックス 374"/>
        <xdr:cNvSpPr txBox="1"/>
      </xdr:nvSpPr>
      <xdr:spPr>
        <a:xfrm>
          <a:off x="9372111" y="1021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20300</xdr:rowOff>
    </xdr:from>
    <xdr:to>
      <xdr:col>12</xdr:col>
      <xdr:colOff>561975</xdr:colOff>
      <xdr:row>59</xdr:row>
      <xdr:rowOff>121900</xdr:rowOff>
    </xdr:to>
    <xdr:sp macro="" textlink="">
      <xdr:nvSpPr>
        <xdr:cNvPr id="376" name="円/楕円 375"/>
        <xdr:cNvSpPr/>
      </xdr:nvSpPr>
      <xdr:spPr>
        <a:xfrm>
          <a:off x="8699500" y="101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113027</xdr:rowOff>
    </xdr:from>
    <xdr:ext cx="534377" cy="259045"/>
    <xdr:sp macro="" textlink="">
      <xdr:nvSpPr>
        <xdr:cNvPr id="377" name="テキスト ボックス 376"/>
        <xdr:cNvSpPr txBox="1"/>
      </xdr:nvSpPr>
      <xdr:spPr>
        <a:xfrm>
          <a:off x="8483111" y="102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25,519</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25375</xdr:rowOff>
    </xdr:from>
    <xdr:to>
      <xdr:col>11</xdr:col>
      <xdr:colOff>358775</xdr:colOff>
      <xdr:row>59</xdr:row>
      <xdr:rowOff>126975</xdr:rowOff>
    </xdr:to>
    <xdr:sp macro="" textlink="">
      <xdr:nvSpPr>
        <xdr:cNvPr id="378" name="円/楕円 377"/>
        <xdr:cNvSpPr/>
      </xdr:nvSpPr>
      <xdr:spPr>
        <a:xfrm>
          <a:off x="7810500" y="101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118102</xdr:rowOff>
    </xdr:from>
    <xdr:ext cx="534377" cy="259045"/>
    <xdr:sp macro="" textlink="">
      <xdr:nvSpPr>
        <xdr:cNvPr id="379" name="テキスト ボックス 378"/>
        <xdr:cNvSpPr txBox="1"/>
      </xdr:nvSpPr>
      <xdr:spPr>
        <a:xfrm>
          <a:off x="7594111" y="1023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21620</xdr:rowOff>
    </xdr:from>
    <xdr:to>
      <xdr:col>10</xdr:col>
      <xdr:colOff>155575</xdr:colOff>
      <xdr:row>59</xdr:row>
      <xdr:rowOff>123220</xdr:rowOff>
    </xdr:to>
    <xdr:sp macro="" textlink="">
      <xdr:nvSpPr>
        <xdr:cNvPr id="380" name="円/楕円 379"/>
        <xdr:cNvSpPr/>
      </xdr:nvSpPr>
      <xdr:spPr>
        <a:xfrm>
          <a:off x="6921500" y="1013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114347</xdr:rowOff>
    </xdr:from>
    <xdr:ext cx="534377" cy="259045"/>
    <xdr:sp macro="" textlink="">
      <xdr:nvSpPr>
        <xdr:cNvPr id="381" name="テキスト ボックス 380"/>
        <xdr:cNvSpPr txBox="1"/>
      </xdr:nvSpPr>
      <xdr:spPr>
        <a:xfrm>
          <a:off x="6705111" y="1022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5" name="テキスト ボックス 39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7" name="テキスト ボックス 39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9" name="テキスト ボックス 39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3" name="テキスト ボックス 40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7" name="直線コネクタ 406"/>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08"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09" name="直線コネクタ 408"/>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0"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1" name="直線コネクタ 410"/>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64987</xdr:rowOff>
    </xdr:from>
    <xdr:to>
      <xdr:col>15</xdr:col>
      <xdr:colOff>180975</xdr:colOff>
      <xdr:row>79</xdr:row>
      <xdr:rowOff>97517</xdr:rowOff>
    </xdr:to>
    <xdr:cxnSp macro="">
      <xdr:nvCxnSpPr>
        <xdr:cNvPr id="412" name="直線コネクタ 411"/>
        <xdr:cNvCxnSpPr/>
      </xdr:nvCxnSpPr>
      <xdr:spPr>
        <a:xfrm>
          <a:off x="9639300" y="13609537"/>
          <a:ext cx="838200" cy="3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3"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4" name="フローチャート : 判断 413"/>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64987</xdr:rowOff>
    </xdr:from>
    <xdr:to>
      <xdr:col>14</xdr:col>
      <xdr:colOff>28575</xdr:colOff>
      <xdr:row>79</xdr:row>
      <xdr:rowOff>91534</xdr:rowOff>
    </xdr:to>
    <xdr:cxnSp macro="">
      <xdr:nvCxnSpPr>
        <xdr:cNvPr id="415" name="直線コネクタ 414"/>
        <xdr:cNvCxnSpPr/>
      </xdr:nvCxnSpPr>
      <xdr:spPr>
        <a:xfrm flipV="1">
          <a:off x="8750300" y="13609537"/>
          <a:ext cx="889000" cy="2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6" name="フローチャート : 判断 415"/>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101596</xdr:rowOff>
    </xdr:from>
    <xdr:ext cx="534377" cy="259045"/>
    <xdr:sp macro="" textlink="">
      <xdr:nvSpPr>
        <xdr:cNvPr id="417" name="テキスト ボックス 416"/>
        <xdr:cNvSpPr txBox="1"/>
      </xdr:nvSpPr>
      <xdr:spPr>
        <a:xfrm>
          <a:off x="9372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79</xdr:row>
      <xdr:rowOff>11230</xdr:rowOff>
    </xdr:from>
    <xdr:to>
      <xdr:col>12</xdr:col>
      <xdr:colOff>561975</xdr:colOff>
      <xdr:row>79</xdr:row>
      <xdr:rowOff>112830</xdr:rowOff>
    </xdr:to>
    <xdr:sp macro="" textlink="">
      <xdr:nvSpPr>
        <xdr:cNvPr id="418" name="フローチャート : 判断 417"/>
        <xdr:cNvSpPr/>
      </xdr:nvSpPr>
      <xdr:spPr>
        <a:xfrm>
          <a:off x="8699500" y="1355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129357</xdr:rowOff>
    </xdr:from>
    <xdr:ext cx="534377" cy="259045"/>
    <xdr:sp macro="" textlink="">
      <xdr:nvSpPr>
        <xdr:cNvPr id="419" name="テキスト ボックス 418"/>
        <xdr:cNvSpPr txBox="1"/>
      </xdr:nvSpPr>
      <xdr:spPr>
        <a:xfrm>
          <a:off x="8483111" y="1333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46717</xdr:rowOff>
    </xdr:from>
    <xdr:to>
      <xdr:col>15</xdr:col>
      <xdr:colOff>231775</xdr:colOff>
      <xdr:row>79</xdr:row>
      <xdr:rowOff>148317</xdr:rowOff>
    </xdr:to>
    <xdr:sp macro="" textlink="">
      <xdr:nvSpPr>
        <xdr:cNvPr id="425" name="円/楕円 424"/>
        <xdr:cNvSpPr/>
      </xdr:nvSpPr>
      <xdr:spPr>
        <a:xfrm>
          <a:off x="10426700" y="135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133094</xdr:rowOff>
    </xdr:from>
    <xdr:ext cx="378565" cy="259045"/>
    <xdr:sp macro="" textlink="">
      <xdr:nvSpPr>
        <xdr:cNvPr id="426" name="普通建設事業費 （ うち新規整備　）該当値テキスト"/>
        <xdr:cNvSpPr txBox="1"/>
      </xdr:nvSpPr>
      <xdr:spPr>
        <a:xfrm>
          <a:off x="10528300" y="13506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14187</xdr:rowOff>
    </xdr:from>
    <xdr:to>
      <xdr:col>14</xdr:col>
      <xdr:colOff>79375</xdr:colOff>
      <xdr:row>79</xdr:row>
      <xdr:rowOff>115787</xdr:rowOff>
    </xdr:to>
    <xdr:sp macro="" textlink="">
      <xdr:nvSpPr>
        <xdr:cNvPr id="427" name="円/楕円 426"/>
        <xdr:cNvSpPr/>
      </xdr:nvSpPr>
      <xdr:spPr>
        <a:xfrm>
          <a:off x="9588500" y="135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106914</xdr:rowOff>
    </xdr:from>
    <xdr:ext cx="534377" cy="259045"/>
    <xdr:sp macro="" textlink="">
      <xdr:nvSpPr>
        <xdr:cNvPr id="428" name="テキスト ボックス 427"/>
        <xdr:cNvSpPr txBox="1"/>
      </xdr:nvSpPr>
      <xdr:spPr>
        <a:xfrm>
          <a:off x="9372111" y="13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40734</xdr:rowOff>
    </xdr:from>
    <xdr:to>
      <xdr:col>12</xdr:col>
      <xdr:colOff>561975</xdr:colOff>
      <xdr:row>79</xdr:row>
      <xdr:rowOff>142334</xdr:rowOff>
    </xdr:to>
    <xdr:sp macro="" textlink="">
      <xdr:nvSpPr>
        <xdr:cNvPr id="429" name="円/楕円 428"/>
        <xdr:cNvSpPr/>
      </xdr:nvSpPr>
      <xdr:spPr>
        <a:xfrm>
          <a:off x="8699500" y="1358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133461</xdr:rowOff>
    </xdr:from>
    <xdr:ext cx="469744" cy="259045"/>
    <xdr:sp macro="" textlink="">
      <xdr:nvSpPr>
        <xdr:cNvPr id="430" name="テキスト ボックス 429"/>
        <xdr:cNvSpPr txBox="1"/>
      </xdr:nvSpPr>
      <xdr:spPr>
        <a:xfrm>
          <a:off x="8515427" y="1367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4" name="直線コネクタ 453"/>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5"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6" name="直線コネクタ 455"/>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7"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58" name="直線コネクタ 457"/>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95199</xdr:rowOff>
    </xdr:from>
    <xdr:to>
      <xdr:col>15</xdr:col>
      <xdr:colOff>180975</xdr:colOff>
      <xdr:row>98</xdr:row>
      <xdr:rowOff>40793</xdr:rowOff>
    </xdr:to>
    <xdr:cxnSp macro="">
      <xdr:nvCxnSpPr>
        <xdr:cNvPr id="459" name="直線コネクタ 458"/>
        <xdr:cNvCxnSpPr/>
      </xdr:nvCxnSpPr>
      <xdr:spPr>
        <a:xfrm flipV="1">
          <a:off x="9639300" y="16725849"/>
          <a:ext cx="838200" cy="11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0"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1" name="フローチャート : 判断 460"/>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53803</xdr:rowOff>
    </xdr:from>
    <xdr:to>
      <xdr:col>14</xdr:col>
      <xdr:colOff>28575</xdr:colOff>
      <xdr:row>98</xdr:row>
      <xdr:rowOff>40793</xdr:rowOff>
    </xdr:to>
    <xdr:cxnSp macro="">
      <xdr:nvCxnSpPr>
        <xdr:cNvPr id="462" name="直線コネクタ 461"/>
        <xdr:cNvCxnSpPr/>
      </xdr:nvCxnSpPr>
      <xdr:spPr>
        <a:xfrm>
          <a:off x="8750300" y="16684453"/>
          <a:ext cx="889000" cy="1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3" name="フローチャート : 判断 462"/>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86822</xdr:rowOff>
    </xdr:from>
    <xdr:ext cx="534377" cy="259045"/>
    <xdr:sp macro="" textlink="">
      <xdr:nvSpPr>
        <xdr:cNvPr id="464" name="テキスト ボックス 463"/>
        <xdr:cNvSpPr txBox="1"/>
      </xdr:nvSpPr>
      <xdr:spPr>
        <a:xfrm>
          <a:off x="9372111" y="162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78975</xdr:rowOff>
    </xdr:from>
    <xdr:to>
      <xdr:col>12</xdr:col>
      <xdr:colOff>561975</xdr:colOff>
      <xdr:row>97</xdr:row>
      <xdr:rowOff>9125</xdr:rowOff>
    </xdr:to>
    <xdr:sp macro="" textlink="">
      <xdr:nvSpPr>
        <xdr:cNvPr id="465" name="フローチャート : 判断 464"/>
        <xdr:cNvSpPr/>
      </xdr:nvSpPr>
      <xdr:spPr>
        <a:xfrm>
          <a:off x="8699500" y="165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25652</xdr:rowOff>
    </xdr:from>
    <xdr:ext cx="534377" cy="259045"/>
    <xdr:sp macro="" textlink="">
      <xdr:nvSpPr>
        <xdr:cNvPr id="466" name="テキスト ボックス 465"/>
        <xdr:cNvSpPr txBox="1"/>
      </xdr:nvSpPr>
      <xdr:spPr>
        <a:xfrm>
          <a:off x="8483111" y="1631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44399</xdr:rowOff>
    </xdr:from>
    <xdr:to>
      <xdr:col>15</xdr:col>
      <xdr:colOff>231775</xdr:colOff>
      <xdr:row>97</xdr:row>
      <xdr:rowOff>145999</xdr:rowOff>
    </xdr:to>
    <xdr:sp macro="" textlink="">
      <xdr:nvSpPr>
        <xdr:cNvPr id="472" name="円/楕円 471"/>
        <xdr:cNvSpPr/>
      </xdr:nvSpPr>
      <xdr:spPr>
        <a:xfrm>
          <a:off x="10426700" y="1667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22826</xdr:rowOff>
    </xdr:from>
    <xdr:ext cx="534377" cy="259045"/>
    <xdr:sp macro="" textlink="">
      <xdr:nvSpPr>
        <xdr:cNvPr id="473" name="普通建設事業費 （ うち更新整備　）該当値テキスト"/>
        <xdr:cNvSpPr txBox="1"/>
      </xdr:nvSpPr>
      <xdr:spPr>
        <a:xfrm>
          <a:off x="10528300" y="1665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161443</xdr:rowOff>
    </xdr:from>
    <xdr:to>
      <xdr:col>14</xdr:col>
      <xdr:colOff>79375</xdr:colOff>
      <xdr:row>98</xdr:row>
      <xdr:rowOff>91593</xdr:rowOff>
    </xdr:to>
    <xdr:sp macro="" textlink="">
      <xdr:nvSpPr>
        <xdr:cNvPr id="474" name="円/楕円 473"/>
        <xdr:cNvSpPr/>
      </xdr:nvSpPr>
      <xdr:spPr>
        <a:xfrm>
          <a:off x="9588500" y="167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82720</xdr:rowOff>
    </xdr:from>
    <xdr:ext cx="469744" cy="259045"/>
    <xdr:sp macro="" textlink="">
      <xdr:nvSpPr>
        <xdr:cNvPr id="475" name="テキスト ボックス 474"/>
        <xdr:cNvSpPr txBox="1"/>
      </xdr:nvSpPr>
      <xdr:spPr>
        <a:xfrm>
          <a:off x="9404427" y="1688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3003</xdr:rowOff>
    </xdr:from>
    <xdr:to>
      <xdr:col>12</xdr:col>
      <xdr:colOff>561975</xdr:colOff>
      <xdr:row>97</xdr:row>
      <xdr:rowOff>104603</xdr:rowOff>
    </xdr:to>
    <xdr:sp macro="" textlink="">
      <xdr:nvSpPr>
        <xdr:cNvPr id="476" name="円/楕円 475"/>
        <xdr:cNvSpPr/>
      </xdr:nvSpPr>
      <xdr:spPr>
        <a:xfrm>
          <a:off x="8699500" y="166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95730</xdr:rowOff>
    </xdr:from>
    <xdr:ext cx="534377" cy="259045"/>
    <xdr:sp macro="" textlink="">
      <xdr:nvSpPr>
        <xdr:cNvPr id="477" name="テキスト ボックス 476"/>
        <xdr:cNvSpPr txBox="1"/>
      </xdr:nvSpPr>
      <xdr:spPr>
        <a:xfrm>
          <a:off x="8483111" y="167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8" name="直線コネクタ 48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9" name="テキスト ボックス 48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0" name="直線コネクタ 48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1" name="テキスト ボックス 49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2" name="直線コネクタ 49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3" name="テキスト ボックス 49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4" name="直線コネクタ 49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5" name="テキスト ボックス 49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6" name="直線コネクタ 49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7" name="テキスト ボックス 49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8" name="直線コネクタ 49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9" name="テキスト ボックス 49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3" name="直線コネクタ 502"/>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5" name="直線コネクタ 50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6"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7" name="直線コネクタ 506"/>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95232</xdr:rowOff>
    </xdr:from>
    <xdr:to>
      <xdr:col>23</xdr:col>
      <xdr:colOff>517525</xdr:colOff>
      <xdr:row>39</xdr:row>
      <xdr:rowOff>98878</xdr:rowOff>
    </xdr:to>
    <xdr:cxnSp macro="">
      <xdr:nvCxnSpPr>
        <xdr:cNvPr id="508" name="直線コネクタ 507"/>
        <xdr:cNvCxnSpPr/>
      </xdr:nvCxnSpPr>
      <xdr:spPr>
        <a:xfrm flipV="1">
          <a:off x="15481300" y="6781782"/>
          <a:ext cx="838200" cy="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09"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0" name="フローチャート : 判断 509"/>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62727</xdr:rowOff>
    </xdr:from>
    <xdr:to>
      <xdr:col>22</xdr:col>
      <xdr:colOff>365125</xdr:colOff>
      <xdr:row>39</xdr:row>
      <xdr:rowOff>98878</xdr:rowOff>
    </xdr:to>
    <xdr:cxnSp macro="">
      <xdr:nvCxnSpPr>
        <xdr:cNvPr id="511" name="直線コネクタ 510"/>
        <xdr:cNvCxnSpPr/>
      </xdr:nvCxnSpPr>
      <xdr:spPr>
        <a:xfrm>
          <a:off x="14592300" y="6749277"/>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2" name="フローチャート : 判断 511"/>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3" name="テキスト ボックス 512"/>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62727</xdr:rowOff>
    </xdr:from>
    <xdr:to>
      <xdr:col>21</xdr:col>
      <xdr:colOff>161925</xdr:colOff>
      <xdr:row>39</xdr:row>
      <xdr:rowOff>98878</xdr:rowOff>
    </xdr:to>
    <xdr:cxnSp macro="">
      <xdr:nvCxnSpPr>
        <xdr:cNvPr id="514" name="直線コネクタ 513"/>
        <xdr:cNvCxnSpPr/>
      </xdr:nvCxnSpPr>
      <xdr:spPr>
        <a:xfrm flipV="1">
          <a:off x="13703300" y="6749277"/>
          <a:ext cx="889000" cy="36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33492</xdr:rowOff>
    </xdr:from>
    <xdr:to>
      <xdr:col>21</xdr:col>
      <xdr:colOff>212725</xdr:colOff>
      <xdr:row>39</xdr:row>
      <xdr:rowOff>135092</xdr:rowOff>
    </xdr:to>
    <xdr:sp macro="" textlink="">
      <xdr:nvSpPr>
        <xdr:cNvPr id="515" name="フローチャート : 判断 514"/>
        <xdr:cNvSpPr/>
      </xdr:nvSpPr>
      <xdr:spPr>
        <a:xfrm>
          <a:off x="14541500" y="672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126219</xdr:rowOff>
    </xdr:from>
    <xdr:ext cx="469744" cy="259045"/>
    <xdr:sp macro="" textlink="">
      <xdr:nvSpPr>
        <xdr:cNvPr id="516" name="テキスト ボックス 515"/>
        <xdr:cNvSpPr txBox="1"/>
      </xdr:nvSpPr>
      <xdr:spPr>
        <a:xfrm>
          <a:off x="14357427" y="681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7" name="直線コネクタ 516"/>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25970</xdr:rowOff>
    </xdr:from>
    <xdr:to>
      <xdr:col>20</xdr:col>
      <xdr:colOff>9525</xdr:colOff>
      <xdr:row>39</xdr:row>
      <xdr:rowOff>127570</xdr:rowOff>
    </xdr:to>
    <xdr:sp macro="" textlink="">
      <xdr:nvSpPr>
        <xdr:cNvPr id="518" name="フローチャート : 判断 517"/>
        <xdr:cNvSpPr/>
      </xdr:nvSpPr>
      <xdr:spPr>
        <a:xfrm>
          <a:off x="13652500" y="671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144097</xdr:rowOff>
    </xdr:from>
    <xdr:ext cx="469744" cy="259045"/>
    <xdr:sp macro="" textlink="">
      <xdr:nvSpPr>
        <xdr:cNvPr id="519" name="テキスト ボックス 518"/>
        <xdr:cNvSpPr txBox="1"/>
      </xdr:nvSpPr>
      <xdr:spPr>
        <a:xfrm>
          <a:off x="13468427" y="64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13582</xdr:rowOff>
    </xdr:from>
    <xdr:to>
      <xdr:col>18</xdr:col>
      <xdr:colOff>492125</xdr:colOff>
      <xdr:row>39</xdr:row>
      <xdr:rowOff>115182</xdr:rowOff>
    </xdr:to>
    <xdr:sp macro="" textlink="">
      <xdr:nvSpPr>
        <xdr:cNvPr id="520" name="フローチャート : 判断 519"/>
        <xdr:cNvSpPr/>
      </xdr:nvSpPr>
      <xdr:spPr>
        <a:xfrm>
          <a:off x="12763500" y="670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131709</xdr:rowOff>
    </xdr:from>
    <xdr:ext cx="469744" cy="259045"/>
    <xdr:sp macro="" textlink="">
      <xdr:nvSpPr>
        <xdr:cNvPr id="521" name="テキスト ボックス 520"/>
        <xdr:cNvSpPr txBox="1"/>
      </xdr:nvSpPr>
      <xdr:spPr>
        <a:xfrm>
          <a:off x="12579427" y="647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44432</xdr:rowOff>
    </xdr:from>
    <xdr:to>
      <xdr:col>23</xdr:col>
      <xdr:colOff>568325</xdr:colOff>
      <xdr:row>39</xdr:row>
      <xdr:rowOff>146032</xdr:rowOff>
    </xdr:to>
    <xdr:sp macro="" textlink="">
      <xdr:nvSpPr>
        <xdr:cNvPr id="527" name="円/楕円 526"/>
        <xdr:cNvSpPr/>
      </xdr:nvSpPr>
      <xdr:spPr>
        <a:xfrm>
          <a:off x="16268700" y="67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130809</xdr:rowOff>
    </xdr:from>
    <xdr:ext cx="378565" cy="259045"/>
    <xdr:sp macro="" textlink="">
      <xdr:nvSpPr>
        <xdr:cNvPr id="528" name="災害復旧事業費該当値テキスト"/>
        <xdr:cNvSpPr txBox="1"/>
      </xdr:nvSpPr>
      <xdr:spPr>
        <a:xfrm>
          <a:off x="16370300" y="664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9" name="円/楕円 52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30" name="テキスト ボックス 529"/>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11927</xdr:rowOff>
    </xdr:from>
    <xdr:to>
      <xdr:col>21</xdr:col>
      <xdr:colOff>212725</xdr:colOff>
      <xdr:row>39</xdr:row>
      <xdr:rowOff>113527</xdr:rowOff>
    </xdr:to>
    <xdr:sp macro="" textlink="">
      <xdr:nvSpPr>
        <xdr:cNvPr id="531" name="円/楕円 530"/>
        <xdr:cNvSpPr/>
      </xdr:nvSpPr>
      <xdr:spPr>
        <a:xfrm>
          <a:off x="14541500" y="669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130054</xdr:rowOff>
    </xdr:from>
    <xdr:ext cx="469744" cy="259045"/>
    <xdr:sp macro="" textlink="">
      <xdr:nvSpPr>
        <xdr:cNvPr id="532" name="テキスト ボックス 531"/>
        <xdr:cNvSpPr txBox="1"/>
      </xdr:nvSpPr>
      <xdr:spPr>
        <a:xfrm>
          <a:off x="14357427" y="647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3" name="円/楕円 532"/>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4" name="テキスト ボックス 533"/>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35" name="円/楕円 53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36" name="テキスト ボックス 535"/>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8" name="テキスト ボックス 54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0" name="テキスト ボックス 54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2" name="直線コネクタ 55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7" name="直線コネクタ 55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フローチャート : 判断 55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0" name="直線コネクタ 55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1" name="フローチャート : 判断 56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2" name="テキスト ボックス 56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3" name="直線コネクタ 56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4" name="フローチャート : 判断 56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5" name="テキスト ボックス 56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6" name="直線コネクタ 56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7" name="フローチャート : 判断 56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8" name="テキスト ボックス 56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フローチャート : 判断 56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0" name="テキスト ボックス 56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6" name="円/楕円 57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8" name="円/楕円 57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9" name="テキスト ボックス 57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0" name="円/楕円 57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1" name="テキスト ボックス 58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2" name="円/楕円 58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3" name="テキスト ボックス 58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4" name="円/楕円 58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5" name="テキスト ボックス 58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6" name="テキスト ボックス 59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98" name="テキスト ボックス 59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2" name="テキスト ボックス 60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0" name="直線コネクタ 609"/>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1"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2" name="直線コネクタ 611"/>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3"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4" name="直線コネクタ 613"/>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42100</xdr:rowOff>
    </xdr:from>
    <xdr:to>
      <xdr:col>23</xdr:col>
      <xdr:colOff>517525</xdr:colOff>
      <xdr:row>79</xdr:row>
      <xdr:rowOff>49657</xdr:rowOff>
    </xdr:to>
    <xdr:cxnSp macro="">
      <xdr:nvCxnSpPr>
        <xdr:cNvPr id="615" name="直線コネクタ 614"/>
        <xdr:cNvCxnSpPr/>
      </xdr:nvCxnSpPr>
      <xdr:spPr>
        <a:xfrm flipV="1">
          <a:off x="15481300" y="13586650"/>
          <a:ext cx="8382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46257</xdr:rowOff>
    </xdr:from>
    <xdr:ext cx="534377" cy="259045"/>
    <xdr:sp macro="" textlink="">
      <xdr:nvSpPr>
        <xdr:cNvPr id="616" name="公債費平均値テキスト"/>
        <xdr:cNvSpPr txBox="1"/>
      </xdr:nvSpPr>
      <xdr:spPr>
        <a:xfrm>
          <a:off x="16370300" y="1307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7" name="フローチャート : 判断 616"/>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49657</xdr:rowOff>
    </xdr:from>
    <xdr:to>
      <xdr:col>22</xdr:col>
      <xdr:colOff>365125</xdr:colOff>
      <xdr:row>79</xdr:row>
      <xdr:rowOff>57632</xdr:rowOff>
    </xdr:to>
    <xdr:cxnSp macro="">
      <xdr:nvCxnSpPr>
        <xdr:cNvPr id="618" name="直線コネクタ 617"/>
        <xdr:cNvCxnSpPr/>
      </xdr:nvCxnSpPr>
      <xdr:spPr>
        <a:xfrm flipV="1">
          <a:off x="14592300" y="13594207"/>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19" name="フローチャート : 判断 618"/>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20" name="テキスト ボックス 619"/>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57632</xdr:rowOff>
    </xdr:from>
    <xdr:to>
      <xdr:col>21</xdr:col>
      <xdr:colOff>161925</xdr:colOff>
      <xdr:row>79</xdr:row>
      <xdr:rowOff>73927</xdr:rowOff>
    </xdr:to>
    <xdr:cxnSp macro="">
      <xdr:nvCxnSpPr>
        <xdr:cNvPr id="621" name="直線コネクタ 620"/>
        <xdr:cNvCxnSpPr/>
      </xdr:nvCxnSpPr>
      <xdr:spPr>
        <a:xfrm flipV="1">
          <a:off x="13703300" y="13602182"/>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111430</xdr:rowOff>
    </xdr:from>
    <xdr:to>
      <xdr:col>21</xdr:col>
      <xdr:colOff>212725</xdr:colOff>
      <xdr:row>79</xdr:row>
      <xdr:rowOff>41580</xdr:rowOff>
    </xdr:to>
    <xdr:sp macro="" textlink="">
      <xdr:nvSpPr>
        <xdr:cNvPr id="622" name="フローチャート : 判断 621"/>
        <xdr:cNvSpPr/>
      </xdr:nvSpPr>
      <xdr:spPr>
        <a:xfrm>
          <a:off x="14541500" y="134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58107</xdr:rowOff>
    </xdr:from>
    <xdr:ext cx="534377" cy="259045"/>
    <xdr:sp macro="" textlink="">
      <xdr:nvSpPr>
        <xdr:cNvPr id="623" name="テキスト ボックス 622"/>
        <xdr:cNvSpPr txBox="1"/>
      </xdr:nvSpPr>
      <xdr:spPr>
        <a:xfrm>
          <a:off x="14325111" y="132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65112</xdr:rowOff>
    </xdr:from>
    <xdr:to>
      <xdr:col>19</xdr:col>
      <xdr:colOff>644525</xdr:colOff>
      <xdr:row>79</xdr:row>
      <xdr:rowOff>73927</xdr:rowOff>
    </xdr:to>
    <xdr:cxnSp macro="">
      <xdr:nvCxnSpPr>
        <xdr:cNvPr id="624" name="直線コネクタ 623"/>
        <xdr:cNvCxnSpPr/>
      </xdr:nvCxnSpPr>
      <xdr:spPr>
        <a:xfrm>
          <a:off x="12814300" y="13609662"/>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107886</xdr:rowOff>
    </xdr:from>
    <xdr:to>
      <xdr:col>20</xdr:col>
      <xdr:colOff>9525</xdr:colOff>
      <xdr:row>79</xdr:row>
      <xdr:rowOff>38036</xdr:rowOff>
    </xdr:to>
    <xdr:sp macro="" textlink="">
      <xdr:nvSpPr>
        <xdr:cNvPr id="625" name="フローチャート : 判断 624"/>
        <xdr:cNvSpPr/>
      </xdr:nvSpPr>
      <xdr:spPr>
        <a:xfrm>
          <a:off x="13652500" y="134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54563</xdr:rowOff>
    </xdr:from>
    <xdr:ext cx="534377" cy="259045"/>
    <xdr:sp macro="" textlink="">
      <xdr:nvSpPr>
        <xdr:cNvPr id="626" name="テキスト ボックス 625"/>
        <xdr:cNvSpPr txBox="1"/>
      </xdr:nvSpPr>
      <xdr:spPr>
        <a:xfrm>
          <a:off x="13436111" y="1325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87452</xdr:rowOff>
    </xdr:from>
    <xdr:to>
      <xdr:col>18</xdr:col>
      <xdr:colOff>492125</xdr:colOff>
      <xdr:row>79</xdr:row>
      <xdr:rowOff>17602</xdr:rowOff>
    </xdr:to>
    <xdr:sp macro="" textlink="">
      <xdr:nvSpPr>
        <xdr:cNvPr id="627" name="フローチャート : 判断 626"/>
        <xdr:cNvSpPr/>
      </xdr:nvSpPr>
      <xdr:spPr>
        <a:xfrm>
          <a:off x="12763500" y="134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34129</xdr:rowOff>
    </xdr:from>
    <xdr:ext cx="534377" cy="259045"/>
    <xdr:sp macro="" textlink="">
      <xdr:nvSpPr>
        <xdr:cNvPr id="628" name="テキスト ボックス 627"/>
        <xdr:cNvSpPr txBox="1"/>
      </xdr:nvSpPr>
      <xdr:spPr>
        <a:xfrm>
          <a:off x="12547111" y="1323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162750</xdr:rowOff>
    </xdr:from>
    <xdr:to>
      <xdr:col>23</xdr:col>
      <xdr:colOff>568325</xdr:colOff>
      <xdr:row>79</xdr:row>
      <xdr:rowOff>92900</xdr:rowOff>
    </xdr:to>
    <xdr:sp macro="" textlink="">
      <xdr:nvSpPr>
        <xdr:cNvPr id="634" name="円/楕円 633"/>
        <xdr:cNvSpPr/>
      </xdr:nvSpPr>
      <xdr:spPr>
        <a:xfrm>
          <a:off x="16268700" y="135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77677</xdr:rowOff>
    </xdr:from>
    <xdr:ext cx="534377" cy="259045"/>
    <xdr:sp macro="" textlink="">
      <xdr:nvSpPr>
        <xdr:cNvPr id="635" name="公債費該当値テキスト"/>
        <xdr:cNvSpPr txBox="1"/>
      </xdr:nvSpPr>
      <xdr:spPr>
        <a:xfrm>
          <a:off x="16370300" y="1345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170307</xdr:rowOff>
    </xdr:from>
    <xdr:to>
      <xdr:col>22</xdr:col>
      <xdr:colOff>415925</xdr:colOff>
      <xdr:row>79</xdr:row>
      <xdr:rowOff>100457</xdr:rowOff>
    </xdr:to>
    <xdr:sp macro="" textlink="">
      <xdr:nvSpPr>
        <xdr:cNvPr id="636" name="円/楕円 635"/>
        <xdr:cNvSpPr/>
      </xdr:nvSpPr>
      <xdr:spPr>
        <a:xfrm>
          <a:off x="15430500" y="1354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91584</xdr:rowOff>
    </xdr:from>
    <xdr:ext cx="534377" cy="259045"/>
    <xdr:sp macro="" textlink="">
      <xdr:nvSpPr>
        <xdr:cNvPr id="637" name="テキスト ボックス 636"/>
        <xdr:cNvSpPr txBox="1"/>
      </xdr:nvSpPr>
      <xdr:spPr>
        <a:xfrm>
          <a:off x="15214111" y="1363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6832</xdr:rowOff>
    </xdr:from>
    <xdr:to>
      <xdr:col>21</xdr:col>
      <xdr:colOff>212725</xdr:colOff>
      <xdr:row>79</xdr:row>
      <xdr:rowOff>108432</xdr:rowOff>
    </xdr:to>
    <xdr:sp macro="" textlink="">
      <xdr:nvSpPr>
        <xdr:cNvPr id="638" name="円/楕円 637"/>
        <xdr:cNvSpPr/>
      </xdr:nvSpPr>
      <xdr:spPr>
        <a:xfrm>
          <a:off x="14541500" y="135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99559</xdr:rowOff>
    </xdr:from>
    <xdr:ext cx="534377" cy="259045"/>
    <xdr:sp macro="" textlink="">
      <xdr:nvSpPr>
        <xdr:cNvPr id="639" name="テキスト ボックス 638"/>
        <xdr:cNvSpPr txBox="1"/>
      </xdr:nvSpPr>
      <xdr:spPr>
        <a:xfrm>
          <a:off x="14325111" y="1364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23127</xdr:rowOff>
    </xdr:from>
    <xdr:to>
      <xdr:col>20</xdr:col>
      <xdr:colOff>9525</xdr:colOff>
      <xdr:row>79</xdr:row>
      <xdr:rowOff>124727</xdr:rowOff>
    </xdr:to>
    <xdr:sp macro="" textlink="">
      <xdr:nvSpPr>
        <xdr:cNvPr id="640" name="円/楕円 639"/>
        <xdr:cNvSpPr/>
      </xdr:nvSpPr>
      <xdr:spPr>
        <a:xfrm>
          <a:off x="13652500" y="135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115854</xdr:rowOff>
    </xdr:from>
    <xdr:ext cx="534377" cy="259045"/>
    <xdr:sp macro="" textlink="">
      <xdr:nvSpPr>
        <xdr:cNvPr id="641" name="テキスト ボックス 640"/>
        <xdr:cNvSpPr txBox="1"/>
      </xdr:nvSpPr>
      <xdr:spPr>
        <a:xfrm>
          <a:off x="13436111" y="136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14312</xdr:rowOff>
    </xdr:from>
    <xdr:to>
      <xdr:col>18</xdr:col>
      <xdr:colOff>492125</xdr:colOff>
      <xdr:row>79</xdr:row>
      <xdr:rowOff>115912</xdr:rowOff>
    </xdr:to>
    <xdr:sp macro="" textlink="">
      <xdr:nvSpPr>
        <xdr:cNvPr id="642" name="円/楕円 641"/>
        <xdr:cNvSpPr/>
      </xdr:nvSpPr>
      <xdr:spPr>
        <a:xfrm>
          <a:off x="12763500" y="135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107039</xdr:rowOff>
    </xdr:from>
    <xdr:ext cx="534377" cy="259045"/>
    <xdr:sp macro="" textlink="">
      <xdr:nvSpPr>
        <xdr:cNvPr id="643" name="テキスト ボックス 642"/>
        <xdr:cNvSpPr txBox="1"/>
      </xdr:nvSpPr>
      <xdr:spPr>
        <a:xfrm>
          <a:off x="12547111" y="1365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7" name="テキスト ボックス 65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9" name="テキスト ボックス 65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1" name="テキスト ボックス 66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5" name="テキスト ボックス 66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7" name="直線コネクタ 666"/>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68"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69" name="直線コネクタ 668"/>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0"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1" name="直線コネクタ 670"/>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17472</xdr:rowOff>
    </xdr:from>
    <xdr:to>
      <xdr:col>23</xdr:col>
      <xdr:colOff>517525</xdr:colOff>
      <xdr:row>99</xdr:row>
      <xdr:rowOff>35559</xdr:rowOff>
    </xdr:to>
    <xdr:cxnSp macro="">
      <xdr:nvCxnSpPr>
        <xdr:cNvPr id="672" name="直線コネクタ 671"/>
        <xdr:cNvCxnSpPr/>
      </xdr:nvCxnSpPr>
      <xdr:spPr>
        <a:xfrm flipV="1">
          <a:off x="15481300" y="16991022"/>
          <a:ext cx="838200" cy="1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3"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4" name="フローチャート : 判断 673"/>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28056</xdr:rowOff>
    </xdr:from>
    <xdr:to>
      <xdr:col>22</xdr:col>
      <xdr:colOff>365125</xdr:colOff>
      <xdr:row>99</xdr:row>
      <xdr:rowOff>35559</xdr:rowOff>
    </xdr:to>
    <xdr:cxnSp macro="">
      <xdr:nvCxnSpPr>
        <xdr:cNvPr id="675" name="直線コネクタ 674"/>
        <xdr:cNvCxnSpPr/>
      </xdr:nvCxnSpPr>
      <xdr:spPr>
        <a:xfrm>
          <a:off x="14592300" y="17001606"/>
          <a:ext cx="889000" cy="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76" name="フローチャート : 判断 675"/>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73206</xdr:rowOff>
    </xdr:from>
    <xdr:ext cx="534377" cy="259045"/>
    <xdr:sp macro="" textlink="">
      <xdr:nvSpPr>
        <xdr:cNvPr id="677" name="テキスト ボックス 676"/>
        <xdr:cNvSpPr txBox="1"/>
      </xdr:nvSpPr>
      <xdr:spPr>
        <a:xfrm>
          <a:off x="15214111" y="167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16802</xdr:rowOff>
    </xdr:from>
    <xdr:to>
      <xdr:col>21</xdr:col>
      <xdr:colOff>161925</xdr:colOff>
      <xdr:row>99</xdr:row>
      <xdr:rowOff>28056</xdr:rowOff>
    </xdr:to>
    <xdr:cxnSp macro="">
      <xdr:nvCxnSpPr>
        <xdr:cNvPr id="678" name="直線コネクタ 677"/>
        <xdr:cNvCxnSpPr/>
      </xdr:nvCxnSpPr>
      <xdr:spPr>
        <a:xfrm>
          <a:off x="13703300" y="16990352"/>
          <a:ext cx="889000" cy="1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140830</xdr:rowOff>
    </xdr:from>
    <xdr:to>
      <xdr:col>21</xdr:col>
      <xdr:colOff>212725</xdr:colOff>
      <xdr:row>99</xdr:row>
      <xdr:rowOff>70980</xdr:rowOff>
    </xdr:to>
    <xdr:sp macro="" textlink="">
      <xdr:nvSpPr>
        <xdr:cNvPr id="679" name="フローチャート : 判断 678"/>
        <xdr:cNvSpPr/>
      </xdr:nvSpPr>
      <xdr:spPr>
        <a:xfrm>
          <a:off x="14541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87507</xdr:rowOff>
    </xdr:from>
    <xdr:ext cx="534377" cy="259045"/>
    <xdr:sp macro="" textlink="">
      <xdr:nvSpPr>
        <xdr:cNvPr id="680" name="テキスト ボックス 679"/>
        <xdr:cNvSpPr txBox="1"/>
      </xdr:nvSpPr>
      <xdr:spPr>
        <a:xfrm>
          <a:off x="14325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16802</xdr:rowOff>
    </xdr:from>
    <xdr:to>
      <xdr:col>19</xdr:col>
      <xdr:colOff>644525</xdr:colOff>
      <xdr:row>99</xdr:row>
      <xdr:rowOff>30680</xdr:rowOff>
    </xdr:to>
    <xdr:cxnSp macro="">
      <xdr:nvCxnSpPr>
        <xdr:cNvPr id="681" name="直線コネクタ 680"/>
        <xdr:cNvCxnSpPr/>
      </xdr:nvCxnSpPr>
      <xdr:spPr>
        <a:xfrm flipV="1">
          <a:off x="12814300" y="16990352"/>
          <a:ext cx="889000" cy="1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133102</xdr:rowOff>
    </xdr:from>
    <xdr:to>
      <xdr:col>20</xdr:col>
      <xdr:colOff>9525</xdr:colOff>
      <xdr:row>99</xdr:row>
      <xdr:rowOff>63252</xdr:rowOff>
    </xdr:to>
    <xdr:sp macro="" textlink="">
      <xdr:nvSpPr>
        <xdr:cNvPr id="682" name="フローチャート : 判断 681"/>
        <xdr:cNvSpPr/>
      </xdr:nvSpPr>
      <xdr:spPr>
        <a:xfrm>
          <a:off x="13652500" y="169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79779</xdr:rowOff>
    </xdr:from>
    <xdr:ext cx="534377" cy="259045"/>
    <xdr:sp macro="" textlink="">
      <xdr:nvSpPr>
        <xdr:cNvPr id="683" name="テキスト ボックス 682"/>
        <xdr:cNvSpPr txBox="1"/>
      </xdr:nvSpPr>
      <xdr:spPr>
        <a:xfrm>
          <a:off x="13436111" y="167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122765</xdr:rowOff>
    </xdr:from>
    <xdr:to>
      <xdr:col>18</xdr:col>
      <xdr:colOff>492125</xdr:colOff>
      <xdr:row>99</xdr:row>
      <xdr:rowOff>52915</xdr:rowOff>
    </xdr:to>
    <xdr:sp macro="" textlink="">
      <xdr:nvSpPr>
        <xdr:cNvPr id="684" name="フローチャート : 判断 683"/>
        <xdr:cNvSpPr/>
      </xdr:nvSpPr>
      <xdr:spPr>
        <a:xfrm>
          <a:off x="12763500" y="1692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69442</xdr:rowOff>
    </xdr:from>
    <xdr:ext cx="534377" cy="259045"/>
    <xdr:sp macro="" textlink="">
      <xdr:nvSpPr>
        <xdr:cNvPr id="685" name="テキスト ボックス 684"/>
        <xdr:cNvSpPr txBox="1"/>
      </xdr:nvSpPr>
      <xdr:spPr>
        <a:xfrm>
          <a:off x="12547111" y="1670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138122</xdr:rowOff>
    </xdr:from>
    <xdr:to>
      <xdr:col>23</xdr:col>
      <xdr:colOff>568325</xdr:colOff>
      <xdr:row>99</xdr:row>
      <xdr:rowOff>68272</xdr:rowOff>
    </xdr:to>
    <xdr:sp macro="" textlink="">
      <xdr:nvSpPr>
        <xdr:cNvPr id="691" name="円/楕円 690"/>
        <xdr:cNvSpPr/>
      </xdr:nvSpPr>
      <xdr:spPr>
        <a:xfrm>
          <a:off x="16268700" y="169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692"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156209</xdr:rowOff>
    </xdr:from>
    <xdr:to>
      <xdr:col>22</xdr:col>
      <xdr:colOff>415925</xdr:colOff>
      <xdr:row>99</xdr:row>
      <xdr:rowOff>86359</xdr:rowOff>
    </xdr:to>
    <xdr:sp macro="" textlink="">
      <xdr:nvSpPr>
        <xdr:cNvPr id="693" name="円/楕円 692"/>
        <xdr:cNvSpPr/>
      </xdr:nvSpPr>
      <xdr:spPr>
        <a:xfrm>
          <a:off x="15430500" y="169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77486</xdr:rowOff>
    </xdr:from>
    <xdr:ext cx="469744" cy="259045"/>
    <xdr:sp macro="" textlink="">
      <xdr:nvSpPr>
        <xdr:cNvPr id="694" name="テキスト ボックス 693"/>
        <xdr:cNvSpPr txBox="1"/>
      </xdr:nvSpPr>
      <xdr:spPr>
        <a:xfrm>
          <a:off x="15246427" y="1705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148706</xdr:rowOff>
    </xdr:from>
    <xdr:to>
      <xdr:col>21</xdr:col>
      <xdr:colOff>212725</xdr:colOff>
      <xdr:row>99</xdr:row>
      <xdr:rowOff>78856</xdr:rowOff>
    </xdr:to>
    <xdr:sp macro="" textlink="">
      <xdr:nvSpPr>
        <xdr:cNvPr id="695" name="円/楕円 694"/>
        <xdr:cNvSpPr/>
      </xdr:nvSpPr>
      <xdr:spPr>
        <a:xfrm>
          <a:off x="14541500" y="1695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69983</xdr:rowOff>
    </xdr:from>
    <xdr:ext cx="469744" cy="259045"/>
    <xdr:sp macro="" textlink="">
      <xdr:nvSpPr>
        <xdr:cNvPr id="696" name="テキスト ボックス 695"/>
        <xdr:cNvSpPr txBox="1"/>
      </xdr:nvSpPr>
      <xdr:spPr>
        <a:xfrm>
          <a:off x="14357427" y="1704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137452</xdr:rowOff>
    </xdr:from>
    <xdr:to>
      <xdr:col>20</xdr:col>
      <xdr:colOff>9525</xdr:colOff>
      <xdr:row>99</xdr:row>
      <xdr:rowOff>67602</xdr:rowOff>
    </xdr:to>
    <xdr:sp macro="" textlink="">
      <xdr:nvSpPr>
        <xdr:cNvPr id="697" name="円/楕円 696"/>
        <xdr:cNvSpPr/>
      </xdr:nvSpPr>
      <xdr:spPr>
        <a:xfrm>
          <a:off x="13652500" y="169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58729</xdr:rowOff>
    </xdr:from>
    <xdr:ext cx="534377" cy="259045"/>
    <xdr:sp macro="" textlink="">
      <xdr:nvSpPr>
        <xdr:cNvPr id="698" name="テキスト ボックス 697"/>
        <xdr:cNvSpPr txBox="1"/>
      </xdr:nvSpPr>
      <xdr:spPr>
        <a:xfrm>
          <a:off x="13436111" y="170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151330</xdr:rowOff>
    </xdr:from>
    <xdr:to>
      <xdr:col>18</xdr:col>
      <xdr:colOff>492125</xdr:colOff>
      <xdr:row>99</xdr:row>
      <xdr:rowOff>81480</xdr:rowOff>
    </xdr:to>
    <xdr:sp macro="" textlink="">
      <xdr:nvSpPr>
        <xdr:cNvPr id="699" name="円/楕円 698"/>
        <xdr:cNvSpPr/>
      </xdr:nvSpPr>
      <xdr:spPr>
        <a:xfrm>
          <a:off x="12763500" y="169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72607</xdr:rowOff>
    </xdr:from>
    <xdr:ext cx="469744" cy="259045"/>
    <xdr:sp macro="" textlink="">
      <xdr:nvSpPr>
        <xdr:cNvPr id="700" name="テキスト ボックス 699"/>
        <xdr:cNvSpPr txBox="1"/>
      </xdr:nvSpPr>
      <xdr:spPr>
        <a:xfrm>
          <a:off x="12579427" y="170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1" name="直線コネクタ 71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2" name="テキスト ボックス 71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5" name="直線コネクタ 71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6" name="テキスト ボックス 71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0" name="直線コネクタ 719"/>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2" name="直線コネクタ 72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3"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4" name="直線コネクタ 723"/>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5" name="直線コネクタ 724"/>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6"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7" name="フローチャート : 判断 726"/>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28" name="直線コネクタ 727"/>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29" name="フローチャート : 判断 728"/>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30" name="テキスト ボックス 729"/>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1" name="直線コネクタ 730"/>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112046</xdr:rowOff>
    </xdr:from>
    <xdr:to>
      <xdr:col>29</xdr:col>
      <xdr:colOff>568325</xdr:colOff>
      <xdr:row>38</xdr:row>
      <xdr:rowOff>42196</xdr:rowOff>
    </xdr:to>
    <xdr:sp macro="" textlink="">
      <xdr:nvSpPr>
        <xdr:cNvPr id="732" name="フローチャート : 判断 731"/>
        <xdr:cNvSpPr/>
      </xdr:nvSpPr>
      <xdr:spPr>
        <a:xfrm>
          <a:off x="20383500" y="64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58723</xdr:rowOff>
    </xdr:from>
    <xdr:ext cx="378565" cy="259045"/>
    <xdr:sp macro="" textlink="">
      <xdr:nvSpPr>
        <xdr:cNvPr id="733" name="テキスト ボックス 732"/>
        <xdr:cNvSpPr txBox="1"/>
      </xdr:nvSpPr>
      <xdr:spPr>
        <a:xfrm>
          <a:off x="20245017" y="623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4" name="直線コネクタ 733"/>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109474</xdr:rowOff>
    </xdr:from>
    <xdr:to>
      <xdr:col>28</xdr:col>
      <xdr:colOff>365125</xdr:colOff>
      <xdr:row>38</xdr:row>
      <xdr:rowOff>39624</xdr:rowOff>
    </xdr:to>
    <xdr:sp macro="" textlink="">
      <xdr:nvSpPr>
        <xdr:cNvPr id="735" name="フローチャート : 判断 734"/>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56151</xdr:rowOff>
    </xdr:from>
    <xdr:ext cx="378565" cy="259045"/>
    <xdr:sp macro="" textlink="">
      <xdr:nvSpPr>
        <xdr:cNvPr id="736" name="テキスト ボックス 735"/>
        <xdr:cNvSpPr txBox="1"/>
      </xdr:nvSpPr>
      <xdr:spPr>
        <a:xfrm>
          <a:off x="19356017" y="62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106445</xdr:rowOff>
    </xdr:from>
    <xdr:to>
      <xdr:col>27</xdr:col>
      <xdr:colOff>161925</xdr:colOff>
      <xdr:row>38</xdr:row>
      <xdr:rowOff>36595</xdr:rowOff>
    </xdr:to>
    <xdr:sp macro="" textlink="">
      <xdr:nvSpPr>
        <xdr:cNvPr id="737" name="フローチャート : 判断 736"/>
        <xdr:cNvSpPr/>
      </xdr:nvSpPr>
      <xdr:spPr>
        <a:xfrm>
          <a:off x="18605500" y="64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53122</xdr:rowOff>
    </xdr:from>
    <xdr:ext cx="378565" cy="259045"/>
    <xdr:sp macro="" textlink="">
      <xdr:nvSpPr>
        <xdr:cNvPr id="738" name="テキスト ボックス 737"/>
        <xdr:cNvSpPr txBox="1"/>
      </xdr:nvSpPr>
      <xdr:spPr>
        <a:xfrm>
          <a:off x="18467017" y="622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4" name="円/楕円 743"/>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45"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6" name="円/楕円 745"/>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47" name="テキスト ボックス 746"/>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48" name="円/楕円 747"/>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49" name="テキスト ボックス 748"/>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0" name="円/楕円 749"/>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1" name="テキスト ボックス 750"/>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2" name="円/楕円 751"/>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3" name="テキスト ボックス 752"/>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7" name="テキスト ボックス 766"/>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69" name="テキスト ボックス 768"/>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1" name="テキスト ボックス 770"/>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79" name="直線コネクタ 778"/>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2"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3" name="直線コネクタ 782"/>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4" name="直線コネクタ 78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85"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6" name="フローチャート : 判断 785"/>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7" name="直線コネクタ 78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88" name="フローチャート : 判断 787"/>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89" name="テキスト ボックス 788"/>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0" name="直線コネクタ 78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1" name="フローチャート : 判断 790"/>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11520</xdr:rowOff>
    </xdr:from>
    <xdr:ext cx="469744" cy="259045"/>
    <xdr:sp macro="" textlink="">
      <xdr:nvSpPr>
        <xdr:cNvPr id="792" name="テキスト ボックス 791"/>
        <xdr:cNvSpPr txBox="1"/>
      </xdr:nvSpPr>
      <xdr:spPr>
        <a:xfrm>
          <a:off x="20199427" y="978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3" name="直線コネクタ 79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4" name="フローチャート : 判断 793"/>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161634</xdr:rowOff>
    </xdr:from>
    <xdr:ext cx="469744" cy="259045"/>
    <xdr:sp macro="" textlink="">
      <xdr:nvSpPr>
        <xdr:cNvPr id="795" name="テキスト ボックス 794"/>
        <xdr:cNvSpPr txBox="1"/>
      </xdr:nvSpPr>
      <xdr:spPr>
        <a:xfrm>
          <a:off x="19310427" y="976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6" name="フローチャート : 判断 795"/>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142257</xdr:rowOff>
    </xdr:from>
    <xdr:ext cx="469744" cy="259045"/>
    <xdr:sp macro="" textlink="">
      <xdr:nvSpPr>
        <xdr:cNvPr id="797" name="テキスト ボックス 796"/>
        <xdr:cNvSpPr txBox="1"/>
      </xdr:nvSpPr>
      <xdr:spPr>
        <a:xfrm>
          <a:off x="18421427" y="9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円/楕円 80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5" name="円/楕円 80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6" name="テキスト ボックス 80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7" name="円/楕円 80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8" name="テキスト ボックス 80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9" name="円/楕円 80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0" name="テキスト ボックス 80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1" name="円/楕円 81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2" name="テキスト ボックス 81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4" name="直線コネクタ 82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5" name="テキスト ボックス 82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6" name="直線コネクタ 82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7" name="テキスト ボックス 82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8" name="直線コネクタ 82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9" name="テキスト ボックス 82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0" name="直線コネクタ 82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1" name="テキスト ボックス 83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2" name="直線コネクタ 83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3" name="テキスト ボックス 83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7" name="直線コネクタ 836"/>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38"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39" name="直線コネクタ 838"/>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0"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1" name="直線コネクタ 840"/>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141815</xdr:rowOff>
    </xdr:from>
    <xdr:to>
      <xdr:col>32</xdr:col>
      <xdr:colOff>187325</xdr:colOff>
      <xdr:row>76</xdr:row>
      <xdr:rowOff>69253</xdr:rowOff>
    </xdr:to>
    <xdr:cxnSp macro="">
      <xdr:nvCxnSpPr>
        <xdr:cNvPr id="842" name="直線コネクタ 841"/>
        <xdr:cNvCxnSpPr/>
      </xdr:nvCxnSpPr>
      <xdr:spPr>
        <a:xfrm>
          <a:off x="21323300" y="13000565"/>
          <a:ext cx="838200" cy="9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43"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4" name="フローチャート : 判断 843"/>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141815</xdr:rowOff>
    </xdr:from>
    <xdr:to>
      <xdr:col>31</xdr:col>
      <xdr:colOff>34925</xdr:colOff>
      <xdr:row>76</xdr:row>
      <xdr:rowOff>70149</xdr:rowOff>
    </xdr:to>
    <xdr:cxnSp macro="">
      <xdr:nvCxnSpPr>
        <xdr:cNvPr id="845" name="直線コネクタ 844"/>
        <xdr:cNvCxnSpPr/>
      </xdr:nvCxnSpPr>
      <xdr:spPr>
        <a:xfrm flipV="1">
          <a:off x="20434300" y="13000565"/>
          <a:ext cx="889000" cy="9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46" name="フローチャート : 判断 845"/>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47" name="テキスト ボックス 846"/>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46069</xdr:rowOff>
    </xdr:from>
    <xdr:to>
      <xdr:col>29</xdr:col>
      <xdr:colOff>517525</xdr:colOff>
      <xdr:row>76</xdr:row>
      <xdr:rowOff>70149</xdr:rowOff>
    </xdr:to>
    <xdr:cxnSp macro="">
      <xdr:nvCxnSpPr>
        <xdr:cNvPr id="848" name="直線コネクタ 847"/>
        <xdr:cNvCxnSpPr/>
      </xdr:nvCxnSpPr>
      <xdr:spPr>
        <a:xfrm>
          <a:off x="19545300" y="13076269"/>
          <a:ext cx="8890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49" name="フローチャート : 判断 848"/>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0" name="テキスト ボックス 849"/>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46069</xdr:rowOff>
    </xdr:from>
    <xdr:to>
      <xdr:col>28</xdr:col>
      <xdr:colOff>314325</xdr:colOff>
      <xdr:row>76</xdr:row>
      <xdr:rowOff>61328</xdr:rowOff>
    </xdr:to>
    <xdr:cxnSp macro="">
      <xdr:nvCxnSpPr>
        <xdr:cNvPr id="851" name="直線コネクタ 850"/>
        <xdr:cNvCxnSpPr/>
      </xdr:nvCxnSpPr>
      <xdr:spPr>
        <a:xfrm flipV="1">
          <a:off x="18656300" y="13076269"/>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2" name="フローチャート : 判断 851"/>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3" name="テキスト ボックス 852"/>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4" name="フローチャート : 判断 853"/>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5" name="テキスト ボックス 854"/>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18453</xdr:rowOff>
    </xdr:from>
    <xdr:to>
      <xdr:col>32</xdr:col>
      <xdr:colOff>238125</xdr:colOff>
      <xdr:row>76</xdr:row>
      <xdr:rowOff>120053</xdr:rowOff>
    </xdr:to>
    <xdr:sp macro="" textlink="">
      <xdr:nvSpPr>
        <xdr:cNvPr id="861" name="円/楕円 860"/>
        <xdr:cNvSpPr/>
      </xdr:nvSpPr>
      <xdr:spPr>
        <a:xfrm>
          <a:off x="22110700" y="130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168330</xdr:rowOff>
    </xdr:from>
    <xdr:ext cx="534377" cy="259045"/>
    <xdr:sp macro="" textlink="">
      <xdr:nvSpPr>
        <xdr:cNvPr id="862" name="繰出金該当値テキスト"/>
        <xdr:cNvSpPr txBox="1"/>
      </xdr:nvSpPr>
      <xdr:spPr>
        <a:xfrm>
          <a:off x="22212300" y="1302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45,698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91015</xdr:rowOff>
    </xdr:from>
    <xdr:to>
      <xdr:col>31</xdr:col>
      <xdr:colOff>85725</xdr:colOff>
      <xdr:row>76</xdr:row>
      <xdr:rowOff>21165</xdr:rowOff>
    </xdr:to>
    <xdr:sp macro="" textlink="">
      <xdr:nvSpPr>
        <xdr:cNvPr id="863" name="円/楕円 862"/>
        <xdr:cNvSpPr/>
      </xdr:nvSpPr>
      <xdr:spPr>
        <a:xfrm>
          <a:off x="21272500" y="129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12292</xdr:rowOff>
    </xdr:from>
    <xdr:ext cx="534377" cy="259045"/>
    <xdr:sp macro="" textlink="">
      <xdr:nvSpPr>
        <xdr:cNvPr id="864" name="テキスト ボックス 863"/>
        <xdr:cNvSpPr txBox="1"/>
      </xdr:nvSpPr>
      <xdr:spPr>
        <a:xfrm>
          <a:off x="21056111" y="130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50,889</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19349</xdr:rowOff>
    </xdr:from>
    <xdr:to>
      <xdr:col>29</xdr:col>
      <xdr:colOff>568325</xdr:colOff>
      <xdr:row>76</xdr:row>
      <xdr:rowOff>120949</xdr:rowOff>
    </xdr:to>
    <xdr:sp macro="" textlink="">
      <xdr:nvSpPr>
        <xdr:cNvPr id="865" name="円/楕円 864"/>
        <xdr:cNvSpPr/>
      </xdr:nvSpPr>
      <xdr:spPr>
        <a:xfrm>
          <a:off x="20383500" y="130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137475</xdr:rowOff>
    </xdr:from>
    <xdr:ext cx="534377" cy="259045"/>
    <xdr:sp macro="" textlink="">
      <xdr:nvSpPr>
        <xdr:cNvPr id="866" name="テキスト ボックス 865"/>
        <xdr:cNvSpPr txBox="1"/>
      </xdr:nvSpPr>
      <xdr:spPr>
        <a:xfrm>
          <a:off x="20167111" y="128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166719</xdr:rowOff>
    </xdr:from>
    <xdr:to>
      <xdr:col>28</xdr:col>
      <xdr:colOff>365125</xdr:colOff>
      <xdr:row>76</xdr:row>
      <xdr:rowOff>96869</xdr:rowOff>
    </xdr:to>
    <xdr:sp macro="" textlink="">
      <xdr:nvSpPr>
        <xdr:cNvPr id="867" name="円/楕円 866"/>
        <xdr:cNvSpPr/>
      </xdr:nvSpPr>
      <xdr:spPr>
        <a:xfrm>
          <a:off x="19494500" y="130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113396</xdr:rowOff>
    </xdr:from>
    <xdr:ext cx="534377" cy="259045"/>
    <xdr:sp macro="" textlink="">
      <xdr:nvSpPr>
        <xdr:cNvPr id="868" name="テキスト ボックス 867"/>
        <xdr:cNvSpPr txBox="1"/>
      </xdr:nvSpPr>
      <xdr:spPr>
        <a:xfrm>
          <a:off x="19278111" y="128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10528</xdr:rowOff>
    </xdr:from>
    <xdr:to>
      <xdr:col>27</xdr:col>
      <xdr:colOff>161925</xdr:colOff>
      <xdr:row>76</xdr:row>
      <xdr:rowOff>112128</xdr:rowOff>
    </xdr:to>
    <xdr:sp macro="" textlink="">
      <xdr:nvSpPr>
        <xdr:cNvPr id="869" name="円/楕円 868"/>
        <xdr:cNvSpPr/>
      </xdr:nvSpPr>
      <xdr:spPr>
        <a:xfrm>
          <a:off x="18605500" y="130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128655</xdr:rowOff>
    </xdr:from>
    <xdr:ext cx="534377" cy="259045"/>
    <xdr:sp macro="" textlink="">
      <xdr:nvSpPr>
        <xdr:cNvPr id="870" name="テキスト ボックス 869"/>
        <xdr:cNvSpPr txBox="1"/>
      </xdr:nvSpPr>
      <xdr:spPr>
        <a:xfrm>
          <a:off x="18389111" y="1281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性質別歳出の住民一人当たりのコストについては、すべての指標が類似団体内平均値を下回っているが、人件費などは埼玉県市町村平均を上回っている。特に補助費等及び繰出金については、全国平均及び埼玉県市町村平均を大きく上回っている。補助金については、繰越金の額や</a:t>
          </a:r>
          <a:r>
            <a:rPr lang="ja-JP" altLang="ja-JP" sz="1100" b="0" i="0">
              <a:solidFill>
                <a:sysClr val="windowText" lastClr="000000"/>
              </a:solidFill>
              <a:effectLst/>
              <a:latin typeface="+mn-lt"/>
              <a:ea typeface="+mn-ea"/>
              <a:cs typeface="+mn-cs"/>
            </a:rPr>
            <a:t>社会経済状況の変化などを踏まえ、補助金の適正化を図り、繰出金については、特別会計への繰出金の増が見込まれるため、事業精査を行い、</a:t>
          </a:r>
          <a:r>
            <a:rPr lang="ja-JP" altLang="ja-JP" sz="1100" b="0" i="0" baseline="0">
              <a:solidFill>
                <a:sysClr val="windowText" lastClr="000000"/>
              </a:solidFill>
              <a:effectLst/>
              <a:latin typeface="+mn-lt"/>
              <a:ea typeface="+mn-ea"/>
              <a:cs typeface="+mn-cs"/>
            </a:rPr>
            <a:t>より一層の歳出削減に努める。</a:t>
          </a:r>
          <a:endParaRPr lang="ja-JP" altLang="ja-JP" sz="1400">
            <a:solidFill>
              <a:sysClr val="windowText" lastClr="000000"/>
            </a:solidFill>
            <a:effectLst/>
          </a:endParaRPr>
        </a:p>
        <a:p>
          <a:pPr rtl="0" eaLnBrk="1" fontAlgn="auto" latinLnBrk="0" hangingPunct="1"/>
          <a:r>
            <a:rPr lang="ja-JP" altLang="ja-JP" sz="1100" b="0" i="0" baseline="0">
              <a:solidFill>
                <a:sysClr val="windowText" lastClr="000000"/>
              </a:solidFill>
              <a:effectLst/>
              <a:latin typeface="+mn-lt"/>
              <a:ea typeface="+mn-ea"/>
              <a:cs typeface="+mn-cs"/>
            </a:rPr>
            <a:t>　今後も、コスト意識を高め、事業のスクラップ＆ビルドを徹底するなど、健全な財政運営に努める。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埼玉県吉見町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19,745
19,613
38.64
6,819,841
6,284,308
523,892
4,704,951
6,048,249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6.2
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101219</xdr:rowOff>
    </xdr:from>
    <xdr:to>
      <xdr:col>6</xdr:col>
      <xdr:colOff>511175</xdr:colOff>
      <xdr:row>37</xdr:row>
      <xdr:rowOff>13970</xdr:rowOff>
    </xdr:to>
    <xdr:cxnSp macro="">
      <xdr:nvCxnSpPr>
        <xdr:cNvPr id="61" name="直線コネクタ 60"/>
        <xdr:cNvCxnSpPr/>
      </xdr:nvCxnSpPr>
      <xdr:spPr>
        <a:xfrm>
          <a:off x="3797300" y="5930519"/>
          <a:ext cx="838200" cy="4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101219</xdr:rowOff>
    </xdr:from>
    <xdr:to>
      <xdr:col>5</xdr:col>
      <xdr:colOff>358775</xdr:colOff>
      <xdr:row>37</xdr:row>
      <xdr:rowOff>4064</xdr:rowOff>
    </xdr:to>
    <xdr:cxnSp macro="">
      <xdr:nvCxnSpPr>
        <xdr:cNvPr id="64" name="直線コネクタ 63"/>
        <xdr:cNvCxnSpPr/>
      </xdr:nvCxnSpPr>
      <xdr:spPr>
        <a:xfrm flipV="1">
          <a:off x="2908300" y="5930519"/>
          <a:ext cx="889000" cy="4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2938</xdr:rowOff>
    </xdr:from>
    <xdr:ext cx="469744" cy="259045"/>
    <xdr:sp macro="" textlink="">
      <xdr:nvSpPr>
        <xdr:cNvPr id="66" name="テキスト ボックス 65"/>
        <xdr:cNvSpPr txBox="1"/>
      </xdr:nvSpPr>
      <xdr:spPr>
        <a:xfrm>
          <a:off x="3562427"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4064</xdr:rowOff>
    </xdr:from>
    <xdr:to>
      <xdr:col>4</xdr:col>
      <xdr:colOff>155575</xdr:colOff>
      <xdr:row>37</xdr:row>
      <xdr:rowOff>73025</xdr:rowOff>
    </xdr:to>
    <xdr:cxnSp macro="">
      <xdr:nvCxnSpPr>
        <xdr:cNvPr id="67" name="直線コネクタ 66"/>
        <xdr:cNvCxnSpPr/>
      </xdr:nvCxnSpPr>
      <xdr:spPr>
        <a:xfrm flipV="1">
          <a:off x="2019300" y="6347714"/>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119380</xdr:rowOff>
    </xdr:from>
    <xdr:to>
      <xdr:col>4</xdr:col>
      <xdr:colOff>206375</xdr:colOff>
      <xdr:row>39</xdr:row>
      <xdr:rowOff>49530</xdr:rowOff>
    </xdr:to>
    <xdr:sp macro="" textlink="">
      <xdr:nvSpPr>
        <xdr:cNvPr id="68" name="フローチャート : 判断 67"/>
        <xdr:cNvSpPr/>
      </xdr:nvSpPr>
      <xdr:spPr>
        <a:xfrm>
          <a:off x="2857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39</xdr:row>
      <xdr:rowOff>40657</xdr:rowOff>
    </xdr:from>
    <xdr:ext cx="469744" cy="259045"/>
    <xdr:sp macro="" textlink="">
      <xdr:nvSpPr>
        <xdr:cNvPr id="69" name="テキスト ボックス 68"/>
        <xdr:cNvSpPr txBox="1"/>
      </xdr:nvSpPr>
      <xdr:spPr>
        <a:xfrm>
          <a:off x="2673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2540</xdr:rowOff>
    </xdr:from>
    <xdr:to>
      <xdr:col>2</xdr:col>
      <xdr:colOff>638175</xdr:colOff>
      <xdr:row>37</xdr:row>
      <xdr:rowOff>73025</xdr:rowOff>
    </xdr:to>
    <xdr:cxnSp macro="">
      <xdr:nvCxnSpPr>
        <xdr:cNvPr id="70" name="直線コネクタ 69"/>
        <xdr:cNvCxnSpPr/>
      </xdr:nvCxnSpPr>
      <xdr:spPr>
        <a:xfrm>
          <a:off x="1130300" y="63461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148717</xdr:rowOff>
    </xdr:from>
    <xdr:to>
      <xdr:col>3</xdr:col>
      <xdr:colOff>3175</xdr:colOff>
      <xdr:row>39</xdr:row>
      <xdr:rowOff>78867</xdr:rowOff>
    </xdr:to>
    <xdr:sp macro="" textlink="">
      <xdr:nvSpPr>
        <xdr:cNvPr id="71" name="フローチャート : 判断 70"/>
        <xdr:cNvSpPr/>
      </xdr:nvSpPr>
      <xdr:spPr>
        <a:xfrm>
          <a:off x="1968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69994</xdr:rowOff>
    </xdr:from>
    <xdr:ext cx="469744" cy="259045"/>
    <xdr:sp macro="" textlink="">
      <xdr:nvSpPr>
        <xdr:cNvPr id="72" name="テキスト ボックス 71"/>
        <xdr:cNvSpPr txBox="1"/>
      </xdr:nvSpPr>
      <xdr:spPr>
        <a:xfrm>
          <a:off x="1784427" y="675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108712</xdr:rowOff>
    </xdr:from>
    <xdr:to>
      <xdr:col>1</xdr:col>
      <xdr:colOff>485775</xdr:colOff>
      <xdr:row>39</xdr:row>
      <xdr:rowOff>38862</xdr:rowOff>
    </xdr:to>
    <xdr:sp macro="" textlink="">
      <xdr:nvSpPr>
        <xdr:cNvPr id="73" name="フローチャート : 判断 72"/>
        <xdr:cNvSpPr/>
      </xdr:nvSpPr>
      <xdr:spPr>
        <a:xfrm>
          <a:off x="1079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29989</xdr:rowOff>
    </xdr:from>
    <xdr:ext cx="469744" cy="259045"/>
    <xdr:sp macro="" textlink="">
      <xdr:nvSpPr>
        <xdr:cNvPr id="74" name="テキスト ボックス 73"/>
        <xdr:cNvSpPr txBox="1"/>
      </xdr:nvSpPr>
      <xdr:spPr>
        <a:xfrm>
          <a:off x="895427" y="67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134620</xdr:rowOff>
    </xdr:from>
    <xdr:to>
      <xdr:col>6</xdr:col>
      <xdr:colOff>561975</xdr:colOff>
      <xdr:row>37</xdr:row>
      <xdr:rowOff>64770</xdr:rowOff>
    </xdr:to>
    <xdr:sp macro="" textlink="">
      <xdr:nvSpPr>
        <xdr:cNvPr id="80" name="円/楕円 79"/>
        <xdr:cNvSpPr/>
      </xdr:nvSpPr>
      <xdr:spPr>
        <a:xfrm>
          <a:off x="4584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113047</xdr:rowOff>
    </xdr:from>
    <xdr:ext cx="469744" cy="259045"/>
    <xdr:sp macro="" textlink="">
      <xdr:nvSpPr>
        <xdr:cNvPr id="81" name="議会費該当値テキスト"/>
        <xdr:cNvSpPr txBox="1"/>
      </xdr:nvSpPr>
      <xdr:spPr>
        <a:xfrm>
          <a:off x="46863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50419</xdr:rowOff>
    </xdr:from>
    <xdr:to>
      <xdr:col>5</xdr:col>
      <xdr:colOff>409575</xdr:colOff>
      <xdr:row>34</xdr:row>
      <xdr:rowOff>152019</xdr:rowOff>
    </xdr:to>
    <xdr:sp macro="" textlink="">
      <xdr:nvSpPr>
        <xdr:cNvPr id="82" name="円/楕円 81"/>
        <xdr:cNvSpPr/>
      </xdr:nvSpPr>
      <xdr:spPr>
        <a:xfrm>
          <a:off x="3746500" y="58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168546</xdr:rowOff>
    </xdr:from>
    <xdr:ext cx="469744" cy="259045"/>
    <xdr:sp macro="" textlink="">
      <xdr:nvSpPr>
        <xdr:cNvPr id="83" name="テキスト ボックス 82"/>
        <xdr:cNvSpPr txBox="1"/>
      </xdr:nvSpPr>
      <xdr:spPr>
        <a:xfrm>
          <a:off x="3562427" y="565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124714</xdr:rowOff>
    </xdr:from>
    <xdr:to>
      <xdr:col>4</xdr:col>
      <xdr:colOff>206375</xdr:colOff>
      <xdr:row>37</xdr:row>
      <xdr:rowOff>54864</xdr:rowOff>
    </xdr:to>
    <xdr:sp macro="" textlink="">
      <xdr:nvSpPr>
        <xdr:cNvPr id="84" name="円/楕円 83"/>
        <xdr:cNvSpPr/>
      </xdr:nvSpPr>
      <xdr:spPr>
        <a:xfrm>
          <a:off x="2857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71391</xdr:rowOff>
    </xdr:from>
    <xdr:ext cx="469744" cy="259045"/>
    <xdr:sp macro="" textlink="">
      <xdr:nvSpPr>
        <xdr:cNvPr id="85" name="テキスト ボックス 84"/>
        <xdr:cNvSpPr txBox="1"/>
      </xdr:nvSpPr>
      <xdr:spPr>
        <a:xfrm>
          <a:off x="2673427" y="607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22225</xdr:rowOff>
    </xdr:from>
    <xdr:to>
      <xdr:col>3</xdr:col>
      <xdr:colOff>3175</xdr:colOff>
      <xdr:row>37</xdr:row>
      <xdr:rowOff>123825</xdr:rowOff>
    </xdr:to>
    <xdr:sp macro="" textlink="">
      <xdr:nvSpPr>
        <xdr:cNvPr id="86" name="円/楕円 85"/>
        <xdr:cNvSpPr/>
      </xdr:nvSpPr>
      <xdr:spPr>
        <a:xfrm>
          <a:off x="19685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140352</xdr:rowOff>
    </xdr:from>
    <xdr:ext cx="469744" cy="259045"/>
    <xdr:sp macro="" textlink="">
      <xdr:nvSpPr>
        <xdr:cNvPr id="87" name="テキスト ボックス 86"/>
        <xdr:cNvSpPr txBox="1"/>
      </xdr:nvSpPr>
      <xdr:spPr>
        <a:xfrm>
          <a:off x="1784427" y="614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123190</xdr:rowOff>
    </xdr:from>
    <xdr:to>
      <xdr:col>1</xdr:col>
      <xdr:colOff>485775</xdr:colOff>
      <xdr:row>37</xdr:row>
      <xdr:rowOff>53340</xdr:rowOff>
    </xdr:to>
    <xdr:sp macro="" textlink="">
      <xdr:nvSpPr>
        <xdr:cNvPr id="88" name="円/楕円 87"/>
        <xdr:cNvSpPr/>
      </xdr:nvSpPr>
      <xdr:spPr>
        <a:xfrm>
          <a:off x="1079500" y="629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69867</xdr:rowOff>
    </xdr:from>
    <xdr:ext cx="469744" cy="259045"/>
    <xdr:sp macro="" textlink="">
      <xdr:nvSpPr>
        <xdr:cNvPr id="89" name="テキスト ボックス 88"/>
        <xdr:cNvSpPr txBox="1"/>
      </xdr:nvSpPr>
      <xdr:spPr>
        <a:xfrm>
          <a:off x="8954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104981</xdr:rowOff>
    </xdr:from>
    <xdr:to>
      <xdr:col>6</xdr:col>
      <xdr:colOff>511175</xdr:colOff>
      <xdr:row>58</xdr:row>
      <xdr:rowOff>125395</xdr:rowOff>
    </xdr:to>
    <xdr:cxnSp macro="">
      <xdr:nvCxnSpPr>
        <xdr:cNvPr id="118" name="直線コネクタ 117"/>
        <xdr:cNvCxnSpPr/>
      </xdr:nvCxnSpPr>
      <xdr:spPr>
        <a:xfrm flipV="1">
          <a:off x="3797300" y="10049081"/>
          <a:ext cx="838200" cy="2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115829</xdr:rowOff>
    </xdr:from>
    <xdr:to>
      <xdr:col>5</xdr:col>
      <xdr:colOff>358775</xdr:colOff>
      <xdr:row>58</xdr:row>
      <xdr:rowOff>125395</xdr:rowOff>
    </xdr:to>
    <xdr:cxnSp macro="">
      <xdr:nvCxnSpPr>
        <xdr:cNvPr id="121" name="直線コネクタ 120"/>
        <xdr:cNvCxnSpPr/>
      </xdr:nvCxnSpPr>
      <xdr:spPr>
        <a:xfrm>
          <a:off x="2908300" y="10059929"/>
          <a:ext cx="889000" cy="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3" name="テキスト ボックス 122"/>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114080</xdr:rowOff>
    </xdr:from>
    <xdr:to>
      <xdr:col>4</xdr:col>
      <xdr:colOff>155575</xdr:colOff>
      <xdr:row>58</xdr:row>
      <xdr:rowOff>115829</xdr:rowOff>
    </xdr:to>
    <xdr:cxnSp macro="">
      <xdr:nvCxnSpPr>
        <xdr:cNvPr id="124" name="直線コネクタ 123"/>
        <xdr:cNvCxnSpPr/>
      </xdr:nvCxnSpPr>
      <xdr:spPr>
        <a:xfrm>
          <a:off x="2019300" y="10058180"/>
          <a:ext cx="8890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62817</xdr:rowOff>
    </xdr:from>
    <xdr:to>
      <xdr:col>4</xdr:col>
      <xdr:colOff>206375</xdr:colOff>
      <xdr:row>58</xdr:row>
      <xdr:rowOff>164417</xdr:rowOff>
    </xdr:to>
    <xdr:sp macro="" textlink="">
      <xdr:nvSpPr>
        <xdr:cNvPr id="125" name="フローチャート : 判断 124"/>
        <xdr:cNvSpPr/>
      </xdr:nvSpPr>
      <xdr:spPr>
        <a:xfrm>
          <a:off x="2857500" y="10006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9494</xdr:rowOff>
    </xdr:from>
    <xdr:ext cx="534377" cy="259045"/>
    <xdr:sp macro="" textlink="">
      <xdr:nvSpPr>
        <xdr:cNvPr id="126" name="テキスト ボックス 125"/>
        <xdr:cNvSpPr txBox="1"/>
      </xdr:nvSpPr>
      <xdr:spPr>
        <a:xfrm>
          <a:off x="2641111" y="978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114080</xdr:rowOff>
    </xdr:from>
    <xdr:to>
      <xdr:col>2</xdr:col>
      <xdr:colOff>638175</xdr:colOff>
      <xdr:row>58</xdr:row>
      <xdr:rowOff>127451</xdr:rowOff>
    </xdr:to>
    <xdr:cxnSp macro="">
      <xdr:nvCxnSpPr>
        <xdr:cNvPr id="127" name="直線コネクタ 126"/>
        <xdr:cNvCxnSpPr/>
      </xdr:nvCxnSpPr>
      <xdr:spPr>
        <a:xfrm flipV="1">
          <a:off x="1130300" y="10058180"/>
          <a:ext cx="889000" cy="1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59831</xdr:rowOff>
    </xdr:from>
    <xdr:to>
      <xdr:col>3</xdr:col>
      <xdr:colOff>3175</xdr:colOff>
      <xdr:row>58</xdr:row>
      <xdr:rowOff>161431</xdr:rowOff>
    </xdr:to>
    <xdr:sp macro="" textlink="">
      <xdr:nvSpPr>
        <xdr:cNvPr id="128" name="フローチャート : 判断 127"/>
        <xdr:cNvSpPr/>
      </xdr:nvSpPr>
      <xdr:spPr>
        <a:xfrm>
          <a:off x="1968500" y="1000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6508</xdr:rowOff>
    </xdr:from>
    <xdr:ext cx="534377" cy="259045"/>
    <xdr:sp macro="" textlink="">
      <xdr:nvSpPr>
        <xdr:cNvPr id="129" name="テキスト ボックス 128"/>
        <xdr:cNvSpPr txBox="1"/>
      </xdr:nvSpPr>
      <xdr:spPr>
        <a:xfrm>
          <a:off x="1752111" y="97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53271</xdr:rowOff>
    </xdr:from>
    <xdr:to>
      <xdr:col>1</xdr:col>
      <xdr:colOff>485775</xdr:colOff>
      <xdr:row>58</xdr:row>
      <xdr:rowOff>154871</xdr:rowOff>
    </xdr:to>
    <xdr:sp macro="" textlink="">
      <xdr:nvSpPr>
        <xdr:cNvPr id="130" name="フローチャート : 判断 129"/>
        <xdr:cNvSpPr/>
      </xdr:nvSpPr>
      <xdr:spPr>
        <a:xfrm>
          <a:off x="1079500" y="999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171398</xdr:rowOff>
    </xdr:from>
    <xdr:ext cx="534377" cy="259045"/>
    <xdr:sp macro="" textlink="">
      <xdr:nvSpPr>
        <xdr:cNvPr id="131" name="テキスト ボックス 130"/>
        <xdr:cNvSpPr txBox="1"/>
      </xdr:nvSpPr>
      <xdr:spPr>
        <a:xfrm>
          <a:off x="863111" y="977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54181</xdr:rowOff>
    </xdr:from>
    <xdr:to>
      <xdr:col>6</xdr:col>
      <xdr:colOff>561975</xdr:colOff>
      <xdr:row>58</xdr:row>
      <xdr:rowOff>155781</xdr:rowOff>
    </xdr:to>
    <xdr:sp macro="" textlink="">
      <xdr:nvSpPr>
        <xdr:cNvPr id="137" name="円/楕円 136"/>
        <xdr:cNvSpPr/>
      </xdr:nvSpPr>
      <xdr:spPr>
        <a:xfrm>
          <a:off x="4584700" y="999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140558</xdr:rowOff>
    </xdr:from>
    <xdr:ext cx="534377" cy="259045"/>
    <xdr:sp macro="" textlink="">
      <xdr:nvSpPr>
        <xdr:cNvPr id="138" name="総務費該当値テキスト"/>
        <xdr:cNvSpPr txBox="1"/>
      </xdr:nvSpPr>
      <xdr:spPr>
        <a:xfrm>
          <a:off x="4686300" y="99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58,225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74595</xdr:rowOff>
    </xdr:from>
    <xdr:to>
      <xdr:col>5</xdr:col>
      <xdr:colOff>409575</xdr:colOff>
      <xdr:row>59</xdr:row>
      <xdr:rowOff>4745</xdr:rowOff>
    </xdr:to>
    <xdr:sp macro="" textlink="">
      <xdr:nvSpPr>
        <xdr:cNvPr id="139" name="円/楕円 138"/>
        <xdr:cNvSpPr/>
      </xdr:nvSpPr>
      <xdr:spPr>
        <a:xfrm>
          <a:off x="3746500" y="1001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167322</xdr:rowOff>
    </xdr:from>
    <xdr:ext cx="534377" cy="259045"/>
    <xdr:sp macro="" textlink="">
      <xdr:nvSpPr>
        <xdr:cNvPr id="140" name="テキスト ボックス 139"/>
        <xdr:cNvSpPr txBox="1"/>
      </xdr:nvSpPr>
      <xdr:spPr>
        <a:xfrm>
          <a:off x="3530111" y="101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47,509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65029</xdr:rowOff>
    </xdr:from>
    <xdr:to>
      <xdr:col>4</xdr:col>
      <xdr:colOff>206375</xdr:colOff>
      <xdr:row>58</xdr:row>
      <xdr:rowOff>166629</xdr:rowOff>
    </xdr:to>
    <xdr:sp macro="" textlink="">
      <xdr:nvSpPr>
        <xdr:cNvPr id="141" name="円/楕円 140"/>
        <xdr:cNvSpPr/>
      </xdr:nvSpPr>
      <xdr:spPr>
        <a:xfrm>
          <a:off x="2857500" y="100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157756</xdr:rowOff>
    </xdr:from>
    <xdr:ext cx="534377" cy="259045"/>
    <xdr:sp macro="" textlink="">
      <xdr:nvSpPr>
        <xdr:cNvPr id="142" name="テキスト ボックス 141"/>
        <xdr:cNvSpPr txBox="1"/>
      </xdr:nvSpPr>
      <xdr:spPr>
        <a:xfrm>
          <a:off x="2641111" y="101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63280</xdr:rowOff>
    </xdr:from>
    <xdr:to>
      <xdr:col>3</xdr:col>
      <xdr:colOff>3175</xdr:colOff>
      <xdr:row>58</xdr:row>
      <xdr:rowOff>164880</xdr:rowOff>
    </xdr:to>
    <xdr:sp macro="" textlink="">
      <xdr:nvSpPr>
        <xdr:cNvPr id="143" name="円/楕円 142"/>
        <xdr:cNvSpPr/>
      </xdr:nvSpPr>
      <xdr:spPr>
        <a:xfrm>
          <a:off x="1968500" y="100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156007</xdr:rowOff>
    </xdr:from>
    <xdr:ext cx="534377" cy="259045"/>
    <xdr:sp macro="" textlink="">
      <xdr:nvSpPr>
        <xdr:cNvPr id="144" name="テキスト ボックス 143"/>
        <xdr:cNvSpPr txBox="1"/>
      </xdr:nvSpPr>
      <xdr:spPr>
        <a:xfrm>
          <a:off x="1752111" y="1010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76651</xdr:rowOff>
    </xdr:from>
    <xdr:to>
      <xdr:col>1</xdr:col>
      <xdr:colOff>485775</xdr:colOff>
      <xdr:row>59</xdr:row>
      <xdr:rowOff>6801</xdr:rowOff>
    </xdr:to>
    <xdr:sp macro="" textlink="">
      <xdr:nvSpPr>
        <xdr:cNvPr id="145" name="円/楕円 144"/>
        <xdr:cNvSpPr/>
      </xdr:nvSpPr>
      <xdr:spPr>
        <a:xfrm>
          <a:off x="1079500" y="100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169378</xdr:rowOff>
    </xdr:from>
    <xdr:ext cx="534377" cy="259045"/>
    <xdr:sp macro="" textlink="">
      <xdr:nvSpPr>
        <xdr:cNvPr id="146" name="テキスト ボックス 145"/>
        <xdr:cNvSpPr txBox="1"/>
      </xdr:nvSpPr>
      <xdr:spPr>
        <a:xfrm>
          <a:off x="863111" y="1011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132,712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19205</xdr:rowOff>
    </xdr:from>
    <xdr:to>
      <xdr:col>6</xdr:col>
      <xdr:colOff>510540</xdr:colOff>
      <xdr:row>77</xdr:row>
      <xdr:rowOff>45121</xdr:rowOff>
    </xdr:to>
    <xdr:cxnSp macro="">
      <xdr:nvCxnSpPr>
        <xdr:cNvPr id="171" name="直線コネクタ 170"/>
        <xdr:cNvCxnSpPr/>
      </xdr:nvCxnSpPr>
      <xdr:spPr>
        <a:xfrm flipV="1">
          <a:off x="4633595" y="12020705"/>
          <a:ext cx="1270" cy="1226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48948</xdr:rowOff>
    </xdr:from>
    <xdr:ext cx="534377" cy="259045"/>
    <xdr:sp macro="" textlink="">
      <xdr:nvSpPr>
        <xdr:cNvPr id="172" name="民生費最小値テキスト"/>
        <xdr:cNvSpPr txBox="1"/>
      </xdr:nvSpPr>
      <xdr:spPr>
        <a:xfrm>
          <a:off x="4686300" y="1325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77</xdr:row>
      <xdr:rowOff>45121</xdr:rowOff>
    </xdr:from>
    <xdr:to>
      <xdr:col>6</xdr:col>
      <xdr:colOff>600075</xdr:colOff>
      <xdr:row>77</xdr:row>
      <xdr:rowOff>45121</xdr:rowOff>
    </xdr:to>
    <xdr:cxnSp macro="">
      <xdr:nvCxnSpPr>
        <xdr:cNvPr id="173" name="直線コネクタ 172"/>
        <xdr:cNvCxnSpPr/>
      </xdr:nvCxnSpPr>
      <xdr:spPr>
        <a:xfrm>
          <a:off x="4546600" y="1324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137332</xdr:rowOff>
    </xdr:from>
    <xdr:ext cx="599010" cy="259045"/>
    <xdr:sp macro="" textlink="">
      <xdr:nvSpPr>
        <xdr:cNvPr id="174" name="民生費最大値テキスト"/>
        <xdr:cNvSpPr txBox="1"/>
      </xdr:nvSpPr>
      <xdr:spPr>
        <a:xfrm>
          <a:off x="4686300" y="1179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19205</xdr:rowOff>
    </xdr:from>
    <xdr:to>
      <xdr:col>6</xdr:col>
      <xdr:colOff>600075</xdr:colOff>
      <xdr:row>70</xdr:row>
      <xdr:rowOff>19205</xdr:rowOff>
    </xdr:to>
    <xdr:cxnSp macro="">
      <xdr:nvCxnSpPr>
        <xdr:cNvPr id="175" name="直線コネクタ 174"/>
        <xdr:cNvCxnSpPr/>
      </xdr:nvCxnSpPr>
      <xdr:spPr>
        <a:xfrm>
          <a:off x="4546600" y="1202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21751</xdr:rowOff>
    </xdr:from>
    <xdr:to>
      <xdr:col>6</xdr:col>
      <xdr:colOff>511175</xdr:colOff>
      <xdr:row>77</xdr:row>
      <xdr:rowOff>45121</xdr:rowOff>
    </xdr:to>
    <xdr:cxnSp macro="">
      <xdr:nvCxnSpPr>
        <xdr:cNvPr id="176" name="直線コネクタ 175"/>
        <xdr:cNvCxnSpPr/>
      </xdr:nvCxnSpPr>
      <xdr:spPr>
        <a:xfrm>
          <a:off x="3797300" y="13223401"/>
          <a:ext cx="838200" cy="2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25168</xdr:rowOff>
    </xdr:from>
    <xdr:ext cx="599010" cy="259045"/>
    <xdr:sp macro="" textlink="">
      <xdr:nvSpPr>
        <xdr:cNvPr id="177" name="民生費平均値テキスト"/>
        <xdr:cNvSpPr txBox="1"/>
      </xdr:nvSpPr>
      <xdr:spPr>
        <a:xfrm>
          <a:off x="4686300" y="12712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2291</xdr:rowOff>
    </xdr:from>
    <xdr:to>
      <xdr:col>6</xdr:col>
      <xdr:colOff>561975</xdr:colOff>
      <xdr:row>75</xdr:row>
      <xdr:rowOff>103891</xdr:rowOff>
    </xdr:to>
    <xdr:sp macro="" textlink="">
      <xdr:nvSpPr>
        <xdr:cNvPr id="178" name="フローチャート : 判断 177"/>
        <xdr:cNvSpPr/>
      </xdr:nvSpPr>
      <xdr:spPr>
        <a:xfrm>
          <a:off x="4584700" y="1286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21751</xdr:rowOff>
    </xdr:from>
    <xdr:to>
      <xdr:col>5</xdr:col>
      <xdr:colOff>358775</xdr:colOff>
      <xdr:row>77</xdr:row>
      <xdr:rowOff>70662</xdr:rowOff>
    </xdr:to>
    <xdr:cxnSp macro="">
      <xdr:nvCxnSpPr>
        <xdr:cNvPr id="179" name="直線コネクタ 178"/>
        <xdr:cNvCxnSpPr/>
      </xdr:nvCxnSpPr>
      <xdr:spPr>
        <a:xfrm flipV="1">
          <a:off x="2908300" y="13223401"/>
          <a:ext cx="889000" cy="4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40810</xdr:rowOff>
    </xdr:from>
    <xdr:to>
      <xdr:col>5</xdr:col>
      <xdr:colOff>409575</xdr:colOff>
      <xdr:row>75</xdr:row>
      <xdr:rowOff>142410</xdr:rowOff>
    </xdr:to>
    <xdr:sp macro="" textlink="">
      <xdr:nvSpPr>
        <xdr:cNvPr id="180" name="フローチャート : 判断 179"/>
        <xdr:cNvSpPr/>
      </xdr:nvSpPr>
      <xdr:spPr>
        <a:xfrm>
          <a:off x="3746500" y="128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158937</xdr:rowOff>
    </xdr:from>
    <xdr:ext cx="599010" cy="259045"/>
    <xdr:sp macro="" textlink="">
      <xdr:nvSpPr>
        <xdr:cNvPr id="181" name="テキスト ボックス 180"/>
        <xdr:cNvSpPr txBox="1"/>
      </xdr:nvSpPr>
      <xdr:spPr>
        <a:xfrm>
          <a:off x="3497794" y="1267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70662</xdr:rowOff>
    </xdr:from>
    <xdr:to>
      <xdr:col>4</xdr:col>
      <xdr:colOff>155575</xdr:colOff>
      <xdr:row>77</xdr:row>
      <xdr:rowOff>97431</xdr:rowOff>
    </xdr:to>
    <xdr:cxnSp macro="">
      <xdr:nvCxnSpPr>
        <xdr:cNvPr id="182" name="直線コネクタ 181"/>
        <xdr:cNvCxnSpPr/>
      </xdr:nvCxnSpPr>
      <xdr:spPr>
        <a:xfrm flipV="1">
          <a:off x="2019300" y="13272312"/>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37495</xdr:rowOff>
    </xdr:from>
    <xdr:to>
      <xdr:col>4</xdr:col>
      <xdr:colOff>206375</xdr:colOff>
      <xdr:row>76</xdr:row>
      <xdr:rowOff>139095</xdr:rowOff>
    </xdr:to>
    <xdr:sp macro="" textlink="">
      <xdr:nvSpPr>
        <xdr:cNvPr id="183" name="フローチャート : 判断 182"/>
        <xdr:cNvSpPr/>
      </xdr:nvSpPr>
      <xdr:spPr>
        <a:xfrm>
          <a:off x="2857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155622</xdr:rowOff>
    </xdr:from>
    <xdr:ext cx="599010" cy="259045"/>
    <xdr:sp macro="" textlink="">
      <xdr:nvSpPr>
        <xdr:cNvPr id="184" name="テキスト ボックス 183"/>
        <xdr:cNvSpPr txBox="1"/>
      </xdr:nvSpPr>
      <xdr:spPr>
        <a:xfrm>
          <a:off x="2608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97431</xdr:rowOff>
    </xdr:from>
    <xdr:to>
      <xdr:col>2</xdr:col>
      <xdr:colOff>638175</xdr:colOff>
      <xdr:row>77</xdr:row>
      <xdr:rowOff>112291</xdr:rowOff>
    </xdr:to>
    <xdr:cxnSp macro="">
      <xdr:nvCxnSpPr>
        <xdr:cNvPr id="185" name="直線コネクタ 184"/>
        <xdr:cNvCxnSpPr/>
      </xdr:nvCxnSpPr>
      <xdr:spPr>
        <a:xfrm flipV="1">
          <a:off x="1130300" y="13299081"/>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72571</xdr:rowOff>
    </xdr:from>
    <xdr:to>
      <xdr:col>3</xdr:col>
      <xdr:colOff>3175</xdr:colOff>
      <xdr:row>77</xdr:row>
      <xdr:rowOff>2721</xdr:rowOff>
    </xdr:to>
    <xdr:sp macro="" textlink="">
      <xdr:nvSpPr>
        <xdr:cNvPr id="186" name="フローチャート : 判断 185"/>
        <xdr:cNvSpPr/>
      </xdr:nvSpPr>
      <xdr:spPr>
        <a:xfrm>
          <a:off x="1968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19247</xdr:rowOff>
    </xdr:from>
    <xdr:ext cx="599010" cy="259045"/>
    <xdr:sp macro="" textlink="">
      <xdr:nvSpPr>
        <xdr:cNvPr id="187" name="テキスト ボックス 186"/>
        <xdr:cNvSpPr txBox="1"/>
      </xdr:nvSpPr>
      <xdr:spPr>
        <a:xfrm>
          <a:off x="1719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87643</xdr:rowOff>
    </xdr:from>
    <xdr:to>
      <xdr:col>1</xdr:col>
      <xdr:colOff>485775</xdr:colOff>
      <xdr:row>77</xdr:row>
      <xdr:rowOff>17793</xdr:rowOff>
    </xdr:to>
    <xdr:sp macro="" textlink="">
      <xdr:nvSpPr>
        <xdr:cNvPr id="188" name="フローチャート : 判断 187"/>
        <xdr:cNvSpPr/>
      </xdr:nvSpPr>
      <xdr:spPr>
        <a:xfrm>
          <a:off x="1079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34320</xdr:rowOff>
    </xdr:from>
    <xdr:ext cx="599010" cy="259045"/>
    <xdr:sp macro="" textlink="">
      <xdr:nvSpPr>
        <xdr:cNvPr id="189" name="テキスト ボックス 188"/>
        <xdr:cNvSpPr txBox="1"/>
      </xdr:nvSpPr>
      <xdr:spPr>
        <a:xfrm>
          <a:off x="830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165771</xdr:rowOff>
    </xdr:from>
    <xdr:to>
      <xdr:col>6</xdr:col>
      <xdr:colOff>561975</xdr:colOff>
      <xdr:row>77</xdr:row>
      <xdr:rowOff>95921</xdr:rowOff>
    </xdr:to>
    <xdr:sp macro="" textlink="">
      <xdr:nvSpPr>
        <xdr:cNvPr id="195" name="円/楕円 194"/>
        <xdr:cNvSpPr/>
      </xdr:nvSpPr>
      <xdr:spPr>
        <a:xfrm>
          <a:off x="4584700" y="1319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80698</xdr:rowOff>
    </xdr:from>
    <xdr:ext cx="534377" cy="259045"/>
    <xdr:sp macro="" textlink="">
      <xdr:nvSpPr>
        <xdr:cNvPr id="196" name="民生費該当値テキスト"/>
        <xdr:cNvSpPr txBox="1"/>
      </xdr:nvSpPr>
      <xdr:spPr>
        <a:xfrm>
          <a:off x="4686300" y="1311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94,912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142401</xdr:rowOff>
    </xdr:from>
    <xdr:to>
      <xdr:col>5</xdr:col>
      <xdr:colOff>409575</xdr:colOff>
      <xdr:row>77</xdr:row>
      <xdr:rowOff>72551</xdr:rowOff>
    </xdr:to>
    <xdr:sp macro="" textlink="">
      <xdr:nvSpPr>
        <xdr:cNvPr id="197" name="円/楕円 196"/>
        <xdr:cNvSpPr/>
      </xdr:nvSpPr>
      <xdr:spPr>
        <a:xfrm>
          <a:off x="3746500" y="1317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63678</xdr:rowOff>
    </xdr:from>
    <xdr:ext cx="534377" cy="259045"/>
    <xdr:sp macro="" textlink="">
      <xdr:nvSpPr>
        <xdr:cNvPr id="198" name="テキスト ボックス 197"/>
        <xdr:cNvSpPr txBox="1"/>
      </xdr:nvSpPr>
      <xdr:spPr>
        <a:xfrm>
          <a:off x="3530111" y="1326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19862</xdr:rowOff>
    </xdr:from>
    <xdr:to>
      <xdr:col>4</xdr:col>
      <xdr:colOff>206375</xdr:colOff>
      <xdr:row>77</xdr:row>
      <xdr:rowOff>121462</xdr:rowOff>
    </xdr:to>
    <xdr:sp macro="" textlink="">
      <xdr:nvSpPr>
        <xdr:cNvPr id="199" name="円/楕円 198"/>
        <xdr:cNvSpPr/>
      </xdr:nvSpPr>
      <xdr:spPr>
        <a:xfrm>
          <a:off x="2857500" y="1322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112589</xdr:rowOff>
    </xdr:from>
    <xdr:ext cx="534377" cy="259045"/>
    <xdr:sp macro="" textlink="">
      <xdr:nvSpPr>
        <xdr:cNvPr id="200" name="テキスト ボックス 199"/>
        <xdr:cNvSpPr txBox="1"/>
      </xdr:nvSpPr>
      <xdr:spPr>
        <a:xfrm>
          <a:off x="2641111" y="133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46631</xdr:rowOff>
    </xdr:from>
    <xdr:to>
      <xdr:col>3</xdr:col>
      <xdr:colOff>3175</xdr:colOff>
      <xdr:row>77</xdr:row>
      <xdr:rowOff>148231</xdr:rowOff>
    </xdr:to>
    <xdr:sp macro="" textlink="">
      <xdr:nvSpPr>
        <xdr:cNvPr id="201" name="円/楕円 200"/>
        <xdr:cNvSpPr/>
      </xdr:nvSpPr>
      <xdr:spPr>
        <a:xfrm>
          <a:off x="1968500" y="1324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139358</xdr:rowOff>
    </xdr:from>
    <xdr:ext cx="534377" cy="259045"/>
    <xdr:sp macro="" textlink="">
      <xdr:nvSpPr>
        <xdr:cNvPr id="202" name="テキスト ボックス 201"/>
        <xdr:cNvSpPr txBox="1"/>
      </xdr:nvSpPr>
      <xdr:spPr>
        <a:xfrm>
          <a:off x="1752111" y="1334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61491</xdr:rowOff>
    </xdr:from>
    <xdr:to>
      <xdr:col>1</xdr:col>
      <xdr:colOff>485775</xdr:colOff>
      <xdr:row>77</xdr:row>
      <xdr:rowOff>163091</xdr:rowOff>
    </xdr:to>
    <xdr:sp macro="" textlink="">
      <xdr:nvSpPr>
        <xdr:cNvPr id="203" name="円/楕円 202"/>
        <xdr:cNvSpPr/>
      </xdr:nvSpPr>
      <xdr:spPr>
        <a:xfrm>
          <a:off x="1079500" y="1326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154218</xdr:rowOff>
    </xdr:from>
    <xdr:ext cx="534377" cy="259045"/>
    <xdr:sp macro="" textlink="">
      <xdr:nvSpPr>
        <xdr:cNvPr id="204" name="テキスト ボックス 203"/>
        <xdr:cNvSpPr txBox="1"/>
      </xdr:nvSpPr>
      <xdr:spPr>
        <a:xfrm>
          <a:off x="863111" y="1335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8" name="直線コネクタ 227"/>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9"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30" name="直線コネクタ 229"/>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31"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2" name="直線コネクタ 231"/>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95631</xdr:rowOff>
    </xdr:from>
    <xdr:to>
      <xdr:col>6</xdr:col>
      <xdr:colOff>511175</xdr:colOff>
      <xdr:row>97</xdr:row>
      <xdr:rowOff>112751</xdr:rowOff>
    </xdr:to>
    <xdr:cxnSp macro="">
      <xdr:nvCxnSpPr>
        <xdr:cNvPr id="233" name="直線コネクタ 232"/>
        <xdr:cNvCxnSpPr/>
      </xdr:nvCxnSpPr>
      <xdr:spPr>
        <a:xfrm flipV="1">
          <a:off x="3797300" y="16726281"/>
          <a:ext cx="838200" cy="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4"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5" name="フローチャート : 判断 234"/>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112751</xdr:rowOff>
    </xdr:from>
    <xdr:to>
      <xdr:col>5</xdr:col>
      <xdr:colOff>358775</xdr:colOff>
      <xdr:row>97</xdr:row>
      <xdr:rowOff>126785</xdr:rowOff>
    </xdr:to>
    <xdr:cxnSp macro="">
      <xdr:nvCxnSpPr>
        <xdr:cNvPr id="236" name="直線コネクタ 235"/>
        <xdr:cNvCxnSpPr/>
      </xdr:nvCxnSpPr>
      <xdr:spPr>
        <a:xfrm flipV="1">
          <a:off x="2908300" y="16743401"/>
          <a:ext cx="889000" cy="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7" name="フローチャート : 判断 236"/>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8" name="テキスト ボックス 237"/>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109817</xdr:rowOff>
    </xdr:from>
    <xdr:to>
      <xdr:col>4</xdr:col>
      <xdr:colOff>155575</xdr:colOff>
      <xdr:row>97</xdr:row>
      <xdr:rowOff>126785</xdr:rowOff>
    </xdr:to>
    <xdr:cxnSp macro="">
      <xdr:nvCxnSpPr>
        <xdr:cNvPr id="239" name="直線コネクタ 238"/>
        <xdr:cNvCxnSpPr/>
      </xdr:nvCxnSpPr>
      <xdr:spPr>
        <a:xfrm>
          <a:off x="2019300" y="16740467"/>
          <a:ext cx="889000" cy="1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84734</xdr:rowOff>
    </xdr:from>
    <xdr:to>
      <xdr:col>4</xdr:col>
      <xdr:colOff>206375</xdr:colOff>
      <xdr:row>97</xdr:row>
      <xdr:rowOff>14884</xdr:rowOff>
    </xdr:to>
    <xdr:sp macro="" textlink="">
      <xdr:nvSpPr>
        <xdr:cNvPr id="240" name="フローチャート : 判断 239"/>
        <xdr:cNvSpPr/>
      </xdr:nvSpPr>
      <xdr:spPr>
        <a:xfrm>
          <a:off x="2857500" y="1654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31411</xdr:rowOff>
    </xdr:from>
    <xdr:ext cx="534377" cy="259045"/>
    <xdr:sp macro="" textlink="">
      <xdr:nvSpPr>
        <xdr:cNvPr id="241" name="テキスト ボックス 240"/>
        <xdr:cNvSpPr txBox="1"/>
      </xdr:nvSpPr>
      <xdr:spPr>
        <a:xfrm>
          <a:off x="2641111" y="1631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109817</xdr:rowOff>
    </xdr:from>
    <xdr:to>
      <xdr:col>2</xdr:col>
      <xdr:colOff>638175</xdr:colOff>
      <xdr:row>97</xdr:row>
      <xdr:rowOff>131242</xdr:rowOff>
    </xdr:to>
    <xdr:cxnSp macro="">
      <xdr:nvCxnSpPr>
        <xdr:cNvPr id="242" name="直線コネクタ 241"/>
        <xdr:cNvCxnSpPr/>
      </xdr:nvCxnSpPr>
      <xdr:spPr>
        <a:xfrm flipV="1">
          <a:off x="1130300" y="16740467"/>
          <a:ext cx="8890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100431</xdr:rowOff>
    </xdr:from>
    <xdr:to>
      <xdr:col>3</xdr:col>
      <xdr:colOff>3175</xdr:colOff>
      <xdr:row>97</xdr:row>
      <xdr:rowOff>30581</xdr:rowOff>
    </xdr:to>
    <xdr:sp macro="" textlink="">
      <xdr:nvSpPr>
        <xdr:cNvPr id="243" name="フローチャート : 判断 242"/>
        <xdr:cNvSpPr/>
      </xdr:nvSpPr>
      <xdr:spPr>
        <a:xfrm>
          <a:off x="1968500" y="1655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47108</xdr:rowOff>
    </xdr:from>
    <xdr:ext cx="534377" cy="259045"/>
    <xdr:sp macro="" textlink="">
      <xdr:nvSpPr>
        <xdr:cNvPr id="244" name="テキスト ボックス 243"/>
        <xdr:cNvSpPr txBox="1"/>
      </xdr:nvSpPr>
      <xdr:spPr>
        <a:xfrm>
          <a:off x="1752111" y="1633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94462</xdr:rowOff>
    </xdr:from>
    <xdr:to>
      <xdr:col>1</xdr:col>
      <xdr:colOff>485775</xdr:colOff>
      <xdr:row>97</xdr:row>
      <xdr:rowOff>24612</xdr:rowOff>
    </xdr:to>
    <xdr:sp macro="" textlink="">
      <xdr:nvSpPr>
        <xdr:cNvPr id="245" name="フローチャート : 判断 244"/>
        <xdr:cNvSpPr/>
      </xdr:nvSpPr>
      <xdr:spPr>
        <a:xfrm>
          <a:off x="1079500" y="1655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41139</xdr:rowOff>
    </xdr:from>
    <xdr:ext cx="534377" cy="259045"/>
    <xdr:sp macro="" textlink="">
      <xdr:nvSpPr>
        <xdr:cNvPr id="246" name="テキスト ボックス 245"/>
        <xdr:cNvSpPr txBox="1"/>
      </xdr:nvSpPr>
      <xdr:spPr>
        <a:xfrm>
          <a:off x="863111" y="1632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44831</xdr:rowOff>
    </xdr:from>
    <xdr:to>
      <xdr:col>6</xdr:col>
      <xdr:colOff>561975</xdr:colOff>
      <xdr:row>97</xdr:row>
      <xdr:rowOff>146431</xdr:rowOff>
    </xdr:to>
    <xdr:sp macro="" textlink="">
      <xdr:nvSpPr>
        <xdr:cNvPr id="252" name="円/楕円 251"/>
        <xdr:cNvSpPr/>
      </xdr:nvSpPr>
      <xdr:spPr>
        <a:xfrm>
          <a:off x="4584700" y="1667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131208</xdr:rowOff>
    </xdr:from>
    <xdr:ext cx="534377" cy="259045"/>
    <xdr:sp macro="" textlink="">
      <xdr:nvSpPr>
        <xdr:cNvPr id="253" name="衛生費該当値テキスト"/>
        <xdr:cNvSpPr txBox="1"/>
      </xdr:nvSpPr>
      <xdr:spPr>
        <a:xfrm>
          <a:off x="4686300" y="1659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22,970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61951</xdr:rowOff>
    </xdr:from>
    <xdr:to>
      <xdr:col>5</xdr:col>
      <xdr:colOff>409575</xdr:colOff>
      <xdr:row>97</xdr:row>
      <xdr:rowOff>163551</xdr:rowOff>
    </xdr:to>
    <xdr:sp macro="" textlink="">
      <xdr:nvSpPr>
        <xdr:cNvPr id="254" name="円/楕円 253"/>
        <xdr:cNvSpPr/>
      </xdr:nvSpPr>
      <xdr:spPr>
        <a:xfrm>
          <a:off x="3746500" y="1669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154678</xdr:rowOff>
    </xdr:from>
    <xdr:ext cx="534377" cy="259045"/>
    <xdr:sp macro="" textlink="">
      <xdr:nvSpPr>
        <xdr:cNvPr id="255" name="テキスト ボックス 254"/>
        <xdr:cNvSpPr txBox="1"/>
      </xdr:nvSpPr>
      <xdr:spPr>
        <a:xfrm>
          <a:off x="3530111" y="1678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75985</xdr:rowOff>
    </xdr:from>
    <xdr:to>
      <xdr:col>4</xdr:col>
      <xdr:colOff>206375</xdr:colOff>
      <xdr:row>98</xdr:row>
      <xdr:rowOff>6135</xdr:rowOff>
    </xdr:to>
    <xdr:sp macro="" textlink="">
      <xdr:nvSpPr>
        <xdr:cNvPr id="256" name="円/楕円 255"/>
        <xdr:cNvSpPr/>
      </xdr:nvSpPr>
      <xdr:spPr>
        <a:xfrm>
          <a:off x="2857500" y="167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168712</xdr:rowOff>
    </xdr:from>
    <xdr:ext cx="534377" cy="259045"/>
    <xdr:sp macro="" textlink="">
      <xdr:nvSpPr>
        <xdr:cNvPr id="257" name="テキスト ボックス 256"/>
        <xdr:cNvSpPr txBox="1"/>
      </xdr:nvSpPr>
      <xdr:spPr>
        <a:xfrm>
          <a:off x="2641111" y="1679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20,517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59017</xdr:rowOff>
    </xdr:from>
    <xdr:to>
      <xdr:col>3</xdr:col>
      <xdr:colOff>3175</xdr:colOff>
      <xdr:row>97</xdr:row>
      <xdr:rowOff>160617</xdr:rowOff>
    </xdr:to>
    <xdr:sp macro="" textlink="">
      <xdr:nvSpPr>
        <xdr:cNvPr id="258" name="円/楕円 257"/>
        <xdr:cNvSpPr/>
      </xdr:nvSpPr>
      <xdr:spPr>
        <a:xfrm>
          <a:off x="1968500" y="166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151744</xdr:rowOff>
    </xdr:from>
    <xdr:ext cx="534377" cy="259045"/>
    <xdr:sp macro="" textlink="">
      <xdr:nvSpPr>
        <xdr:cNvPr id="259" name="テキスト ボックス 258"/>
        <xdr:cNvSpPr txBox="1"/>
      </xdr:nvSpPr>
      <xdr:spPr>
        <a:xfrm>
          <a:off x="1752111" y="1678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80442</xdr:rowOff>
    </xdr:from>
    <xdr:to>
      <xdr:col>1</xdr:col>
      <xdr:colOff>485775</xdr:colOff>
      <xdr:row>98</xdr:row>
      <xdr:rowOff>10592</xdr:rowOff>
    </xdr:to>
    <xdr:sp macro="" textlink="">
      <xdr:nvSpPr>
        <xdr:cNvPr id="260" name="円/楕円 259"/>
        <xdr:cNvSpPr/>
      </xdr:nvSpPr>
      <xdr:spPr>
        <a:xfrm>
          <a:off x="1079500" y="167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1719</xdr:rowOff>
    </xdr:from>
    <xdr:ext cx="534377" cy="259045"/>
    <xdr:sp macro="" textlink="">
      <xdr:nvSpPr>
        <xdr:cNvPr id="261" name="テキスト ボックス 260"/>
        <xdr:cNvSpPr txBox="1"/>
      </xdr:nvSpPr>
      <xdr:spPr>
        <a:xfrm>
          <a:off x="863111" y="1680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3" name="直線コネクタ 282"/>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6"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7" name="直線コネクタ 286"/>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153873</xdr:rowOff>
    </xdr:from>
    <xdr:to>
      <xdr:col>15</xdr:col>
      <xdr:colOff>180975</xdr:colOff>
      <xdr:row>38</xdr:row>
      <xdr:rowOff>76606</xdr:rowOff>
    </xdr:to>
    <xdr:cxnSp macro="">
      <xdr:nvCxnSpPr>
        <xdr:cNvPr id="288" name="直線コネクタ 287"/>
        <xdr:cNvCxnSpPr/>
      </xdr:nvCxnSpPr>
      <xdr:spPr>
        <a:xfrm>
          <a:off x="9639300" y="6497523"/>
          <a:ext cx="8382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9"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90" name="フローチャート : 判断 289"/>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153873</xdr:rowOff>
    </xdr:from>
    <xdr:to>
      <xdr:col>14</xdr:col>
      <xdr:colOff>28575</xdr:colOff>
      <xdr:row>37</xdr:row>
      <xdr:rowOff>163932</xdr:rowOff>
    </xdr:to>
    <xdr:cxnSp macro="">
      <xdr:nvCxnSpPr>
        <xdr:cNvPr id="291" name="直線コネクタ 290"/>
        <xdr:cNvCxnSpPr/>
      </xdr:nvCxnSpPr>
      <xdr:spPr>
        <a:xfrm flipV="1">
          <a:off x="8750300" y="6497523"/>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2" name="フローチャート : 判断 291"/>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3" name="テキスト ボックス 292"/>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163932</xdr:rowOff>
    </xdr:from>
    <xdr:to>
      <xdr:col>12</xdr:col>
      <xdr:colOff>511175</xdr:colOff>
      <xdr:row>38</xdr:row>
      <xdr:rowOff>86664</xdr:rowOff>
    </xdr:to>
    <xdr:cxnSp macro="">
      <xdr:nvCxnSpPr>
        <xdr:cNvPr id="294" name="直線コネクタ 293"/>
        <xdr:cNvCxnSpPr/>
      </xdr:nvCxnSpPr>
      <xdr:spPr>
        <a:xfrm flipV="1">
          <a:off x="7861300" y="6507582"/>
          <a:ext cx="889000" cy="9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159766</xdr:rowOff>
    </xdr:from>
    <xdr:to>
      <xdr:col>12</xdr:col>
      <xdr:colOff>561975</xdr:colOff>
      <xdr:row>36</xdr:row>
      <xdr:rowOff>89916</xdr:rowOff>
    </xdr:to>
    <xdr:sp macro="" textlink="">
      <xdr:nvSpPr>
        <xdr:cNvPr id="295" name="フローチャート : 判断 294"/>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106443</xdr:rowOff>
    </xdr:from>
    <xdr:ext cx="378565" cy="259045"/>
    <xdr:sp macro="" textlink="">
      <xdr:nvSpPr>
        <xdr:cNvPr id="296" name="テキスト ボックス 295"/>
        <xdr:cNvSpPr txBox="1"/>
      </xdr:nvSpPr>
      <xdr:spPr>
        <a:xfrm>
          <a:off x="8561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18542</xdr:rowOff>
    </xdr:from>
    <xdr:to>
      <xdr:col>11</xdr:col>
      <xdr:colOff>307975</xdr:colOff>
      <xdr:row>38</xdr:row>
      <xdr:rowOff>86664</xdr:rowOff>
    </xdr:to>
    <xdr:cxnSp macro="">
      <xdr:nvCxnSpPr>
        <xdr:cNvPr id="297" name="直線コネクタ 296"/>
        <xdr:cNvCxnSpPr/>
      </xdr:nvCxnSpPr>
      <xdr:spPr>
        <a:xfrm>
          <a:off x="6972300" y="6533642"/>
          <a:ext cx="889000" cy="6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42266</xdr:rowOff>
    </xdr:from>
    <xdr:to>
      <xdr:col>11</xdr:col>
      <xdr:colOff>358775</xdr:colOff>
      <xdr:row>35</xdr:row>
      <xdr:rowOff>143866</xdr:rowOff>
    </xdr:to>
    <xdr:sp macro="" textlink="">
      <xdr:nvSpPr>
        <xdr:cNvPr id="298" name="フローチャート : 判断 297"/>
        <xdr:cNvSpPr/>
      </xdr:nvSpPr>
      <xdr:spPr>
        <a:xfrm>
          <a:off x="7810500" y="604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160393</xdr:rowOff>
    </xdr:from>
    <xdr:ext cx="469744" cy="259045"/>
    <xdr:sp macro="" textlink="">
      <xdr:nvSpPr>
        <xdr:cNvPr id="299" name="テキスト ボックス 298"/>
        <xdr:cNvSpPr txBox="1"/>
      </xdr:nvSpPr>
      <xdr:spPr>
        <a:xfrm>
          <a:off x="7626427" y="581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90272</xdr:rowOff>
    </xdr:from>
    <xdr:to>
      <xdr:col>10</xdr:col>
      <xdr:colOff>155575</xdr:colOff>
      <xdr:row>35</xdr:row>
      <xdr:rowOff>20422</xdr:rowOff>
    </xdr:to>
    <xdr:sp macro="" textlink="">
      <xdr:nvSpPr>
        <xdr:cNvPr id="300" name="フローチャート : 判断 299"/>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36949</xdr:rowOff>
    </xdr:from>
    <xdr:ext cx="469744" cy="259045"/>
    <xdr:sp macro="" textlink="">
      <xdr:nvSpPr>
        <xdr:cNvPr id="301" name="テキスト ボックス 300"/>
        <xdr:cNvSpPr txBox="1"/>
      </xdr:nvSpPr>
      <xdr:spPr>
        <a:xfrm>
          <a:off x="6737427"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25806</xdr:rowOff>
    </xdr:from>
    <xdr:to>
      <xdr:col>15</xdr:col>
      <xdr:colOff>231775</xdr:colOff>
      <xdr:row>38</xdr:row>
      <xdr:rowOff>127406</xdr:rowOff>
    </xdr:to>
    <xdr:sp macro="" textlink="">
      <xdr:nvSpPr>
        <xdr:cNvPr id="307" name="円/楕円 306"/>
        <xdr:cNvSpPr/>
      </xdr:nvSpPr>
      <xdr:spPr>
        <a:xfrm>
          <a:off x="104267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112184</xdr:rowOff>
    </xdr:from>
    <xdr:ext cx="378565" cy="259045"/>
    <xdr:sp macro="" textlink="">
      <xdr:nvSpPr>
        <xdr:cNvPr id="308" name="労働費該当値テキスト"/>
        <xdr:cNvSpPr txBox="1"/>
      </xdr:nvSpPr>
      <xdr:spPr>
        <a:xfrm>
          <a:off x="10528300" y="645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103073</xdr:rowOff>
    </xdr:from>
    <xdr:to>
      <xdr:col>14</xdr:col>
      <xdr:colOff>79375</xdr:colOff>
      <xdr:row>38</xdr:row>
      <xdr:rowOff>33223</xdr:rowOff>
    </xdr:to>
    <xdr:sp macro="" textlink="">
      <xdr:nvSpPr>
        <xdr:cNvPr id="309" name="円/楕円 308"/>
        <xdr:cNvSpPr/>
      </xdr:nvSpPr>
      <xdr:spPr>
        <a:xfrm>
          <a:off x="9588500" y="64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24351</xdr:rowOff>
    </xdr:from>
    <xdr:ext cx="378565" cy="259045"/>
    <xdr:sp macro="" textlink="">
      <xdr:nvSpPr>
        <xdr:cNvPr id="310" name="テキスト ボックス 309"/>
        <xdr:cNvSpPr txBox="1"/>
      </xdr:nvSpPr>
      <xdr:spPr>
        <a:xfrm>
          <a:off x="9450017" y="65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113131</xdr:rowOff>
    </xdr:from>
    <xdr:to>
      <xdr:col>12</xdr:col>
      <xdr:colOff>561975</xdr:colOff>
      <xdr:row>38</xdr:row>
      <xdr:rowOff>43281</xdr:rowOff>
    </xdr:to>
    <xdr:sp macro="" textlink="">
      <xdr:nvSpPr>
        <xdr:cNvPr id="311" name="円/楕円 310"/>
        <xdr:cNvSpPr/>
      </xdr:nvSpPr>
      <xdr:spPr>
        <a:xfrm>
          <a:off x="8699500" y="64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34409</xdr:rowOff>
    </xdr:from>
    <xdr:ext cx="378565" cy="259045"/>
    <xdr:sp macro="" textlink="">
      <xdr:nvSpPr>
        <xdr:cNvPr id="312" name="テキスト ボックス 311"/>
        <xdr:cNvSpPr txBox="1"/>
      </xdr:nvSpPr>
      <xdr:spPr>
        <a:xfrm>
          <a:off x="8561017" y="65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35864</xdr:rowOff>
    </xdr:from>
    <xdr:to>
      <xdr:col>11</xdr:col>
      <xdr:colOff>358775</xdr:colOff>
      <xdr:row>38</xdr:row>
      <xdr:rowOff>137464</xdr:rowOff>
    </xdr:to>
    <xdr:sp macro="" textlink="">
      <xdr:nvSpPr>
        <xdr:cNvPr id="313" name="円/楕円 312"/>
        <xdr:cNvSpPr/>
      </xdr:nvSpPr>
      <xdr:spPr>
        <a:xfrm>
          <a:off x="7810500" y="65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128591</xdr:rowOff>
    </xdr:from>
    <xdr:ext cx="378565" cy="259045"/>
    <xdr:sp macro="" textlink="">
      <xdr:nvSpPr>
        <xdr:cNvPr id="314" name="テキスト ボックス 313"/>
        <xdr:cNvSpPr txBox="1"/>
      </xdr:nvSpPr>
      <xdr:spPr>
        <a:xfrm>
          <a:off x="7672017" y="6643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139192</xdr:rowOff>
    </xdr:from>
    <xdr:to>
      <xdr:col>10</xdr:col>
      <xdr:colOff>155575</xdr:colOff>
      <xdr:row>38</xdr:row>
      <xdr:rowOff>69342</xdr:rowOff>
    </xdr:to>
    <xdr:sp macro="" textlink="">
      <xdr:nvSpPr>
        <xdr:cNvPr id="315" name="円/楕円 314"/>
        <xdr:cNvSpPr/>
      </xdr:nvSpPr>
      <xdr:spPr>
        <a:xfrm>
          <a:off x="6921500" y="648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60469</xdr:rowOff>
    </xdr:from>
    <xdr:ext cx="378565" cy="259045"/>
    <xdr:sp macro="" textlink="">
      <xdr:nvSpPr>
        <xdr:cNvPr id="316" name="テキスト ボックス 315"/>
        <xdr:cNvSpPr txBox="1"/>
      </xdr:nvSpPr>
      <xdr:spPr>
        <a:xfrm>
          <a:off x="6783017"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8" name="直線コネクタ 337"/>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9"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40" name="直線コネクタ 339"/>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41"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2" name="直線コネクタ 341"/>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41795</xdr:rowOff>
    </xdr:from>
    <xdr:to>
      <xdr:col>15</xdr:col>
      <xdr:colOff>180975</xdr:colOff>
      <xdr:row>58</xdr:row>
      <xdr:rowOff>53751</xdr:rowOff>
    </xdr:to>
    <xdr:cxnSp macro="">
      <xdr:nvCxnSpPr>
        <xdr:cNvPr id="343" name="直線コネクタ 342"/>
        <xdr:cNvCxnSpPr/>
      </xdr:nvCxnSpPr>
      <xdr:spPr>
        <a:xfrm flipV="1">
          <a:off x="9639300" y="9985895"/>
          <a:ext cx="838200" cy="1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4"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5" name="フローチャート : 判断 344"/>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27846</xdr:rowOff>
    </xdr:from>
    <xdr:to>
      <xdr:col>14</xdr:col>
      <xdr:colOff>28575</xdr:colOff>
      <xdr:row>58</xdr:row>
      <xdr:rowOff>53751</xdr:rowOff>
    </xdr:to>
    <xdr:cxnSp macro="">
      <xdr:nvCxnSpPr>
        <xdr:cNvPr id="346" name="直線コネクタ 345"/>
        <xdr:cNvCxnSpPr/>
      </xdr:nvCxnSpPr>
      <xdr:spPr>
        <a:xfrm>
          <a:off x="8750300" y="9971946"/>
          <a:ext cx="889000" cy="2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7" name="フローチャート : 判断 346"/>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79084</xdr:rowOff>
    </xdr:from>
    <xdr:ext cx="534377" cy="259045"/>
    <xdr:sp macro="" textlink="">
      <xdr:nvSpPr>
        <xdr:cNvPr id="348" name="テキスト ボックス 347"/>
        <xdr:cNvSpPr txBox="1"/>
      </xdr:nvSpPr>
      <xdr:spPr>
        <a:xfrm>
          <a:off x="9372111" y="968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27846</xdr:rowOff>
    </xdr:from>
    <xdr:to>
      <xdr:col>12</xdr:col>
      <xdr:colOff>511175</xdr:colOff>
      <xdr:row>58</xdr:row>
      <xdr:rowOff>46555</xdr:rowOff>
    </xdr:to>
    <xdr:cxnSp macro="">
      <xdr:nvCxnSpPr>
        <xdr:cNvPr id="349" name="直線コネクタ 348"/>
        <xdr:cNvCxnSpPr/>
      </xdr:nvCxnSpPr>
      <xdr:spPr>
        <a:xfrm flipV="1">
          <a:off x="7861300" y="9971946"/>
          <a:ext cx="889000" cy="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38649</xdr:rowOff>
    </xdr:from>
    <xdr:to>
      <xdr:col>12</xdr:col>
      <xdr:colOff>561975</xdr:colOff>
      <xdr:row>58</xdr:row>
      <xdr:rowOff>140249</xdr:rowOff>
    </xdr:to>
    <xdr:sp macro="" textlink="">
      <xdr:nvSpPr>
        <xdr:cNvPr id="350" name="フローチャート : 判断 349"/>
        <xdr:cNvSpPr/>
      </xdr:nvSpPr>
      <xdr:spPr>
        <a:xfrm>
          <a:off x="8699500" y="99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131376</xdr:rowOff>
    </xdr:from>
    <xdr:ext cx="534377" cy="259045"/>
    <xdr:sp macro="" textlink="">
      <xdr:nvSpPr>
        <xdr:cNvPr id="351" name="テキスト ボックス 350"/>
        <xdr:cNvSpPr txBox="1"/>
      </xdr:nvSpPr>
      <xdr:spPr>
        <a:xfrm>
          <a:off x="8483111" y="100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46555</xdr:rowOff>
    </xdr:from>
    <xdr:to>
      <xdr:col>11</xdr:col>
      <xdr:colOff>307975</xdr:colOff>
      <xdr:row>58</xdr:row>
      <xdr:rowOff>46779</xdr:rowOff>
    </xdr:to>
    <xdr:cxnSp macro="">
      <xdr:nvCxnSpPr>
        <xdr:cNvPr id="352" name="直線コネクタ 351"/>
        <xdr:cNvCxnSpPr/>
      </xdr:nvCxnSpPr>
      <xdr:spPr>
        <a:xfrm flipV="1">
          <a:off x="6972300" y="9990655"/>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27457</xdr:rowOff>
    </xdr:from>
    <xdr:to>
      <xdr:col>11</xdr:col>
      <xdr:colOff>358775</xdr:colOff>
      <xdr:row>58</xdr:row>
      <xdr:rowOff>129057</xdr:rowOff>
    </xdr:to>
    <xdr:sp macro="" textlink="">
      <xdr:nvSpPr>
        <xdr:cNvPr id="353" name="フローチャート : 判断 352"/>
        <xdr:cNvSpPr/>
      </xdr:nvSpPr>
      <xdr:spPr>
        <a:xfrm>
          <a:off x="7810500" y="99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120184</xdr:rowOff>
    </xdr:from>
    <xdr:ext cx="534377" cy="259045"/>
    <xdr:sp macro="" textlink="">
      <xdr:nvSpPr>
        <xdr:cNvPr id="354" name="テキスト ボックス 353"/>
        <xdr:cNvSpPr txBox="1"/>
      </xdr:nvSpPr>
      <xdr:spPr>
        <a:xfrm>
          <a:off x="7594111" y="1006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33725</xdr:rowOff>
    </xdr:from>
    <xdr:to>
      <xdr:col>10</xdr:col>
      <xdr:colOff>155575</xdr:colOff>
      <xdr:row>58</xdr:row>
      <xdr:rowOff>135325</xdr:rowOff>
    </xdr:to>
    <xdr:sp macro="" textlink="">
      <xdr:nvSpPr>
        <xdr:cNvPr id="355" name="フローチャート : 判断 354"/>
        <xdr:cNvSpPr/>
      </xdr:nvSpPr>
      <xdr:spPr>
        <a:xfrm>
          <a:off x="6921500" y="99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126452</xdr:rowOff>
    </xdr:from>
    <xdr:ext cx="534377" cy="259045"/>
    <xdr:sp macro="" textlink="">
      <xdr:nvSpPr>
        <xdr:cNvPr id="356" name="テキスト ボックス 355"/>
        <xdr:cNvSpPr txBox="1"/>
      </xdr:nvSpPr>
      <xdr:spPr>
        <a:xfrm>
          <a:off x="6705111" y="100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162445</xdr:rowOff>
    </xdr:from>
    <xdr:to>
      <xdr:col>15</xdr:col>
      <xdr:colOff>231775</xdr:colOff>
      <xdr:row>58</xdr:row>
      <xdr:rowOff>92595</xdr:rowOff>
    </xdr:to>
    <xdr:sp macro="" textlink="">
      <xdr:nvSpPr>
        <xdr:cNvPr id="362" name="円/楕円 361"/>
        <xdr:cNvSpPr/>
      </xdr:nvSpPr>
      <xdr:spPr>
        <a:xfrm>
          <a:off x="10426700" y="99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77372</xdr:rowOff>
    </xdr:from>
    <xdr:ext cx="534377" cy="259045"/>
    <xdr:sp macro="" textlink="">
      <xdr:nvSpPr>
        <xdr:cNvPr id="363" name="農林水産業費該当値テキスト"/>
        <xdr:cNvSpPr txBox="1"/>
      </xdr:nvSpPr>
      <xdr:spPr>
        <a:xfrm>
          <a:off x="10528300" y="98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2951</xdr:rowOff>
    </xdr:from>
    <xdr:to>
      <xdr:col>14</xdr:col>
      <xdr:colOff>79375</xdr:colOff>
      <xdr:row>58</xdr:row>
      <xdr:rowOff>104551</xdr:rowOff>
    </xdr:to>
    <xdr:sp macro="" textlink="">
      <xdr:nvSpPr>
        <xdr:cNvPr id="364" name="円/楕円 363"/>
        <xdr:cNvSpPr/>
      </xdr:nvSpPr>
      <xdr:spPr>
        <a:xfrm>
          <a:off x="9588500" y="994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95678</xdr:rowOff>
    </xdr:from>
    <xdr:ext cx="534377" cy="259045"/>
    <xdr:sp macro="" textlink="">
      <xdr:nvSpPr>
        <xdr:cNvPr id="365" name="テキスト ボックス 364"/>
        <xdr:cNvSpPr txBox="1"/>
      </xdr:nvSpPr>
      <xdr:spPr>
        <a:xfrm>
          <a:off x="9372111" y="100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148496</xdr:rowOff>
    </xdr:from>
    <xdr:to>
      <xdr:col>12</xdr:col>
      <xdr:colOff>561975</xdr:colOff>
      <xdr:row>58</xdr:row>
      <xdr:rowOff>78646</xdr:rowOff>
    </xdr:to>
    <xdr:sp macro="" textlink="">
      <xdr:nvSpPr>
        <xdr:cNvPr id="366" name="円/楕円 365"/>
        <xdr:cNvSpPr/>
      </xdr:nvSpPr>
      <xdr:spPr>
        <a:xfrm>
          <a:off x="8699500" y="992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95173</xdr:rowOff>
    </xdr:from>
    <xdr:ext cx="534377" cy="259045"/>
    <xdr:sp macro="" textlink="">
      <xdr:nvSpPr>
        <xdr:cNvPr id="367" name="テキスト ボックス 366"/>
        <xdr:cNvSpPr txBox="1"/>
      </xdr:nvSpPr>
      <xdr:spPr>
        <a:xfrm>
          <a:off x="8483111" y="969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167205</xdr:rowOff>
    </xdr:from>
    <xdr:to>
      <xdr:col>11</xdr:col>
      <xdr:colOff>358775</xdr:colOff>
      <xdr:row>58</xdr:row>
      <xdr:rowOff>97355</xdr:rowOff>
    </xdr:to>
    <xdr:sp macro="" textlink="">
      <xdr:nvSpPr>
        <xdr:cNvPr id="368" name="円/楕円 367"/>
        <xdr:cNvSpPr/>
      </xdr:nvSpPr>
      <xdr:spPr>
        <a:xfrm>
          <a:off x="7810500" y="993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113882</xdr:rowOff>
    </xdr:from>
    <xdr:ext cx="534377" cy="259045"/>
    <xdr:sp macro="" textlink="">
      <xdr:nvSpPr>
        <xdr:cNvPr id="369" name="テキスト ボックス 368"/>
        <xdr:cNvSpPr txBox="1"/>
      </xdr:nvSpPr>
      <xdr:spPr>
        <a:xfrm>
          <a:off x="7594111" y="971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167429</xdr:rowOff>
    </xdr:from>
    <xdr:to>
      <xdr:col>10</xdr:col>
      <xdr:colOff>155575</xdr:colOff>
      <xdr:row>58</xdr:row>
      <xdr:rowOff>97579</xdr:rowOff>
    </xdr:to>
    <xdr:sp macro="" textlink="">
      <xdr:nvSpPr>
        <xdr:cNvPr id="370" name="円/楕円 369"/>
        <xdr:cNvSpPr/>
      </xdr:nvSpPr>
      <xdr:spPr>
        <a:xfrm>
          <a:off x="6921500" y="994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114106</xdr:rowOff>
    </xdr:from>
    <xdr:ext cx="534377" cy="259045"/>
    <xdr:sp macro="" textlink="">
      <xdr:nvSpPr>
        <xdr:cNvPr id="371" name="テキスト ボックス 370"/>
        <xdr:cNvSpPr txBox="1"/>
      </xdr:nvSpPr>
      <xdr:spPr>
        <a:xfrm>
          <a:off x="6705111" y="97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4,603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7" name="直線コネクタ 396"/>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8"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9" name="直線コネクタ 398"/>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400"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401" name="直線コネクタ 400"/>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4663</xdr:rowOff>
    </xdr:from>
    <xdr:to>
      <xdr:col>15</xdr:col>
      <xdr:colOff>180975</xdr:colOff>
      <xdr:row>78</xdr:row>
      <xdr:rowOff>84182</xdr:rowOff>
    </xdr:to>
    <xdr:cxnSp macro="">
      <xdr:nvCxnSpPr>
        <xdr:cNvPr id="402" name="直線コネクタ 401"/>
        <xdr:cNvCxnSpPr/>
      </xdr:nvCxnSpPr>
      <xdr:spPr>
        <a:xfrm flipV="1">
          <a:off x="9639300" y="13377763"/>
          <a:ext cx="838200" cy="7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3"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4" name="フローチャート : 判断 403"/>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84182</xdr:rowOff>
    </xdr:from>
    <xdr:to>
      <xdr:col>14</xdr:col>
      <xdr:colOff>28575</xdr:colOff>
      <xdr:row>78</xdr:row>
      <xdr:rowOff>145186</xdr:rowOff>
    </xdr:to>
    <xdr:cxnSp macro="">
      <xdr:nvCxnSpPr>
        <xdr:cNvPr id="405" name="直線コネクタ 404"/>
        <xdr:cNvCxnSpPr/>
      </xdr:nvCxnSpPr>
      <xdr:spPr>
        <a:xfrm flipV="1">
          <a:off x="8750300" y="13457282"/>
          <a:ext cx="889000" cy="6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6" name="フローチャート : 判断 405"/>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169341</xdr:rowOff>
    </xdr:from>
    <xdr:ext cx="534377" cy="259045"/>
    <xdr:sp macro="" textlink="">
      <xdr:nvSpPr>
        <xdr:cNvPr id="407" name="テキスト ボックス 406"/>
        <xdr:cNvSpPr txBox="1"/>
      </xdr:nvSpPr>
      <xdr:spPr>
        <a:xfrm>
          <a:off x="9372111" y="12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145186</xdr:rowOff>
    </xdr:from>
    <xdr:to>
      <xdr:col>12</xdr:col>
      <xdr:colOff>511175</xdr:colOff>
      <xdr:row>78</xdr:row>
      <xdr:rowOff>155930</xdr:rowOff>
    </xdr:to>
    <xdr:cxnSp macro="">
      <xdr:nvCxnSpPr>
        <xdr:cNvPr id="408" name="直線コネクタ 407"/>
        <xdr:cNvCxnSpPr/>
      </xdr:nvCxnSpPr>
      <xdr:spPr>
        <a:xfrm flipV="1">
          <a:off x="7861300" y="1351828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39326</xdr:rowOff>
    </xdr:from>
    <xdr:to>
      <xdr:col>12</xdr:col>
      <xdr:colOff>561975</xdr:colOff>
      <xdr:row>78</xdr:row>
      <xdr:rowOff>140926</xdr:rowOff>
    </xdr:to>
    <xdr:sp macro="" textlink="">
      <xdr:nvSpPr>
        <xdr:cNvPr id="409" name="フローチャート : 判断 408"/>
        <xdr:cNvSpPr/>
      </xdr:nvSpPr>
      <xdr:spPr>
        <a:xfrm>
          <a:off x="8699500" y="134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157453</xdr:rowOff>
    </xdr:from>
    <xdr:ext cx="469744" cy="259045"/>
    <xdr:sp macro="" textlink="">
      <xdr:nvSpPr>
        <xdr:cNvPr id="410" name="テキスト ボックス 409"/>
        <xdr:cNvSpPr txBox="1"/>
      </xdr:nvSpPr>
      <xdr:spPr>
        <a:xfrm>
          <a:off x="8515427" y="1318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155930</xdr:rowOff>
    </xdr:from>
    <xdr:to>
      <xdr:col>11</xdr:col>
      <xdr:colOff>307975</xdr:colOff>
      <xdr:row>78</xdr:row>
      <xdr:rowOff>162103</xdr:rowOff>
    </xdr:to>
    <xdr:cxnSp macro="">
      <xdr:nvCxnSpPr>
        <xdr:cNvPr id="411" name="直線コネクタ 410"/>
        <xdr:cNvCxnSpPr/>
      </xdr:nvCxnSpPr>
      <xdr:spPr>
        <a:xfrm flipV="1">
          <a:off x="6972300" y="13529030"/>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31032</xdr:rowOff>
    </xdr:from>
    <xdr:to>
      <xdr:col>11</xdr:col>
      <xdr:colOff>358775</xdr:colOff>
      <xdr:row>78</xdr:row>
      <xdr:rowOff>132632</xdr:rowOff>
    </xdr:to>
    <xdr:sp macro="" textlink="">
      <xdr:nvSpPr>
        <xdr:cNvPr id="412" name="フローチャート : 判断 411"/>
        <xdr:cNvSpPr/>
      </xdr:nvSpPr>
      <xdr:spPr>
        <a:xfrm>
          <a:off x="7810500" y="1340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149159</xdr:rowOff>
    </xdr:from>
    <xdr:ext cx="469744" cy="259045"/>
    <xdr:sp macro="" textlink="">
      <xdr:nvSpPr>
        <xdr:cNvPr id="413" name="テキスト ボックス 412"/>
        <xdr:cNvSpPr txBox="1"/>
      </xdr:nvSpPr>
      <xdr:spPr>
        <a:xfrm>
          <a:off x="7626427" y="1317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53173</xdr:rowOff>
    </xdr:from>
    <xdr:to>
      <xdr:col>10</xdr:col>
      <xdr:colOff>155575</xdr:colOff>
      <xdr:row>78</xdr:row>
      <xdr:rowOff>154773</xdr:rowOff>
    </xdr:to>
    <xdr:sp macro="" textlink="">
      <xdr:nvSpPr>
        <xdr:cNvPr id="414" name="フローチャート : 判断 413"/>
        <xdr:cNvSpPr/>
      </xdr:nvSpPr>
      <xdr:spPr>
        <a:xfrm>
          <a:off x="6921500" y="1342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171300</xdr:rowOff>
    </xdr:from>
    <xdr:ext cx="469744" cy="259045"/>
    <xdr:sp macro="" textlink="">
      <xdr:nvSpPr>
        <xdr:cNvPr id="415" name="テキスト ボックス 414"/>
        <xdr:cNvSpPr txBox="1"/>
      </xdr:nvSpPr>
      <xdr:spPr>
        <a:xfrm>
          <a:off x="6737427" y="1320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125313</xdr:rowOff>
    </xdr:from>
    <xdr:to>
      <xdr:col>15</xdr:col>
      <xdr:colOff>231775</xdr:colOff>
      <xdr:row>78</xdr:row>
      <xdr:rowOff>55463</xdr:rowOff>
    </xdr:to>
    <xdr:sp macro="" textlink="">
      <xdr:nvSpPr>
        <xdr:cNvPr id="421" name="円/楕円 420"/>
        <xdr:cNvSpPr/>
      </xdr:nvSpPr>
      <xdr:spPr>
        <a:xfrm>
          <a:off x="10426700" y="133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103740</xdr:rowOff>
    </xdr:from>
    <xdr:ext cx="469744" cy="259045"/>
    <xdr:sp macro="" textlink="">
      <xdr:nvSpPr>
        <xdr:cNvPr id="422" name="商工費該当値テキスト"/>
        <xdr:cNvSpPr txBox="1"/>
      </xdr:nvSpPr>
      <xdr:spPr>
        <a:xfrm>
          <a:off x="10528300" y="1330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33382</xdr:rowOff>
    </xdr:from>
    <xdr:to>
      <xdr:col>14</xdr:col>
      <xdr:colOff>79375</xdr:colOff>
      <xdr:row>78</xdr:row>
      <xdr:rowOff>134982</xdr:rowOff>
    </xdr:to>
    <xdr:sp macro="" textlink="">
      <xdr:nvSpPr>
        <xdr:cNvPr id="423" name="円/楕円 422"/>
        <xdr:cNvSpPr/>
      </xdr:nvSpPr>
      <xdr:spPr>
        <a:xfrm>
          <a:off x="9588500" y="134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126109</xdr:rowOff>
    </xdr:from>
    <xdr:ext cx="469744" cy="259045"/>
    <xdr:sp macro="" textlink="">
      <xdr:nvSpPr>
        <xdr:cNvPr id="424" name="テキスト ボックス 423"/>
        <xdr:cNvSpPr txBox="1"/>
      </xdr:nvSpPr>
      <xdr:spPr>
        <a:xfrm>
          <a:off x="9404427" y="134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94386</xdr:rowOff>
    </xdr:from>
    <xdr:to>
      <xdr:col>12</xdr:col>
      <xdr:colOff>561975</xdr:colOff>
      <xdr:row>79</xdr:row>
      <xdr:rowOff>24536</xdr:rowOff>
    </xdr:to>
    <xdr:sp macro="" textlink="">
      <xdr:nvSpPr>
        <xdr:cNvPr id="425" name="円/楕円 424"/>
        <xdr:cNvSpPr/>
      </xdr:nvSpPr>
      <xdr:spPr>
        <a:xfrm>
          <a:off x="8699500" y="1346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15663</xdr:rowOff>
    </xdr:from>
    <xdr:ext cx="469744" cy="259045"/>
    <xdr:sp macro="" textlink="">
      <xdr:nvSpPr>
        <xdr:cNvPr id="426" name="テキスト ボックス 425"/>
        <xdr:cNvSpPr txBox="1"/>
      </xdr:nvSpPr>
      <xdr:spPr>
        <a:xfrm>
          <a:off x="8515427" y="1356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105130</xdr:rowOff>
    </xdr:from>
    <xdr:to>
      <xdr:col>11</xdr:col>
      <xdr:colOff>358775</xdr:colOff>
      <xdr:row>79</xdr:row>
      <xdr:rowOff>35280</xdr:rowOff>
    </xdr:to>
    <xdr:sp macro="" textlink="">
      <xdr:nvSpPr>
        <xdr:cNvPr id="427" name="円/楕円 426"/>
        <xdr:cNvSpPr/>
      </xdr:nvSpPr>
      <xdr:spPr>
        <a:xfrm>
          <a:off x="7810500" y="134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26407</xdr:rowOff>
    </xdr:from>
    <xdr:ext cx="469744" cy="259045"/>
    <xdr:sp macro="" textlink="">
      <xdr:nvSpPr>
        <xdr:cNvPr id="428" name="テキスト ボックス 427"/>
        <xdr:cNvSpPr txBox="1"/>
      </xdr:nvSpPr>
      <xdr:spPr>
        <a:xfrm>
          <a:off x="7626427" y="135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111303</xdr:rowOff>
    </xdr:from>
    <xdr:to>
      <xdr:col>10</xdr:col>
      <xdr:colOff>155575</xdr:colOff>
      <xdr:row>79</xdr:row>
      <xdr:rowOff>41453</xdr:rowOff>
    </xdr:to>
    <xdr:sp macro="" textlink="">
      <xdr:nvSpPr>
        <xdr:cNvPr id="429" name="円/楕円 428"/>
        <xdr:cNvSpPr/>
      </xdr:nvSpPr>
      <xdr:spPr>
        <a:xfrm>
          <a:off x="69215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32580</xdr:rowOff>
    </xdr:from>
    <xdr:ext cx="469744" cy="259045"/>
    <xdr:sp macro="" textlink="">
      <xdr:nvSpPr>
        <xdr:cNvPr id="430" name="テキスト ボックス 429"/>
        <xdr:cNvSpPr txBox="1"/>
      </xdr:nvSpPr>
      <xdr:spPr>
        <a:xfrm>
          <a:off x="6737427" y="1357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4" name="直線コネクタ 453"/>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5"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6" name="直線コネクタ 455"/>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7"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8" name="直線コネクタ 457"/>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9581</xdr:rowOff>
    </xdr:from>
    <xdr:to>
      <xdr:col>15</xdr:col>
      <xdr:colOff>180975</xdr:colOff>
      <xdr:row>99</xdr:row>
      <xdr:rowOff>9801</xdr:rowOff>
    </xdr:to>
    <xdr:cxnSp macro="">
      <xdr:nvCxnSpPr>
        <xdr:cNvPr id="459" name="直線コネクタ 458"/>
        <xdr:cNvCxnSpPr/>
      </xdr:nvCxnSpPr>
      <xdr:spPr>
        <a:xfrm>
          <a:off x="9639300" y="16983131"/>
          <a:ext cx="8382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60"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61" name="フローチャート : 判断 460"/>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9581</xdr:rowOff>
    </xdr:from>
    <xdr:to>
      <xdr:col>14</xdr:col>
      <xdr:colOff>28575</xdr:colOff>
      <xdr:row>99</xdr:row>
      <xdr:rowOff>13461</xdr:rowOff>
    </xdr:to>
    <xdr:cxnSp macro="">
      <xdr:nvCxnSpPr>
        <xdr:cNvPr id="462" name="直線コネクタ 461"/>
        <xdr:cNvCxnSpPr/>
      </xdr:nvCxnSpPr>
      <xdr:spPr>
        <a:xfrm flipV="1">
          <a:off x="8750300" y="16983131"/>
          <a:ext cx="889000" cy="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3" name="フローチャート : 判断 462"/>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46080</xdr:rowOff>
    </xdr:from>
    <xdr:ext cx="534377" cy="259045"/>
    <xdr:sp macro="" textlink="">
      <xdr:nvSpPr>
        <xdr:cNvPr id="464" name="テキスト ボックス 463"/>
        <xdr:cNvSpPr txBox="1"/>
      </xdr:nvSpPr>
      <xdr:spPr>
        <a:xfrm>
          <a:off x="937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10299</xdr:rowOff>
    </xdr:from>
    <xdr:to>
      <xdr:col>12</xdr:col>
      <xdr:colOff>511175</xdr:colOff>
      <xdr:row>99</xdr:row>
      <xdr:rowOff>13461</xdr:rowOff>
    </xdr:to>
    <xdr:cxnSp macro="">
      <xdr:nvCxnSpPr>
        <xdr:cNvPr id="465" name="直線コネクタ 464"/>
        <xdr:cNvCxnSpPr/>
      </xdr:nvCxnSpPr>
      <xdr:spPr>
        <a:xfrm>
          <a:off x="7861300" y="16983849"/>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115133</xdr:rowOff>
    </xdr:from>
    <xdr:to>
      <xdr:col>12</xdr:col>
      <xdr:colOff>561975</xdr:colOff>
      <xdr:row>99</xdr:row>
      <xdr:rowOff>45283</xdr:rowOff>
    </xdr:to>
    <xdr:sp macro="" textlink="">
      <xdr:nvSpPr>
        <xdr:cNvPr id="466" name="フローチャート : 判断 465"/>
        <xdr:cNvSpPr/>
      </xdr:nvSpPr>
      <xdr:spPr>
        <a:xfrm>
          <a:off x="8699500" y="1691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61810</xdr:rowOff>
    </xdr:from>
    <xdr:ext cx="534377" cy="259045"/>
    <xdr:sp macro="" textlink="">
      <xdr:nvSpPr>
        <xdr:cNvPr id="467" name="テキスト ボックス 466"/>
        <xdr:cNvSpPr txBox="1"/>
      </xdr:nvSpPr>
      <xdr:spPr>
        <a:xfrm>
          <a:off x="8483111" y="1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10299</xdr:rowOff>
    </xdr:from>
    <xdr:to>
      <xdr:col>11</xdr:col>
      <xdr:colOff>307975</xdr:colOff>
      <xdr:row>99</xdr:row>
      <xdr:rowOff>15994</xdr:rowOff>
    </xdr:to>
    <xdr:cxnSp macro="">
      <xdr:nvCxnSpPr>
        <xdr:cNvPr id="468" name="直線コネクタ 467"/>
        <xdr:cNvCxnSpPr/>
      </xdr:nvCxnSpPr>
      <xdr:spPr>
        <a:xfrm flipV="1">
          <a:off x="6972300" y="16983849"/>
          <a:ext cx="889000" cy="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111990</xdr:rowOff>
    </xdr:from>
    <xdr:to>
      <xdr:col>11</xdr:col>
      <xdr:colOff>358775</xdr:colOff>
      <xdr:row>99</xdr:row>
      <xdr:rowOff>42140</xdr:rowOff>
    </xdr:to>
    <xdr:sp macro="" textlink="">
      <xdr:nvSpPr>
        <xdr:cNvPr id="469" name="フローチャート : 判断 468"/>
        <xdr:cNvSpPr/>
      </xdr:nvSpPr>
      <xdr:spPr>
        <a:xfrm>
          <a:off x="7810500" y="1691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58667</xdr:rowOff>
    </xdr:from>
    <xdr:ext cx="534377" cy="259045"/>
    <xdr:sp macro="" textlink="">
      <xdr:nvSpPr>
        <xdr:cNvPr id="470" name="テキスト ボックス 469"/>
        <xdr:cNvSpPr txBox="1"/>
      </xdr:nvSpPr>
      <xdr:spPr>
        <a:xfrm>
          <a:off x="7594111" y="1668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118047</xdr:rowOff>
    </xdr:from>
    <xdr:to>
      <xdr:col>10</xdr:col>
      <xdr:colOff>155575</xdr:colOff>
      <xdr:row>99</xdr:row>
      <xdr:rowOff>48197</xdr:rowOff>
    </xdr:to>
    <xdr:sp macro="" textlink="">
      <xdr:nvSpPr>
        <xdr:cNvPr id="471" name="フローチャート : 判断 470"/>
        <xdr:cNvSpPr/>
      </xdr:nvSpPr>
      <xdr:spPr>
        <a:xfrm>
          <a:off x="6921500" y="1692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64724</xdr:rowOff>
    </xdr:from>
    <xdr:ext cx="534377" cy="259045"/>
    <xdr:sp macro="" textlink="">
      <xdr:nvSpPr>
        <xdr:cNvPr id="472" name="テキスト ボックス 471"/>
        <xdr:cNvSpPr txBox="1"/>
      </xdr:nvSpPr>
      <xdr:spPr>
        <a:xfrm>
          <a:off x="6705111" y="166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130451</xdr:rowOff>
    </xdr:from>
    <xdr:to>
      <xdr:col>15</xdr:col>
      <xdr:colOff>231775</xdr:colOff>
      <xdr:row>99</xdr:row>
      <xdr:rowOff>60601</xdr:rowOff>
    </xdr:to>
    <xdr:sp macro="" textlink="">
      <xdr:nvSpPr>
        <xdr:cNvPr id="478" name="円/楕円 477"/>
        <xdr:cNvSpPr/>
      </xdr:nvSpPr>
      <xdr:spPr>
        <a:xfrm>
          <a:off x="10426700" y="1693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45378</xdr:rowOff>
    </xdr:from>
    <xdr:ext cx="534377" cy="259045"/>
    <xdr:sp macro="" textlink="">
      <xdr:nvSpPr>
        <xdr:cNvPr id="479" name="土木費該当値テキスト"/>
        <xdr:cNvSpPr txBox="1"/>
      </xdr:nvSpPr>
      <xdr:spPr>
        <a:xfrm>
          <a:off x="10528300" y="168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130231</xdr:rowOff>
    </xdr:from>
    <xdr:to>
      <xdr:col>14</xdr:col>
      <xdr:colOff>79375</xdr:colOff>
      <xdr:row>99</xdr:row>
      <xdr:rowOff>60381</xdr:rowOff>
    </xdr:to>
    <xdr:sp macro="" textlink="">
      <xdr:nvSpPr>
        <xdr:cNvPr id="480" name="円/楕円 479"/>
        <xdr:cNvSpPr/>
      </xdr:nvSpPr>
      <xdr:spPr>
        <a:xfrm>
          <a:off x="9588500" y="1693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51508</xdr:rowOff>
    </xdr:from>
    <xdr:ext cx="534377" cy="259045"/>
    <xdr:sp macro="" textlink="">
      <xdr:nvSpPr>
        <xdr:cNvPr id="481" name="テキスト ボックス 480"/>
        <xdr:cNvSpPr txBox="1"/>
      </xdr:nvSpPr>
      <xdr:spPr>
        <a:xfrm>
          <a:off x="9372111" y="1702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134111</xdr:rowOff>
    </xdr:from>
    <xdr:to>
      <xdr:col>12</xdr:col>
      <xdr:colOff>561975</xdr:colOff>
      <xdr:row>99</xdr:row>
      <xdr:rowOff>64261</xdr:rowOff>
    </xdr:to>
    <xdr:sp macro="" textlink="">
      <xdr:nvSpPr>
        <xdr:cNvPr id="482" name="円/楕円 481"/>
        <xdr:cNvSpPr/>
      </xdr:nvSpPr>
      <xdr:spPr>
        <a:xfrm>
          <a:off x="8699500" y="16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55388</xdr:rowOff>
    </xdr:from>
    <xdr:ext cx="534377" cy="259045"/>
    <xdr:sp macro="" textlink="">
      <xdr:nvSpPr>
        <xdr:cNvPr id="483" name="テキスト ボックス 482"/>
        <xdr:cNvSpPr txBox="1"/>
      </xdr:nvSpPr>
      <xdr:spPr>
        <a:xfrm>
          <a:off x="8483111" y="1702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130949</xdr:rowOff>
    </xdr:from>
    <xdr:to>
      <xdr:col>11</xdr:col>
      <xdr:colOff>358775</xdr:colOff>
      <xdr:row>99</xdr:row>
      <xdr:rowOff>61099</xdr:rowOff>
    </xdr:to>
    <xdr:sp macro="" textlink="">
      <xdr:nvSpPr>
        <xdr:cNvPr id="484" name="円/楕円 483"/>
        <xdr:cNvSpPr/>
      </xdr:nvSpPr>
      <xdr:spPr>
        <a:xfrm>
          <a:off x="7810500" y="169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52226</xdr:rowOff>
    </xdr:from>
    <xdr:ext cx="534377" cy="259045"/>
    <xdr:sp macro="" textlink="">
      <xdr:nvSpPr>
        <xdr:cNvPr id="485" name="テキスト ボックス 484"/>
        <xdr:cNvSpPr txBox="1"/>
      </xdr:nvSpPr>
      <xdr:spPr>
        <a:xfrm>
          <a:off x="7594111" y="1702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26,891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136644</xdr:rowOff>
    </xdr:from>
    <xdr:to>
      <xdr:col>10</xdr:col>
      <xdr:colOff>155575</xdr:colOff>
      <xdr:row>99</xdr:row>
      <xdr:rowOff>66794</xdr:rowOff>
    </xdr:to>
    <xdr:sp macro="" textlink="">
      <xdr:nvSpPr>
        <xdr:cNvPr id="486" name="円/楕円 485"/>
        <xdr:cNvSpPr/>
      </xdr:nvSpPr>
      <xdr:spPr>
        <a:xfrm>
          <a:off x="6921500" y="1693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57921</xdr:rowOff>
    </xdr:from>
    <xdr:ext cx="534377" cy="259045"/>
    <xdr:sp macro="" textlink="">
      <xdr:nvSpPr>
        <xdr:cNvPr id="487" name="テキスト ボックス 486"/>
        <xdr:cNvSpPr txBox="1"/>
      </xdr:nvSpPr>
      <xdr:spPr>
        <a:xfrm>
          <a:off x="6705111" y="1703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22,406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3" name="直線コネクタ 512"/>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4"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5" name="直線コネクタ 514"/>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6"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7" name="直線コネクタ 516"/>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121412</xdr:rowOff>
    </xdr:from>
    <xdr:to>
      <xdr:col>23</xdr:col>
      <xdr:colOff>517525</xdr:colOff>
      <xdr:row>38</xdr:row>
      <xdr:rowOff>62716</xdr:rowOff>
    </xdr:to>
    <xdr:cxnSp macro="">
      <xdr:nvCxnSpPr>
        <xdr:cNvPr id="518" name="直線コネクタ 517"/>
        <xdr:cNvCxnSpPr/>
      </xdr:nvCxnSpPr>
      <xdr:spPr>
        <a:xfrm>
          <a:off x="15481300" y="6465062"/>
          <a:ext cx="838200" cy="11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9"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20" name="フローチャート : 判断 519"/>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121412</xdr:rowOff>
    </xdr:from>
    <xdr:to>
      <xdr:col>22</xdr:col>
      <xdr:colOff>365125</xdr:colOff>
      <xdr:row>38</xdr:row>
      <xdr:rowOff>66853</xdr:rowOff>
    </xdr:to>
    <xdr:cxnSp macro="">
      <xdr:nvCxnSpPr>
        <xdr:cNvPr id="521" name="直線コネクタ 520"/>
        <xdr:cNvCxnSpPr/>
      </xdr:nvCxnSpPr>
      <xdr:spPr>
        <a:xfrm flipV="1">
          <a:off x="14592300" y="6465062"/>
          <a:ext cx="889000" cy="1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2" name="フローチャート : 判断 521"/>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20442</xdr:rowOff>
    </xdr:from>
    <xdr:ext cx="534377" cy="259045"/>
    <xdr:sp macro="" textlink="">
      <xdr:nvSpPr>
        <xdr:cNvPr id="523" name="テキスト ボックス 522"/>
        <xdr:cNvSpPr txBox="1"/>
      </xdr:nvSpPr>
      <xdr:spPr>
        <a:xfrm>
          <a:off x="15214111" y="653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66853</xdr:rowOff>
    </xdr:from>
    <xdr:to>
      <xdr:col>21</xdr:col>
      <xdr:colOff>161925</xdr:colOff>
      <xdr:row>38</xdr:row>
      <xdr:rowOff>74930</xdr:rowOff>
    </xdr:to>
    <xdr:cxnSp macro="">
      <xdr:nvCxnSpPr>
        <xdr:cNvPr id="524" name="直線コネクタ 523"/>
        <xdr:cNvCxnSpPr/>
      </xdr:nvCxnSpPr>
      <xdr:spPr>
        <a:xfrm flipV="1">
          <a:off x="13703300" y="6581953"/>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28942</xdr:rowOff>
    </xdr:from>
    <xdr:to>
      <xdr:col>21</xdr:col>
      <xdr:colOff>212725</xdr:colOff>
      <xdr:row>38</xdr:row>
      <xdr:rowOff>130542</xdr:rowOff>
    </xdr:to>
    <xdr:sp macro="" textlink="">
      <xdr:nvSpPr>
        <xdr:cNvPr id="525" name="フローチャート : 判断 524"/>
        <xdr:cNvSpPr/>
      </xdr:nvSpPr>
      <xdr:spPr>
        <a:xfrm>
          <a:off x="14541500" y="654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121669</xdr:rowOff>
    </xdr:from>
    <xdr:ext cx="534377" cy="259045"/>
    <xdr:sp macro="" textlink="">
      <xdr:nvSpPr>
        <xdr:cNvPr id="526" name="テキスト ボックス 525"/>
        <xdr:cNvSpPr txBox="1"/>
      </xdr:nvSpPr>
      <xdr:spPr>
        <a:xfrm>
          <a:off x="14325111" y="663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72611</xdr:rowOff>
    </xdr:from>
    <xdr:to>
      <xdr:col>19</xdr:col>
      <xdr:colOff>644525</xdr:colOff>
      <xdr:row>38</xdr:row>
      <xdr:rowOff>74930</xdr:rowOff>
    </xdr:to>
    <xdr:cxnSp macro="">
      <xdr:nvCxnSpPr>
        <xdr:cNvPr id="527" name="直線コネクタ 526"/>
        <xdr:cNvCxnSpPr/>
      </xdr:nvCxnSpPr>
      <xdr:spPr>
        <a:xfrm>
          <a:off x="12814300" y="6587711"/>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42723</xdr:rowOff>
    </xdr:from>
    <xdr:to>
      <xdr:col>20</xdr:col>
      <xdr:colOff>9525</xdr:colOff>
      <xdr:row>38</xdr:row>
      <xdr:rowOff>144323</xdr:rowOff>
    </xdr:to>
    <xdr:sp macro="" textlink="">
      <xdr:nvSpPr>
        <xdr:cNvPr id="528" name="フローチャート : 判断 527"/>
        <xdr:cNvSpPr/>
      </xdr:nvSpPr>
      <xdr:spPr>
        <a:xfrm>
          <a:off x="136525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135450</xdr:rowOff>
    </xdr:from>
    <xdr:ext cx="534377" cy="259045"/>
    <xdr:sp macro="" textlink="">
      <xdr:nvSpPr>
        <xdr:cNvPr id="529" name="テキスト ボックス 528"/>
        <xdr:cNvSpPr txBox="1"/>
      </xdr:nvSpPr>
      <xdr:spPr>
        <a:xfrm>
          <a:off x="13436111" y="665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44519</xdr:rowOff>
    </xdr:from>
    <xdr:to>
      <xdr:col>18</xdr:col>
      <xdr:colOff>492125</xdr:colOff>
      <xdr:row>38</xdr:row>
      <xdr:rowOff>146119</xdr:rowOff>
    </xdr:to>
    <xdr:sp macro="" textlink="">
      <xdr:nvSpPr>
        <xdr:cNvPr id="530" name="フローチャート : 判断 529"/>
        <xdr:cNvSpPr/>
      </xdr:nvSpPr>
      <xdr:spPr>
        <a:xfrm>
          <a:off x="12763500" y="65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137246</xdr:rowOff>
    </xdr:from>
    <xdr:ext cx="534377" cy="259045"/>
    <xdr:sp macro="" textlink="">
      <xdr:nvSpPr>
        <xdr:cNvPr id="531" name="テキスト ボックス 530"/>
        <xdr:cNvSpPr txBox="1"/>
      </xdr:nvSpPr>
      <xdr:spPr>
        <a:xfrm>
          <a:off x="12547111" y="66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11916</xdr:rowOff>
    </xdr:from>
    <xdr:to>
      <xdr:col>23</xdr:col>
      <xdr:colOff>568325</xdr:colOff>
      <xdr:row>38</xdr:row>
      <xdr:rowOff>113516</xdr:rowOff>
    </xdr:to>
    <xdr:sp macro="" textlink="">
      <xdr:nvSpPr>
        <xdr:cNvPr id="537" name="円/楕円 536"/>
        <xdr:cNvSpPr/>
      </xdr:nvSpPr>
      <xdr:spPr>
        <a:xfrm>
          <a:off x="16268700" y="652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98293</xdr:rowOff>
    </xdr:from>
    <xdr:ext cx="534377" cy="259045"/>
    <xdr:sp macro="" textlink="">
      <xdr:nvSpPr>
        <xdr:cNvPr id="538" name="消防費該当値テキスト"/>
        <xdr:cNvSpPr txBox="1"/>
      </xdr:nvSpPr>
      <xdr:spPr>
        <a:xfrm>
          <a:off x="16370300" y="64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70612</xdr:rowOff>
    </xdr:from>
    <xdr:to>
      <xdr:col>22</xdr:col>
      <xdr:colOff>415925</xdr:colOff>
      <xdr:row>38</xdr:row>
      <xdr:rowOff>762</xdr:rowOff>
    </xdr:to>
    <xdr:sp macro="" textlink="">
      <xdr:nvSpPr>
        <xdr:cNvPr id="539" name="円/楕円 538"/>
        <xdr:cNvSpPr/>
      </xdr:nvSpPr>
      <xdr:spPr>
        <a:xfrm>
          <a:off x="15430500" y="64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17289</xdr:rowOff>
    </xdr:from>
    <xdr:ext cx="534377" cy="259045"/>
    <xdr:sp macro="" textlink="">
      <xdr:nvSpPr>
        <xdr:cNvPr id="540" name="テキスト ボックス 539"/>
        <xdr:cNvSpPr txBox="1"/>
      </xdr:nvSpPr>
      <xdr:spPr>
        <a:xfrm>
          <a:off x="15214111" y="618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16053</xdr:rowOff>
    </xdr:from>
    <xdr:to>
      <xdr:col>21</xdr:col>
      <xdr:colOff>212725</xdr:colOff>
      <xdr:row>38</xdr:row>
      <xdr:rowOff>117653</xdr:rowOff>
    </xdr:to>
    <xdr:sp macro="" textlink="">
      <xdr:nvSpPr>
        <xdr:cNvPr id="541" name="円/楕円 540"/>
        <xdr:cNvSpPr/>
      </xdr:nvSpPr>
      <xdr:spPr>
        <a:xfrm>
          <a:off x="14541500" y="65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134180</xdr:rowOff>
    </xdr:from>
    <xdr:ext cx="534377" cy="259045"/>
    <xdr:sp macro="" textlink="">
      <xdr:nvSpPr>
        <xdr:cNvPr id="542" name="テキスト ボックス 541"/>
        <xdr:cNvSpPr txBox="1"/>
      </xdr:nvSpPr>
      <xdr:spPr>
        <a:xfrm>
          <a:off x="14325111" y="63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24130</xdr:rowOff>
    </xdr:from>
    <xdr:to>
      <xdr:col>20</xdr:col>
      <xdr:colOff>9525</xdr:colOff>
      <xdr:row>38</xdr:row>
      <xdr:rowOff>125730</xdr:rowOff>
    </xdr:to>
    <xdr:sp macro="" textlink="">
      <xdr:nvSpPr>
        <xdr:cNvPr id="543" name="円/楕円 542"/>
        <xdr:cNvSpPr/>
      </xdr:nvSpPr>
      <xdr:spPr>
        <a:xfrm>
          <a:off x="136525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142257</xdr:rowOff>
    </xdr:from>
    <xdr:ext cx="534377" cy="259045"/>
    <xdr:sp macro="" textlink="">
      <xdr:nvSpPr>
        <xdr:cNvPr id="544" name="テキスト ボックス 543"/>
        <xdr:cNvSpPr txBox="1"/>
      </xdr:nvSpPr>
      <xdr:spPr>
        <a:xfrm>
          <a:off x="13436111" y="631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21811</xdr:rowOff>
    </xdr:from>
    <xdr:to>
      <xdr:col>18</xdr:col>
      <xdr:colOff>492125</xdr:colOff>
      <xdr:row>38</xdr:row>
      <xdr:rowOff>123411</xdr:rowOff>
    </xdr:to>
    <xdr:sp macro="" textlink="">
      <xdr:nvSpPr>
        <xdr:cNvPr id="545" name="円/楕円 544"/>
        <xdr:cNvSpPr/>
      </xdr:nvSpPr>
      <xdr:spPr>
        <a:xfrm>
          <a:off x="12763500" y="653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139938</xdr:rowOff>
    </xdr:from>
    <xdr:ext cx="534377" cy="259045"/>
    <xdr:sp macro="" textlink="">
      <xdr:nvSpPr>
        <xdr:cNvPr id="546" name="テキスト ボックス 545"/>
        <xdr:cNvSpPr txBox="1"/>
      </xdr:nvSpPr>
      <xdr:spPr>
        <a:xfrm>
          <a:off x="12547111" y="631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71" name="直線コネクタ 570"/>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2"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3" name="直線コネクタ 572"/>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4"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5" name="直線コネクタ 574"/>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133553</xdr:rowOff>
    </xdr:from>
    <xdr:to>
      <xdr:col>23</xdr:col>
      <xdr:colOff>517525</xdr:colOff>
      <xdr:row>59</xdr:row>
      <xdr:rowOff>36513</xdr:rowOff>
    </xdr:to>
    <xdr:cxnSp macro="">
      <xdr:nvCxnSpPr>
        <xdr:cNvPr id="576" name="直線コネクタ 575"/>
        <xdr:cNvCxnSpPr/>
      </xdr:nvCxnSpPr>
      <xdr:spPr>
        <a:xfrm>
          <a:off x="15481300" y="10077653"/>
          <a:ext cx="838200" cy="7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944</xdr:rowOff>
    </xdr:from>
    <xdr:ext cx="534377" cy="259045"/>
    <xdr:sp macro="" textlink="">
      <xdr:nvSpPr>
        <xdr:cNvPr id="577" name="教育費平均値テキスト"/>
        <xdr:cNvSpPr txBox="1"/>
      </xdr:nvSpPr>
      <xdr:spPr>
        <a:xfrm>
          <a:off x="16370300" y="960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8" name="フローチャート : 判断 577"/>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103518</xdr:rowOff>
    </xdr:from>
    <xdr:to>
      <xdr:col>22</xdr:col>
      <xdr:colOff>365125</xdr:colOff>
      <xdr:row>58</xdr:row>
      <xdr:rowOff>133553</xdr:rowOff>
    </xdr:to>
    <xdr:cxnSp macro="">
      <xdr:nvCxnSpPr>
        <xdr:cNvPr id="579" name="直線コネクタ 578"/>
        <xdr:cNvCxnSpPr/>
      </xdr:nvCxnSpPr>
      <xdr:spPr>
        <a:xfrm>
          <a:off x="14592300" y="10047618"/>
          <a:ext cx="889000" cy="3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0" name="フローチャート : 判断 579"/>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81" name="テキスト ボックス 580"/>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103518</xdr:rowOff>
    </xdr:from>
    <xdr:to>
      <xdr:col>21</xdr:col>
      <xdr:colOff>161925</xdr:colOff>
      <xdr:row>58</xdr:row>
      <xdr:rowOff>123139</xdr:rowOff>
    </xdr:to>
    <xdr:cxnSp macro="">
      <xdr:nvCxnSpPr>
        <xdr:cNvPr id="582" name="直線コネクタ 581"/>
        <xdr:cNvCxnSpPr/>
      </xdr:nvCxnSpPr>
      <xdr:spPr>
        <a:xfrm flipV="1">
          <a:off x="13703300" y="10047618"/>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124828</xdr:rowOff>
    </xdr:from>
    <xdr:to>
      <xdr:col>21</xdr:col>
      <xdr:colOff>212725</xdr:colOff>
      <xdr:row>58</xdr:row>
      <xdr:rowOff>54978</xdr:rowOff>
    </xdr:to>
    <xdr:sp macro="" textlink="">
      <xdr:nvSpPr>
        <xdr:cNvPr id="583" name="フローチャート : 判断 582"/>
        <xdr:cNvSpPr/>
      </xdr:nvSpPr>
      <xdr:spPr>
        <a:xfrm>
          <a:off x="14541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71505</xdr:rowOff>
    </xdr:from>
    <xdr:ext cx="534377" cy="259045"/>
    <xdr:sp macro="" textlink="">
      <xdr:nvSpPr>
        <xdr:cNvPr id="584" name="テキスト ボックス 583"/>
        <xdr:cNvSpPr txBox="1"/>
      </xdr:nvSpPr>
      <xdr:spPr>
        <a:xfrm>
          <a:off x="14325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48120</xdr:rowOff>
    </xdr:from>
    <xdr:to>
      <xdr:col>19</xdr:col>
      <xdr:colOff>644525</xdr:colOff>
      <xdr:row>58</xdr:row>
      <xdr:rowOff>123139</xdr:rowOff>
    </xdr:to>
    <xdr:cxnSp macro="">
      <xdr:nvCxnSpPr>
        <xdr:cNvPr id="585" name="直線コネクタ 584"/>
        <xdr:cNvCxnSpPr/>
      </xdr:nvCxnSpPr>
      <xdr:spPr>
        <a:xfrm>
          <a:off x="12814300" y="9992220"/>
          <a:ext cx="889000" cy="7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159093</xdr:rowOff>
    </xdr:from>
    <xdr:to>
      <xdr:col>20</xdr:col>
      <xdr:colOff>9525</xdr:colOff>
      <xdr:row>58</xdr:row>
      <xdr:rowOff>89243</xdr:rowOff>
    </xdr:to>
    <xdr:sp macro="" textlink="">
      <xdr:nvSpPr>
        <xdr:cNvPr id="586" name="フローチャート : 判断 585"/>
        <xdr:cNvSpPr/>
      </xdr:nvSpPr>
      <xdr:spPr>
        <a:xfrm>
          <a:off x="13652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105770</xdr:rowOff>
    </xdr:from>
    <xdr:ext cx="534377" cy="259045"/>
    <xdr:sp macro="" textlink="">
      <xdr:nvSpPr>
        <xdr:cNvPr id="587" name="テキスト ボックス 586"/>
        <xdr:cNvSpPr txBox="1"/>
      </xdr:nvSpPr>
      <xdr:spPr>
        <a:xfrm>
          <a:off x="13436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162204</xdr:rowOff>
    </xdr:from>
    <xdr:to>
      <xdr:col>18</xdr:col>
      <xdr:colOff>492125</xdr:colOff>
      <xdr:row>58</xdr:row>
      <xdr:rowOff>92354</xdr:rowOff>
    </xdr:to>
    <xdr:sp macro="" textlink="">
      <xdr:nvSpPr>
        <xdr:cNvPr id="588" name="フローチャート : 判断 587"/>
        <xdr:cNvSpPr/>
      </xdr:nvSpPr>
      <xdr:spPr>
        <a:xfrm>
          <a:off x="12763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108881</xdr:rowOff>
    </xdr:from>
    <xdr:ext cx="534377" cy="259045"/>
    <xdr:sp macro="" textlink="">
      <xdr:nvSpPr>
        <xdr:cNvPr id="589" name="テキスト ボックス 588"/>
        <xdr:cNvSpPr txBox="1"/>
      </xdr:nvSpPr>
      <xdr:spPr>
        <a:xfrm>
          <a:off x="12547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157163</xdr:rowOff>
    </xdr:from>
    <xdr:to>
      <xdr:col>23</xdr:col>
      <xdr:colOff>568325</xdr:colOff>
      <xdr:row>59</xdr:row>
      <xdr:rowOff>87313</xdr:rowOff>
    </xdr:to>
    <xdr:sp macro="" textlink="">
      <xdr:nvSpPr>
        <xdr:cNvPr id="595" name="円/楕円 594"/>
        <xdr:cNvSpPr/>
      </xdr:nvSpPr>
      <xdr:spPr>
        <a:xfrm>
          <a:off x="16268700" y="101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72090</xdr:rowOff>
    </xdr:from>
    <xdr:ext cx="534377" cy="259045"/>
    <xdr:sp macro="" textlink="">
      <xdr:nvSpPr>
        <xdr:cNvPr id="596" name="教育費該当値テキスト"/>
        <xdr:cNvSpPr txBox="1"/>
      </xdr:nvSpPr>
      <xdr:spPr>
        <a:xfrm>
          <a:off x="16370300" y="1001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30,625</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82753</xdr:rowOff>
    </xdr:from>
    <xdr:to>
      <xdr:col>22</xdr:col>
      <xdr:colOff>415925</xdr:colOff>
      <xdr:row>59</xdr:row>
      <xdr:rowOff>12903</xdr:rowOff>
    </xdr:to>
    <xdr:sp macro="" textlink="">
      <xdr:nvSpPr>
        <xdr:cNvPr id="597" name="円/楕円 596"/>
        <xdr:cNvSpPr/>
      </xdr:nvSpPr>
      <xdr:spPr>
        <a:xfrm>
          <a:off x="15430500" y="1002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4030</xdr:rowOff>
    </xdr:from>
    <xdr:ext cx="534377" cy="259045"/>
    <xdr:sp macro="" textlink="">
      <xdr:nvSpPr>
        <xdr:cNvPr id="598" name="テキスト ボックス 597"/>
        <xdr:cNvSpPr txBox="1"/>
      </xdr:nvSpPr>
      <xdr:spPr>
        <a:xfrm>
          <a:off x="15214111" y="1011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52718</xdr:rowOff>
    </xdr:from>
    <xdr:to>
      <xdr:col>21</xdr:col>
      <xdr:colOff>212725</xdr:colOff>
      <xdr:row>58</xdr:row>
      <xdr:rowOff>154318</xdr:rowOff>
    </xdr:to>
    <xdr:sp macro="" textlink="">
      <xdr:nvSpPr>
        <xdr:cNvPr id="599" name="円/楕円 598"/>
        <xdr:cNvSpPr/>
      </xdr:nvSpPr>
      <xdr:spPr>
        <a:xfrm>
          <a:off x="14541500" y="99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145445</xdr:rowOff>
    </xdr:from>
    <xdr:ext cx="534377" cy="259045"/>
    <xdr:sp macro="" textlink="">
      <xdr:nvSpPr>
        <xdr:cNvPr id="600" name="テキスト ボックス 599"/>
        <xdr:cNvSpPr txBox="1"/>
      </xdr:nvSpPr>
      <xdr:spPr>
        <a:xfrm>
          <a:off x="14325111" y="100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72339</xdr:rowOff>
    </xdr:from>
    <xdr:to>
      <xdr:col>20</xdr:col>
      <xdr:colOff>9525</xdr:colOff>
      <xdr:row>59</xdr:row>
      <xdr:rowOff>2489</xdr:rowOff>
    </xdr:to>
    <xdr:sp macro="" textlink="">
      <xdr:nvSpPr>
        <xdr:cNvPr id="601" name="円/楕円 600"/>
        <xdr:cNvSpPr/>
      </xdr:nvSpPr>
      <xdr:spPr>
        <a:xfrm>
          <a:off x="13652500" y="1001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165066</xdr:rowOff>
    </xdr:from>
    <xdr:ext cx="534377" cy="259045"/>
    <xdr:sp macro="" textlink="">
      <xdr:nvSpPr>
        <xdr:cNvPr id="602" name="テキスト ボックス 601"/>
        <xdr:cNvSpPr txBox="1"/>
      </xdr:nvSpPr>
      <xdr:spPr>
        <a:xfrm>
          <a:off x="13436111" y="101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168770</xdr:rowOff>
    </xdr:from>
    <xdr:to>
      <xdr:col>18</xdr:col>
      <xdr:colOff>492125</xdr:colOff>
      <xdr:row>58</xdr:row>
      <xdr:rowOff>98920</xdr:rowOff>
    </xdr:to>
    <xdr:sp macro="" textlink="">
      <xdr:nvSpPr>
        <xdr:cNvPr id="603" name="円/楕円 602"/>
        <xdr:cNvSpPr/>
      </xdr:nvSpPr>
      <xdr:spPr>
        <a:xfrm>
          <a:off x="12763500" y="99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90047</xdr:rowOff>
    </xdr:from>
    <xdr:ext cx="534377" cy="259045"/>
    <xdr:sp macro="" textlink="">
      <xdr:nvSpPr>
        <xdr:cNvPr id="604" name="テキスト ボックス 603"/>
        <xdr:cNvSpPr txBox="1"/>
      </xdr:nvSpPr>
      <xdr:spPr>
        <a:xfrm>
          <a:off x="12547111" y="1003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30" name="直線コネクタ 629"/>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3"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4" name="直線コネクタ 633"/>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95231</xdr:rowOff>
    </xdr:from>
    <xdr:to>
      <xdr:col>23</xdr:col>
      <xdr:colOff>517525</xdr:colOff>
      <xdr:row>79</xdr:row>
      <xdr:rowOff>98879</xdr:rowOff>
    </xdr:to>
    <xdr:cxnSp macro="">
      <xdr:nvCxnSpPr>
        <xdr:cNvPr id="635" name="直線コネクタ 634"/>
        <xdr:cNvCxnSpPr/>
      </xdr:nvCxnSpPr>
      <xdr:spPr>
        <a:xfrm flipV="1">
          <a:off x="15481300" y="13639781"/>
          <a:ext cx="838200" cy="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6"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7" name="フローチャート : 判断 636"/>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62726</xdr:rowOff>
    </xdr:from>
    <xdr:to>
      <xdr:col>22</xdr:col>
      <xdr:colOff>365125</xdr:colOff>
      <xdr:row>79</xdr:row>
      <xdr:rowOff>98879</xdr:rowOff>
    </xdr:to>
    <xdr:cxnSp macro="">
      <xdr:nvCxnSpPr>
        <xdr:cNvPr id="638" name="直線コネクタ 637"/>
        <xdr:cNvCxnSpPr/>
      </xdr:nvCxnSpPr>
      <xdr:spPr>
        <a:xfrm>
          <a:off x="14592300" y="13607276"/>
          <a:ext cx="889000" cy="3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9" name="フローチャート : 判断 638"/>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40" name="テキスト ボックス 639"/>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62726</xdr:rowOff>
    </xdr:from>
    <xdr:to>
      <xdr:col>21</xdr:col>
      <xdr:colOff>161925</xdr:colOff>
      <xdr:row>79</xdr:row>
      <xdr:rowOff>98879</xdr:rowOff>
    </xdr:to>
    <xdr:cxnSp macro="">
      <xdr:nvCxnSpPr>
        <xdr:cNvPr id="641" name="直線コネクタ 640"/>
        <xdr:cNvCxnSpPr/>
      </xdr:nvCxnSpPr>
      <xdr:spPr>
        <a:xfrm flipV="1">
          <a:off x="13703300" y="13607276"/>
          <a:ext cx="889000" cy="3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33491</xdr:rowOff>
    </xdr:from>
    <xdr:to>
      <xdr:col>21</xdr:col>
      <xdr:colOff>212725</xdr:colOff>
      <xdr:row>79</xdr:row>
      <xdr:rowOff>135091</xdr:rowOff>
    </xdr:to>
    <xdr:sp macro="" textlink="">
      <xdr:nvSpPr>
        <xdr:cNvPr id="642" name="フローチャート : 判断 641"/>
        <xdr:cNvSpPr/>
      </xdr:nvSpPr>
      <xdr:spPr>
        <a:xfrm>
          <a:off x="14541500" y="135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126218</xdr:rowOff>
    </xdr:from>
    <xdr:ext cx="469744" cy="259045"/>
    <xdr:sp macro="" textlink="">
      <xdr:nvSpPr>
        <xdr:cNvPr id="643" name="テキスト ボックス 642"/>
        <xdr:cNvSpPr txBox="1"/>
      </xdr:nvSpPr>
      <xdr:spPr>
        <a:xfrm>
          <a:off x="14357427" y="1367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25958</xdr:rowOff>
    </xdr:from>
    <xdr:to>
      <xdr:col>20</xdr:col>
      <xdr:colOff>9525</xdr:colOff>
      <xdr:row>79</xdr:row>
      <xdr:rowOff>127558</xdr:rowOff>
    </xdr:to>
    <xdr:sp macro="" textlink="">
      <xdr:nvSpPr>
        <xdr:cNvPr id="645" name="フローチャート : 判断 644"/>
        <xdr:cNvSpPr/>
      </xdr:nvSpPr>
      <xdr:spPr>
        <a:xfrm>
          <a:off x="13652500" y="135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144085</xdr:rowOff>
    </xdr:from>
    <xdr:ext cx="469744" cy="259045"/>
    <xdr:sp macro="" textlink="">
      <xdr:nvSpPr>
        <xdr:cNvPr id="646" name="テキスト ボックス 645"/>
        <xdr:cNvSpPr txBox="1"/>
      </xdr:nvSpPr>
      <xdr:spPr>
        <a:xfrm>
          <a:off x="13468427" y="1334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13582</xdr:rowOff>
    </xdr:from>
    <xdr:to>
      <xdr:col>18</xdr:col>
      <xdr:colOff>492125</xdr:colOff>
      <xdr:row>79</xdr:row>
      <xdr:rowOff>115182</xdr:rowOff>
    </xdr:to>
    <xdr:sp macro="" textlink="">
      <xdr:nvSpPr>
        <xdr:cNvPr id="647" name="フローチャート : 判断 646"/>
        <xdr:cNvSpPr/>
      </xdr:nvSpPr>
      <xdr:spPr>
        <a:xfrm>
          <a:off x="12763500" y="1355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131709</xdr:rowOff>
    </xdr:from>
    <xdr:ext cx="469744" cy="259045"/>
    <xdr:sp macro="" textlink="">
      <xdr:nvSpPr>
        <xdr:cNvPr id="648" name="テキスト ボックス 647"/>
        <xdr:cNvSpPr txBox="1"/>
      </xdr:nvSpPr>
      <xdr:spPr>
        <a:xfrm>
          <a:off x="12579427" y="1333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44431</xdr:rowOff>
    </xdr:from>
    <xdr:to>
      <xdr:col>23</xdr:col>
      <xdr:colOff>568325</xdr:colOff>
      <xdr:row>79</xdr:row>
      <xdr:rowOff>146031</xdr:rowOff>
    </xdr:to>
    <xdr:sp macro="" textlink="">
      <xdr:nvSpPr>
        <xdr:cNvPr id="654" name="円/楕円 653"/>
        <xdr:cNvSpPr/>
      </xdr:nvSpPr>
      <xdr:spPr>
        <a:xfrm>
          <a:off x="16268700" y="135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130808</xdr:rowOff>
    </xdr:from>
    <xdr:ext cx="378565" cy="259045"/>
    <xdr:sp macro="" textlink="">
      <xdr:nvSpPr>
        <xdr:cNvPr id="655" name="災害復旧費該当値テキスト"/>
        <xdr:cNvSpPr txBox="1"/>
      </xdr:nvSpPr>
      <xdr:spPr>
        <a:xfrm>
          <a:off x="16370300" y="1350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11926</xdr:rowOff>
    </xdr:from>
    <xdr:to>
      <xdr:col>21</xdr:col>
      <xdr:colOff>212725</xdr:colOff>
      <xdr:row>79</xdr:row>
      <xdr:rowOff>113526</xdr:rowOff>
    </xdr:to>
    <xdr:sp macro="" textlink="">
      <xdr:nvSpPr>
        <xdr:cNvPr id="658" name="円/楕円 657"/>
        <xdr:cNvSpPr/>
      </xdr:nvSpPr>
      <xdr:spPr>
        <a:xfrm>
          <a:off x="14541500" y="135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130053</xdr:rowOff>
    </xdr:from>
    <xdr:ext cx="469744" cy="259045"/>
    <xdr:sp macro="" textlink="">
      <xdr:nvSpPr>
        <xdr:cNvPr id="659" name="テキスト ボックス 658"/>
        <xdr:cNvSpPr txBox="1"/>
      </xdr:nvSpPr>
      <xdr:spPr>
        <a:xfrm>
          <a:off x="14357427" y="1333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8" name="直線コネクタ 687"/>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9"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90" name="直線コネクタ 689"/>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91"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2" name="直線コネクタ 691"/>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42100</xdr:rowOff>
    </xdr:from>
    <xdr:to>
      <xdr:col>23</xdr:col>
      <xdr:colOff>517525</xdr:colOff>
      <xdr:row>99</xdr:row>
      <xdr:rowOff>49657</xdr:rowOff>
    </xdr:to>
    <xdr:cxnSp macro="">
      <xdr:nvCxnSpPr>
        <xdr:cNvPr id="693" name="直線コネクタ 692"/>
        <xdr:cNvCxnSpPr/>
      </xdr:nvCxnSpPr>
      <xdr:spPr>
        <a:xfrm flipV="1">
          <a:off x="15481300" y="17015650"/>
          <a:ext cx="8382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45547</xdr:rowOff>
    </xdr:from>
    <xdr:ext cx="534377" cy="259045"/>
    <xdr:sp macro="" textlink="">
      <xdr:nvSpPr>
        <xdr:cNvPr id="694" name="公債費平均値テキスト"/>
        <xdr:cNvSpPr txBox="1"/>
      </xdr:nvSpPr>
      <xdr:spPr>
        <a:xfrm>
          <a:off x="16370300" y="1650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5" name="フローチャート : 判断 694"/>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49657</xdr:rowOff>
    </xdr:from>
    <xdr:to>
      <xdr:col>22</xdr:col>
      <xdr:colOff>365125</xdr:colOff>
      <xdr:row>99</xdr:row>
      <xdr:rowOff>57632</xdr:rowOff>
    </xdr:to>
    <xdr:cxnSp macro="">
      <xdr:nvCxnSpPr>
        <xdr:cNvPr id="696" name="直線コネクタ 695"/>
        <xdr:cNvCxnSpPr/>
      </xdr:nvCxnSpPr>
      <xdr:spPr>
        <a:xfrm flipV="1">
          <a:off x="14592300" y="17023207"/>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7" name="フローチャート : 判断 696"/>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698" name="テキスト ボックス 697"/>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57632</xdr:rowOff>
    </xdr:from>
    <xdr:to>
      <xdr:col>21</xdr:col>
      <xdr:colOff>161925</xdr:colOff>
      <xdr:row>99</xdr:row>
      <xdr:rowOff>73927</xdr:rowOff>
    </xdr:to>
    <xdr:cxnSp macro="">
      <xdr:nvCxnSpPr>
        <xdr:cNvPr id="699" name="直線コネクタ 698"/>
        <xdr:cNvCxnSpPr/>
      </xdr:nvCxnSpPr>
      <xdr:spPr>
        <a:xfrm flipV="1">
          <a:off x="13703300" y="17031182"/>
          <a:ext cx="889000" cy="1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111189</xdr:rowOff>
    </xdr:from>
    <xdr:to>
      <xdr:col>21</xdr:col>
      <xdr:colOff>212725</xdr:colOff>
      <xdr:row>99</xdr:row>
      <xdr:rowOff>41339</xdr:rowOff>
    </xdr:to>
    <xdr:sp macro="" textlink="">
      <xdr:nvSpPr>
        <xdr:cNvPr id="700" name="フローチャート : 判断 699"/>
        <xdr:cNvSpPr/>
      </xdr:nvSpPr>
      <xdr:spPr>
        <a:xfrm>
          <a:off x="14541500" y="1691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57866</xdr:rowOff>
    </xdr:from>
    <xdr:ext cx="534377" cy="259045"/>
    <xdr:sp macro="" textlink="">
      <xdr:nvSpPr>
        <xdr:cNvPr id="701" name="テキスト ボックス 700"/>
        <xdr:cNvSpPr txBox="1"/>
      </xdr:nvSpPr>
      <xdr:spPr>
        <a:xfrm>
          <a:off x="14325111" y="1668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65112</xdr:rowOff>
    </xdr:from>
    <xdr:to>
      <xdr:col>19</xdr:col>
      <xdr:colOff>644525</xdr:colOff>
      <xdr:row>99</xdr:row>
      <xdr:rowOff>73927</xdr:rowOff>
    </xdr:to>
    <xdr:cxnSp macro="">
      <xdr:nvCxnSpPr>
        <xdr:cNvPr id="702" name="直線コネクタ 701"/>
        <xdr:cNvCxnSpPr/>
      </xdr:nvCxnSpPr>
      <xdr:spPr>
        <a:xfrm>
          <a:off x="12814300" y="17038662"/>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107886</xdr:rowOff>
    </xdr:from>
    <xdr:to>
      <xdr:col>20</xdr:col>
      <xdr:colOff>9525</xdr:colOff>
      <xdr:row>99</xdr:row>
      <xdr:rowOff>38036</xdr:rowOff>
    </xdr:to>
    <xdr:sp macro="" textlink="">
      <xdr:nvSpPr>
        <xdr:cNvPr id="703" name="フローチャート : 判断 702"/>
        <xdr:cNvSpPr/>
      </xdr:nvSpPr>
      <xdr:spPr>
        <a:xfrm>
          <a:off x="13652500" y="1690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54563</xdr:rowOff>
    </xdr:from>
    <xdr:ext cx="534377" cy="259045"/>
    <xdr:sp macro="" textlink="">
      <xdr:nvSpPr>
        <xdr:cNvPr id="704" name="テキスト ボックス 703"/>
        <xdr:cNvSpPr txBox="1"/>
      </xdr:nvSpPr>
      <xdr:spPr>
        <a:xfrm>
          <a:off x="13436111" y="166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87440</xdr:rowOff>
    </xdr:from>
    <xdr:to>
      <xdr:col>18</xdr:col>
      <xdr:colOff>492125</xdr:colOff>
      <xdr:row>99</xdr:row>
      <xdr:rowOff>17590</xdr:rowOff>
    </xdr:to>
    <xdr:sp macro="" textlink="">
      <xdr:nvSpPr>
        <xdr:cNvPr id="705" name="フローチャート : 判断 704"/>
        <xdr:cNvSpPr/>
      </xdr:nvSpPr>
      <xdr:spPr>
        <a:xfrm>
          <a:off x="12763500" y="168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34117</xdr:rowOff>
    </xdr:from>
    <xdr:ext cx="534377" cy="259045"/>
    <xdr:sp macro="" textlink="">
      <xdr:nvSpPr>
        <xdr:cNvPr id="706" name="テキスト ボックス 705"/>
        <xdr:cNvSpPr txBox="1"/>
      </xdr:nvSpPr>
      <xdr:spPr>
        <a:xfrm>
          <a:off x="12547111" y="166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162750</xdr:rowOff>
    </xdr:from>
    <xdr:to>
      <xdr:col>23</xdr:col>
      <xdr:colOff>568325</xdr:colOff>
      <xdr:row>99</xdr:row>
      <xdr:rowOff>92900</xdr:rowOff>
    </xdr:to>
    <xdr:sp macro="" textlink="">
      <xdr:nvSpPr>
        <xdr:cNvPr id="712" name="円/楕円 711"/>
        <xdr:cNvSpPr/>
      </xdr:nvSpPr>
      <xdr:spPr>
        <a:xfrm>
          <a:off x="16268700" y="169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77677</xdr:rowOff>
    </xdr:from>
    <xdr:ext cx="534377" cy="259045"/>
    <xdr:sp macro="" textlink="">
      <xdr:nvSpPr>
        <xdr:cNvPr id="713" name="公債費該当値テキスト"/>
        <xdr:cNvSpPr txBox="1"/>
      </xdr:nvSpPr>
      <xdr:spPr>
        <a:xfrm>
          <a:off x="16370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170307</xdr:rowOff>
    </xdr:from>
    <xdr:to>
      <xdr:col>22</xdr:col>
      <xdr:colOff>415925</xdr:colOff>
      <xdr:row>99</xdr:row>
      <xdr:rowOff>100457</xdr:rowOff>
    </xdr:to>
    <xdr:sp macro="" textlink="">
      <xdr:nvSpPr>
        <xdr:cNvPr id="714" name="円/楕円 713"/>
        <xdr:cNvSpPr/>
      </xdr:nvSpPr>
      <xdr:spPr>
        <a:xfrm>
          <a:off x="15430500" y="1697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91584</xdr:rowOff>
    </xdr:from>
    <xdr:ext cx="534377" cy="259045"/>
    <xdr:sp macro="" textlink="">
      <xdr:nvSpPr>
        <xdr:cNvPr id="715" name="テキスト ボックス 714"/>
        <xdr:cNvSpPr txBox="1"/>
      </xdr:nvSpPr>
      <xdr:spPr>
        <a:xfrm>
          <a:off x="15214111" y="1706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29,590</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6832</xdr:rowOff>
    </xdr:from>
    <xdr:to>
      <xdr:col>21</xdr:col>
      <xdr:colOff>212725</xdr:colOff>
      <xdr:row>99</xdr:row>
      <xdr:rowOff>108432</xdr:rowOff>
    </xdr:to>
    <xdr:sp macro="" textlink="">
      <xdr:nvSpPr>
        <xdr:cNvPr id="716" name="円/楕円 715"/>
        <xdr:cNvSpPr/>
      </xdr:nvSpPr>
      <xdr:spPr>
        <a:xfrm>
          <a:off x="14541500" y="169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99559</xdr:rowOff>
    </xdr:from>
    <xdr:ext cx="534377" cy="259045"/>
    <xdr:sp macro="" textlink="">
      <xdr:nvSpPr>
        <xdr:cNvPr id="717" name="テキスト ボックス 716"/>
        <xdr:cNvSpPr txBox="1"/>
      </xdr:nvSpPr>
      <xdr:spPr>
        <a:xfrm>
          <a:off x="14325111" y="1707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28,962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23127</xdr:rowOff>
    </xdr:from>
    <xdr:to>
      <xdr:col>20</xdr:col>
      <xdr:colOff>9525</xdr:colOff>
      <xdr:row>99</xdr:row>
      <xdr:rowOff>124727</xdr:rowOff>
    </xdr:to>
    <xdr:sp macro="" textlink="">
      <xdr:nvSpPr>
        <xdr:cNvPr id="718" name="円/楕円 717"/>
        <xdr:cNvSpPr/>
      </xdr:nvSpPr>
      <xdr:spPr>
        <a:xfrm>
          <a:off x="13652500" y="1699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115854</xdr:rowOff>
    </xdr:from>
    <xdr:ext cx="534377" cy="259045"/>
    <xdr:sp macro="" textlink="">
      <xdr:nvSpPr>
        <xdr:cNvPr id="719" name="テキスト ボックス 718"/>
        <xdr:cNvSpPr txBox="1"/>
      </xdr:nvSpPr>
      <xdr:spPr>
        <a:xfrm>
          <a:off x="13436111" y="1708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27,679</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14312</xdr:rowOff>
    </xdr:from>
    <xdr:to>
      <xdr:col>18</xdr:col>
      <xdr:colOff>492125</xdr:colOff>
      <xdr:row>99</xdr:row>
      <xdr:rowOff>115912</xdr:rowOff>
    </xdr:to>
    <xdr:sp macro="" textlink="">
      <xdr:nvSpPr>
        <xdr:cNvPr id="720" name="円/楕円 719"/>
        <xdr:cNvSpPr/>
      </xdr:nvSpPr>
      <xdr:spPr>
        <a:xfrm>
          <a:off x="12763500" y="169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107039</xdr:rowOff>
    </xdr:from>
    <xdr:ext cx="534377" cy="259045"/>
    <xdr:sp macro="" textlink="">
      <xdr:nvSpPr>
        <xdr:cNvPr id="721" name="テキスト ボックス 720"/>
        <xdr:cNvSpPr txBox="1"/>
      </xdr:nvSpPr>
      <xdr:spPr>
        <a:xfrm>
          <a:off x="12547111" y="1708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5" name="直線コネクタ 744"/>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6"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8"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9" name="直線コネクタ 748"/>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51"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2" name="フローチャート : 判断 751"/>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4" name="フローチャート : 判断 753"/>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5" name="テキスト ボックス 754"/>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152908</xdr:rowOff>
    </xdr:from>
    <xdr:to>
      <xdr:col>29</xdr:col>
      <xdr:colOff>568325</xdr:colOff>
      <xdr:row>39</xdr:row>
      <xdr:rowOff>83058</xdr:rowOff>
    </xdr:to>
    <xdr:sp macro="" textlink="">
      <xdr:nvSpPr>
        <xdr:cNvPr id="757" name="フローチャート : 判断 756"/>
        <xdr:cNvSpPr/>
      </xdr:nvSpPr>
      <xdr:spPr>
        <a:xfrm>
          <a:off x="20383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99585</xdr:rowOff>
    </xdr:from>
    <xdr:ext cx="378565" cy="259045"/>
    <xdr:sp macro="" textlink="">
      <xdr:nvSpPr>
        <xdr:cNvPr id="758" name="テキスト ボックス 757"/>
        <xdr:cNvSpPr txBox="1"/>
      </xdr:nvSpPr>
      <xdr:spPr>
        <a:xfrm>
          <a:off x="20245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147345</xdr:rowOff>
    </xdr:from>
    <xdr:to>
      <xdr:col>28</xdr:col>
      <xdr:colOff>365125</xdr:colOff>
      <xdr:row>39</xdr:row>
      <xdr:rowOff>77495</xdr:rowOff>
    </xdr:to>
    <xdr:sp macro="" textlink="">
      <xdr:nvSpPr>
        <xdr:cNvPr id="760" name="フローチャート : 判断 759"/>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94022</xdr:rowOff>
    </xdr:from>
    <xdr:ext cx="378565" cy="259045"/>
    <xdr:sp macro="" textlink="">
      <xdr:nvSpPr>
        <xdr:cNvPr id="761" name="テキスト ボックス 760"/>
        <xdr:cNvSpPr txBox="1"/>
      </xdr:nvSpPr>
      <xdr:spPr>
        <a:xfrm>
          <a:off x="19356017" y="64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150013</xdr:rowOff>
    </xdr:from>
    <xdr:to>
      <xdr:col>27</xdr:col>
      <xdr:colOff>161925</xdr:colOff>
      <xdr:row>39</xdr:row>
      <xdr:rowOff>80163</xdr:rowOff>
    </xdr:to>
    <xdr:sp macro="" textlink="">
      <xdr:nvSpPr>
        <xdr:cNvPr id="762" name="フローチャート : 判断 761"/>
        <xdr:cNvSpPr/>
      </xdr:nvSpPr>
      <xdr:spPr>
        <a:xfrm>
          <a:off x="18605500" y="666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96690</xdr:rowOff>
    </xdr:from>
    <xdr:ext cx="378565" cy="259045"/>
    <xdr:sp macro="" textlink="">
      <xdr:nvSpPr>
        <xdr:cNvPr id="763" name="テキスト ボックス 762"/>
        <xdr:cNvSpPr txBox="1"/>
      </xdr:nvSpPr>
      <xdr:spPr>
        <a:xfrm>
          <a:off x="18467017" y="64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70"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目的別歳出の住民一人当たりのコストについては、</a:t>
          </a:r>
          <a:r>
            <a:rPr kumimoji="1" lang="ja-JP" altLang="en-US" sz="1100">
              <a:solidFill>
                <a:sysClr val="windowText" lastClr="000000"/>
              </a:solidFill>
              <a:effectLst/>
              <a:latin typeface="+mn-lt"/>
              <a:ea typeface="+mn-ea"/>
              <a:cs typeface="+mn-cs"/>
            </a:rPr>
            <a:t>総務費</a:t>
          </a:r>
          <a:r>
            <a:rPr kumimoji="1" lang="ja-JP" altLang="ja-JP" sz="1100">
              <a:solidFill>
                <a:sysClr val="windowText" lastClr="000000"/>
              </a:solidFill>
              <a:effectLst/>
              <a:latin typeface="+mn-lt"/>
              <a:ea typeface="+mn-ea"/>
              <a:cs typeface="+mn-cs"/>
            </a:rPr>
            <a:t>及び</a:t>
          </a:r>
          <a:r>
            <a:rPr kumimoji="1" lang="ja-JP" altLang="en-US" sz="1100">
              <a:solidFill>
                <a:sysClr val="windowText" lastClr="000000"/>
              </a:solidFill>
              <a:effectLst/>
              <a:latin typeface="+mn-lt"/>
              <a:ea typeface="+mn-ea"/>
              <a:cs typeface="+mn-cs"/>
            </a:rPr>
            <a:t>農林水産</a:t>
          </a:r>
          <a:r>
            <a:rPr kumimoji="1" lang="ja-JP" altLang="ja-JP" sz="1100">
              <a:solidFill>
                <a:sysClr val="windowText" lastClr="000000"/>
              </a:solidFill>
              <a:effectLst/>
              <a:latin typeface="+mn-lt"/>
              <a:ea typeface="+mn-ea"/>
              <a:cs typeface="+mn-cs"/>
            </a:rPr>
            <a:t>費</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が全国市町村平均及び</a:t>
          </a:r>
          <a:r>
            <a:rPr kumimoji="1" lang="ja-JP" altLang="en-US" sz="1100">
              <a:solidFill>
                <a:sysClr val="windowText" lastClr="000000"/>
              </a:solidFill>
              <a:effectLst/>
              <a:latin typeface="+mn-lt"/>
              <a:ea typeface="+mn-ea"/>
              <a:cs typeface="+mn-cs"/>
            </a:rPr>
            <a:t>埼玉県</a:t>
          </a:r>
          <a:r>
            <a:rPr kumimoji="1" lang="ja-JP" altLang="ja-JP" sz="1100">
              <a:solidFill>
                <a:sysClr val="windowText" lastClr="000000"/>
              </a:solidFill>
              <a:effectLst/>
              <a:latin typeface="+mn-lt"/>
              <a:ea typeface="+mn-ea"/>
              <a:cs typeface="+mn-cs"/>
            </a:rPr>
            <a:t>市町村平均を上回っている。</a:t>
          </a:r>
          <a:r>
            <a:rPr kumimoji="1" lang="ja-JP" altLang="en-US" sz="1100">
              <a:solidFill>
                <a:sysClr val="windowText" lastClr="000000"/>
              </a:solidFill>
              <a:effectLst/>
              <a:latin typeface="+mn-lt"/>
              <a:ea typeface="+mn-ea"/>
              <a:cs typeface="+mn-cs"/>
            </a:rPr>
            <a:t>総務</a:t>
          </a:r>
          <a:r>
            <a:rPr kumimoji="1" lang="ja-JP" altLang="ja-JP" sz="1100">
              <a:solidFill>
                <a:sysClr val="windowText" lastClr="000000"/>
              </a:solidFill>
              <a:effectLst/>
              <a:latin typeface="+mn-lt"/>
              <a:ea typeface="+mn-ea"/>
              <a:cs typeface="+mn-cs"/>
            </a:rPr>
            <a:t>費については、</a:t>
          </a:r>
          <a:r>
            <a:rPr kumimoji="1" lang="ja-JP" altLang="en-US" sz="1100">
              <a:solidFill>
                <a:sysClr val="windowText" lastClr="000000"/>
              </a:solidFill>
              <a:effectLst/>
              <a:latin typeface="+mn-lt"/>
              <a:ea typeface="+mn-ea"/>
              <a:cs typeface="+mn-cs"/>
            </a:rPr>
            <a:t>財政調整基金積立金が大幅に増加したことが、農林振興費については、６次産業化推進計画作成委託料（繰越明許費）及び町費単独土地改良事業の事業が増加したことが影響している。</a:t>
          </a:r>
          <a:endParaRPr kumimoji="1" lang="en-US" altLang="ja-JP" sz="1100">
            <a:solidFill>
              <a:sysClr val="windowText" lastClr="000000"/>
            </a:solidFill>
            <a:effectLst/>
            <a:latin typeface="+mn-lt"/>
            <a:ea typeface="+mn-ea"/>
            <a:cs typeface="+mn-cs"/>
          </a:endParaRPr>
        </a:p>
        <a:p>
          <a:pPr rtl="0" eaLnBrk="1" fontAlgn="auto" latinLnBrk="0" hangingPunct="1"/>
          <a:r>
            <a:rPr kumimoji="1" lang="ja-JP" altLang="en-US" sz="1100">
              <a:solidFill>
                <a:sysClr val="windowText" lastClr="000000"/>
              </a:solidFill>
              <a:effectLst/>
              <a:latin typeface="+mn-lt"/>
              <a:ea typeface="+mn-ea"/>
              <a:cs typeface="+mn-cs"/>
            </a:rPr>
            <a:t>事業を新設または拡充する場合は、後年度の財政負担を検証し、健全な財政運営に努める。</a:t>
          </a:r>
          <a:endParaRPr kumimoji="1" lang="en-US" altLang="ja-JP" sz="1100">
            <a:solidFill>
              <a:sysClr val="windowText" lastClr="000000"/>
            </a:solidFill>
            <a:effectLst/>
            <a:latin typeface="+mn-lt"/>
            <a:ea typeface="+mn-ea"/>
            <a:cs typeface="+mn-cs"/>
          </a:endParaRPr>
        </a:p>
        <a:p>
          <a:pPr rtl="0" eaLnBrk="1" fontAlgn="auto" latinLnBrk="0" hangingPunct="1"/>
          <a:endParaRPr kumimoji="1" lang="en-US" altLang="ja-JP" sz="1100">
            <a:solidFill>
              <a:sysClr val="windowText" lastClr="000000"/>
            </a:solidFill>
            <a:effectLst/>
            <a:latin typeface="+mn-lt"/>
            <a:ea typeface="+mn-ea"/>
            <a:cs typeface="+mn-cs"/>
          </a:endParaRPr>
        </a:p>
        <a:p>
          <a:pPr rtl="0" eaLnBrk="1" fontAlgn="auto" latinLnBrk="0" hangingPunct="1"/>
          <a:endParaRPr kumimoji="1" lang="en-US" altLang="ja-JP" sz="1100">
            <a:solidFill>
              <a:schemeClr val="dk1"/>
            </a:solidFill>
            <a:effectLst/>
            <a:latin typeface="+mn-lt"/>
            <a:ea typeface="+mn-ea"/>
            <a:cs typeface="+mn-cs"/>
          </a:endParaRPr>
        </a:p>
        <a:p>
          <a:pPr rtl="0" eaLnBrk="1" fontAlgn="auto" latinLnBrk="0" hangingPunct="1"/>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財政調整基金残高については、年々増加傾向（</a:t>
          </a:r>
          <a:r>
            <a:rPr lang="en-US" altLang="ja-JP" sz="1100">
              <a:solidFill>
                <a:schemeClr val="dk1"/>
              </a:solidFill>
              <a:effectLst/>
              <a:latin typeface="+mn-lt"/>
              <a:ea typeface="+mn-ea"/>
              <a:cs typeface="+mn-cs"/>
            </a:rPr>
            <a:t>H27=1,264,358</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H28=1,537,430</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273,072</a:t>
          </a:r>
          <a:r>
            <a:rPr lang="ja-JP" altLang="ja-JP" sz="1100">
              <a:solidFill>
                <a:schemeClr val="dk1"/>
              </a:solidFill>
              <a:effectLst/>
              <a:latin typeface="+mn-lt"/>
              <a:ea typeface="+mn-ea"/>
              <a:cs typeface="+mn-cs"/>
            </a:rPr>
            <a:t>千円増）となっている。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また、実質単年度収支の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は、単年度収支（</a:t>
          </a:r>
          <a:r>
            <a:rPr lang="en-US" altLang="ja-JP" sz="1100">
              <a:solidFill>
                <a:schemeClr val="dk1"/>
              </a:solidFill>
              <a:effectLst/>
              <a:latin typeface="+mn-lt"/>
              <a:ea typeface="+mn-ea"/>
              <a:cs typeface="+mn-cs"/>
            </a:rPr>
            <a:t>H27</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56,727</a:t>
          </a:r>
          <a:r>
            <a:rPr lang="ja-JP" altLang="ja-JP" sz="1100">
              <a:solidFill>
                <a:schemeClr val="dk1"/>
              </a:solidFill>
              <a:effectLst/>
              <a:latin typeface="+mn-lt"/>
              <a:ea typeface="+mn-ea"/>
              <a:cs typeface="+mn-cs"/>
            </a:rPr>
            <a:t>千円</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82,725</a:t>
          </a:r>
          <a:r>
            <a:rPr lang="ja-JP" altLang="ja-JP" sz="1100">
              <a:solidFill>
                <a:schemeClr val="dk1"/>
              </a:solidFill>
              <a:effectLst/>
              <a:latin typeface="+mn-lt"/>
              <a:ea typeface="+mn-ea"/>
              <a:cs typeface="+mn-cs"/>
            </a:rPr>
            <a:t>千円　</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139,452</a:t>
          </a:r>
          <a:r>
            <a:rPr lang="ja-JP" altLang="ja-JP" sz="1100">
              <a:solidFill>
                <a:schemeClr val="dk1"/>
              </a:solidFill>
              <a:effectLst/>
              <a:latin typeface="+mn-lt"/>
              <a:ea typeface="+mn-ea"/>
              <a:cs typeface="+mn-cs"/>
            </a:rPr>
            <a:t>千円）の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が要因である。</a:t>
          </a:r>
          <a:endParaRPr lang="ja-JP" altLang="ja-JP" sz="1400">
            <a:effectLst/>
          </a:endParaRPr>
        </a:p>
        <a:p>
          <a:r>
            <a:rPr lang="ja-JP" altLang="ja-JP" sz="1100">
              <a:solidFill>
                <a:schemeClr val="dk1"/>
              </a:solidFill>
              <a:effectLst/>
              <a:latin typeface="+mn-lt"/>
              <a:ea typeface="+mn-ea"/>
              <a:cs typeface="+mn-cs"/>
            </a:rPr>
            <a:t>今後も、社会環境の変化等を踏まえ、既存事業の中止、廃止を含めた徹底的な事業見直しを行うことにより経費を削減して財源を捻出し、新規事業については先送りすることができない、真に必要な事業を厳選して取り組みつつ、基金への積立ても行い、財政基盤の安定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埼玉県吉見町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ysClr val="windowText" lastClr="000000"/>
              </a:solidFill>
              <a:effectLst/>
              <a:latin typeface="+mn-lt"/>
              <a:ea typeface="+mn-ea"/>
              <a:cs typeface="+mn-cs"/>
            </a:rPr>
            <a:t>算定の始まった平成</a:t>
          </a:r>
          <a:r>
            <a:rPr lang="en-US" altLang="ja-JP" sz="1100">
              <a:solidFill>
                <a:sysClr val="windowText" lastClr="000000"/>
              </a:solidFill>
              <a:effectLst/>
              <a:latin typeface="+mn-lt"/>
              <a:ea typeface="+mn-ea"/>
              <a:cs typeface="+mn-cs"/>
            </a:rPr>
            <a:t>19</a:t>
          </a:r>
          <a:r>
            <a:rPr lang="ja-JP" altLang="ja-JP" sz="1100">
              <a:solidFill>
                <a:sysClr val="windowText" lastClr="000000"/>
              </a:solidFill>
              <a:effectLst/>
              <a:latin typeface="+mn-lt"/>
              <a:ea typeface="+mn-ea"/>
              <a:cs typeface="+mn-cs"/>
            </a:rPr>
            <a:t>年度から平成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年度現在まで、全ての会計で赤字額が生じていない</a:t>
          </a:r>
          <a:r>
            <a:rPr lang="ja-JP" altLang="en-US" sz="1100">
              <a:solidFill>
                <a:sysClr val="windowText" lastClr="000000"/>
              </a:solidFill>
              <a:effectLst/>
              <a:latin typeface="+mn-lt"/>
              <a:ea typeface="+mn-ea"/>
              <a:cs typeface="+mn-cs"/>
            </a:rPr>
            <a:t>が、</a:t>
          </a:r>
          <a:r>
            <a:rPr lang="ja-JP" altLang="ja-JP" sz="1100">
              <a:solidFill>
                <a:sysClr val="windowText" lastClr="000000"/>
              </a:solidFill>
              <a:effectLst/>
              <a:latin typeface="+mn-lt"/>
              <a:ea typeface="+mn-ea"/>
              <a:cs typeface="+mn-cs"/>
            </a:rPr>
            <a:t>黒字額の標準財政規模比</a:t>
          </a:r>
          <a:r>
            <a:rPr lang="ja-JP" altLang="en-US" sz="1100">
              <a:solidFill>
                <a:sysClr val="windowText" lastClr="000000"/>
              </a:solidFill>
              <a:effectLst/>
              <a:latin typeface="+mn-lt"/>
              <a:ea typeface="+mn-ea"/>
              <a:cs typeface="+mn-cs"/>
            </a:rPr>
            <a:t>については、前年度と比較すると下降している</a:t>
          </a:r>
          <a:r>
            <a:rPr lang="ja-JP" altLang="ja-JP" sz="1100">
              <a:solidFill>
                <a:sysClr val="windowText" lastClr="000000"/>
              </a:solidFill>
              <a:effectLst/>
              <a:latin typeface="+mn-lt"/>
              <a:ea typeface="+mn-ea"/>
              <a:cs typeface="+mn-cs"/>
            </a:rPr>
            <a:t>。主な</a:t>
          </a:r>
          <a:r>
            <a:rPr lang="ja-JP" altLang="en-US" sz="1100">
              <a:solidFill>
                <a:sysClr val="windowText" lastClr="000000"/>
              </a:solidFill>
              <a:effectLst/>
              <a:latin typeface="+mn-lt"/>
              <a:ea typeface="+mn-ea"/>
              <a:cs typeface="+mn-cs"/>
            </a:rPr>
            <a:t>下降</a:t>
          </a:r>
          <a:r>
            <a:rPr lang="ja-JP" altLang="ja-JP" sz="1100">
              <a:solidFill>
                <a:sysClr val="windowText" lastClr="000000"/>
              </a:solidFill>
              <a:effectLst/>
              <a:latin typeface="+mn-lt"/>
              <a:ea typeface="+mn-ea"/>
              <a:cs typeface="+mn-cs"/>
            </a:rPr>
            <a:t>の要因は、一般会計及び国民健康保険特別会計で実質収支額（黒字額）が</a:t>
          </a:r>
          <a:r>
            <a:rPr lang="ja-JP" altLang="en-US" sz="1100">
              <a:solidFill>
                <a:sysClr val="windowText" lastClr="000000"/>
              </a:solidFill>
              <a:effectLst/>
              <a:latin typeface="+mn-lt"/>
              <a:ea typeface="+mn-ea"/>
              <a:cs typeface="+mn-cs"/>
            </a:rPr>
            <a:t>減少</a:t>
          </a:r>
          <a:r>
            <a:rPr lang="ja-JP" altLang="ja-JP" sz="1100">
              <a:solidFill>
                <a:sysClr val="windowText" lastClr="000000"/>
              </a:solidFill>
              <a:effectLst/>
              <a:latin typeface="+mn-lt"/>
              <a:ea typeface="+mn-ea"/>
              <a:cs typeface="+mn-cs"/>
            </a:rPr>
            <a:t>したためである。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（一般会計：</a:t>
          </a:r>
          <a:r>
            <a:rPr lang="en-US" altLang="ja-JP" sz="1100">
              <a:solidFill>
                <a:sysClr val="windowText" lastClr="000000"/>
              </a:solidFill>
              <a:effectLst/>
              <a:latin typeface="+mn-lt"/>
              <a:ea typeface="+mn-ea"/>
              <a:cs typeface="+mn-cs"/>
            </a:rPr>
            <a:t>H27</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592,738</a:t>
          </a:r>
          <a:r>
            <a:rPr lang="ja-JP" altLang="ja-JP" sz="1100">
              <a:solidFill>
                <a:sysClr val="windowText" lastClr="000000"/>
              </a:solidFill>
              <a:effectLst/>
              <a:latin typeface="+mn-lt"/>
              <a:ea typeface="+mn-ea"/>
              <a:cs typeface="+mn-cs"/>
            </a:rPr>
            <a:t>千円　</a:t>
          </a:r>
          <a:r>
            <a:rPr lang="en-US" altLang="ja-JP" sz="1100">
              <a:solidFill>
                <a:sysClr val="windowText" lastClr="000000"/>
              </a:solidFill>
              <a:effectLst/>
              <a:latin typeface="+mn-lt"/>
              <a:ea typeface="+mn-ea"/>
              <a:cs typeface="+mn-cs"/>
            </a:rPr>
            <a:t>H28</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505,710</a:t>
          </a:r>
          <a:r>
            <a:rPr lang="ja-JP" altLang="ja-JP" sz="1100">
              <a:solidFill>
                <a:sysClr val="windowText" lastClr="000000"/>
              </a:solidFill>
              <a:effectLst/>
              <a:latin typeface="+mn-lt"/>
              <a:ea typeface="+mn-ea"/>
              <a:cs typeface="+mn-cs"/>
            </a:rPr>
            <a:t>千円　</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87,028</a:t>
          </a:r>
          <a:r>
            <a:rPr lang="ja-JP" altLang="ja-JP" sz="1100">
              <a:solidFill>
                <a:sysClr val="windowText" lastClr="000000"/>
              </a:solidFill>
              <a:effectLst/>
              <a:latin typeface="+mn-lt"/>
              <a:ea typeface="+mn-ea"/>
              <a:cs typeface="+mn-cs"/>
            </a:rPr>
            <a:t>千円</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　　国民健康保険特別会計：</a:t>
          </a:r>
          <a:r>
            <a:rPr lang="en-US" altLang="ja-JP" sz="1100">
              <a:solidFill>
                <a:sysClr val="windowText" lastClr="000000"/>
              </a:solidFill>
              <a:effectLst/>
              <a:latin typeface="+mn-lt"/>
              <a:ea typeface="+mn-ea"/>
              <a:cs typeface="+mn-cs"/>
            </a:rPr>
            <a:t>H27</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325,963</a:t>
          </a:r>
          <a:r>
            <a:rPr lang="ja-JP" altLang="ja-JP" sz="1100">
              <a:solidFill>
                <a:sysClr val="windowText" lastClr="000000"/>
              </a:solidFill>
              <a:effectLst/>
              <a:latin typeface="+mn-lt"/>
              <a:ea typeface="+mn-ea"/>
              <a:cs typeface="+mn-cs"/>
            </a:rPr>
            <a:t>千円　</a:t>
          </a:r>
          <a:r>
            <a:rPr lang="en-US" altLang="ja-JP" sz="1100">
              <a:solidFill>
                <a:sysClr val="windowText" lastClr="000000"/>
              </a:solidFill>
              <a:effectLst/>
              <a:latin typeface="+mn-lt"/>
              <a:ea typeface="+mn-ea"/>
              <a:cs typeface="+mn-cs"/>
            </a:rPr>
            <a:t>H28</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287,716</a:t>
          </a:r>
          <a:r>
            <a:rPr lang="ja-JP" altLang="ja-JP" sz="1100">
              <a:solidFill>
                <a:sysClr val="windowText" lastClr="000000"/>
              </a:solidFill>
              <a:effectLst/>
              <a:latin typeface="+mn-lt"/>
              <a:ea typeface="+mn-ea"/>
              <a:cs typeface="+mn-cs"/>
            </a:rPr>
            <a:t>千円　</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38,247</a:t>
          </a:r>
          <a:r>
            <a:rPr lang="ja-JP" altLang="ja-JP" sz="1100">
              <a:solidFill>
                <a:sysClr val="windowText" lastClr="000000"/>
              </a:solidFill>
              <a:effectLst/>
              <a:latin typeface="+mn-lt"/>
              <a:ea typeface="+mn-ea"/>
              <a:cs typeface="+mn-cs"/>
            </a:rPr>
            <a:t>千円）</a:t>
          </a:r>
          <a:endParaRPr lang="ja-JP" altLang="ja-JP" sz="1400">
            <a:solidFill>
              <a:sysClr val="windowText" lastClr="000000"/>
            </a:solidFill>
            <a:effectLst/>
          </a:endParaRPr>
        </a:p>
        <a:p>
          <a:r>
            <a:rPr lang="en-US" altLang="ja-JP"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今後も、一般会計及び各特別会計においても、赤字が生じないよう、健全な財政運営に努める。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24/02&#36001;&#21209;&#20107;&#21209;/04&#20104;&#31639;&#27770;&#31639;&#12398;&#32113;&#35336;/&#27770;&#31639;&#32113;&#35336;/28&#24180;&#24230;&#27770;&#31639;&#32113;&#35336;/&#36001;&#25919;&#29366;&#27841;&#36039;&#26009;&#38598;/03%20&#24066;&#30010;&#26449;&#22238;&#31572;&#65288;&#24066;&#30010;&#26449;&#8594;&#30476;&#65289;/02&#12288;5&#26376;&#26411;&#20844;&#38283;&#20998;/HP&#25522;&#36617;&#27096;&#24335;/&#12420;/&#12304;&#36001;&#25919;&#29366;&#27841;&#36039;&#26009;&#38598;&#12305;_113476_&#21513;&#35211;&#30010;_2016-&#9313;/&#12304;&#36001;&#25919;&#29366;&#27841;&#36039;&#26009;&#38598;&#12305;_113476_&#21513;&#35211;&#30010;_2016(2&#22238;&#30446;)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06247\AppData\Local\Microsoft\Windows\Temporary%20Internet%20Files\Content.IE5\4TPIUX38\&#12304;&#36001;&#25919;&#29366;&#27841;&#36039;&#26009;&#38598;&#12305;_113476_&#21513;&#35211;&#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2)"/>
      <sheetName val="公会計指標分析・財政指標組合せ分析表"/>
      <sheetName val="施設類型別ストック情報分析表①"/>
      <sheetName val="施設類型別ストック情報分析表②"/>
      <sheetName val="Sheet2"/>
    </sheetNames>
    <sheetDataSet>
      <sheetData sheetId="0">
        <row r="50">
          <cell r="K50" t="str">
            <v>H24</v>
          </cell>
        </row>
      </sheetData>
      <sheetData sheetId="1">
        <row r="50">
          <cell r="K50" t="str">
            <v>H24</v>
          </cell>
          <cell r="L50" t="str">
            <v>H25</v>
          </cell>
          <cell r="M50" t="str">
            <v>H26</v>
          </cell>
          <cell r="N50" t="str">
            <v>H27</v>
          </cell>
          <cell r="O50" t="str">
            <v>H28</v>
          </cell>
        </row>
        <row r="51">
          <cell r="G51" t="str">
            <v>当該団体値</v>
          </cell>
          <cell r="N51">
            <v>43.9</v>
          </cell>
        </row>
        <row r="53">
          <cell r="N53">
            <v>75.900000000000006</v>
          </cell>
        </row>
        <row r="55">
          <cell r="G55" t="str">
            <v>類似団体内平均値</v>
          </cell>
          <cell r="N55">
            <v>44.9</v>
          </cell>
        </row>
        <row r="57">
          <cell r="N57">
            <v>61.2</v>
          </cell>
        </row>
        <row r="72">
          <cell r="K72" t="str">
            <v>H24</v>
          </cell>
          <cell r="L72" t="str">
            <v>H25</v>
          </cell>
          <cell r="M72" t="str">
            <v>H26</v>
          </cell>
          <cell r="N72" t="str">
            <v>H27</v>
          </cell>
          <cell r="O72" t="str">
            <v>H28</v>
          </cell>
        </row>
        <row r="73">
          <cell r="G73" t="str">
            <v>当該団体値</v>
          </cell>
          <cell r="K73">
            <v>83.3</v>
          </cell>
          <cell r="L73">
            <v>66.400000000000006</v>
          </cell>
          <cell r="M73">
            <v>57.4</v>
          </cell>
          <cell r="N73">
            <v>43.9</v>
          </cell>
          <cell r="O73">
            <v>24.8</v>
          </cell>
        </row>
        <row r="75">
          <cell r="K75">
            <v>10.199999999999999</v>
          </cell>
          <cell r="L75">
            <v>8.3000000000000007</v>
          </cell>
          <cell r="M75">
            <v>7.1</v>
          </cell>
          <cell r="N75">
            <v>6.6</v>
          </cell>
          <cell r="O75">
            <v>6.2</v>
          </cell>
        </row>
        <row r="77">
          <cell r="G77" t="str">
            <v>類似団体内平均値</v>
          </cell>
          <cell r="K77">
            <v>30.7</v>
          </cell>
          <cell r="L77">
            <v>22.3</v>
          </cell>
          <cell r="M77">
            <v>20.3</v>
          </cell>
          <cell r="N77">
            <v>44.9</v>
          </cell>
          <cell r="O77">
            <v>44.9</v>
          </cell>
        </row>
        <row r="79">
          <cell r="K79">
            <v>9.1999999999999993</v>
          </cell>
          <cell r="L79">
            <v>8.5</v>
          </cell>
          <cell r="M79">
            <v>7.7</v>
          </cell>
          <cell r="N79">
            <v>8.5</v>
          </cell>
          <cell r="O79">
            <v>9.1</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43.9</v>
          </cell>
        </row>
        <row r="53">
          <cell r="N53">
            <v>75.900000000000006</v>
          </cell>
        </row>
        <row r="55">
          <cell r="G55" t="str">
            <v>類似団体内平均値</v>
          </cell>
          <cell r="N55">
            <v>44.9</v>
          </cell>
        </row>
        <row r="57">
          <cell r="N57">
            <v>61.9</v>
          </cell>
        </row>
        <row r="72">
          <cell r="K72" t="str">
            <v>H24</v>
          </cell>
          <cell r="L72" t="str">
            <v>H25</v>
          </cell>
          <cell r="M72" t="str">
            <v>H26</v>
          </cell>
          <cell r="N72" t="str">
            <v>H27</v>
          </cell>
          <cell r="O72" t="str">
            <v>H28</v>
          </cell>
        </row>
        <row r="73">
          <cell r="G73" t="str">
            <v>当該団体値</v>
          </cell>
          <cell r="K73">
            <v>83.3</v>
          </cell>
          <cell r="L73">
            <v>66.400000000000006</v>
          </cell>
          <cell r="M73">
            <v>57.4</v>
          </cell>
          <cell r="N73">
            <v>43.9</v>
          </cell>
          <cell r="O73">
            <v>24.8</v>
          </cell>
        </row>
        <row r="75">
          <cell r="K75">
            <v>10.199999999999999</v>
          </cell>
          <cell r="L75">
            <v>8.3000000000000007</v>
          </cell>
          <cell r="M75">
            <v>7.1</v>
          </cell>
          <cell r="N75">
            <v>6.6</v>
          </cell>
          <cell r="O75">
            <v>6.2</v>
          </cell>
        </row>
        <row r="77">
          <cell r="G77" t="str">
            <v>類似団体内平均値</v>
          </cell>
          <cell r="K77">
            <v>30.7</v>
          </cell>
          <cell r="L77">
            <v>22.3</v>
          </cell>
          <cell r="M77">
            <v>20.3</v>
          </cell>
          <cell r="N77">
            <v>44.9</v>
          </cell>
          <cell r="O77">
            <v>44.9</v>
          </cell>
        </row>
        <row r="79">
          <cell r="K79">
            <v>9.1999999999999993</v>
          </cell>
          <cell r="L79">
            <v>8.5</v>
          </cell>
          <cell r="M79">
            <v>7.7</v>
          </cell>
          <cell r="N79">
            <v>8.5</v>
          </cell>
          <cell r="O79">
            <v>9.1</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6819841</v>
      </c>
      <c r="BO4" s="381"/>
      <c r="BP4" s="381"/>
      <c r="BQ4" s="381"/>
      <c r="BR4" s="381"/>
      <c r="BS4" s="381"/>
      <c r="BT4" s="381"/>
      <c r="BU4" s="382"/>
      <c r="BV4" s="380">
        <v>7047310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11.1</v>
      </c>
      <c r="CU4" s="387"/>
      <c r="CV4" s="387"/>
      <c r="CW4" s="387"/>
      <c r="CX4" s="387"/>
      <c r="CY4" s="387"/>
      <c r="CZ4" s="387"/>
      <c r="DA4" s="388"/>
      <c r="DB4" s="386">
        <v>12.8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6284308</v>
      </c>
      <c r="BO5" s="418"/>
      <c r="BP5" s="418"/>
      <c r="BQ5" s="418"/>
      <c r="BR5" s="418"/>
      <c r="BS5" s="418"/>
      <c r="BT5" s="418"/>
      <c r="BU5" s="419"/>
      <c r="BV5" s="417">
        <v>6424439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85.9</v>
      </c>
      <c r="CU5" s="415"/>
      <c r="CV5" s="415"/>
      <c r="CW5" s="415"/>
      <c r="CX5" s="415"/>
      <c r="CY5" s="415"/>
      <c r="CZ5" s="415"/>
      <c r="DA5" s="416"/>
      <c r="DB5" s="414">
        <v>82.6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535533</v>
      </c>
      <c r="BO6" s="418"/>
      <c r="BP6" s="418"/>
      <c r="BQ6" s="418"/>
      <c r="BR6" s="418"/>
      <c r="BS6" s="418"/>
      <c r="BT6" s="418"/>
      <c r="BU6" s="419"/>
      <c r="BV6" s="417">
        <v>622871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91.2</v>
      </c>
      <c r="CU6" s="455"/>
      <c r="CV6" s="455"/>
      <c r="CW6" s="455"/>
      <c r="CX6" s="455"/>
      <c r="CY6" s="455"/>
      <c r="CZ6" s="455"/>
      <c r="DA6" s="456"/>
      <c r="DB6" s="454">
        <v>89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11641</v>
      </c>
      <c r="BO7" s="418"/>
      <c r="BP7" s="418"/>
      <c r="BQ7" s="418"/>
      <c r="BR7" s="418"/>
      <c r="BS7" s="418"/>
      <c r="BT7" s="418"/>
      <c r="BU7" s="419"/>
      <c r="BV7" s="417">
        <v>16254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4704951</v>
      </c>
      <c r="CU7" s="418"/>
      <c r="CV7" s="418"/>
      <c r="CW7" s="418"/>
      <c r="CX7" s="418"/>
      <c r="CY7" s="418"/>
      <c r="CZ7" s="418"/>
      <c r="DA7" s="419"/>
      <c r="DB7" s="417">
        <v>4725145</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523892</v>
      </c>
      <c r="BO8" s="418"/>
      <c r="BP8" s="418"/>
      <c r="BQ8" s="418"/>
      <c r="BR8" s="418"/>
      <c r="BS8" s="418"/>
      <c r="BT8" s="418"/>
      <c r="BU8" s="419"/>
      <c r="BV8" s="417">
        <v>606617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0.66</v>
      </c>
      <c r="CU8" s="458"/>
      <c r="CV8" s="458"/>
      <c r="CW8" s="458"/>
      <c r="CX8" s="458"/>
      <c r="CY8" s="458"/>
      <c r="CZ8" s="458"/>
      <c r="DA8" s="459"/>
      <c r="DB8" s="457">
        <v>0.64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19631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-82725</v>
      </c>
      <c r="BO9" s="418"/>
      <c r="BP9" s="418"/>
      <c r="BQ9" s="418"/>
      <c r="BR9" s="418"/>
      <c r="BS9" s="418"/>
      <c r="BT9" s="418"/>
      <c r="BU9" s="419"/>
      <c r="BV9" s="417">
        <v>141708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10.7</v>
      </c>
      <c r="CU9" s="415"/>
      <c r="CV9" s="415"/>
      <c r="CW9" s="415"/>
      <c r="CX9" s="415"/>
      <c r="CY9" s="415"/>
      <c r="CZ9" s="415"/>
      <c r="DA9" s="416"/>
      <c r="DB9" s="414">
        <v>10.5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21079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273072</v>
      </c>
      <c r="BO10" s="418"/>
      <c r="BP10" s="418"/>
      <c r="BQ10" s="418"/>
      <c r="BR10" s="418"/>
      <c r="BS10" s="418"/>
      <c r="BT10" s="418"/>
      <c r="BU10" s="419"/>
      <c r="BV10" s="417">
        <v>86640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47</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19745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19613</v>
      </c>
      <c r="S13" s="499"/>
      <c r="T13" s="499"/>
      <c r="U13" s="499"/>
      <c r="V13" s="500"/>
      <c r="W13" s="433" t="s">
        <v>123</v>
      </c>
      <c r="X13" s="434"/>
      <c r="Y13" s="434"/>
      <c r="Z13" s="434"/>
      <c r="AA13" s="434"/>
      <c r="AB13" s="424"/>
      <c r="AC13" s="468">
        <v>666</v>
      </c>
      <c r="AD13" s="469"/>
      <c r="AE13" s="469"/>
      <c r="AF13" s="469"/>
      <c r="AG13" s="508"/>
      <c r="AH13" s="468">
        <v>759</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190347</v>
      </c>
      <c r="BO13" s="418"/>
      <c r="BP13" s="418"/>
      <c r="BQ13" s="418"/>
      <c r="BR13" s="418"/>
      <c r="BS13" s="418"/>
      <c r="BT13" s="418"/>
      <c r="BU13" s="419"/>
      <c r="BV13" s="417">
        <v>228395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6.2</v>
      </c>
      <c r="CU13" s="415"/>
      <c r="CV13" s="415"/>
      <c r="CW13" s="415"/>
      <c r="CX13" s="415"/>
      <c r="CY13" s="415"/>
      <c r="CZ13" s="415"/>
      <c r="DA13" s="416"/>
      <c r="DB13" s="414">
        <v>6.6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20013</v>
      </c>
      <c r="S14" s="499"/>
      <c r="T14" s="499"/>
      <c r="U14" s="499"/>
      <c r="V14" s="500"/>
      <c r="W14" s="407"/>
      <c r="X14" s="408"/>
      <c r="Y14" s="408"/>
      <c r="Z14" s="408"/>
      <c r="AA14" s="408"/>
      <c r="AB14" s="397"/>
      <c r="AC14" s="501">
        <v>6.6</v>
      </c>
      <c r="AD14" s="502"/>
      <c r="AE14" s="502"/>
      <c r="AF14" s="502"/>
      <c r="AG14" s="503"/>
      <c r="AH14" s="501">
        <v>7.2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24.8</v>
      </c>
      <c r="CU14" s="513"/>
      <c r="CV14" s="513"/>
      <c r="CW14" s="513"/>
      <c r="CX14" s="513"/>
      <c r="CY14" s="513"/>
      <c r="CZ14" s="513"/>
      <c r="DA14" s="514"/>
      <c r="DB14" s="512">
        <v>43.9</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19884</v>
      </c>
      <c r="S15" s="499"/>
      <c r="T15" s="499"/>
      <c r="U15" s="499"/>
      <c r="V15" s="500"/>
      <c r="W15" s="433" t="s">
        <v>130</v>
      </c>
      <c r="X15" s="434"/>
      <c r="Y15" s="434"/>
      <c r="Z15" s="434"/>
      <c r="AA15" s="434"/>
      <c r="AB15" s="424"/>
      <c r="AC15" s="468">
        <v>3122</v>
      </c>
      <c r="AD15" s="469"/>
      <c r="AE15" s="469"/>
      <c r="AF15" s="469"/>
      <c r="AG15" s="508"/>
      <c r="AH15" s="468">
        <v>3414</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2582159</v>
      </c>
      <c r="BO15" s="381"/>
      <c r="BP15" s="381"/>
      <c r="BQ15" s="381"/>
      <c r="BR15" s="381"/>
      <c r="BS15" s="381"/>
      <c r="BT15" s="381"/>
      <c r="BU15" s="382"/>
      <c r="BV15" s="380">
        <v>2424050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31.1</v>
      </c>
      <c r="AD16" s="502"/>
      <c r="AE16" s="502"/>
      <c r="AF16" s="502"/>
      <c r="AG16" s="503"/>
      <c r="AH16" s="501">
        <v>32.299999999999997</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3740735</v>
      </c>
      <c r="BO16" s="418"/>
      <c r="BP16" s="418"/>
      <c r="BQ16" s="418"/>
      <c r="BR16" s="418"/>
      <c r="BS16" s="418"/>
      <c r="BT16" s="418"/>
      <c r="BU16" s="419"/>
      <c r="BV16" s="417">
        <v>3730989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6257</v>
      </c>
      <c r="AD17" s="469"/>
      <c r="AE17" s="469"/>
      <c r="AF17" s="469"/>
      <c r="AG17" s="508"/>
      <c r="AH17" s="468">
        <v>6413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3279788</v>
      </c>
      <c r="BO17" s="418"/>
      <c r="BP17" s="418"/>
      <c r="BQ17" s="418"/>
      <c r="BR17" s="418"/>
      <c r="BS17" s="418"/>
      <c r="BT17" s="418"/>
      <c r="BU17" s="419"/>
      <c r="BV17" s="417">
        <v>3063724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38.64</v>
      </c>
      <c r="M18" s="530"/>
      <c r="N18" s="530"/>
      <c r="O18" s="530"/>
      <c r="P18" s="530"/>
      <c r="Q18" s="530"/>
      <c r="R18" s="531"/>
      <c r="S18" s="531"/>
      <c r="T18" s="531"/>
      <c r="U18" s="531"/>
      <c r="V18" s="532"/>
      <c r="W18" s="435"/>
      <c r="X18" s="436"/>
      <c r="Y18" s="436"/>
      <c r="Z18" s="436"/>
      <c r="AA18" s="436"/>
      <c r="AB18" s="427"/>
      <c r="AC18" s="533">
        <v>62.3</v>
      </c>
      <c r="AD18" s="534"/>
      <c r="AE18" s="534"/>
      <c r="AF18" s="534"/>
      <c r="AG18" s="535"/>
      <c r="AH18" s="533">
        <v>60.6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4048035</v>
      </c>
      <c r="BO18" s="418"/>
      <c r="BP18" s="418"/>
      <c r="BQ18" s="418"/>
      <c r="BR18" s="418"/>
      <c r="BS18" s="418"/>
      <c r="BT18" s="418"/>
      <c r="BU18" s="419"/>
      <c r="BV18" s="417">
        <v>4025285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508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5575450</v>
      </c>
      <c r="BO19" s="418"/>
      <c r="BP19" s="418"/>
      <c r="BQ19" s="418"/>
      <c r="BR19" s="418"/>
      <c r="BS19" s="418"/>
      <c r="BT19" s="418"/>
      <c r="BU19" s="419"/>
      <c r="BV19" s="417">
        <v>5647332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6834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6048249</v>
      </c>
      <c r="BO23" s="418"/>
      <c r="BP23" s="418"/>
      <c r="BQ23" s="418"/>
      <c r="BR23" s="418"/>
      <c r="BS23" s="418"/>
      <c r="BT23" s="418"/>
      <c r="BU23" s="419"/>
      <c r="BV23" s="417">
        <v>6305128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6920</v>
      </c>
      <c r="R24" s="469"/>
      <c r="S24" s="469"/>
      <c r="T24" s="469"/>
      <c r="U24" s="469"/>
      <c r="V24" s="508"/>
      <c r="W24" s="563"/>
      <c r="X24" s="551"/>
      <c r="Y24" s="552"/>
      <c r="Z24" s="467" t="s">
        <v>154</v>
      </c>
      <c r="AA24" s="447"/>
      <c r="AB24" s="447"/>
      <c r="AC24" s="447"/>
      <c r="AD24" s="447"/>
      <c r="AE24" s="447"/>
      <c r="AF24" s="447"/>
      <c r="AG24" s="448"/>
      <c r="AH24" s="468">
        <v>142</v>
      </c>
      <c r="AI24" s="469"/>
      <c r="AJ24" s="469"/>
      <c r="AK24" s="469"/>
      <c r="AL24" s="508"/>
      <c r="AM24" s="468">
        <v>436934</v>
      </c>
      <c r="AN24" s="469"/>
      <c r="AO24" s="469"/>
      <c r="AP24" s="469"/>
      <c r="AQ24" s="469"/>
      <c r="AR24" s="508"/>
      <c r="AS24" s="468">
        <v>3077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4824032</v>
      </c>
      <c r="BO24" s="418"/>
      <c r="BP24" s="418"/>
      <c r="BQ24" s="418"/>
      <c r="BR24" s="418"/>
      <c r="BS24" s="418"/>
      <c r="BT24" s="418"/>
      <c r="BU24" s="419"/>
      <c r="BV24" s="417">
        <v>4906715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5970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120</v>
      </c>
      <c r="BO25" s="381"/>
      <c r="BP25" s="381"/>
      <c r="BQ25" s="381"/>
      <c r="BR25" s="381"/>
      <c r="BS25" s="381"/>
      <c r="BT25" s="381"/>
      <c r="BU25" s="382"/>
      <c r="BV25" s="380" t="s">
        <v>120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5650</v>
      </c>
      <c r="R26" s="469"/>
      <c r="S26" s="469"/>
      <c r="T26" s="469"/>
      <c r="U26" s="469"/>
      <c r="V26" s="508"/>
      <c r="W26" s="563"/>
      <c r="X26" s="551"/>
      <c r="Y26" s="552"/>
      <c r="Z26" s="467" t="s">
        <v>160</v>
      </c>
      <c r="AA26" s="573"/>
      <c r="AB26" s="573"/>
      <c r="AC26" s="573"/>
      <c r="AD26" s="573"/>
      <c r="AE26" s="573"/>
      <c r="AF26" s="573"/>
      <c r="AG26" s="574"/>
      <c r="AH26" s="468">
        <v>8</v>
      </c>
      <c r="AI26" s="469"/>
      <c r="AJ26" s="469"/>
      <c r="AK26" s="469"/>
      <c r="AL26" s="508"/>
      <c r="AM26" s="468">
        <v>22248</v>
      </c>
      <c r="AN26" s="469"/>
      <c r="AO26" s="469"/>
      <c r="AP26" s="469"/>
      <c r="AQ26" s="469"/>
      <c r="AR26" s="508"/>
      <c r="AS26" s="468">
        <v>2781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3070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15644</v>
      </c>
      <c r="AN27" s="469"/>
      <c r="AO27" s="469"/>
      <c r="AP27" s="469"/>
      <c r="AQ27" s="469"/>
      <c r="AR27" s="508"/>
      <c r="AS27" s="468">
        <v>3911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230431</v>
      </c>
      <c r="BO27" s="587"/>
      <c r="BP27" s="587"/>
      <c r="BQ27" s="587"/>
      <c r="BR27" s="587"/>
      <c r="BS27" s="587"/>
      <c r="BT27" s="587"/>
      <c r="BU27" s="588"/>
      <c r="BV27" s="586">
        <v>230399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2470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1537430</v>
      </c>
      <c r="BO28" s="381"/>
      <c r="BP28" s="381"/>
      <c r="BQ28" s="381"/>
      <c r="BR28" s="381"/>
      <c r="BS28" s="381"/>
      <c r="BT28" s="381"/>
      <c r="BU28" s="382"/>
      <c r="BV28" s="380">
        <v>1264358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12</v>
      </c>
      <c r="M29" s="469"/>
      <c r="N29" s="469"/>
      <c r="O29" s="469"/>
      <c r="P29" s="508"/>
      <c r="Q29" s="468">
        <v>2300</v>
      </c>
      <c r="R29" s="469"/>
      <c r="S29" s="469"/>
      <c r="T29" s="469"/>
      <c r="U29" s="469"/>
      <c r="V29" s="508"/>
      <c r="W29" s="564"/>
      <c r="X29" s="565"/>
      <c r="Y29" s="566"/>
      <c r="Z29" s="467" t="s">
        <v>170</v>
      </c>
      <c r="AA29" s="447"/>
      <c r="AB29" s="447"/>
      <c r="AC29" s="447"/>
      <c r="AD29" s="447"/>
      <c r="AE29" s="447"/>
      <c r="AF29" s="447"/>
      <c r="AG29" s="448"/>
      <c r="AH29" s="468">
        <v>146</v>
      </c>
      <c r="AI29" s="469"/>
      <c r="AJ29" s="469"/>
      <c r="AK29" s="469"/>
      <c r="AL29" s="508"/>
      <c r="AM29" s="468">
        <v>452578</v>
      </c>
      <c r="AN29" s="469"/>
      <c r="AO29" s="469"/>
      <c r="AP29" s="469"/>
      <c r="AQ29" s="469"/>
      <c r="AR29" s="508"/>
      <c r="AS29" s="468">
        <v>3100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208032</v>
      </c>
      <c r="BO29" s="418"/>
      <c r="BP29" s="418"/>
      <c r="BQ29" s="418"/>
      <c r="BR29" s="418"/>
      <c r="BS29" s="418"/>
      <c r="BT29" s="418"/>
      <c r="BU29" s="419"/>
      <c r="BV29" s="417">
        <v>207803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53001</v>
      </c>
      <c r="BO30" s="587"/>
      <c r="BP30" s="587"/>
      <c r="BQ30" s="587"/>
      <c r="BR30" s="587"/>
      <c r="BS30" s="587"/>
      <c r="BT30" s="587"/>
      <c r="BU30" s="588"/>
      <c r="BV30" s="586">
        <v>47464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埼玉中部環境保全組合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(有)いちごの里よしみ</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百穴管理特別会計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北本地区衛生組合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IF('各会計、関係団体の財政状況及び健全化判断比率'!B34="","",'各会計、関係団体の財政状況及び健全化判断比率'!B34)</f>
        <v>公設浄化槽事業特別会計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比企広域市町村圏組合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比企広域市町村圏組合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比企広域市町村圏組合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比企広域市町村圏組合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比企広域市町村圏組合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埼玉県後期高齢者医療広域連合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埼玉県後期高齢者医療広域連合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埼玉県市町村総合事務組合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34" sqref="I34:I4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525</v>
      </c>
      <c r="D34" s="1184"/>
      <c r="E34" s="1185"/>
      <c r="F34" s="32">
        <v>32.42</v>
      </c>
      <c r="G34" s="33">
        <v>31.49</v>
      </c>
      <c r="H34" s="33">
        <v>25.99</v>
      </c>
      <c r="I34" s="33">
        <v>26.34</v>
      </c>
      <c r="J34" s="34">
        <v>27.83</v>
      </c>
      <c r="K34" s="22"/>
      <c r="L34" s="22"/>
      <c r="M34" s="22"/>
      <c r="N34" s="22"/>
      <c r="O34" s="22"/>
      <c r="P34" s="22"/>
    </row>
    <row r="35" spans="1:16" ht="39" customHeight="1">
      <c r="A35" s="22"/>
      <c r="B35" s="35"/>
      <c r="C35" s="1178" t="s">
        <v>526</v>
      </c>
      <c r="D35" s="1179"/>
      <c r="E35" s="1180"/>
      <c r="F35" s="36">
        <v>7.84</v>
      </c>
      <c r="G35" s="37">
        <v>8.68</v>
      </c>
      <c r="H35" s="37">
        <v>9.93</v>
      </c>
      <c r="I35" s="37">
        <v>12.54</v>
      </c>
      <c r="J35" s="38">
        <v>10.74</v>
      </c>
      <c r="K35" s="22"/>
      <c r="L35" s="22"/>
      <c r="M35" s="22"/>
      <c r="N35" s="22"/>
      <c r="O35" s="22"/>
      <c r="P35" s="22"/>
    </row>
    <row r="36" spans="1:16" ht="39" customHeight="1">
      <c r="A36" s="22"/>
      <c r="B36" s="35"/>
      <c r="C36" s="1178" t="s">
        <v>527</v>
      </c>
      <c r="D36" s="1179"/>
      <c r="E36" s="1180"/>
      <c r="F36" s="36">
        <v>3.31</v>
      </c>
      <c r="G36" s="37">
        <v>4.3899999999999997</v>
      </c>
      <c r="H36" s="37">
        <v>5.91</v>
      </c>
      <c r="I36" s="37">
        <v>6.89</v>
      </c>
      <c r="J36" s="38">
        <v>6.11</v>
      </c>
      <c r="K36" s="22"/>
      <c r="L36" s="22"/>
      <c r="M36" s="22"/>
      <c r="N36" s="22"/>
      <c r="O36" s="22"/>
      <c r="P36" s="22"/>
    </row>
    <row r="37" spans="1:16" ht="39" customHeight="1">
      <c r="A37" s="22"/>
      <c r="B37" s="35"/>
      <c r="C37" s="1178" t="s">
        <v>528</v>
      </c>
      <c r="D37" s="1179"/>
      <c r="E37" s="1180"/>
      <c r="F37" s="36">
        <v>1.03</v>
      </c>
      <c r="G37" s="37">
        <v>0.78</v>
      </c>
      <c r="H37" s="37">
        <v>1.1599999999999999</v>
      </c>
      <c r="I37" s="37">
        <v>1.26</v>
      </c>
      <c r="J37" s="38">
        <v>1.48</v>
      </c>
      <c r="K37" s="22"/>
      <c r="L37" s="22"/>
      <c r="M37" s="22"/>
      <c r="N37" s="22"/>
      <c r="O37" s="22"/>
      <c r="P37" s="22"/>
    </row>
    <row r="38" spans="1:16" ht="39" customHeight="1">
      <c r="A38" s="22"/>
      <c r="B38" s="35"/>
      <c r="C38" s="1178" t="s">
        <v>529</v>
      </c>
      <c r="D38" s="1179"/>
      <c r="E38" s="1180"/>
      <c r="F38" s="36">
        <v>0.71</v>
      </c>
      <c r="G38" s="37">
        <v>0.64</v>
      </c>
      <c r="H38" s="37">
        <v>0.76</v>
      </c>
      <c r="I38" s="37">
        <v>0.79</v>
      </c>
      <c r="J38" s="38">
        <v>0.65</v>
      </c>
      <c r="K38" s="22"/>
      <c r="L38" s="22"/>
      <c r="M38" s="22"/>
      <c r="N38" s="22"/>
      <c r="O38" s="22"/>
      <c r="P38" s="22"/>
    </row>
    <row r="39" spans="1:16" ht="39" customHeight="1">
      <c r="A39" s="22"/>
      <c r="B39" s="35"/>
      <c r="C39" s="1178" t="s">
        <v>530</v>
      </c>
      <c r="D39" s="1179"/>
      <c r="E39" s="1180"/>
      <c r="F39" s="36">
        <v>0.18</v>
      </c>
      <c r="G39" s="37">
        <v>1.3</v>
      </c>
      <c r="H39" s="37">
        <v>0.33</v>
      </c>
      <c r="I39" s="37">
        <v>0.32</v>
      </c>
      <c r="J39" s="38">
        <v>0.47</v>
      </c>
      <c r="K39" s="22"/>
      <c r="L39" s="22"/>
      <c r="M39" s="22"/>
      <c r="N39" s="22"/>
      <c r="O39" s="22"/>
      <c r="P39" s="22"/>
    </row>
    <row r="40" spans="1:16" ht="39" customHeight="1">
      <c r="A40" s="22"/>
      <c r="B40" s="35"/>
      <c r="C40" s="1178" t="s">
        <v>531</v>
      </c>
      <c r="D40" s="1179"/>
      <c r="E40" s="1180"/>
      <c r="F40" s="36">
        <v>0.15</v>
      </c>
      <c r="G40" s="37">
        <v>0.14000000000000001</v>
      </c>
      <c r="H40" s="37">
        <v>0.22</v>
      </c>
      <c r="I40" s="37">
        <v>0.28999999999999998</v>
      </c>
      <c r="J40" s="38">
        <v>0.38</v>
      </c>
      <c r="K40" s="22"/>
      <c r="L40" s="22"/>
      <c r="M40" s="22"/>
      <c r="N40" s="22"/>
      <c r="O40" s="22"/>
      <c r="P40" s="22"/>
    </row>
    <row r="41" spans="1:16" ht="39" customHeight="1">
      <c r="A41" s="22"/>
      <c r="B41" s="35"/>
      <c r="C41" s="1178" t="s">
        <v>532</v>
      </c>
      <c r="D41" s="1179"/>
      <c r="E41" s="1180"/>
      <c r="F41" s="36" t="s">
        <v>480</v>
      </c>
      <c r="G41" s="37">
        <v>0.01</v>
      </c>
      <c r="H41" s="37">
        <v>0.03</v>
      </c>
      <c r="I41" s="37">
        <v>0.06</v>
      </c>
      <c r="J41" s="38">
        <v>0.09</v>
      </c>
      <c r="K41" s="22"/>
      <c r="L41" s="22"/>
      <c r="M41" s="22"/>
      <c r="N41" s="22"/>
      <c r="O41" s="22"/>
      <c r="P41" s="22"/>
    </row>
    <row r="42" spans="1:16" ht="39" customHeight="1">
      <c r="A42" s="22"/>
      <c r="B42" s="39"/>
      <c r="C42" s="1178" t="s">
        <v>533</v>
      </c>
      <c r="D42" s="1179"/>
      <c r="E42" s="1180"/>
      <c r="F42" s="36" t="s">
        <v>480</v>
      </c>
      <c r="G42" s="37" t="s">
        <v>480</v>
      </c>
      <c r="H42" s="37" t="s">
        <v>480</v>
      </c>
      <c r="I42" s="37" t="s">
        <v>480</v>
      </c>
      <c r="J42" s="38" t="s">
        <v>480</v>
      </c>
      <c r="K42" s="22"/>
      <c r="L42" s="22"/>
      <c r="M42" s="22"/>
      <c r="N42" s="22"/>
      <c r="O42" s="22"/>
      <c r="P42" s="22"/>
    </row>
    <row r="43" spans="1:16" ht="39" customHeight="1" thickBot="1">
      <c r="A43" s="22"/>
      <c r="B43" s="40"/>
      <c r="C43" s="1181" t="s">
        <v>534</v>
      </c>
      <c r="D43" s="1182"/>
      <c r="E43" s="1183"/>
      <c r="F43" s="41">
        <v>0.06</v>
      </c>
      <c r="G43" s="42">
        <v>0.06</v>
      </c>
      <c r="H43" s="42">
        <v>0.05</v>
      </c>
      <c r="I43" s="42">
        <v>0.04</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A48" sqref="A48:XFD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569</v>
      </c>
      <c r="L45" s="60">
        <v>573</v>
      </c>
      <c r="M45" s="60">
        <v>590</v>
      </c>
      <c r="N45" s="60">
        <v>592</v>
      </c>
      <c r="O45" s="61">
        <v>596</v>
      </c>
      <c r="P45" s="48"/>
      <c r="Q45" s="48"/>
      <c r="R45" s="48"/>
      <c r="S45" s="48"/>
      <c r="T45" s="48"/>
      <c r="U45" s="48"/>
    </row>
    <row r="46" spans="1:21" ht="30.75" customHeight="1">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c r="A48" s="48"/>
      <c r="B48" s="1196"/>
      <c r="C48" s="1197"/>
      <c r="D48" s="62"/>
      <c r="E48" s="1188" t="s">
        <v>15</v>
      </c>
      <c r="F48" s="1188"/>
      <c r="G48" s="1188"/>
      <c r="H48" s="1188"/>
      <c r="I48" s="1188"/>
      <c r="J48" s="1189"/>
      <c r="K48" s="63">
        <v>253</v>
      </c>
      <c r="L48" s="64">
        <v>268</v>
      </c>
      <c r="M48" s="64">
        <v>250</v>
      </c>
      <c r="N48" s="64">
        <v>226</v>
      </c>
      <c r="O48" s="65">
        <v>243</v>
      </c>
      <c r="P48" s="48"/>
      <c r="Q48" s="48"/>
      <c r="R48" s="48"/>
      <c r="S48" s="48"/>
      <c r="T48" s="48"/>
      <c r="U48" s="48"/>
    </row>
    <row r="49" spans="1:21" ht="30.75" customHeight="1">
      <c r="A49" s="48"/>
      <c r="B49" s="1196"/>
      <c r="C49" s="1197"/>
      <c r="D49" s="62"/>
      <c r="E49" s="1188" t="s">
        <v>16</v>
      </c>
      <c r="F49" s="1188"/>
      <c r="G49" s="1188"/>
      <c r="H49" s="1188"/>
      <c r="I49" s="1188"/>
      <c r="J49" s="1189"/>
      <c r="K49" s="63">
        <v>37</v>
      </c>
      <c r="L49" s="64">
        <v>26</v>
      </c>
      <c r="M49" s="64">
        <v>27</v>
      </c>
      <c r="N49" s="64">
        <v>24</v>
      </c>
      <c r="O49" s="65">
        <v>25</v>
      </c>
      <c r="P49" s="48"/>
      <c r="Q49" s="48"/>
      <c r="R49" s="48"/>
      <c r="S49" s="48"/>
      <c r="T49" s="48"/>
      <c r="U49" s="48"/>
    </row>
    <row r="50" spans="1:21" ht="30.75" customHeight="1">
      <c r="A50" s="48"/>
      <c r="B50" s="1196"/>
      <c r="C50" s="1197"/>
      <c r="D50" s="62"/>
      <c r="E50" s="1188" t="s">
        <v>17</v>
      </c>
      <c r="F50" s="1188"/>
      <c r="G50" s="1188"/>
      <c r="H50" s="1188"/>
      <c r="I50" s="1188"/>
      <c r="J50" s="1189"/>
      <c r="K50" s="63">
        <v>1</v>
      </c>
      <c r="L50" s="64" t="s">
        <v>480</v>
      </c>
      <c r="M50" s="64" t="s">
        <v>480</v>
      </c>
      <c r="N50" s="64" t="s">
        <v>480</v>
      </c>
      <c r="O50" s="65" t="s">
        <v>480</v>
      </c>
      <c r="P50" s="48"/>
      <c r="Q50" s="48"/>
      <c r="R50" s="48"/>
      <c r="S50" s="48"/>
      <c r="T50" s="48"/>
      <c r="U50" s="48"/>
    </row>
    <row r="51" spans="1:21" ht="30.75" customHeight="1">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c r="A52" s="48"/>
      <c r="B52" s="1186" t="s">
        <v>19</v>
      </c>
      <c r="C52" s="1187"/>
      <c r="D52" s="66"/>
      <c r="E52" s="1188" t="s">
        <v>20</v>
      </c>
      <c r="F52" s="1188"/>
      <c r="G52" s="1188"/>
      <c r="H52" s="1188"/>
      <c r="I52" s="1188"/>
      <c r="J52" s="1189"/>
      <c r="K52" s="63">
        <v>554</v>
      </c>
      <c r="L52" s="64">
        <v>570</v>
      </c>
      <c r="M52" s="64">
        <v>606</v>
      </c>
      <c r="N52" s="64">
        <v>596</v>
      </c>
      <c r="O52" s="65">
        <v>614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306</v>
      </c>
      <c r="L53" s="69">
        <v>297</v>
      </c>
      <c r="M53" s="69">
        <v>261</v>
      </c>
      <c r="N53" s="69">
        <v>246</v>
      </c>
      <c r="O53" s="70">
        <v>250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L39" sqref="L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6355</v>
      </c>
      <c r="J41" s="83">
        <v>6269</v>
      </c>
      <c r="K41" s="83">
        <v>6274</v>
      </c>
      <c r="L41" s="83">
        <v>6305</v>
      </c>
      <c r="M41" s="84">
        <v>6048</v>
      </c>
    </row>
    <row r="42" spans="2:13" ht="27.75" customHeight="1">
      <c r="B42" s="1204"/>
      <c r="C42" s="1205"/>
      <c r="D42" s="85"/>
      <c r="E42" s="1210" t="s">
        <v>26</v>
      </c>
      <c r="F42" s="1210"/>
      <c r="G42" s="1210"/>
      <c r="H42" s="1211"/>
      <c r="I42" s="86" t="s">
        <v>480</v>
      </c>
      <c r="J42" s="87" t="s">
        <v>480</v>
      </c>
      <c r="K42" s="87" t="s">
        <v>480</v>
      </c>
      <c r="L42" s="87" t="s">
        <v>480</v>
      </c>
      <c r="M42" s="88" t="s">
        <v>480</v>
      </c>
    </row>
    <row r="43" spans="2:13" ht="27.75" customHeight="1">
      <c r="B43" s="1204"/>
      <c r="C43" s="1205"/>
      <c r="D43" s="85"/>
      <c r="E43" s="1210" t="s">
        <v>27</v>
      </c>
      <c r="F43" s="1210"/>
      <c r="G43" s="1210"/>
      <c r="H43" s="1211"/>
      <c r="I43" s="86">
        <v>3698</v>
      </c>
      <c r="J43" s="87">
        <v>3680</v>
      </c>
      <c r="K43" s="87">
        <v>3398</v>
      </c>
      <c r="L43" s="87">
        <v>3100</v>
      </c>
      <c r="M43" s="88">
        <v>2818</v>
      </c>
    </row>
    <row r="44" spans="2:13" ht="27.75" customHeight="1">
      <c r="B44" s="1204"/>
      <c r="C44" s="1205"/>
      <c r="D44" s="85"/>
      <c r="E44" s="1210" t="s">
        <v>28</v>
      </c>
      <c r="F44" s="1210"/>
      <c r="G44" s="1210"/>
      <c r="H44" s="1211"/>
      <c r="I44" s="86">
        <v>160</v>
      </c>
      <c r="J44" s="87">
        <v>165</v>
      </c>
      <c r="K44" s="87">
        <v>191</v>
      </c>
      <c r="L44" s="87">
        <v>191</v>
      </c>
      <c r="M44" s="88">
        <v>182</v>
      </c>
    </row>
    <row r="45" spans="2:13" ht="27.75" customHeight="1">
      <c r="B45" s="1204"/>
      <c r="C45" s="1205"/>
      <c r="D45" s="85"/>
      <c r="E45" s="1210" t="s">
        <v>29</v>
      </c>
      <c r="F45" s="1210"/>
      <c r="G45" s="1210"/>
      <c r="H45" s="1211"/>
      <c r="I45" s="86">
        <v>1533</v>
      </c>
      <c r="J45" s="87">
        <v>1425</v>
      </c>
      <c r="K45" s="87">
        <v>1335</v>
      </c>
      <c r="L45" s="87">
        <v>1276</v>
      </c>
      <c r="M45" s="88">
        <v>1269</v>
      </c>
    </row>
    <row r="46" spans="2:13" ht="27.75" customHeight="1">
      <c r="B46" s="1204"/>
      <c r="C46" s="1205"/>
      <c r="D46" s="89"/>
      <c r="E46" s="1210" t="s">
        <v>30</v>
      </c>
      <c r="F46" s="1210"/>
      <c r="G46" s="1210"/>
      <c r="H46" s="1211"/>
      <c r="I46" s="86" t="s">
        <v>480</v>
      </c>
      <c r="J46" s="87" t="s">
        <v>480</v>
      </c>
      <c r="K46" s="87" t="s">
        <v>480</v>
      </c>
      <c r="L46" s="87" t="s">
        <v>480</v>
      </c>
      <c r="M46" s="88" t="s">
        <v>480</v>
      </c>
    </row>
    <row r="47" spans="2:13" ht="27.75" customHeight="1">
      <c r="B47" s="1204"/>
      <c r="C47" s="1205"/>
      <c r="D47" s="90"/>
      <c r="E47" s="1212" t="s">
        <v>31</v>
      </c>
      <c r="F47" s="1213"/>
      <c r="G47" s="1213"/>
      <c r="H47" s="1214"/>
      <c r="I47" s="86" t="s">
        <v>480</v>
      </c>
      <c r="J47" s="87" t="s">
        <v>480</v>
      </c>
      <c r="K47" s="87" t="s">
        <v>480</v>
      </c>
      <c r="L47" s="87" t="s">
        <v>480</v>
      </c>
      <c r="M47" s="88" t="s">
        <v>480</v>
      </c>
    </row>
    <row r="48" spans="2:13" ht="27.75" customHeight="1">
      <c r="B48" s="1204"/>
      <c r="C48" s="1205"/>
      <c r="D48" s="85"/>
      <c r="E48" s="1210" t="s">
        <v>32</v>
      </c>
      <c r="F48" s="1210"/>
      <c r="G48" s="1210"/>
      <c r="H48" s="1211"/>
      <c r="I48" s="86" t="s">
        <v>480</v>
      </c>
      <c r="J48" s="87" t="s">
        <v>480</v>
      </c>
      <c r="K48" s="87" t="s">
        <v>480</v>
      </c>
      <c r="L48" s="87" t="s">
        <v>480</v>
      </c>
      <c r="M48" s="88" t="s">
        <v>480</v>
      </c>
    </row>
    <row r="49" spans="2:13" ht="27.75" customHeight="1">
      <c r="B49" s="1206"/>
      <c r="C49" s="1207"/>
      <c r="D49" s="85"/>
      <c r="E49" s="1210" t="s">
        <v>33</v>
      </c>
      <c r="F49" s="1210"/>
      <c r="G49" s="1210"/>
      <c r="H49" s="1211"/>
      <c r="I49" s="86" t="s">
        <v>480</v>
      </c>
      <c r="J49" s="87" t="s">
        <v>480</v>
      </c>
      <c r="K49" s="87" t="s">
        <v>480</v>
      </c>
      <c r="L49" s="87" t="s">
        <v>480</v>
      </c>
      <c r="M49" s="88" t="s">
        <v>480</v>
      </c>
    </row>
    <row r="50" spans="2:13" ht="27.75" customHeight="1">
      <c r="B50" s="1215" t="s">
        <v>34</v>
      </c>
      <c r="C50" s="1216"/>
      <c r="D50" s="91"/>
      <c r="E50" s="1210" t="s">
        <v>35</v>
      </c>
      <c r="F50" s="1210"/>
      <c r="G50" s="1210"/>
      <c r="H50" s="1211"/>
      <c r="I50" s="86">
        <v>1211</v>
      </c>
      <c r="J50" s="87">
        <v>1590</v>
      </c>
      <c r="K50" s="87">
        <v>1648</v>
      </c>
      <c r="L50" s="87">
        <v>1753</v>
      </c>
      <c r="M50" s="88">
        <v>2169</v>
      </c>
    </row>
    <row r="51" spans="2:13" ht="27.75" customHeight="1">
      <c r="B51" s="1204"/>
      <c r="C51" s="1205"/>
      <c r="D51" s="85"/>
      <c r="E51" s="1210" t="s">
        <v>36</v>
      </c>
      <c r="F51" s="1210"/>
      <c r="G51" s="1210"/>
      <c r="H51" s="1211"/>
      <c r="I51" s="86" t="s">
        <v>480</v>
      </c>
      <c r="J51" s="87" t="s">
        <v>480</v>
      </c>
      <c r="K51" s="87" t="s">
        <v>480</v>
      </c>
      <c r="L51" s="87" t="s">
        <v>480</v>
      </c>
      <c r="M51" s="88" t="s">
        <v>480</v>
      </c>
    </row>
    <row r="52" spans="2:13" ht="27.75" customHeight="1">
      <c r="B52" s="1206"/>
      <c r="C52" s="1207"/>
      <c r="D52" s="85"/>
      <c r="E52" s="1210" t="s">
        <v>37</v>
      </c>
      <c r="F52" s="1210"/>
      <c r="G52" s="1210"/>
      <c r="H52" s="1211"/>
      <c r="I52" s="86">
        <v>7190</v>
      </c>
      <c r="J52" s="87">
        <v>7258</v>
      </c>
      <c r="K52" s="87">
        <v>7269</v>
      </c>
      <c r="L52" s="87">
        <v>7304</v>
      </c>
      <c r="M52" s="88">
        <v>7131</v>
      </c>
    </row>
    <row r="53" spans="2:13" ht="27.75" customHeight="1" thickBot="1">
      <c r="B53" s="1217" t="s">
        <v>21</v>
      </c>
      <c r="C53" s="1218"/>
      <c r="D53" s="92"/>
      <c r="E53" s="1219" t="s">
        <v>38</v>
      </c>
      <c r="F53" s="1219"/>
      <c r="G53" s="1219"/>
      <c r="H53" s="1220"/>
      <c r="I53" s="93">
        <v>3345</v>
      </c>
      <c r="J53" s="94">
        <v>2692</v>
      </c>
      <c r="K53" s="94">
        <v>2280</v>
      </c>
      <c r="L53" s="94">
        <v>1814</v>
      </c>
      <c r="M53" s="95">
        <v>1017</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E43" sqref="E4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21" t="s">
        <v>562</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30"/>
      <c r="H50" s="1231"/>
      <c r="I50" s="1231"/>
      <c r="J50" s="1232"/>
      <c r="K50" s="356" t="s">
        <v>520</v>
      </c>
      <c r="L50" s="356" t="s">
        <v>521</v>
      </c>
      <c r="M50" s="356" t="s">
        <v>522</v>
      </c>
      <c r="N50" s="356" t="s">
        <v>523</v>
      </c>
      <c r="O50" s="356" t="s">
        <v>524</v>
      </c>
    </row>
    <row r="51" spans="1:17">
      <c r="B51" s="250"/>
      <c r="C51" s="246"/>
      <c r="D51" s="246"/>
      <c r="E51" s="246"/>
      <c r="F51" s="246"/>
      <c r="G51" s="1233" t="s">
        <v>556</v>
      </c>
      <c r="H51" s="1234"/>
      <c r="I51" s="1239" t="s">
        <v>557</v>
      </c>
      <c r="J51" s="1239"/>
      <c r="K51" s="1241"/>
      <c r="L51" s="1241"/>
      <c r="M51" s="1241"/>
      <c r="N51" s="1242">
        <v>43.9</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563</v>
      </c>
      <c r="J53" s="1243"/>
      <c r="K53" s="1244"/>
      <c r="L53" s="1244"/>
      <c r="M53" s="1244"/>
      <c r="N53" s="1246">
        <v>75.900000000000006</v>
      </c>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7" t="s">
        <v>558</v>
      </c>
      <c r="H55" s="1248"/>
      <c r="I55" s="1243" t="s">
        <v>557</v>
      </c>
      <c r="J55" s="1243"/>
      <c r="K55" s="1241"/>
      <c r="L55" s="1241"/>
      <c r="M55" s="1241"/>
      <c r="N55" s="1242">
        <v>44.9</v>
      </c>
      <c r="O55" s="1241"/>
    </row>
    <row r="56" spans="1:17">
      <c r="A56" s="357"/>
      <c r="B56" s="250"/>
      <c r="C56" s="246"/>
      <c r="D56" s="246"/>
      <c r="E56" s="246"/>
      <c r="F56" s="246"/>
      <c r="G56" s="1249"/>
      <c r="H56" s="1250"/>
      <c r="I56" s="1243"/>
      <c r="J56" s="1243"/>
      <c r="K56" s="1242"/>
      <c r="L56" s="1242"/>
      <c r="M56" s="1242"/>
      <c r="N56" s="1242"/>
      <c r="O56" s="1242"/>
    </row>
    <row r="57" spans="1:17" s="357" customFormat="1">
      <c r="B57" s="358"/>
      <c r="C57" s="354"/>
      <c r="D57" s="354"/>
      <c r="E57" s="354"/>
      <c r="F57" s="354"/>
      <c r="G57" s="1249"/>
      <c r="H57" s="1250"/>
      <c r="I57" s="1253" t="s">
        <v>563</v>
      </c>
      <c r="J57" s="1253"/>
      <c r="K57" s="1244"/>
      <c r="L57" s="1244"/>
      <c r="M57" s="1244"/>
      <c r="N57" s="1246">
        <v>61.9</v>
      </c>
      <c r="O57" s="1244"/>
      <c r="P57" s="359"/>
      <c r="Q57" s="358"/>
    </row>
    <row r="58" spans="1:17" s="357" customFormat="1">
      <c r="A58" s="245"/>
      <c r="B58" s="358"/>
      <c r="C58" s="354"/>
      <c r="D58" s="354"/>
      <c r="E58" s="354"/>
      <c r="F58" s="354"/>
      <c r="G58" s="1251"/>
      <c r="H58" s="1252"/>
      <c r="I58" s="1253"/>
      <c r="J58" s="1253"/>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21" t="s">
        <v>564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30"/>
      <c r="H72" s="1231"/>
      <c r="I72" s="1231"/>
      <c r="J72" s="1232"/>
      <c r="K72" s="356" t="s">
        <v>520</v>
      </c>
      <c r="L72" s="356" t="s">
        <v>521</v>
      </c>
      <c r="M72" s="356" t="s">
        <v>522</v>
      </c>
      <c r="N72" s="356" t="s">
        <v>523</v>
      </c>
      <c r="O72" s="356" t="s">
        <v>524</v>
      </c>
    </row>
    <row r="73" spans="2:30">
      <c r="B73" s="250"/>
      <c r="C73" s="246"/>
      <c r="D73" s="246"/>
      <c r="E73" s="246"/>
      <c r="F73" s="246"/>
      <c r="G73" s="1233" t="s">
        <v>556</v>
      </c>
      <c r="H73" s="1234"/>
      <c r="I73" s="1239" t="s">
        <v>557</v>
      </c>
      <c r="J73" s="1239"/>
      <c r="K73" s="1254">
        <v>83.3</v>
      </c>
      <c r="L73" s="1254">
        <v>66.400000000000006</v>
      </c>
      <c r="M73" s="1242">
        <v>57.4</v>
      </c>
      <c r="N73" s="1242">
        <v>43.9</v>
      </c>
      <c r="O73" s="1242">
        <v>24.8</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561</v>
      </c>
      <c r="J75" s="1243"/>
      <c r="K75" s="1246">
        <v>10.199999999999999</v>
      </c>
      <c r="L75" s="1246">
        <v>8.3000000000000007</v>
      </c>
      <c r="M75" s="1246">
        <v>7.1</v>
      </c>
      <c r="N75" s="1246">
        <v>6.6</v>
      </c>
      <c r="O75" s="1246">
        <v>6.2</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7" t="s">
        <v>558</v>
      </c>
      <c r="H77" s="1248"/>
      <c r="I77" s="1243" t="s">
        <v>557</v>
      </c>
      <c r="J77" s="1243"/>
      <c r="K77" s="1254">
        <v>30.7</v>
      </c>
      <c r="L77" s="1254">
        <v>22.3</v>
      </c>
      <c r="M77" s="1242">
        <v>20.3</v>
      </c>
      <c r="N77" s="1242">
        <v>44.9</v>
      </c>
      <c r="O77" s="1242">
        <v>44.9</v>
      </c>
      <c r="R77" s="245">
        <v>12.3</v>
      </c>
      <c r="T77" s="245">
        <v>11.1</v>
      </c>
    </row>
    <row r="78" spans="2:30">
      <c r="B78" s="250"/>
      <c r="C78" s="246"/>
      <c r="D78" s="246"/>
      <c r="E78" s="246"/>
      <c r="F78" s="246"/>
      <c r="G78" s="1249"/>
      <c r="H78" s="1250"/>
      <c r="I78" s="1243"/>
      <c r="J78" s="1243"/>
      <c r="K78" s="1254"/>
      <c r="L78" s="1254"/>
      <c r="M78" s="1242"/>
      <c r="N78" s="1242"/>
      <c r="O78" s="1242"/>
    </row>
    <row r="79" spans="2:30">
      <c r="B79" s="250"/>
      <c r="C79" s="246"/>
      <c r="D79" s="246"/>
      <c r="E79" s="246"/>
      <c r="F79" s="246"/>
      <c r="G79" s="1249"/>
      <c r="H79" s="1250"/>
      <c r="I79" s="1255" t="s">
        <v>561</v>
      </c>
      <c r="J79" s="1253"/>
      <c r="K79" s="1256">
        <v>9.1999999999999993</v>
      </c>
      <c r="L79" s="1256">
        <v>8.5</v>
      </c>
      <c r="M79" s="1256">
        <v>7.7</v>
      </c>
      <c r="N79" s="1256">
        <v>8.5</v>
      </c>
      <c r="O79" s="1256">
        <v>9.1</v>
      </c>
      <c r="V79" s="245">
        <v>53.5</v>
      </c>
      <c r="X79" s="245">
        <v>48.2</v>
      </c>
      <c r="Z79" s="245">
        <v>34.200000000000003</v>
      </c>
      <c r="AB79" s="245">
        <v>30.3</v>
      </c>
      <c r="AD79" s="245">
        <v>28.9</v>
      </c>
    </row>
    <row r="80" spans="2:30">
      <c r="B80" s="250"/>
      <c r="C80" s="246"/>
      <c r="D80" s="246"/>
      <c r="E80" s="246"/>
      <c r="F80" s="246"/>
      <c r="G80" s="1251"/>
      <c r="H80" s="1252"/>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A114" sqref="A114"/>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105" sqref="I10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24306</v>
      </c>
      <c r="E3" s="118"/>
      <c r="F3" s="119">
        <v>46819</v>
      </c>
      <c r="G3" s="120"/>
      <c r="H3" s="121"/>
    </row>
    <row r="4" spans="1:8">
      <c r="A4" s="122"/>
      <c r="B4" s="123"/>
      <c r="C4" s="124"/>
      <c r="D4" s="125">
        <v>14947</v>
      </c>
      <c r="E4" s="126"/>
      <c r="F4" s="127">
        <v>24121</v>
      </c>
      <c r="G4" s="128"/>
      <c r="H4" s="129"/>
    </row>
    <row r="5" spans="1:8">
      <c r="A5" s="110" t="s">
        <v>514</v>
      </c>
      <c r="B5" s="115"/>
      <c r="C5" s="116"/>
      <c r="D5" s="117">
        <v>20856</v>
      </c>
      <c r="E5" s="118"/>
      <c r="F5" s="119">
        <v>53270</v>
      </c>
      <c r="G5" s="120"/>
      <c r="H5" s="121"/>
    </row>
    <row r="6" spans="1:8">
      <c r="A6" s="122"/>
      <c r="B6" s="123"/>
      <c r="C6" s="124"/>
      <c r="D6" s="125">
        <v>16671</v>
      </c>
      <c r="E6" s="126"/>
      <c r="F6" s="127">
        <v>24316</v>
      </c>
      <c r="G6" s="128"/>
      <c r="H6" s="129"/>
    </row>
    <row r="7" spans="1:8">
      <c r="A7" s="110" t="s">
        <v>515</v>
      </c>
      <c r="B7" s="115"/>
      <c r="C7" s="116"/>
      <c r="D7" s="117">
        <v>25519</v>
      </c>
      <c r="E7" s="118"/>
      <c r="F7" s="119">
        <v>53292</v>
      </c>
      <c r="G7" s="120"/>
      <c r="H7" s="121"/>
    </row>
    <row r="8" spans="1:8">
      <c r="A8" s="122"/>
      <c r="B8" s="123"/>
      <c r="C8" s="124"/>
      <c r="D8" s="125">
        <v>15100</v>
      </c>
      <c r="E8" s="126"/>
      <c r="F8" s="127">
        <v>28900</v>
      </c>
      <c r="G8" s="128"/>
      <c r="H8" s="129"/>
    </row>
    <row r="9" spans="1:8">
      <c r="A9" s="110" t="s">
        <v>516</v>
      </c>
      <c r="B9" s="115"/>
      <c r="C9" s="116"/>
      <c r="D9" s="117">
        <v>33581</v>
      </c>
      <c r="E9" s="118"/>
      <c r="F9" s="119">
        <v>77577</v>
      </c>
      <c r="G9" s="120"/>
      <c r="H9" s="121"/>
    </row>
    <row r="10" spans="1:8">
      <c r="A10" s="122"/>
      <c r="B10" s="123"/>
      <c r="C10" s="124"/>
      <c r="D10" s="125">
        <v>30231</v>
      </c>
      <c r="E10" s="126"/>
      <c r="F10" s="127">
        <v>40870</v>
      </c>
      <c r="G10" s="128"/>
      <c r="H10" s="129"/>
    </row>
    <row r="11" spans="1:8">
      <c r="A11" s="110" t="s">
        <v>517</v>
      </c>
      <c r="B11" s="115"/>
      <c r="C11" s="116"/>
      <c r="D11" s="117">
        <v>19814</v>
      </c>
      <c r="E11" s="118"/>
      <c r="F11" s="119">
        <v>115123</v>
      </c>
      <c r="G11" s="120"/>
      <c r="H11" s="121"/>
    </row>
    <row r="12" spans="1:8">
      <c r="A12" s="122"/>
      <c r="B12" s="123"/>
      <c r="C12" s="130"/>
      <c r="D12" s="125">
        <v>13088</v>
      </c>
      <c r="E12" s="126"/>
      <c r="F12" s="127">
        <v>46026</v>
      </c>
      <c r="G12" s="128"/>
      <c r="H12" s="129"/>
    </row>
    <row r="13" spans="1:8">
      <c r="A13" s="110"/>
      <c r="B13" s="115"/>
      <c r="C13" s="131"/>
      <c r="D13" s="132">
        <v>24815</v>
      </c>
      <c r="E13" s="133"/>
      <c r="F13" s="134">
        <v>69216</v>
      </c>
      <c r="G13" s="135"/>
      <c r="H13" s="121"/>
    </row>
    <row r="14" spans="1:8">
      <c r="A14" s="122"/>
      <c r="B14" s="123"/>
      <c r="C14" s="124"/>
      <c r="D14" s="125">
        <v>18007</v>
      </c>
      <c r="E14" s="126"/>
      <c r="F14" s="127">
        <v>32847</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v>
      </c>
      <c r="C19" s="136">
        <f>ROUND(VALUE(SUBSTITUTE(実質収支比率等に係る経年分析!G$48,"▲","-")),2)</f>
        <v>8.83</v>
      </c>
      <c r="D19" s="136">
        <f>ROUND(VALUE(SUBSTITUTE(実質収支比率等に係る経年分析!H$48,"▲","-")),2)</f>
        <v>10.16</v>
      </c>
      <c r="E19" s="136">
        <f>ROUND(VALUE(SUBSTITUTE(実質収支比率等に係る経年分析!I$48,"▲","-")),2)</f>
        <v>12.84</v>
      </c>
      <c r="F19" s="136">
        <f>ROUND(VALUE(SUBSTITUTE(実質収支比率等に係る経年分析!J$48,"▲","-")),2)</f>
        <v>11.13</v>
      </c>
    </row>
    <row r="20" spans="1:11">
      <c r="A20" s="136" t="s">
        <v>43</v>
      </c>
      <c r="B20" s="136">
        <f>ROUND(VALUE(SUBSTITUTE(実質収支比率等に係る経年分析!F$47,"▲","-")),2)</f>
        <v>17.37</v>
      </c>
      <c r="C20" s="136">
        <f>ROUND(VALUE(SUBSTITUTE(実質収支比率等に係る経年分析!G$47,"▲","-")),2)</f>
        <v>21.83</v>
      </c>
      <c r="D20" s="136">
        <f>ROUND(VALUE(SUBSTITUTE(実質収支比率等に係る経年分析!H$47,"▲","-")),2)</f>
        <v>25.73</v>
      </c>
      <c r="E20" s="136">
        <f>ROUND(VALUE(SUBSTITUTE(実質収支比率等に係る経年分析!I$47,"▲","-")),2)</f>
        <v>26.76</v>
      </c>
      <c r="F20" s="136">
        <f>ROUND(VALUE(SUBSTITUTE(実質収支比率等に係る経年分析!J$47,"▲","-")),2)</f>
        <v>32.68</v>
      </c>
    </row>
    <row r="21" spans="1:11">
      <c r="A21" s="136" t="s">
        <v>44</v>
      </c>
      <c r="B21" s="136">
        <f>IF(ISNUMBER(VALUE(SUBSTITUTE(実質収支比率等に係る経年分析!F$49,"▲","-"))),ROUND(VALUE(SUBSTITUTE(実質収支比率等に係る経年分析!F$49,"▲","-")),2),NA())</f>
        <v>1.57</v>
      </c>
      <c r="C21" s="136">
        <f>IF(ISNUMBER(VALUE(SUBSTITUTE(実質収支比率等に係る経年分析!G$49,"▲","-"))),ROUND(VALUE(SUBSTITUTE(実質収支比率等に係る経年分析!G$49,"▲","-")),2),NA())</f>
        <v>5.59</v>
      </c>
      <c r="D21" s="136">
        <f>IF(ISNUMBER(VALUE(SUBSTITUTE(実質収支比率等に係る経年分析!H$49,"▲","-"))),ROUND(VALUE(SUBSTITUTE(実質収支比率等に係る経年分析!H$49,"▲","-")),2),NA())</f>
        <v>4.9400000000000004</v>
      </c>
      <c r="E21" s="136">
        <f>IF(ISNUMBER(VALUE(SUBSTITUTE(実質収支比率等に係る経年分析!I$49,"▲","-"))),ROUND(VALUE(SUBSTITUTE(実質収支比率等に係る経年分析!I$49,"▲","-")),2),NA())</f>
        <v>4.83</v>
      </c>
      <c r="F21" s="136">
        <f>IF(ISNUMBER(VALUE(SUBSTITUTE(実質収支比率等に係る経年分析!J$49,"▲","-"))),ROUND(VALUE(SUBSTITUTE(実質収支比率等に係る経年分析!J$49,"▲","-")),2),NA())</f>
        <v>4.05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公設浄化槽事業特別会計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0.06</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0.09</v>
      </c>
    </row>
    <row r="30" spans="1:11">
      <c r="A30" s="137" t="str">
        <f>IF(連結実質赤字比率に係る赤字・黒字の構成分析!C$40="",NA(),連結実質赤字比率に係る赤字・黒字の構成分析!C$40)</f>
        <v>百穴管理特別会計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0.28999999999999998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0.38</v>
      </c>
    </row>
    <row r="31" spans="1:11">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0.47</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0.65</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1.03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1.1599999999999999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1.48</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3.31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4.3899999999999997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5.91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6.89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6.11</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7.84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8.68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10.74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32.42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31.49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25.99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26.34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27.83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554</v>
      </c>
      <c r="E42" s="138"/>
      <c r="F42" s="138"/>
      <c r="G42" s="138">
        <f>'実質公債費比率（分子）の構造'!L$52</f>
        <v>570</v>
      </c>
      <c r="H42" s="138"/>
      <c r="I42" s="138"/>
      <c r="J42" s="138">
        <f>'実質公債費比率（分子）の構造'!M$52</f>
        <v>606</v>
      </c>
      <c r="K42" s="138"/>
      <c r="L42" s="138"/>
      <c r="M42" s="138">
        <f>'実質公債費比率（分子）の構造'!N$52</f>
        <v>596</v>
      </c>
      <c r="N42" s="138"/>
      <c r="O42" s="138"/>
      <c r="P42" s="138">
        <f>'実質公債費比率（分子）の構造'!O$52</f>
        <v>614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37</v>
      </c>
      <c r="C45" s="138"/>
      <c r="D45" s="138"/>
      <c r="E45" s="138">
        <f>'実質公債費比率（分子）の構造'!L$49</f>
        <v>26</v>
      </c>
      <c r="F45" s="138"/>
      <c r="G45" s="138"/>
      <c r="H45" s="138">
        <f>'実質公債費比率（分子）の構造'!M$49</f>
        <v>27</v>
      </c>
      <c r="I45" s="138"/>
      <c r="J45" s="138"/>
      <c r="K45" s="138">
        <f>'実質公債費比率（分子）の構造'!N$49</f>
        <v>24</v>
      </c>
      <c r="L45" s="138"/>
      <c r="M45" s="138"/>
      <c r="N45" s="138">
        <f>'実質公債費比率（分子）の構造'!O$49</f>
        <v>25</v>
      </c>
      <c r="O45" s="138"/>
      <c r="P45" s="138"/>
    </row>
    <row r="46" spans="1:16">
      <c r="A46" s="138" t="s">
        <v>55</v>
      </c>
      <c r="B46" s="138">
        <f>'実質公債費比率（分子）の構造'!K$48</f>
        <v>253</v>
      </c>
      <c r="C46" s="138"/>
      <c r="D46" s="138"/>
      <c r="E46" s="138">
        <f>'実質公債費比率（分子）の構造'!L$48</f>
        <v>268</v>
      </c>
      <c r="F46" s="138"/>
      <c r="G46" s="138"/>
      <c r="H46" s="138">
        <f>'実質公債費比率（分子）の構造'!M$48</f>
        <v>250</v>
      </c>
      <c r="I46" s="138"/>
      <c r="J46" s="138"/>
      <c r="K46" s="138">
        <f>'実質公債費比率（分子）の構造'!N$48</f>
        <v>226</v>
      </c>
      <c r="L46" s="138"/>
      <c r="M46" s="138"/>
      <c r="N46" s="138">
        <f>'実質公債費比率（分子）の構造'!O$48</f>
        <v>243</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569</v>
      </c>
      <c r="C49" s="138"/>
      <c r="D49" s="138"/>
      <c r="E49" s="138">
        <f>'実質公債費比率（分子）の構造'!L$45</f>
        <v>573</v>
      </c>
      <c r="F49" s="138"/>
      <c r="G49" s="138"/>
      <c r="H49" s="138">
        <f>'実質公債費比率（分子）の構造'!M$45</f>
        <v>590</v>
      </c>
      <c r="I49" s="138"/>
      <c r="J49" s="138"/>
      <c r="K49" s="138">
        <f>'実質公債費比率（分子）の構造'!N$45</f>
        <v>592</v>
      </c>
      <c r="L49" s="138"/>
      <c r="M49" s="138"/>
      <c r="N49" s="138">
        <f>'実質公債費比率（分子）の構造'!O$45</f>
        <v>596</v>
      </c>
      <c r="O49" s="138"/>
      <c r="P49" s="138"/>
    </row>
    <row r="50" spans="1:16">
      <c r="A50" s="138" t="s">
        <v>59</v>
      </c>
      <c r="B50" s="138" t="e">
        <f>NA()</f>
        <v>#N/A</v>
      </c>
      <c r="C50" s="138">
        <f>IF(ISNUMBER('実質公債費比率（分子）の構造'!K$53),'実質公債費比率（分子）の構造'!K$53,NA())</f>
        <v>306</v>
      </c>
      <c r="D50" s="138" t="e">
        <f>NA()</f>
        <v>#N/A</v>
      </c>
      <c r="E50" s="138" t="e">
        <f>NA()</f>
        <v>#N/A</v>
      </c>
      <c r="F50" s="138">
        <f>IF(ISNUMBER('実質公債費比率（分子）の構造'!L$53),'実質公債費比率（分子）の構造'!L$53,NA())</f>
        <v>297</v>
      </c>
      <c r="G50" s="138" t="e">
        <f>NA()</f>
        <v>#N/A</v>
      </c>
      <c r="H50" s="138" t="e">
        <f>NA()</f>
        <v>#N/A</v>
      </c>
      <c r="I50" s="138">
        <f>IF(ISNUMBER('実質公債費比率（分子）の構造'!M$53),'実質公債費比率（分子）の構造'!M$53,NA())</f>
        <v>261</v>
      </c>
      <c r="J50" s="138" t="e">
        <f>NA()</f>
        <v>#N/A</v>
      </c>
      <c r="K50" s="138" t="e">
        <f>NA()</f>
        <v>#N/A</v>
      </c>
      <c r="L50" s="138">
        <f>IF(ISNUMBER('実質公債費比率（分子）の構造'!N$53),'実質公債費比率（分子）の構造'!N$53,NA())</f>
        <v>246</v>
      </c>
      <c r="M50" s="138" t="e">
        <f>NA()</f>
        <v>#N/A</v>
      </c>
      <c r="N50" s="138" t="e">
        <f>NA()</f>
        <v>#N/A</v>
      </c>
      <c r="O50" s="138">
        <f>IF(ISNUMBER('実質公債費比率（分子）の構造'!O$53),'実質公債費比率（分子）の構造'!O$53,NA())</f>
        <v>250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7190</v>
      </c>
      <c r="E56" s="137"/>
      <c r="F56" s="137"/>
      <c r="G56" s="137">
        <f>'将来負担比率（分子）の構造'!J$52</f>
        <v>7258</v>
      </c>
      <c r="H56" s="137"/>
      <c r="I56" s="137"/>
      <c r="J56" s="137">
        <f>'将来負担比率（分子）の構造'!K$52</f>
        <v>7269</v>
      </c>
      <c r="K56" s="137"/>
      <c r="L56" s="137"/>
      <c r="M56" s="137">
        <f>'将来負担比率（分子）の構造'!L$52</f>
        <v>7304</v>
      </c>
      <c r="N56" s="137"/>
      <c r="O56" s="137"/>
      <c r="P56" s="137">
        <f>'将来負担比率（分子）の構造'!M$52</f>
        <v>7131</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1211</v>
      </c>
      <c r="E58" s="137"/>
      <c r="F58" s="137"/>
      <c r="G58" s="137">
        <f>'将来負担比率（分子）の構造'!J$50</f>
        <v>1590</v>
      </c>
      <c r="H58" s="137"/>
      <c r="I58" s="137"/>
      <c r="J58" s="137">
        <f>'将来負担比率（分子）の構造'!K$50</f>
        <v>1648</v>
      </c>
      <c r="K58" s="137"/>
      <c r="L58" s="137"/>
      <c r="M58" s="137">
        <f>'将来負担比率（分子）の構造'!L$50</f>
        <v>1753</v>
      </c>
      <c r="N58" s="137"/>
      <c r="O58" s="137"/>
      <c r="P58" s="137">
        <f>'将来負担比率（分子）の構造'!M$50</f>
        <v>2169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1533</v>
      </c>
      <c r="C62" s="137"/>
      <c r="D62" s="137"/>
      <c r="E62" s="137">
        <f>'将来負担比率（分子）の構造'!J$45</f>
        <v>1425</v>
      </c>
      <c r="F62" s="137"/>
      <c r="G62" s="137"/>
      <c r="H62" s="137">
        <f>'将来負担比率（分子）の構造'!K$45</f>
        <v>1335</v>
      </c>
      <c r="I62" s="137"/>
      <c r="J62" s="137"/>
      <c r="K62" s="137">
        <f>'将来負担比率（分子）の構造'!L$45</f>
        <v>1276</v>
      </c>
      <c r="L62" s="137"/>
      <c r="M62" s="137"/>
      <c r="N62" s="137">
        <f>'将来負担比率（分子）の構造'!M$45</f>
        <v>1269</v>
      </c>
      <c r="O62" s="137"/>
      <c r="P62" s="137"/>
    </row>
    <row r="63" spans="1:16">
      <c r="A63" s="137" t="s">
        <v>28</v>
      </c>
      <c r="B63" s="137">
        <f>'将来負担比率（分子）の構造'!I$44</f>
        <v>160</v>
      </c>
      <c r="C63" s="137"/>
      <c r="D63" s="137"/>
      <c r="E63" s="137">
        <f>'将来負担比率（分子）の構造'!J$44</f>
        <v>165</v>
      </c>
      <c r="F63" s="137"/>
      <c r="G63" s="137"/>
      <c r="H63" s="137">
        <f>'将来負担比率（分子）の構造'!K$44</f>
        <v>191</v>
      </c>
      <c r="I63" s="137"/>
      <c r="J63" s="137"/>
      <c r="K63" s="137">
        <f>'将来負担比率（分子）の構造'!L$44</f>
        <v>191</v>
      </c>
      <c r="L63" s="137"/>
      <c r="M63" s="137"/>
      <c r="N63" s="137">
        <f>'将来負担比率（分子）の構造'!M$44</f>
        <v>182</v>
      </c>
      <c r="O63" s="137"/>
      <c r="P63" s="137"/>
    </row>
    <row r="64" spans="1:16">
      <c r="A64" s="137" t="s">
        <v>27</v>
      </c>
      <c r="B64" s="137">
        <f>'将来負担比率（分子）の構造'!I$43</f>
        <v>3698</v>
      </c>
      <c r="C64" s="137"/>
      <c r="D64" s="137"/>
      <c r="E64" s="137">
        <f>'将来負担比率（分子）の構造'!J$43</f>
        <v>3680</v>
      </c>
      <c r="F64" s="137"/>
      <c r="G64" s="137"/>
      <c r="H64" s="137">
        <f>'将来負担比率（分子）の構造'!K$43</f>
        <v>3398</v>
      </c>
      <c r="I64" s="137"/>
      <c r="J64" s="137"/>
      <c r="K64" s="137">
        <f>'将来負担比率（分子）の構造'!L$43</f>
        <v>3100</v>
      </c>
      <c r="L64" s="137"/>
      <c r="M64" s="137"/>
      <c r="N64" s="137">
        <f>'将来負担比率（分子）の構造'!M$43</f>
        <v>2818</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6355</v>
      </c>
      <c r="C66" s="137"/>
      <c r="D66" s="137"/>
      <c r="E66" s="137">
        <f>'将来負担比率（分子）の構造'!J$41</f>
        <v>6269</v>
      </c>
      <c r="F66" s="137"/>
      <c r="G66" s="137"/>
      <c r="H66" s="137">
        <f>'将来負担比率（分子）の構造'!K$41</f>
        <v>6274</v>
      </c>
      <c r="I66" s="137"/>
      <c r="J66" s="137"/>
      <c r="K66" s="137">
        <f>'将来負担比率（分子）の構造'!L$41</f>
        <v>6305</v>
      </c>
      <c r="L66" s="137"/>
      <c r="M66" s="137"/>
      <c r="N66" s="137">
        <f>'将来負担比率（分子）の構造'!M$41</f>
        <v>6048</v>
      </c>
      <c r="O66" s="137"/>
      <c r="P66" s="137"/>
    </row>
    <row r="67" spans="1:16">
      <c r="A67" s="137" t="s">
        <v>63</v>
      </c>
      <c r="B67" s="137" t="e">
        <f>NA()</f>
        <v>#N/A</v>
      </c>
      <c r="C67" s="137">
        <f>IF(ISNUMBER('将来負担比率（分子）の構造'!I$53), IF('将来負担比率（分子）の構造'!I$53 &lt; 0, 0, '将来負担比率（分子）の構造'!I$53), NA())</f>
        <v>3345</v>
      </c>
      <c r="D67" s="137" t="e">
        <f>NA()</f>
        <v>#N/A</v>
      </c>
      <c r="E67" s="137" t="e">
        <f>NA()</f>
        <v>#N/A</v>
      </c>
      <c r="F67" s="137">
        <f>IF(ISNUMBER('将来負担比率（分子）の構造'!J$53), IF('将来負担比率（分子）の構造'!J$53 &lt; 0, 0, '将来負担比率（分子）の構造'!J$53), NA())</f>
        <v>2692</v>
      </c>
      <c r="G67" s="137" t="e">
        <f>NA()</f>
        <v>#N/A</v>
      </c>
      <c r="H67" s="137" t="e">
        <f>NA()</f>
        <v>#N/A</v>
      </c>
      <c r="I67" s="137">
        <f>IF(ISNUMBER('将来負担比率（分子）の構造'!K$53), IF('将来負担比率（分子）の構造'!K$53 &lt; 0, 0, '将来負担比率（分子）の構造'!K$53), NA())</f>
        <v>2280</v>
      </c>
      <c r="J67" s="137" t="e">
        <f>NA()</f>
        <v>#N/A</v>
      </c>
      <c r="K67" s="137" t="e">
        <f>NA()</f>
        <v>#N/A</v>
      </c>
      <c r="L67" s="137">
        <f>IF(ISNUMBER('将来負担比率（分子）の構造'!L$53), IF('将来負担比率（分子）の構造'!L$53 &lt; 0, 0, '将来負担比率（分子）の構造'!L$53), NA())</f>
        <v>1814</v>
      </c>
      <c r="M67" s="137" t="e">
        <f>NA()</f>
        <v>#N/A</v>
      </c>
      <c r="N67" s="137" t="e">
        <f>NA()</f>
        <v>#N/A</v>
      </c>
      <c r="O67" s="137">
        <f>IF(ISNUMBER('将来負担比率（分子）の構造'!M$53), IF('将来負担比率（分子）の構造'!M$53 &lt; 0, 0, '将来負担比率（分子）の構造'!M$53), NA())</f>
        <v>1017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2771130</v>
      </c>
      <c r="S5" s="615"/>
      <c r="T5" s="615"/>
      <c r="U5" s="615"/>
      <c r="V5" s="615"/>
      <c r="W5" s="615"/>
      <c r="X5" s="615"/>
      <c r="Y5" s="616"/>
      <c r="Z5" s="617">
        <v>40.6</v>
      </c>
      <c r="AA5" s="617"/>
      <c r="AB5" s="617"/>
      <c r="AC5" s="617"/>
      <c r="AD5" s="618">
        <v>2771130</v>
      </c>
      <c r="AE5" s="618"/>
      <c r="AF5" s="618"/>
      <c r="AG5" s="618"/>
      <c r="AH5" s="618"/>
      <c r="AI5" s="618"/>
      <c r="AJ5" s="618"/>
      <c r="AK5" s="618"/>
      <c r="AL5" s="619">
        <v>62.4</v>
      </c>
      <c r="AM5" s="620"/>
      <c r="AN5" s="620"/>
      <c r="AO5" s="621"/>
      <c r="AP5" s="611" t="s">
        <v>209</v>
      </c>
      <c r="AQ5" s="612"/>
      <c r="AR5" s="612"/>
      <c r="AS5" s="612"/>
      <c r="AT5" s="612"/>
      <c r="AU5" s="612"/>
      <c r="AV5" s="612"/>
      <c r="AW5" s="612"/>
      <c r="AX5" s="612"/>
      <c r="AY5" s="612"/>
      <c r="AZ5" s="612"/>
      <c r="BA5" s="612"/>
      <c r="BB5" s="612"/>
      <c r="BC5" s="612"/>
      <c r="BD5" s="612"/>
      <c r="BE5" s="612"/>
      <c r="BF5" s="613"/>
      <c r="BG5" s="625">
        <v>2771130</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117929</v>
      </c>
      <c r="S6" s="626"/>
      <c r="T6" s="626"/>
      <c r="U6" s="626"/>
      <c r="V6" s="626"/>
      <c r="W6" s="626"/>
      <c r="X6" s="626"/>
      <c r="Y6" s="627"/>
      <c r="Z6" s="628">
        <v>1.7</v>
      </c>
      <c r="AA6" s="628"/>
      <c r="AB6" s="628"/>
      <c r="AC6" s="628"/>
      <c r="AD6" s="629">
        <v>117929</v>
      </c>
      <c r="AE6" s="629"/>
      <c r="AF6" s="629"/>
      <c r="AG6" s="629"/>
      <c r="AH6" s="629"/>
      <c r="AI6" s="629"/>
      <c r="AJ6" s="629"/>
      <c r="AK6" s="629"/>
      <c r="AL6" s="630">
        <v>2.7</v>
      </c>
      <c r="AM6" s="631"/>
      <c r="AN6" s="631"/>
      <c r="AO6" s="632"/>
      <c r="AP6" s="622" t="s">
        <v>215</v>
      </c>
      <c r="AQ6" s="623"/>
      <c r="AR6" s="623"/>
      <c r="AS6" s="623"/>
      <c r="AT6" s="623"/>
      <c r="AU6" s="623"/>
      <c r="AV6" s="623"/>
      <c r="AW6" s="623"/>
      <c r="AX6" s="623"/>
      <c r="AY6" s="623"/>
      <c r="AZ6" s="623"/>
      <c r="BA6" s="623"/>
      <c r="BB6" s="623"/>
      <c r="BC6" s="623"/>
      <c r="BD6" s="623"/>
      <c r="BE6" s="623"/>
      <c r="BF6" s="624"/>
      <c r="BG6" s="625">
        <v>2771130</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98321</v>
      </c>
      <c r="CS6" s="626"/>
      <c r="CT6" s="626"/>
      <c r="CU6" s="626"/>
      <c r="CV6" s="626"/>
      <c r="CW6" s="626"/>
      <c r="CX6" s="626"/>
      <c r="CY6" s="627"/>
      <c r="CZ6" s="628">
        <v>1.6</v>
      </c>
      <c r="DA6" s="628"/>
      <c r="DB6" s="628"/>
      <c r="DC6" s="628"/>
      <c r="DD6" s="634" t="s">
        <v>210</v>
      </c>
      <c r="DE6" s="626"/>
      <c r="DF6" s="626"/>
      <c r="DG6" s="626"/>
      <c r="DH6" s="626"/>
      <c r="DI6" s="626"/>
      <c r="DJ6" s="626"/>
      <c r="DK6" s="626"/>
      <c r="DL6" s="626"/>
      <c r="DM6" s="626"/>
      <c r="DN6" s="626"/>
      <c r="DO6" s="626"/>
      <c r="DP6" s="627"/>
      <c r="DQ6" s="634">
        <v>98321</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2165</v>
      </c>
      <c r="S7" s="626"/>
      <c r="T7" s="626"/>
      <c r="U7" s="626"/>
      <c r="V7" s="626"/>
      <c r="W7" s="626"/>
      <c r="X7" s="626"/>
      <c r="Y7" s="627"/>
      <c r="Z7" s="628">
        <v>0</v>
      </c>
      <c r="AA7" s="628"/>
      <c r="AB7" s="628"/>
      <c r="AC7" s="628"/>
      <c r="AD7" s="629">
        <v>2165</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1127896</v>
      </c>
      <c r="BH7" s="626"/>
      <c r="BI7" s="626"/>
      <c r="BJ7" s="626"/>
      <c r="BK7" s="626"/>
      <c r="BL7" s="626"/>
      <c r="BM7" s="626"/>
      <c r="BN7" s="627"/>
      <c r="BO7" s="628">
        <v>40.700000000000003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1149655</v>
      </c>
      <c r="CS7" s="626"/>
      <c r="CT7" s="626"/>
      <c r="CU7" s="626"/>
      <c r="CV7" s="626"/>
      <c r="CW7" s="626"/>
      <c r="CX7" s="626"/>
      <c r="CY7" s="627"/>
      <c r="CZ7" s="628">
        <v>18.3</v>
      </c>
      <c r="DA7" s="628"/>
      <c r="DB7" s="628"/>
      <c r="DC7" s="628"/>
      <c r="DD7" s="634">
        <v>43943</v>
      </c>
      <c r="DE7" s="626"/>
      <c r="DF7" s="626"/>
      <c r="DG7" s="626"/>
      <c r="DH7" s="626"/>
      <c r="DI7" s="626"/>
      <c r="DJ7" s="626"/>
      <c r="DK7" s="626"/>
      <c r="DL7" s="626"/>
      <c r="DM7" s="626"/>
      <c r="DN7" s="626"/>
      <c r="DO7" s="626"/>
      <c r="DP7" s="627"/>
      <c r="DQ7" s="634">
        <v>1029376</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8983</v>
      </c>
      <c r="S8" s="626"/>
      <c r="T8" s="626"/>
      <c r="U8" s="626"/>
      <c r="V8" s="626"/>
      <c r="W8" s="626"/>
      <c r="X8" s="626"/>
      <c r="Y8" s="627"/>
      <c r="Z8" s="628">
        <v>0.1</v>
      </c>
      <c r="AA8" s="628"/>
      <c r="AB8" s="628"/>
      <c r="AC8" s="628"/>
      <c r="AD8" s="629">
        <v>8983</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35936</v>
      </c>
      <c r="BH8" s="626"/>
      <c r="BI8" s="626"/>
      <c r="BJ8" s="626"/>
      <c r="BK8" s="626"/>
      <c r="BL8" s="626"/>
      <c r="BM8" s="626"/>
      <c r="BN8" s="627"/>
      <c r="BO8" s="628">
        <v>1.3</v>
      </c>
      <c r="BP8" s="628"/>
      <c r="BQ8" s="628"/>
      <c r="BR8" s="628"/>
      <c r="BS8" s="634" t="s">
        <v>222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1874040</v>
      </c>
      <c r="CS8" s="626"/>
      <c r="CT8" s="626"/>
      <c r="CU8" s="626"/>
      <c r="CV8" s="626"/>
      <c r="CW8" s="626"/>
      <c r="CX8" s="626"/>
      <c r="CY8" s="627"/>
      <c r="CZ8" s="628">
        <v>29.8</v>
      </c>
      <c r="DA8" s="628"/>
      <c r="DB8" s="628"/>
      <c r="DC8" s="628"/>
      <c r="DD8" s="634">
        <v>2856</v>
      </c>
      <c r="DE8" s="626"/>
      <c r="DF8" s="626"/>
      <c r="DG8" s="626"/>
      <c r="DH8" s="626"/>
      <c r="DI8" s="626"/>
      <c r="DJ8" s="626"/>
      <c r="DK8" s="626"/>
      <c r="DL8" s="626"/>
      <c r="DM8" s="626"/>
      <c r="DN8" s="626"/>
      <c r="DO8" s="626"/>
      <c r="DP8" s="627"/>
      <c r="DQ8" s="634">
        <v>1037830</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5447</v>
      </c>
      <c r="S9" s="626"/>
      <c r="T9" s="626"/>
      <c r="U9" s="626"/>
      <c r="V9" s="626"/>
      <c r="W9" s="626"/>
      <c r="X9" s="626"/>
      <c r="Y9" s="627"/>
      <c r="Z9" s="628">
        <v>0.1</v>
      </c>
      <c r="AA9" s="628"/>
      <c r="AB9" s="628"/>
      <c r="AC9" s="628"/>
      <c r="AD9" s="629">
        <v>5447</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921121</v>
      </c>
      <c r="BH9" s="626"/>
      <c r="BI9" s="626"/>
      <c r="BJ9" s="626"/>
      <c r="BK9" s="626"/>
      <c r="BL9" s="626"/>
      <c r="BM9" s="626"/>
      <c r="BN9" s="627"/>
      <c r="BO9" s="628">
        <v>33.200000000000003</v>
      </c>
      <c r="BP9" s="628"/>
      <c r="BQ9" s="628"/>
      <c r="BR9" s="628"/>
      <c r="BS9" s="634" t="s">
        <v>222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453534</v>
      </c>
      <c r="CS9" s="626"/>
      <c r="CT9" s="626"/>
      <c r="CU9" s="626"/>
      <c r="CV9" s="626"/>
      <c r="CW9" s="626"/>
      <c r="CX9" s="626"/>
      <c r="CY9" s="627"/>
      <c r="CZ9" s="628">
        <v>7.2</v>
      </c>
      <c r="DA9" s="628"/>
      <c r="DB9" s="628"/>
      <c r="DC9" s="628"/>
      <c r="DD9" s="634">
        <v>4788</v>
      </c>
      <c r="DE9" s="626"/>
      <c r="DF9" s="626"/>
      <c r="DG9" s="626"/>
      <c r="DH9" s="626"/>
      <c r="DI9" s="626"/>
      <c r="DJ9" s="626"/>
      <c r="DK9" s="626"/>
      <c r="DL9" s="626"/>
      <c r="DM9" s="626"/>
      <c r="DN9" s="626"/>
      <c r="DO9" s="626"/>
      <c r="DP9" s="627"/>
      <c r="DQ9" s="634">
        <v>419843</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283184</v>
      </c>
      <c r="S10" s="626"/>
      <c r="T10" s="626"/>
      <c r="U10" s="626"/>
      <c r="V10" s="626"/>
      <c r="W10" s="626"/>
      <c r="X10" s="626"/>
      <c r="Y10" s="627"/>
      <c r="Z10" s="628">
        <v>4.2</v>
      </c>
      <c r="AA10" s="628"/>
      <c r="AB10" s="628"/>
      <c r="AC10" s="628"/>
      <c r="AD10" s="629">
        <v>283184</v>
      </c>
      <c r="AE10" s="629"/>
      <c r="AF10" s="629"/>
      <c r="AG10" s="629"/>
      <c r="AH10" s="629"/>
      <c r="AI10" s="629"/>
      <c r="AJ10" s="629"/>
      <c r="AK10" s="629"/>
      <c r="AL10" s="630">
        <v>6.4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56320</v>
      </c>
      <c r="BH10" s="626"/>
      <c r="BI10" s="626"/>
      <c r="BJ10" s="626"/>
      <c r="BK10" s="626"/>
      <c r="BL10" s="626"/>
      <c r="BM10" s="626"/>
      <c r="BN10" s="627"/>
      <c r="BO10" s="628">
        <v>2</v>
      </c>
      <c r="BP10" s="628"/>
      <c r="BQ10" s="628"/>
      <c r="BR10" s="628"/>
      <c r="BS10" s="634" t="s">
        <v>222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2726</v>
      </c>
      <c r="CS10" s="626"/>
      <c r="CT10" s="626"/>
      <c r="CU10" s="626"/>
      <c r="CV10" s="626"/>
      <c r="CW10" s="626"/>
      <c r="CX10" s="626"/>
      <c r="CY10" s="627"/>
      <c r="CZ10" s="628">
        <v>0</v>
      </c>
      <c r="DA10" s="628"/>
      <c r="DB10" s="628"/>
      <c r="DC10" s="628"/>
      <c r="DD10" s="634" t="s">
        <v>222</v>
      </c>
      <c r="DE10" s="626"/>
      <c r="DF10" s="626"/>
      <c r="DG10" s="626"/>
      <c r="DH10" s="626"/>
      <c r="DI10" s="626"/>
      <c r="DJ10" s="626"/>
      <c r="DK10" s="626"/>
      <c r="DL10" s="626"/>
      <c r="DM10" s="626"/>
      <c r="DN10" s="626"/>
      <c r="DO10" s="626"/>
      <c r="DP10" s="627"/>
      <c r="DQ10" s="634">
        <v>2576</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31374</v>
      </c>
      <c r="S11" s="626"/>
      <c r="T11" s="626"/>
      <c r="U11" s="626"/>
      <c r="V11" s="626"/>
      <c r="W11" s="626"/>
      <c r="X11" s="626"/>
      <c r="Y11" s="627"/>
      <c r="Z11" s="628">
        <v>0.5</v>
      </c>
      <c r="AA11" s="628"/>
      <c r="AB11" s="628"/>
      <c r="AC11" s="628"/>
      <c r="AD11" s="629">
        <v>31374</v>
      </c>
      <c r="AE11" s="629"/>
      <c r="AF11" s="629"/>
      <c r="AG11" s="629"/>
      <c r="AH11" s="629"/>
      <c r="AI11" s="629"/>
      <c r="AJ11" s="629"/>
      <c r="AK11" s="629"/>
      <c r="AL11" s="630">
        <v>0.7</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114519</v>
      </c>
      <c r="BH11" s="626"/>
      <c r="BI11" s="626"/>
      <c r="BJ11" s="626"/>
      <c r="BK11" s="626"/>
      <c r="BL11" s="626"/>
      <c r="BM11" s="626"/>
      <c r="BN11" s="627"/>
      <c r="BO11" s="628">
        <v>4.0999999999999996</v>
      </c>
      <c r="BP11" s="628"/>
      <c r="BQ11" s="628"/>
      <c r="BR11" s="628"/>
      <c r="BS11" s="634" t="s">
        <v>222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422824</v>
      </c>
      <c r="CS11" s="626"/>
      <c r="CT11" s="626"/>
      <c r="CU11" s="626"/>
      <c r="CV11" s="626"/>
      <c r="CW11" s="626"/>
      <c r="CX11" s="626"/>
      <c r="CY11" s="627"/>
      <c r="CZ11" s="628">
        <v>6.7</v>
      </c>
      <c r="DA11" s="628"/>
      <c r="DB11" s="628"/>
      <c r="DC11" s="628"/>
      <c r="DD11" s="634">
        <v>84631</v>
      </c>
      <c r="DE11" s="626"/>
      <c r="DF11" s="626"/>
      <c r="DG11" s="626"/>
      <c r="DH11" s="626"/>
      <c r="DI11" s="626"/>
      <c r="DJ11" s="626"/>
      <c r="DK11" s="626"/>
      <c r="DL11" s="626"/>
      <c r="DM11" s="626"/>
      <c r="DN11" s="626"/>
      <c r="DO11" s="626"/>
      <c r="DP11" s="627"/>
      <c r="DQ11" s="634">
        <v>383390</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222</v>
      </c>
      <c r="S12" s="626"/>
      <c r="T12" s="626"/>
      <c r="U12" s="626"/>
      <c r="V12" s="626"/>
      <c r="W12" s="626"/>
      <c r="X12" s="626"/>
      <c r="Y12" s="627"/>
      <c r="Z12" s="628" t="s">
        <v>222</v>
      </c>
      <c r="AA12" s="628"/>
      <c r="AB12" s="628"/>
      <c r="AC12" s="628"/>
      <c r="AD12" s="629" t="s">
        <v>222</v>
      </c>
      <c r="AE12" s="629"/>
      <c r="AF12" s="629"/>
      <c r="AG12" s="629"/>
      <c r="AH12" s="629"/>
      <c r="AI12" s="629"/>
      <c r="AJ12" s="629"/>
      <c r="AK12" s="629"/>
      <c r="AL12" s="630" t="s">
        <v>222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1476214</v>
      </c>
      <c r="BH12" s="626"/>
      <c r="BI12" s="626"/>
      <c r="BJ12" s="626"/>
      <c r="BK12" s="626"/>
      <c r="BL12" s="626"/>
      <c r="BM12" s="626"/>
      <c r="BN12" s="627"/>
      <c r="BO12" s="628">
        <v>53.3</v>
      </c>
      <c r="BP12" s="628"/>
      <c r="BQ12" s="628"/>
      <c r="BR12" s="628"/>
      <c r="BS12" s="634" t="s">
        <v>222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160623</v>
      </c>
      <c r="CS12" s="626"/>
      <c r="CT12" s="626"/>
      <c r="CU12" s="626"/>
      <c r="CV12" s="626"/>
      <c r="CW12" s="626"/>
      <c r="CX12" s="626"/>
      <c r="CY12" s="627"/>
      <c r="CZ12" s="628">
        <v>2.6</v>
      </c>
      <c r="DA12" s="628"/>
      <c r="DB12" s="628"/>
      <c r="DC12" s="628"/>
      <c r="DD12" s="634">
        <v>2586</v>
      </c>
      <c r="DE12" s="626"/>
      <c r="DF12" s="626"/>
      <c r="DG12" s="626"/>
      <c r="DH12" s="626"/>
      <c r="DI12" s="626"/>
      <c r="DJ12" s="626"/>
      <c r="DK12" s="626"/>
      <c r="DL12" s="626"/>
      <c r="DM12" s="626"/>
      <c r="DN12" s="626"/>
      <c r="DO12" s="626"/>
      <c r="DP12" s="627"/>
      <c r="DQ12" s="634">
        <v>139498</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40408</v>
      </c>
      <c r="S13" s="626"/>
      <c r="T13" s="626"/>
      <c r="U13" s="626"/>
      <c r="V13" s="626"/>
      <c r="W13" s="626"/>
      <c r="X13" s="626"/>
      <c r="Y13" s="627"/>
      <c r="Z13" s="628">
        <v>0.6</v>
      </c>
      <c r="AA13" s="628"/>
      <c r="AB13" s="628"/>
      <c r="AC13" s="628"/>
      <c r="AD13" s="629">
        <v>40408</v>
      </c>
      <c r="AE13" s="629"/>
      <c r="AF13" s="629"/>
      <c r="AG13" s="629"/>
      <c r="AH13" s="629"/>
      <c r="AI13" s="629"/>
      <c r="AJ13" s="629"/>
      <c r="AK13" s="629"/>
      <c r="AL13" s="630">
        <v>0.9</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1458426</v>
      </c>
      <c r="BH13" s="626"/>
      <c r="BI13" s="626"/>
      <c r="BJ13" s="626"/>
      <c r="BK13" s="626"/>
      <c r="BL13" s="626"/>
      <c r="BM13" s="626"/>
      <c r="BN13" s="627"/>
      <c r="BO13" s="628">
        <v>52.6</v>
      </c>
      <c r="BP13" s="628"/>
      <c r="BQ13" s="628"/>
      <c r="BR13" s="628"/>
      <c r="BS13" s="634" t="s">
        <v>222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538707</v>
      </c>
      <c r="CS13" s="626"/>
      <c r="CT13" s="626"/>
      <c r="CU13" s="626"/>
      <c r="CV13" s="626"/>
      <c r="CW13" s="626"/>
      <c r="CX13" s="626"/>
      <c r="CY13" s="627"/>
      <c r="CZ13" s="628">
        <v>8.6</v>
      </c>
      <c r="DA13" s="628"/>
      <c r="DB13" s="628"/>
      <c r="DC13" s="628"/>
      <c r="DD13" s="634">
        <v>207494</v>
      </c>
      <c r="DE13" s="626"/>
      <c r="DF13" s="626"/>
      <c r="DG13" s="626"/>
      <c r="DH13" s="626"/>
      <c r="DI13" s="626"/>
      <c r="DJ13" s="626"/>
      <c r="DK13" s="626"/>
      <c r="DL13" s="626"/>
      <c r="DM13" s="626"/>
      <c r="DN13" s="626"/>
      <c r="DO13" s="626"/>
      <c r="DP13" s="627"/>
      <c r="DQ13" s="634">
        <v>483518</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222</v>
      </c>
      <c r="S14" s="626"/>
      <c r="T14" s="626"/>
      <c r="U14" s="626"/>
      <c r="V14" s="626"/>
      <c r="W14" s="626"/>
      <c r="X14" s="626"/>
      <c r="Y14" s="627"/>
      <c r="Z14" s="628" t="s">
        <v>222</v>
      </c>
      <c r="AA14" s="628"/>
      <c r="AB14" s="628"/>
      <c r="AC14" s="628"/>
      <c r="AD14" s="629" t="s">
        <v>222</v>
      </c>
      <c r="AE14" s="629"/>
      <c r="AF14" s="629"/>
      <c r="AG14" s="629"/>
      <c r="AH14" s="629"/>
      <c r="AI14" s="629"/>
      <c r="AJ14" s="629"/>
      <c r="AK14" s="629"/>
      <c r="AL14" s="630" t="s">
        <v>222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62909</v>
      </c>
      <c r="BH14" s="626"/>
      <c r="BI14" s="626"/>
      <c r="BJ14" s="626"/>
      <c r="BK14" s="626"/>
      <c r="BL14" s="626"/>
      <c r="BM14" s="626"/>
      <c r="BN14" s="627"/>
      <c r="BO14" s="628">
        <v>2.2999999999999998</v>
      </c>
      <c r="BP14" s="628"/>
      <c r="BQ14" s="628"/>
      <c r="BR14" s="628"/>
      <c r="BS14" s="634" t="s">
        <v>222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376577</v>
      </c>
      <c r="CS14" s="626"/>
      <c r="CT14" s="626"/>
      <c r="CU14" s="626"/>
      <c r="CV14" s="626"/>
      <c r="CW14" s="626"/>
      <c r="CX14" s="626"/>
      <c r="CY14" s="627"/>
      <c r="CZ14" s="628">
        <v>6</v>
      </c>
      <c r="DA14" s="628"/>
      <c r="DB14" s="628"/>
      <c r="DC14" s="628"/>
      <c r="DD14" s="634">
        <v>11355</v>
      </c>
      <c r="DE14" s="626"/>
      <c r="DF14" s="626"/>
      <c r="DG14" s="626"/>
      <c r="DH14" s="626"/>
      <c r="DI14" s="626"/>
      <c r="DJ14" s="626"/>
      <c r="DK14" s="626"/>
      <c r="DL14" s="626"/>
      <c r="DM14" s="626"/>
      <c r="DN14" s="626"/>
      <c r="DO14" s="626"/>
      <c r="DP14" s="627"/>
      <c r="DQ14" s="634">
        <v>365035</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7425</v>
      </c>
      <c r="S15" s="626"/>
      <c r="T15" s="626"/>
      <c r="U15" s="626"/>
      <c r="V15" s="626"/>
      <c r="W15" s="626"/>
      <c r="X15" s="626"/>
      <c r="Y15" s="627"/>
      <c r="Z15" s="628">
        <v>0.1</v>
      </c>
      <c r="AA15" s="628"/>
      <c r="AB15" s="628"/>
      <c r="AC15" s="628"/>
      <c r="AD15" s="629">
        <v>7425</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104111</v>
      </c>
      <c r="BH15" s="626"/>
      <c r="BI15" s="626"/>
      <c r="BJ15" s="626"/>
      <c r="BK15" s="626"/>
      <c r="BL15" s="626"/>
      <c r="BM15" s="626"/>
      <c r="BN15" s="627"/>
      <c r="BO15" s="628">
        <v>3.8</v>
      </c>
      <c r="BP15" s="628"/>
      <c r="BQ15" s="628"/>
      <c r="BR15" s="628"/>
      <c r="BS15" s="634" t="s">
        <v>222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604695</v>
      </c>
      <c r="CS15" s="626"/>
      <c r="CT15" s="626"/>
      <c r="CU15" s="626"/>
      <c r="CV15" s="626"/>
      <c r="CW15" s="626"/>
      <c r="CX15" s="626"/>
      <c r="CY15" s="627"/>
      <c r="CZ15" s="628">
        <v>9.6</v>
      </c>
      <c r="DA15" s="628"/>
      <c r="DB15" s="628"/>
      <c r="DC15" s="628"/>
      <c r="DD15" s="634">
        <v>33579</v>
      </c>
      <c r="DE15" s="626"/>
      <c r="DF15" s="626"/>
      <c r="DG15" s="626"/>
      <c r="DH15" s="626"/>
      <c r="DI15" s="626"/>
      <c r="DJ15" s="626"/>
      <c r="DK15" s="626"/>
      <c r="DL15" s="626"/>
      <c r="DM15" s="626"/>
      <c r="DN15" s="626"/>
      <c r="DO15" s="626"/>
      <c r="DP15" s="627"/>
      <c r="DQ15" s="634">
        <v>483485</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1280807</v>
      </c>
      <c r="S16" s="626"/>
      <c r="T16" s="626"/>
      <c r="U16" s="626"/>
      <c r="V16" s="626"/>
      <c r="W16" s="626"/>
      <c r="X16" s="626"/>
      <c r="Y16" s="627"/>
      <c r="Z16" s="628">
        <v>18.8</v>
      </c>
      <c r="AA16" s="628"/>
      <c r="AB16" s="628"/>
      <c r="AC16" s="628"/>
      <c r="AD16" s="629">
        <v>1155499</v>
      </c>
      <c r="AE16" s="629"/>
      <c r="AF16" s="629"/>
      <c r="AG16" s="629"/>
      <c r="AH16" s="629"/>
      <c r="AI16" s="629"/>
      <c r="AJ16" s="629"/>
      <c r="AK16" s="629"/>
      <c r="AL16" s="630">
        <v>26</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222</v>
      </c>
      <c r="BH16" s="626"/>
      <c r="BI16" s="626"/>
      <c r="BJ16" s="626"/>
      <c r="BK16" s="626"/>
      <c r="BL16" s="626"/>
      <c r="BM16" s="626"/>
      <c r="BN16" s="627"/>
      <c r="BO16" s="628" t="s">
        <v>222</v>
      </c>
      <c r="BP16" s="628"/>
      <c r="BQ16" s="628"/>
      <c r="BR16" s="628"/>
      <c r="BS16" s="634" t="s">
        <v>222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6608</v>
      </c>
      <c r="CS16" s="626"/>
      <c r="CT16" s="626"/>
      <c r="CU16" s="626"/>
      <c r="CV16" s="626"/>
      <c r="CW16" s="626"/>
      <c r="CX16" s="626"/>
      <c r="CY16" s="627"/>
      <c r="CZ16" s="628">
        <v>0.1</v>
      </c>
      <c r="DA16" s="628"/>
      <c r="DB16" s="628"/>
      <c r="DC16" s="628"/>
      <c r="DD16" s="634" t="s">
        <v>222</v>
      </c>
      <c r="DE16" s="626"/>
      <c r="DF16" s="626"/>
      <c r="DG16" s="626"/>
      <c r="DH16" s="626"/>
      <c r="DI16" s="626"/>
      <c r="DJ16" s="626"/>
      <c r="DK16" s="626"/>
      <c r="DL16" s="626"/>
      <c r="DM16" s="626"/>
      <c r="DN16" s="626"/>
      <c r="DO16" s="626"/>
      <c r="DP16" s="627"/>
      <c r="DQ16" s="634">
        <v>1047</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1155499</v>
      </c>
      <c r="S17" s="626"/>
      <c r="T17" s="626"/>
      <c r="U17" s="626"/>
      <c r="V17" s="626"/>
      <c r="W17" s="626"/>
      <c r="X17" s="626"/>
      <c r="Y17" s="627"/>
      <c r="Z17" s="628">
        <v>16.899999999999999</v>
      </c>
      <c r="AA17" s="628"/>
      <c r="AB17" s="628"/>
      <c r="AC17" s="628"/>
      <c r="AD17" s="629">
        <v>1155499</v>
      </c>
      <c r="AE17" s="629"/>
      <c r="AF17" s="629"/>
      <c r="AG17" s="629"/>
      <c r="AH17" s="629"/>
      <c r="AI17" s="629"/>
      <c r="AJ17" s="629"/>
      <c r="AK17" s="629"/>
      <c r="AL17" s="630">
        <v>26</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222</v>
      </c>
      <c r="BH17" s="626"/>
      <c r="BI17" s="626"/>
      <c r="BJ17" s="626"/>
      <c r="BK17" s="626"/>
      <c r="BL17" s="626"/>
      <c r="BM17" s="626"/>
      <c r="BN17" s="627"/>
      <c r="BO17" s="628" t="s">
        <v>222</v>
      </c>
      <c r="BP17" s="628"/>
      <c r="BQ17" s="628"/>
      <c r="BR17" s="628"/>
      <c r="BS17" s="634" t="s">
        <v>222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595998</v>
      </c>
      <c r="CS17" s="626"/>
      <c r="CT17" s="626"/>
      <c r="CU17" s="626"/>
      <c r="CV17" s="626"/>
      <c r="CW17" s="626"/>
      <c r="CX17" s="626"/>
      <c r="CY17" s="627"/>
      <c r="CZ17" s="628">
        <v>9.5</v>
      </c>
      <c r="DA17" s="628"/>
      <c r="DB17" s="628"/>
      <c r="DC17" s="628"/>
      <c r="DD17" s="634" t="s">
        <v>222</v>
      </c>
      <c r="DE17" s="626"/>
      <c r="DF17" s="626"/>
      <c r="DG17" s="626"/>
      <c r="DH17" s="626"/>
      <c r="DI17" s="626"/>
      <c r="DJ17" s="626"/>
      <c r="DK17" s="626"/>
      <c r="DL17" s="626"/>
      <c r="DM17" s="626"/>
      <c r="DN17" s="626"/>
      <c r="DO17" s="626"/>
      <c r="DP17" s="627"/>
      <c r="DQ17" s="634">
        <v>595998</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125308</v>
      </c>
      <c r="S18" s="626"/>
      <c r="T18" s="626"/>
      <c r="U18" s="626"/>
      <c r="V18" s="626"/>
      <c r="W18" s="626"/>
      <c r="X18" s="626"/>
      <c r="Y18" s="627"/>
      <c r="Z18" s="628">
        <v>1.8</v>
      </c>
      <c r="AA18" s="628"/>
      <c r="AB18" s="628"/>
      <c r="AC18" s="628"/>
      <c r="AD18" s="629" t="s">
        <v>222</v>
      </c>
      <c r="AE18" s="629"/>
      <c r="AF18" s="629"/>
      <c r="AG18" s="629"/>
      <c r="AH18" s="629"/>
      <c r="AI18" s="629"/>
      <c r="AJ18" s="629"/>
      <c r="AK18" s="629"/>
      <c r="AL18" s="630" t="s">
        <v>222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222</v>
      </c>
      <c r="BH18" s="626"/>
      <c r="BI18" s="626"/>
      <c r="BJ18" s="626"/>
      <c r="BK18" s="626"/>
      <c r="BL18" s="626"/>
      <c r="BM18" s="626"/>
      <c r="BN18" s="627"/>
      <c r="BO18" s="628" t="s">
        <v>222</v>
      </c>
      <c r="BP18" s="628"/>
      <c r="BQ18" s="628"/>
      <c r="BR18" s="628"/>
      <c r="BS18" s="634" t="s">
        <v>222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222</v>
      </c>
      <c r="CS18" s="626"/>
      <c r="CT18" s="626"/>
      <c r="CU18" s="626"/>
      <c r="CV18" s="626"/>
      <c r="CW18" s="626"/>
      <c r="CX18" s="626"/>
      <c r="CY18" s="627"/>
      <c r="CZ18" s="628" t="s">
        <v>222</v>
      </c>
      <c r="DA18" s="628"/>
      <c r="DB18" s="628"/>
      <c r="DC18" s="628"/>
      <c r="DD18" s="634" t="s">
        <v>222</v>
      </c>
      <c r="DE18" s="626"/>
      <c r="DF18" s="626"/>
      <c r="DG18" s="626"/>
      <c r="DH18" s="626"/>
      <c r="DI18" s="626"/>
      <c r="DJ18" s="626"/>
      <c r="DK18" s="626"/>
      <c r="DL18" s="626"/>
      <c r="DM18" s="626"/>
      <c r="DN18" s="626"/>
      <c r="DO18" s="626"/>
      <c r="DP18" s="627"/>
      <c r="DQ18" s="634" t="s">
        <v>222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222</v>
      </c>
      <c r="S19" s="626"/>
      <c r="T19" s="626"/>
      <c r="U19" s="626"/>
      <c r="V19" s="626"/>
      <c r="W19" s="626"/>
      <c r="X19" s="626"/>
      <c r="Y19" s="627"/>
      <c r="Z19" s="628" t="s">
        <v>222</v>
      </c>
      <c r="AA19" s="628"/>
      <c r="AB19" s="628"/>
      <c r="AC19" s="628"/>
      <c r="AD19" s="629" t="s">
        <v>222</v>
      </c>
      <c r="AE19" s="629"/>
      <c r="AF19" s="629"/>
      <c r="AG19" s="629"/>
      <c r="AH19" s="629"/>
      <c r="AI19" s="629"/>
      <c r="AJ19" s="629"/>
      <c r="AK19" s="629"/>
      <c r="AL19" s="630" t="s">
        <v>222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222</v>
      </c>
      <c r="BH19" s="626"/>
      <c r="BI19" s="626"/>
      <c r="BJ19" s="626"/>
      <c r="BK19" s="626"/>
      <c r="BL19" s="626"/>
      <c r="BM19" s="626"/>
      <c r="BN19" s="627"/>
      <c r="BO19" s="628" t="s">
        <v>222</v>
      </c>
      <c r="BP19" s="628"/>
      <c r="BQ19" s="628"/>
      <c r="BR19" s="628"/>
      <c r="BS19" s="634" t="s">
        <v>222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222</v>
      </c>
      <c r="CS19" s="626"/>
      <c r="CT19" s="626"/>
      <c r="CU19" s="626"/>
      <c r="CV19" s="626"/>
      <c r="CW19" s="626"/>
      <c r="CX19" s="626"/>
      <c r="CY19" s="627"/>
      <c r="CZ19" s="628" t="s">
        <v>222</v>
      </c>
      <c r="DA19" s="628"/>
      <c r="DB19" s="628"/>
      <c r="DC19" s="628"/>
      <c r="DD19" s="634" t="s">
        <v>222</v>
      </c>
      <c r="DE19" s="626"/>
      <c r="DF19" s="626"/>
      <c r="DG19" s="626"/>
      <c r="DH19" s="626"/>
      <c r="DI19" s="626"/>
      <c r="DJ19" s="626"/>
      <c r="DK19" s="626"/>
      <c r="DL19" s="626"/>
      <c r="DM19" s="626"/>
      <c r="DN19" s="626"/>
      <c r="DO19" s="626"/>
      <c r="DP19" s="627"/>
      <c r="DQ19" s="634" t="s">
        <v>222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4548852</v>
      </c>
      <c r="S20" s="626"/>
      <c r="T20" s="626"/>
      <c r="U20" s="626"/>
      <c r="V20" s="626"/>
      <c r="W20" s="626"/>
      <c r="X20" s="626"/>
      <c r="Y20" s="627"/>
      <c r="Z20" s="628">
        <v>66.7</v>
      </c>
      <c r="AA20" s="628"/>
      <c r="AB20" s="628"/>
      <c r="AC20" s="628"/>
      <c r="AD20" s="629">
        <v>4423544</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222</v>
      </c>
      <c r="BH20" s="626"/>
      <c r="BI20" s="626"/>
      <c r="BJ20" s="626"/>
      <c r="BK20" s="626"/>
      <c r="BL20" s="626"/>
      <c r="BM20" s="626"/>
      <c r="BN20" s="627"/>
      <c r="BO20" s="628" t="s">
        <v>222</v>
      </c>
      <c r="BP20" s="628"/>
      <c r="BQ20" s="628"/>
      <c r="BR20" s="628"/>
      <c r="BS20" s="634" t="s">
        <v>222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6284308</v>
      </c>
      <c r="CS20" s="626"/>
      <c r="CT20" s="626"/>
      <c r="CU20" s="626"/>
      <c r="CV20" s="626"/>
      <c r="CW20" s="626"/>
      <c r="CX20" s="626"/>
      <c r="CY20" s="627"/>
      <c r="CZ20" s="628">
        <v>100</v>
      </c>
      <c r="DA20" s="628"/>
      <c r="DB20" s="628"/>
      <c r="DC20" s="628"/>
      <c r="DD20" s="634">
        <v>391232</v>
      </c>
      <c r="DE20" s="626"/>
      <c r="DF20" s="626"/>
      <c r="DG20" s="626"/>
      <c r="DH20" s="626"/>
      <c r="DI20" s="626"/>
      <c r="DJ20" s="626"/>
      <c r="DK20" s="626"/>
      <c r="DL20" s="626"/>
      <c r="DM20" s="626"/>
      <c r="DN20" s="626"/>
      <c r="DO20" s="626"/>
      <c r="DP20" s="627"/>
      <c r="DQ20" s="634">
        <v>5039917</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4142</v>
      </c>
      <c r="S21" s="626"/>
      <c r="T21" s="626"/>
      <c r="U21" s="626"/>
      <c r="V21" s="626"/>
      <c r="W21" s="626"/>
      <c r="X21" s="626"/>
      <c r="Y21" s="627"/>
      <c r="Z21" s="628">
        <v>0.1</v>
      </c>
      <c r="AA21" s="628"/>
      <c r="AB21" s="628"/>
      <c r="AC21" s="628"/>
      <c r="AD21" s="629">
        <v>4142</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222</v>
      </c>
      <c r="BH21" s="626"/>
      <c r="BI21" s="626"/>
      <c r="BJ21" s="626"/>
      <c r="BK21" s="626"/>
      <c r="BL21" s="626"/>
      <c r="BM21" s="626"/>
      <c r="BN21" s="627"/>
      <c r="BO21" s="628" t="s">
        <v>222</v>
      </c>
      <c r="BP21" s="628"/>
      <c r="BQ21" s="628"/>
      <c r="BR21" s="628"/>
      <c r="BS21" s="634" t="s">
        <v>222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30196</v>
      </c>
      <c r="S22" s="626"/>
      <c r="T22" s="626"/>
      <c r="U22" s="626"/>
      <c r="V22" s="626"/>
      <c r="W22" s="626"/>
      <c r="X22" s="626"/>
      <c r="Y22" s="627"/>
      <c r="Z22" s="628">
        <v>0.4</v>
      </c>
      <c r="AA22" s="628"/>
      <c r="AB22" s="628"/>
      <c r="AC22" s="628"/>
      <c r="AD22" s="629" t="s">
        <v>222</v>
      </c>
      <c r="AE22" s="629"/>
      <c r="AF22" s="629"/>
      <c r="AG22" s="629"/>
      <c r="AH22" s="629"/>
      <c r="AI22" s="629"/>
      <c r="AJ22" s="629"/>
      <c r="AK22" s="629"/>
      <c r="AL22" s="630" t="s">
        <v>222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222</v>
      </c>
      <c r="BH22" s="626"/>
      <c r="BI22" s="626"/>
      <c r="BJ22" s="626"/>
      <c r="BK22" s="626"/>
      <c r="BL22" s="626"/>
      <c r="BM22" s="626"/>
      <c r="BN22" s="627"/>
      <c r="BO22" s="628" t="s">
        <v>222</v>
      </c>
      <c r="BP22" s="628"/>
      <c r="BQ22" s="628"/>
      <c r="BR22" s="628"/>
      <c r="BS22" s="634" t="s">
        <v>222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109316</v>
      </c>
      <c r="S23" s="626"/>
      <c r="T23" s="626"/>
      <c r="U23" s="626"/>
      <c r="V23" s="626"/>
      <c r="W23" s="626"/>
      <c r="X23" s="626"/>
      <c r="Y23" s="627"/>
      <c r="Z23" s="628">
        <v>1.6</v>
      </c>
      <c r="AA23" s="628"/>
      <c r="AB23" s="628"/>
      <c r="AC23" s="628"/>
      <c r="AD23" s="629">
        <v>13131</v>
      </c>
      <c r="AE23" s="629"/>
      <c r="AF23" s="629"/>
      <c r="AG23" s="629"/>
      <c r="AH23" s="629"/>
      <c r="AI23" s="629"/>
      <c r="AJ23" s="629"/>
      <c r="AK23" s="629"/>
      <c r="AL23" s="630">
        <v>0.3</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222</v>
      </c>
      <c r="BH23" s="626"/>
      <c r="BI23" s="626"/>
      <c r="BJ23" s="626"/>
      <c r="BK23" s="626"/>
      <c r="BL23" s="626"/>
      <c r="BM23" s="626"/>
      <c r="BN23" s="627"/>
      <c r="BO23" s="628" t="s">
        <v>222</v>
      </c>
      <c r="BP23" s="628"/>
      <c r="BQ23" s="628"/>
      <c r="BR23" s="628"/>
      <c r="BS23" s="634" t="s">
        <v>222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11504</v>
      </c>
      <c r="S24" s="626"/>
      <c r="T24" s="626"/>
      <c r="U24" s="626"/>
      <c r="V24" s="626"/>
      <c r="W24" s="626"/>
      <c r="X24" s="626"/>
      <c r="Y24" s="627"/>
      <c r="Z24" s="628">
        <v>0.2</v>
      </c>
      <c r="AA24" s="628"/>
      <c r="AB24" s="628"/>
      <c r="AC24" s="628"/>
      <c r="AD24" s="629" t="s">
        <v>222</v>
      </c>
      <c r="AE24" s="629"/>
      <c r="AF24" s="629"/>
      <c r="AG24" s="629"/>
      <c r="AH24" s="629"/>
      <c r="AI24" s="629"/>
      <c r="AJ24" s="629"/>
      <c r="AK24" s="629"/>
      <c r="AL24" s="630" t="s">
        <v>222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222</v>
      </c>
      <c r="BH24" s="626"/>
      <c r="BI24" s="626"/>
      <c r="BJ24" s="626"/>
      <c r="BK24" s="626"/>
      <c r="BL24" s="626"/>
      <c r="BM24" s="626"/>
      <c r="BN24" s="627"/>
      <c r="BO24" s="628" t="s">
        <v>222</v>
      </c>
      <c r="BP24" s="628"/>
      <c r="BQ24" s="628"/>
      <c r="BR24" s="628"/>
      <c r="BS24" s="634" t="s">
        <v>222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2733594</v>
      </c>
      <c r="CS24" s="615"/>
      <c r="CT24" s="615"/>
      <c r="CU24" s="615"/>
      <c r="CV24" s="615"/>
      <c r="CW24" s="615"/>
      <c r="CX24" s="615"/>
      <c r="CY24" s="616"/>
      <c r="CZ24" s="652">
        <v>43.5</v>
      </c>
      <c r="DA24" s="653"/>
      <c r="DB24" s="653"/>
      <c r="DC24" s="654"/>
      <c r="DD24" s="651">
        <v>1975015</v>
      </c>
      <c r="DE24" s="615"/>
      <c r="DF24" s="615"/>
      <c r="DG24" s="615"/>
      <c r="DH24" s="615"/>
      <c r="DI24" s="615"/>
      <c r="DJ24" s="615"/>
      <c r="DK24" s="616"/>
      <c r="DL24" s="651">
        <v>1974268</v>
      </c>
      <c r="DM24" s="615"/>
      <c r="DN24" s="615"/>
      <c r="DO24" s="615"/>
      <c r="DP24" s="615"/>
      <c r="DQ24" s="615"/>
      <c r="DR24" s="615"/>
      <c r="DS24" s="615"/>
      <c r="DT24" s="615"/>
      <c r="DU24" s="615"/>
      <c r="DV24" s="616"/>
      <c r="DW24" s="619">
        <v>41.9</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624040</v>
      </c>
      <c r="S25" s="626"/>
      <c r="T25" s="626"/>
      <c r="U25" s="626"/>
      <c r="V25" s="626"/>
      <c r="W25" s="626"/>
      <c r="X25" s="626"/>
      <c r="Y25" s="627"/>
      <c r="Z25" s="628">
        <v>9.1999999999999993</v>
      </c>
      <c r="AA25" s="628"/>
      <c r="AB25" s="628"/>
      <c r="AC25" s="628"/>
      <c r="AD25" s="629" t="s">
        <v>222</v>
      </c>
      <c r="AE25" s="629"/>
      <c r="AF25" s="629"/>
      <c r="AG25" s="629"/>
      <c r="AH25" s="629"/>
      <c r="AI25" s="629"/>
      <c r="AJ25" s="629"/>
      <c r="AK25" s="629"/>
      <c r="AL25" s="630" t="s">
        <v>222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222</v>
      </c>
      <c r="BH25" s="626"/>
      <c r="BI25" s="626"/>
      <c r="BJ25" s="626"/>
      <c r="BK25" s="626"/>
      <c r="BL25" s="626"/>
      <c r="BM25" s="626"/>
      <c r="BN25" s="627"/>
      <c r="BO25" s="628" t="s">
        <v>222</v>
      </c>
      <c r="BP25" s="628"/>
      <c r="BQ25" s="628"/>
      <c r="BR25" s="628"/>
      <c r="BS25" s="634" t="s">
        <v>222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1246335</v>
      </c>
      <c r="CS25" s="657"/>
      <c r="CT25" s="657"/>
      <c r="CU25" s="657"/>
      <c r="CV25" s="657"/>
      <c r="CW25" s="657"/>
      <c r="CX25" s="657"/>
      <c r="CY25" s="658"/>
      <c r="CZ25" s="659">
        <v>19.8</v>
      </c>
      <c r="DA25" s="660"/>
      <c r="DB25" s="660"/>
      <c r="DC25" s="661"/>
      <c r="DD25" s="634">
        <v>1125786</v>
      </c>
      <c r="DE25" s="657"/>
      <c r="DF25" s="657"/>
      <c r="DG25" s="657"/>
      <c r="DH25" s="657"/>
      <c r="DI25" s="657"/>
      <c r="DJ25" s="657"/>
      <c r="DK25" s="658"/>
      <c r="DL25" s="634">
        <v>1125339</v>
      </c>
      <c r="DM25" s="657"/>
      <c r="DN25" s="657"/>
      <c r="DO25" s="657"/>
      <c r="DP25" s="657"/>
      <c r="DQ25" s="657"/>
      <c r="DR25" s="657"/>
      <c r="DS25" s="657"/>
      <c r="DT25" s="657"/>
      <c r="DU25" s="657"/>
      <c r="DV25" s="658"/>
      <c r="DW25" s="630">
        <v>23.9</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222</v>
      </c>
      <c r="S26" s="626"/>
      <c r="T26" s="626"/>
      <c r="U26" s="626"/>
      <c r="V26" s="626"/>
      <c r="W26" s="626"/>
      <c r="X26" s="626"/>
      <c r="Y26" s="627"/>
      <c r="Z26" s="628" t="s">
        <v>222</v>
      </c>
      <c r="AA26" s="628"/>
      <c r="AB26" s="628"/>
      <c r="AC26" s="628"/>
      <c r="AD26" s="629" t="s">
        <v>222</v>
      </c>
      <c r="AE26" s="629"/>
      <c r="AF26" s="629"/>
      <c r="AG26" s="629"/>
      <c r="AH26" s="629"/>
      <c r="AI26" s="629"/>
      <c r="AJ26" s="629"/>
      <c r="AK26" s="629"/>
      <c r="AL26" s="630" t="s">
        <v>222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222</v>
      </c>
      <c r="BH26" s="626"/>
      <c r="BI26" s="626"/>
      <c r="BJ26" s="626"/>
      <c r="BK26" s="626"/>
      <c r="BL26" s="626"/>
      <c r="BM26" s="626"/>
      <c r="BN26" s="627"/>
      <c r="BO26" s="628" t="s">
        <v>222</v>
      </c>
      <c r="BP26" s="628"/>
      <c r="BQ26" s="628"/>
      <c r="BR26" s="628"/>
      <c r="BS26" s="634" t="s">
        <v>222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816092</v>
      </c>
      <c r="CS26" s="626"/>
      <c r="CT26" s="626"/>
      <c r="CU26" s="626"/>
      <c r="CV26" s="626"/>
      <c r="CW26" s="626"/>
      <c r="CX26" s="626"/>
      <c r="CY26" s="627"/>
      <c r="CZ26" s="659">
        <v>13</v>
      </c>
      <c r="DA26" s="660"/>
      <c r="DB26" s="660"/>
      <c r="DC26" s="661"/>
      <c r="DD26" s="634">
        <v>701787</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381049</v>
      </c>
      <c r="S27" s="626"/>
      <c r="T27" s="626"/>
      <c r="U27" s="626"/>
      <c r="V27" s="626"/>
      <c r="W27" s="626"/>
      <c r="X27" s="626"/>
      <c r="Y27" s="627"/>
      <c r="Z27" s="628">
        <v>5.6</v>
      </c>
      <c r="AA27" s="628"/>
      <c r="AB27" s="628"/>
      <c r="AC27" s="628"/>
      <c r="AD27" s="629" t="s">
        <v>222</v>
      </c>
      <c r="AE27" s="629"/>
      <c r="AF27" s="629"/>
      <c r="AG27" s="629"/>
      <c r="AH27" s="629"/>
      <c r="AI27" s="629"/>
      <c r="AJ27" s="629"/>
      <c r="AK27" s="629"/>
      <c r="AL27" s="630" t="s">
        <v>222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2771130</v>
      </c>
      <c r="BH27" s="626"/>
      <c r="BI27" s="626"/>
      <c r="BJ27" s="626"/>
      <c r="BK27" s="626"/>
      <c r="BL27" s="626"/>
      <c r="BM27" s="626"/>
      <c r="BN27" s="627"/>
      <c r="BO27" s="628">
        <v>100</v>
      </c>
      <c r="BP27" s="628"/>
      <c r="BQ27" s="628"/>
      <c r="BR27" s="628"/>
      <c r="BS27" s="634" t="s">
        <v>222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891261</v>
      </c>
      <c r="CS27" s="657"/>
      <c r="CT27" s="657"/>
      <c r="CU27" s="657"/>
      <c r="CV27" s="657"/>
      <c r="CW27" s="657"/>
      <c r="CX27" s="657"/>
      <c r="CY27" s="658"/>
      <c r="CZ27" s="659">
        <v>14.2</v>
      </c>
      <c r="DA27" s="660"/>
      <c r="DB27" s="660"/>
      <c r="DC27" s="661"/>
      <c r="DD27" s="634">
        <v>253231</v>
      </c>
      <c r="DE27" s="657"/>
      <c r="DF27" s="657"/>
      <c r="DG27" s="657"/>
      <c r="DH27" s="657"/>
      <c r="DI27" s="657"/>
      <c r="DJ27" s="657"/>
      <c r="DK27" s="658"/>
      <c r="DL27" s="634">
        <v>252931</v>
      </c>
      <c r="DM27" s="657"/>
      <c r="DN27" s="657"/>
      <c r="DO27" s="657"/>
      <c r="DP27" s="657"/>
      <c r="DQ27" s="657"/>
      <c r="DR27" s="657"/>
      <c r="DS27" s="657"/>
      <c r="DT27" s="657"/>
      <c r="DU27" s="657"/>
      <c r="DV27" s="658"/>
      <c r="DW27" s="630">
        <v>5.4</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3244</v>
      </c>
      <c r="S28" s="626"/>
      <c r="T28" s="626"/>
      <c r="U28" s="626"/>
      <c r="V28" s="626"/>
      <c r="W28" s="626"/>
      <c r="X28" s="626"/>
      <c r="Y28" s="627"/>
      <c r="Z28" s="628">
        <v>0</v>
      </c>
      <c r="AA28" s="628"/>
      <c r="AB28" s="628"/>
      <c r="AC28" s="628"/>
      <c r="AD28" s="629" t="s">
        <v>222</v>
      </c>
      <c r="AE28" s="629"/>
      <c r="AF28" s="629"/>
      <c r="AG28" s="629"/>
      <c r="AH28" s="629"/>
      <c r="AI28" s="629"/>
      <c r="AJ28" s="629"/>
      <c r="AK28" s="629"/>
      <c r="AL28" s="630" t="s">
        <v>222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595998</v>
      </c>
      <c r="CS28" s="626"/>
      <c r="CT28" s="626"/>
      <c r="CU28" s="626"/>
      <c r="CV28" s="626"/>
      <c r="CW28" s="626"/>
      <c r="CX28" s="626"/>
      <c r="CY28" s="627"/>
      <c r="CZ28" s="659">
        <v>9.5</v>
      </c>
      <c r="DA28" s="660"/>
      <c r="DB28" s="660"/>
      <c r="DC28" s="661"/>
      <c r="DD28" s="634">
        <v>595998</v>
      </c>
      <c r="DE28" s="626"/>
      <c r="DF28" s="626"/>
      <c r="DG28" s="626"/>
      <c r="DH28" s="626"/>
      <c r="DI28" s="626"/>
      <c r="DJ28" s="626"/>
      <c r="DK28" s="627"/>
      <c r="DL28" s="634">
        <v>595998</v>
      </c>
      <c r="DM28" s="626"/>
      <c r="DN28" s="626"/>
      <c r="DO28" s="626"/>
      <c r="DP28" s="626"/>
      <c r="DQ28" s="626"/>
      <c r="DR28" s="626"/>
      <c r="DS28" s="626"/>
      <c r="DT28" s="626"/>
      <c r="DU28" s="626"/>
      <c r="DV28" s="627"/>
      <c r="DW28" s="630">
        <v>12.7</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485</v>
      </c>
      <c r="S29" s="626"/>
      <c r="T29" s="626"/>
      <c r="U29" s="626"/>
      <c r="V29" s="626"/>
      <c r="W29" s="626"/>
      <c r="X29" s="626"/>
      <c r="Y29" s="627"/>
      <c r="Z29" s="628">
        <v>0</v>
      </c>
      <c r="AA29" s="628"/>
      <c r="AB29" s="628"/>
      <c r="AC29" s="628"/>
      <c r="AD29" s="629" t="s">
        <v>222</v>
      </c>
      <c r="AE29" s="629"/>
      <c r="AF29" s="629"/>
      <c r="AG29" s="629"/>
      <c r="AH29" s="629"/>
      <c r="AI29" s="629"/>
      <c r="AJ29" s="629"/>
      <c r="AK29" s="629"/>
      <c r="AL29" s="630" t="s">
        <v>222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595998</v>
      </c>
      <c r="CS29" s="657"/>
      <c r="CT29" s="657"/>
      <c r="CU29" s="657"/>
      <c r="CV29" s="657"/>
      <c r="CW29" s="657"/>
      <c r="CX29" s="657"/>
      <c r="CY29" s="658"/>
      <c r="CZ29" s="659">
        <v>9.5</v>
      </c>
      <c r="DA29" s="660"/>
      <c r="DB29" s="660"/>
      <c r="DC29" s="661"/>
      <c r="DD29" s="634">
        <v>595998</v>
      </c>
      <c r="DE29" s="657"/>
      <c r="DF29" s="657"/>
      <c r="DG29" s="657"/>
      <c r="DH29" s="657"/>
      <c r="DI29" s="657"/>
      <c r="DJ29" s="657"/>
      <c r="DK29" s="658"/>
      <c r="DL29" s="634">
        <v>595998</v>
      </c>
      <c r="DM29" s="657"/>
      <c r="DN29" s="657"/>
      <c r="DO29" s="657"/>
      <c r="DP29" s="657"/>
      <c r="DQ29" s="657"/>
      <c r="DR29" s="657"/>
      <c r="DS29" s="657"/>
      <c r="DT29" s="657"/>
      <c r="DU29" s="657"/>
      <c r="DV29" s="658"/>
      <c r="DW29" s="630">
        <v>12.7</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799</v>
      </c>
      <c r="S30" s="626"/>
      <c r="T30" s="626"/>
      <c r="U30" s="626"/>
      <c r="V30" s="626"/>
      <c r="W30" s="626"/>
      <c r="X30" s="626"/>
      <c r="Y30" s="627"/>
      <c r="Z30" s="628">
        <v>0</v>
      </c>
      <c r="AA30" s="628"/>
      <c r="AB30" s="628"/>
      <c r="AC30" s="628"/>
      <c r="AD30" s="629" t="s">
        <v>222</v>
      </c>
      <c r="AE30" s="629"/>
      <c r="AF30" s="629"/>
      <c r="AG30" s="629"/>
      <c r="AH30" s="629"/>
      <c r="AI30" s="629"/>
      <c r="AJ30" s="629"/>
      <c r="AK30" s="629"/>
      <c r="AL30" s="630" t="s">
        <v>222</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99.4</v>
      </c>
      <c r="BH30" s="684"/>
      <c r="BI30" s="684"/>
      <c r="BJ30" s="684"/>
      <c r="BK30" s="684"/>
      <c r="BL30" s="684"/>
      <c r="BM30" s="620">
        <v>96.6</v>
      </c>
      <c r="BN30" s="684"/>
      <c r="BO30" s="684"/>
      <c r="BP30" s="684"/>
      <c r="BQ30" s="685"/>
      <c r="BR30" s="683">
        <v>99.3</v>
      </c>
      <c r="BS30" s="684"/>
      <c r="BT30" s="684"/>
      <c r="BU30" s="684"/>
      <c r="BV30" s="684"/>
      <c r="BW30" s="684"/>
      <c r="BX30" s="620">
        <v>95.3</v>
      </c>
      <c r="BY30" s="684"/>
      <c r="BZ30" s="684"/>
      <c r="CA30" s="684"/>
      <c r="CB30" s="685"/>
      <c r="CD30" s="688"/>
      <c r="CE30" s="689"/>
      <c r="CF30" s="639" t="s">
        <v>293</v>
      </c>
      <c r="CG30" s="640"/>
      <c r="CH30" s="640"/>
      <c r="CI30" s="640"/>
      <c r="CJ30" s="640"/>
      <c r="CK30" s="640"/>
      <c r="CL30" s="640"/>
      <c r="CM30" s="640"/>
      <c r="CN30" s="640"/>
      <c r="CO30" s="640"/>
      <c r="CP30" s="640"/>
      <c r="CQ30" s="641"/>
      <c r="CR30" s="625">
        <v>544443</v>
      </c>
      <c r="CS30" s="626"/>
      <c r="CT30" s="626"/>
      <c r="CU30" s="626"/>
      <c r="CV30" s="626"/>
      <c r="CW30" s="626"/>
      <c r="CX30" s="626"/>
      <c r="CY30" s="627"/>
      <c r="CZ30" s="659">
        <v>8.6999999999999993</v>
      </c>
      <c r="DA30" s="660"/>
      <c r="DB30" s="660"/>
      <c r="DC30" s="661"/>
      <c r="DD30" s="634">
        <v>544443</v>
      </c>
      <c r="DE30" s="626"/>
      <c r="DF30" s="626"/>
      <c r="DG30" s="626"/>
      <c r="DH30" s="626"/>
      <c r="DI30" s="626"/>
      <c r="DJ30" s="626"/>
      <c r="DK30" s="627"/>
      <c r="DL30" s="634">
        <v>544443</v>
      </c>
      <c r="DM30" s="626"/>
      <c r="DN30" s="626"/>
      <c r="DO30" s="626"/>
      <c r="DP30" s="626"/>
      <c r="DQ30" s="626"/>
      <c r="DR30" s="626"/>
      <c r="DS30" s="626"/>
      <c r="DT30" s="626"/>
      <c r="DU30" s="626"/>
      <c r="DV30" s="627"/>
      <c r="DW30" s="630">
        <v>11.6</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622871</v>
      </c>
      <c r="S31" s="626"/>
      <c r="T31" s="626"/>
      <c r="U31" s="626"/>
      <c r="V31" s="626"/>
      <c r="W31" s="626"/>
      <c r="X31" s="626"/>
      <c r="Y31" s="627"/>
      <c r="Z31" s="628">
        <v>9.1</v>
      </c>
      <c r="AA31" s="628"/>
      <c r="AB31" s="628"/>
      <c r="AC31" s="628"/>
      <c r="AD31" s="629" t="s">
        <v>222</v>
      </c>
      <c r="AE31" s="629"/>
      <c r="AF31" s="629"/>
      <c r="AG31" s="629"/>
      <c r="AH31" s="629"/>
      <c r="AI31" s="629"/>
      <c r="AJ31" s="629"/>
      <c r="AK31" s="629"/>
      <c r="AL31" s="630" t="s">
        <v>222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99.2</v>
      </c>
      <c r="BH31" s="657"/>
      <c r="BI31" s="657"/>
      <c r="BJ31" s="657"/>
      <c r="BK31" s="657"/>
      <c r="BL31" s="657"/>
      <c r="BM31" s="631">
        <v>96</v>
      </c>
      <c r="BN31" s="681"/>
      <c r="BO31" s="681"/>
      <c r="BP31" s="681"/>
      <c r="BQ31" s="682"/>
      <c r="BR31" s="680">
        <v>99.2</v>
      </c>
      <c r="BS31" s="657"/>
      <c r="BT31" s="657"/>
      <c r="BU31" s="657"/>
      <c r="BV31" s="657"/>
      <c r="BW31" s="657"/>
      <c r="BX31" s="631">
        <v>94.7</v>
      </c>
      <c r="BY31" s="681"/>
      <c r="BZ31" s="681"/>
      <c r="CA31" s="681"/>
      <c r="CB31" s="682"/>
      <c r="CD31" s="688"/>
      <c r="CE31" s="689"/>
      <c r="CF31" s="639" t="s">
        <v>297</v>
      </c>
      <c r="CG31" s="640"/>
      <c r="CH31" s="640"/>
      <c r="CI31" s="640"/>
      <c r="CJ31" s="640"/>
      <c r="CK31" s="640"/>
      <c r="CL31" s="640"/>
      <c r="CM31" s="640"/>
      <c r="CN31" s="640"/>
      <c r="CO31" s="640"/>
      <c r="CP31" s="640"/>
      <c r="CQ31" s="641"/>
      <c r="CR31" s="625">
        <v>51555</v>
      </c>
      <c r="CS31" s="657"/>
      <c r="CT31" s="657"/>
      <c r="CU31" s="657"/>
      <c r="CV31" s="657"/>
      <c r="CW31" s="657"/>
      <c r="CX31" s="657"/>
      <c r="CY31" s="658"/>
      <c r="CZ31" s="659">
        <v>0.8</v>
      </c>
      <c r="DA31" s="660"/>
      <c r="DB31" s="660"/>
      <c r="DC31" s="661"/>
      <c r="DD31" s="634">
        <v>51555</v>
      </c>
      <c r="DE31" s="657"/>
      <c r="DF31" s="657"/>
      <c r="DG31" s="657"/>
      <c r="DH31" s="657"/>
      <c r="DI31" s="657"/>
      <c r="DJ31" s="657"/>
      <c r="DK31" s="658"/>
      <c r="DL31" s="634">
        <v>51555</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195779</v>
      </c>
      <c r="S32" s="626"/>
      <c r="T32" s="626"/>
      <c r="U32" s="626"/>
      <c r="V32" s="626"/>
      <c r="W32" s="626"/>
      <c r="X32" s="626"/>
      <c r="Y32" s="627"/>
      <c r="Z32" s="628">
        <v>2.9</v>
      </c>
      <c r="AA32" s="628"/>
      <c r="AB32" s="628"/>
      <c r="AC32" s="628"/>
      <c r="AD32" s="629">
        <v>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99.5</v>
      </c>
      <c r="BH32" s="693"/>
      <c r="BI32" s="693"/>
      <c r="BJ32" s="693"/>
      <c r="BK32" s="693"/>
      <c r="BL32" s="693"/>
      <c r="BM32" s="694">
        <v>97</v>
      </c>
      <c r="BN32" s="693"/>
      <c r="BO32" s="693"/>
      <c r="BP32" s="693"/>
      <c r="BQ32" s="695"/>
      <c r="BR32" s="692">
        <v>99.3</v>
      </c>
      <c r="BS32" s="693"/>
      <c r="BT32" s="693"/>
      <c r="BU32" s="693"/>
      <c r="BV32" s="693"/>
      <c r="BW32" s="693"/>
      <c r="BX32" s="694">
        <v>95.6</v>
      </c>
      <c r="BY32" s="693"/>
      <c r="BZ32" s="693"/>
      <c r="CA32" s="693"/>
      <c r="CB32" s="695"/>
      <c r="CD32" s="690"/>
      <c r="CE32" s="691"/>
      <c r="CF32" s="639" t="s">
        <v>300</v>
      </c>
      <c r="CG32" s="640"/>
      <c r="CH32" s="640"/>
      <c r="CI32" s="640"/>
      <c r="CJ32" s="640"/>
      <c r="CK32" s="640"/>
      <c r="CL32" s="640"/>
      <c r="CM32" s="640"/>
      <c r="CN32" s="640"/>
      <c r="CO32" s="640"/>
      <c r="CP32" s="640"/>
      <c r="CQ32" s="641"/>
      <c r="CR32" s="625" t="s">
        <v>222</v>
      </c>
      <c r="CS32" s="626"/>
      <c r="CT32" s="626"/>
      <c r="CU32" s="626"/>
      <c r="CV32" s="626"/>
      <c r="CW32" s="626"/>
      <c r="CX32" s="626"/>
      <c r="CY32" s="627"/>
      <c r="CZ32" s="659" t="s">
        <v>222</v>
      </c>
      <c r="DA32" s="660"/>
      <c r="DB32" s="660"/>
      <c r="DC32" s="661"/>
      <c r="DD32" s="634" t="s">
        <v>222</v>
      </c>
      <c r="DE32" s="626"/>
      <c r="DF32" s="626"/>
      <c r="DG32" s="626"/>
      <c r="DH32" s="626"/>
      <c r="DI32" s="626"/>
      <c r="DJ32" s="626"/>
      <c r="DK32" s="627"/>
      <c r="DL32" s="634" t="s">
        <v>222</v>
      </c>
      <c r="DM32" s="626"/>
      <c r="DN32" s="626"/>
      <c r="DO32" s="626"/>
      <c r="DP32" s="626"/>
      <c r="DQ32" s="626"/>
      <c r="DR32" s="626"/>
      <c r="DS32" s="626"/>
      <c r="DT32" s="626"/>
      <c r="DU32" s="626"/>
      <c r="DV32" s="627"/>
      <c r="DW32" s="630" t="s">
        <v>222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287564</v>
      </c>
      <c r="S33" s="626"/>
      <c r="T33" s="626"/>
      <c r="U33" s="626"/>
      <c r="V33" s="626"/>
      <c r="W33" s="626"/>
      <c r="X33" s="626"/>
      <c r="Y33" s="627"/>
      <c r="Z33" s="628">
        <v>4.2</v>
      </c>
      <c r="AA33" s="628"/>
      <c r="AB33" s="628"/>
      <c r="AC33" s="628"/>
      <c r="AD33" s="629" t="s">
        <v>222</v>
      </c>
      <c r="AE33" s="629"/>
      <c r="AF33" s="629"/>
      <c r="AG33" s="629"/>
      <c r="AH33" s="629"/>
      <c r="AI33" s="629"/>
      <c r="AJ33" s="629"/>
      <c r="AK33" s="629"/>
      <c r="AL33" s="630" t="s">
        <v>222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3152874</v>
      </c>
      <c r="CS33" s="657"/>
      <c r="CT33" s="657"/>
      <c r="CU33" s="657"/>
      <c r="CV33" s="657"/>
      <c r="CW33" s="657"/>
      <c r="CX33" s="657"/>
      <c r="CY33" s="658"/>
      <c r="CZ33" s="659">
        <v>50.2</v>
      </c>
      <c r="DA33" s="660"/>
      <c r="DB33" s="660"/>
      <c r="DC33" s="661"/>
      <c r="DD33" s="634">
        <v>2801383</v>
      </c>
      <c r="DE33" s="657"/>
      <c r="DF33" s="657"/>
      <c r="DG33" s="657"/>
      <c r="DH33" s="657"/>
      <c r="DI33" s="657"/>
      <c r="DJ33" s="657"/>
      <c r="DK33" s="658"/>
      <c r="DL33" s="634">
        <v>2073767</v>
      </c>
      <c r="DM33" s="657"/>
      <c r="DN33" s="657"/>
      <c r="DO33" s="657"/>
      <c r="DP33" s="657"/>
      <c r="DQ33" s="657"/>
      <c r="DR33" s="657"/>
      <c r="DS33" s="657"/>
      <c r="DT33" s="657"/>
      <c r="DU33" s="657"/>
      <c r="DV33" s="658"/>
      <c r="DW33" s="630">
        <v>44</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222</v>
      </c>
      <c r="S34" s="626"/>
      <c r="T34" s="626"/>
      <c r="U34" s="626"/>
      <c r="V34" s="626"/>
      <c r="W34" s="626"/>
      <c r="X34" s="626"/>
      <c r="Y34" s="627"/>
      <c r="Z34" s="628" t="s">
        <v>222</v>
      </c>
      <c r="AA34" s="628"/>
      <c r="AB34" s="628"/>
      <c r="AC34" s="628"/>
      <c r="AD34" s="629" t="s">
        <v>222</v>
      </c>
      <c r="AE34" s="629"/>
      <c r="AF34" s="629"/>
      <c r="AG34" s="629"/>
      <c r="AH34" s="629"/>
      <c r="AI34" s="629"/>
      <c r="AJ34" s="629"/>
      <c r="AK34" s="629"/>
      <c r="AL34" s="630" t="s">
        <v>222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1018015</v>
      </c>
      <c r="CS34" s="626"/>
      <c r="CT34" s="626"/>
      <c r="CU34" s="626"/>
      <c r="CV34" s="626"/>
      <c r="CW34" s="626"/>
      <c r="CX34" s="626"/>
      <c r="CY34" s="627"/>
      <c r="CZ34" s="659">
        <v>16.2</v>
      </c>
      <c r="DA34" s="660"/>
      <c r="DB34" s="660"/>
      <c r="DC34" s="661"/>
      <c r="DD34" s="634">
        <v>812690</v>
      </c>
      <c r="DE34" s="626"/>
      <c r="DF34" s="626"/>
      <c r="DG34" s="626"/>
      <c r="DH34" s="626"/>
      <c r="DI34" s="626"/>
      <c r="DJ34" s="626"/>
      <c r="DK34" s="627"/>
      <c r="DL34" s="634">
        <v>646946</v>
      </c>
      <c r="DM34" s="626"/>
      <c r="DN34" s="626"/>
      <c r="DO34" s="626"/>
      <c r="DP34" s="626"/>
      <c r="DQ34" s="626"/>
      <c r="DR34" s="626"/>
      <c r="DS34" s="626"/>
      <c r="DT34" s="626"/>
      <c r="DU34" s="626"/>
      <c r="DV34" s="627"/>
      <c r="DW34" s="630">
        <v>13.7</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269664</v>
      </c>
      <c r="S35" s="626"/>
      <c r="T35" s="626"/>
      <c r="U35" s="626"/>
      <c r="V35" s="626"/>
      <c r="W35" s="626"/>
      <c r="X35" s="626"/>
      <c r="Y35" s="627"/>
      <c r="Z35" s="628">
        <v>4</v>
      </c>
      <c r="AA35" s="628"/>
      <c r="AB35" s="628"/>
      <c r="AC35" s="628"/>
      <c r="AD35" s="629" t="s">
        <v>222</v>
      </c>
      <c r="AE35" s="629"/>
      <c r="AF35" s="629"/>
      <c r="AG35" s="629"/>
      <c r="AH35" s="629"/>
      <c r="AI35" s="629"/>
      <c r="AJ35" s="629"/>
      <c r="AK35" s="629"/>
      <c r="AL35" s="630" t="s">
        <v>222</v>
      </c>
      <c r="AM35" s="631"/>
      <c r="AN35" s="631"/>
      <c r="AO35" s="632"/>
      <c r="AP35" s="188"/>
      <c r="AQ35" s="636" t="s">
        <v>308</v>
      </c>
      <c r="AR35" s="637"/>
      <c r="AS35" s="637"/>
      <c r="AT35" s="637"/>
      <c r="AU35" s="637"/>
      <c r="AV35" s="637"/>
      <c r="AW35" s="637"/>
      <c r="AX35" s="637"/>
      <c r="AY35" s="638"/>
      <c r="AZ35" s="614">
        <v>904956</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287716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59745</v>
      </c>
      <c r="CS35" s="657"/>
      <c r="CT35" s="657"/>
      <c r="CU35" s="657"/>
      <c r="CV35" s="657"/>
      <c r="CW35" s="657"/>
      <c r="CX35" s="657"/>
      <c r="CY35" s="658"/>
      <c r="CZ35" s="659">
        <v>1</v>
      </c>
      <c r="DA35" s="660"/>
      <c r="DB35" s="660"/>
      <c r="DC35" s="661"/>
      <c r="DD35" s="634">
        <v>59720</v>
      </c>
      <c r="DE35" s="657"/>
      <c r="DF35" s="657"/>
      <c r="DG35" s="657"/>
      <c r="DH35" s="657"/>
      <c r="DI35" s="657"/>
      <c r="DJ35" s="657"/>
      <c r="DK35" s="658"/>
      <c r="DL35" s="634">
        <v>59720</v>
      </c>
      <c r="DM35" s="657"/>
      <c r="DN35" s="657"/>
      <c r="DO35" s="657"/>
      <c r="DP35" s="657"/>
      <c r="DQ35" s="657"/>
      <c r="DR35" s="657"/>
      <c r="DS35" s="657"/>
      <c r="DT35" s="657"/>
      <c r="DU35" s="657"/>
      <c r="DV35" s="658"/>
      <c r="DW35" s="630">
        <v>1.3</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6819841</v>
      </c>
      <c r="S36" s="698"/>
      <c r="T36" s="698"/>
      <c r="U36" s="698"/>
      <c r="V36" s="698"/>
      <c r="W36" s="698"/>
      <c r="X36" s="698"/>
      <c r="Y36" s="699"/>
      <c r="Z36" s="700">
        <v>100</v>
      </c>
      <c r="AA36" s="700"/>
      <c r="AB36" s="700"/>
      <c r="AC36" s="700"/>
      <c r="AD36" s="701">
        <v>4440821</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327213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227836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893178</v>
      </c>
      <c r="CS36" s="626"/>
      <c r="CT36" s="626"/>
      <c r="CU36" s="626"/>
      <c r="CV36" s="626"/>
      <c r="CW36" s="626"/>
      <c r="CX36" s="626"/>
      <c r="CY36" s="627"/>
      <c r="CZ36" s="659">
        <v>14.2</v>
      </c>
      <c r="DA36" s="660"/>
      <c r="DB36" s="660"/>
      <c r="DC36" s="661"/>
      <c r="DD36" s="634">
        <v>850389</v>
      </c>
      <c r="DE36" s="626"/>
      <c r="DF36" s="626"/>
      <c r="DG36" s="626"/>
      <c r="DH36" s="626"/>
      <c r="DI36" s="626"/>
      <c r="DJ36" s="626"/>
      <c r="DK36" s="627"/>
      <c r="DL36" s="634">
        <v>706679</v>
      </c>
      <c r="DM36" s="626"/>
      <c r="DN36" s="626"/>
      <c r="DO36" s="626"/>
      <c r="DP36" s="626"/>
      <c r="DQ36" s="626"/>
      <c r="DR36" s="626"/>
      <c r="DS36" s="626"/>
      <c r="DT36" s="626"/>
      <c r="DU36" s="626"/>
      <c r="DV36" s="627"/>
      <c r="DW36" s="630">
        <v>15</v>
      </c>
      <c r="DX36" s="655"/>
      <c r="DY36" s="655"/>
      <c r="DZ36" s="655"/>
      <c r="EA36" s="655"/>
      <c r="EB36" s="655"/>
      <c r="EC36" s="656"/>
    </row>
    <row r="37" spans="2:133" ht="11.25" customHeight="1">
      <c r="AQ37" s="704" t="s">
        <v>315</v>
      </c>
      <c r="AR37" s="705"/>
      <c r="AS37" s="705"/>
      <c r="AT37" s="705"/>
      <c r="AU37" s="705"/>
      <c r="AV37" s="705"/>
      <c r="AW37" s="705"/>
      <c r="AX37" s="705"/>
      <c r="AY37" s="706"/>
      <c r="AZ37" s="625">
        <v>2657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3170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503151</v>
      </c>
      <c r="CS37" s="657"/>
      <c r="CT37" s="657"/>
      <c r="CU37" s="657"/>
      <c r="CV37" s="657"/>
      <c r="CW37" s="657"/>
      <c r="CX37" s="657"/>
      <c r="CY37" s="658"/>
      <c r="CZ37" s="659">
        <v>8</v>
      </c>
      <c r="DA37" s="660"/>
      <c r="DB37" s="660"/>
      <c r="DC37" s="661"/>
      <c r="DD37" s="634">
        <v>503109</v>
      </c>
      <c r="DE37" s="657"/>
      <c r="DF37" s="657"/>
      <c r="DG37" s="657"/>
      <c r="DH37" s="657"/>
      <c r="DI37" s="657"/>
      <c r="DJ37" s="657"/>
      <c r="DK37" s="658"/>
      <c r="DL37" s="634">
        <v>503109</v>
      </c>
      <c r="DM37" s="657"/>
      <c r="DN37" s="657"/>
      <c r="DO37" s="657"/>
      <c r="DP37" s="657"/>
      <c r="DQ37" s="657"/>
      <c r="DR37" s="657"/>
      <c r="DS37" s="657"/>
      <c r="DT37" s="657"/>
      <c r="DU37" s="657"/>
      <c r="DV37" s="658"/>
      <c r="DW37" s="630">
        <v>10.7</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5421</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902299</v>
      </c>
      <c r="CS38" s="626"/>
      <c r="CT38" s="626"/>
      <c r="CU38" s="626"/>
      <c r="CV38" s="626"/>
      <c r="CW38" s="626"/>
      <c r="CX38" s="626"/>
      <c r="CY38" s="627"/>
      <c r="CZ38" s="659">
        <v>14.4</v>
      </c>
      <c r="DA38" s="660"/>
      <c r="DB38" s="660"/>
      <c r="DC38" s="661"/>
      <c r="DD38" s="634">
        <v>806404</v>
      </c>
      <c r="DE38" s="626"/>
      <c r="DF38" s="626"/>
      <c r="DG38" s="626"/>
      <c r="DH38" s="626"/>
      <c r="DI38" s="626"/>
      <c r="DJ38" s="626"/>
      <c r="DK38" s="627"/>
      <c r="DL38" s="634">
        <v>660422</v>
      </c>
      <c r="DM38" s="626"/>
      <c r="DN38" s="626"/>
      <c r="DO38" s="626"/>
      <c r="DP38" s="626"/>
      <c r="DQ38" s="626"/>
      <c r="DR38" s="626"/>
      <c r="DS38" s="626"/>
      <c r="DT38" s="626"/>
      <c r="DU38" s="626"/>
      <c r="DV38" s="627"/>
      <c r="DW38" s="630">
        <v>14</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279637</v>
      </c>
      <c r="CS39" s="657"/>
      <c r="CT39" s="657"/>
      <c r="CU39" s="657"/>
      <c r="CV39" s="657"/>
      <c r="CW39" s="657"/>
      <c r="CX39" s="657"/>
      <c r="CY39" s="658"/>
      <c r="CZ39" s="659">
        <v>4.4000000000000004</v>
      </c>
      <c r="DA39" s="660"/>
      <c r="DB39" s="660"/>
      <c r="DC39" s="661"/>
      <c r="DD39" s="634">
        <v>272180</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126182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111</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319</v>
      </c>
      <c r="CS40" s="626"/>
      <c r="CT40" s="626"/>
      <c r="CU40" s="626"/>
      <c r="CV40" s="626"/>
      <c r="CW40" s="626"/>
      <c r="CX40" s="626"/>
      <c r="CY40" s="627"/>
      <c r="CZ40" s="659" t="s">
        <v>319</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448904</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321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397840</v>
      </c>
      <c r="CS42" s="626"/>
      <c r="CT42" s="626"/>
      <c r="CU42" s="626"/>
      <c r="CV42" s="626"/>
      <c r="CW42" s="626"/>
      <c r="CX42" s="626"/>
      <c r="CY42" s="627"/>
      <c r="CZ42" s="659">
        <v>6.3</v>
      </c>
      <c r="DA42" s="708"/>
      <c r="DB42" s="708"/>
      <c r="DC42" s="709"/>
      <c r="DD42" s="634">
        <v>263519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8767</v>
      </c>
      <c r="CS43" s="657"/>
      <c r="CT43" s="657"/>
      <c r="CU43" s="657"/>
      <c r="CV43" s="657"/>
      <c r="CW43" s="657"/>
      <c r="CX43" s="657"/>
      <c r="CY43" s="658"/>
      <c r="CZ43" s="659">
        <v>0.1</v>
      </c>
      <c r="DA43" s="660"/>
      <c r="DB43" s="660"/>
      <c r="DC43" s="661"/>
      <c r="DD43" s="634">
        <v>8767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391232</v>
      </c>
      <c r="CS44" s="626"/>
      <c r="CT44" s="626"/>
      <c r="CU44" s="626"/>
      <c r="CV44" s="626"/>
      <c r="CW44" s="626"/>
      <c r="CX44" s="626"/>
      <c r="CY44" s="627"/>
      <c r="CZ44" s="659">
        <v>6.2</v>
      </c>
      <c r="DA44" s="708"/>
      <c r="DB44" s="708"/>
      <c r="DC44" s="709"/>
      <c r="DD44" s="634">
        <v>262472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104894</v>
      </c>
      <c r="CS45" s="657"/>
      <c r="CT45" s="657"/>
      <c r="CU45" s="657"/>
      <c r="CV45" s="657"/>
      <c r="CW45" s="657"/>
      <c r="CX45" s="657"/>
      <c r="CY45" s="658"/>
      <c r="CZ45" s="659">
        <v>1.7</v>
      </c>
      <c r="DA45" s="660"/>
      <c r="DB45" s="660"/>
      <c r="DC45" s="661"/>
      <c r="DD45" s="634">
        <v>25524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258420</v>
      </c>
      <c r="CS46" s="626"/>
      <c r="CT46" s="626"/>
      <c r="CU46" s="626"/>
      <c r="CV46" s="626"/>
      <c r="CW46" s="626"/>
      <c r="CX46" s="626"/>
      <c r="CY46" s="627"/>
      <c r="CZ46" s="659">
        <v>4.0999999999999996</v>
      </c>
      <c r="DA46" s="708"/>
      <c r="DB46" s="708"/>
      <c r="DC46" s="709"/>
      <c r="DD46" s="634">
        <v>220330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6608</v>
      </c>
      <c r="CS47" s="657"/>
      <c r="CT47" s="657"/>
      <c r="CU47" s="657"/>
      <c r="CV47" s="657"/>
      <c r="CW47" s="657"/>
      <c r="CX47" s="657"/>
      <c r="CY47" s="658"/>
      <c r="CZ47" s="659">
        <v>0.1</v>
      </c>
      <c r="DA47" s="660"/>
      <c r="DB47" s="660"/>
      <c r="DC47" s="661"/>
      <c r="DD47" s="634">
        <v>1047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222</v>
      </c>
      <c r="CS48" s="626"/>
      <c r="CT48" s="626"/>
      <c r="CU48" s="626"/>
      <c r="CV48" s="626"/>
      <c r="CW48" s="626"/>
      <c r="CX48" s="626"/>
      <c r="CY48" s="627"/>
      <c r="CZ48" s="659" t="s">
        <v>222</v>
      </c>
      <c r="DA48" s="708"/>
      <c r="DB48" s="708"/>
      <c r="DC48" s="709"/>
      <c r="DD48" s="634" t="s">
        <v>222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6284308</v>
      </c>
      <c r="CS49" s="693"/>
      <c r="CT49" s="693"/>
      <c r="CU49" s="693"/>
      <c r="CV49" s="693"/>
      <c r="CW49" s="693"/>
      <c r="CX49" s="693"/>
      <c r="CY49" s="720"/>
      <c r="CZ49" s="721">
        <v>100</v>
      </c>
      <c r="DA49" s="722"/>
      <c r="DB49" s="722"/>
      <c r="DC49" s="723"/>
      <c r="DD49" s="724">
        <v>5039917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election activeCell="BQ103" sqref="BQ103:DZ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6787</v>
      </c>
      <c r="R7" s="755"/>
      <c r="S7" s="755"/>
      <c r="T7" s="755"/>
      <c r="U7" s="755"/>
      <c r="V7" s="755">
        <v>6269</v>
      </c>
      <c r="W7" s="755"/>
      <c r="X7" s="755"/>
      <c r="Y7" s="755"/>
      <c r="Z7" s="755"/>
      <c r="AA7" s="755">
        <v>517</v>
      </c>
      <c r="AB7" s="755"/>
      <c r="AC7" s="755"/>
      <c r="AD7" s="755"/>
      <c r="AE7" s="756"/>
      <c r="AF7" s="757">
        <v>506</v>
      </c>
      <c r="AG7" s="758"/>
      <c r="AH7" s="758"/>
      <c r="AI7" s="758"/>
      <c r="AJ7" s="759"/>
      <c r="AK7" s="794">
        <v>1</v>
      </c>
      <c r="AL7" s="795"/>
      <c r="AM7" s="795"/>
      <c r="AN7" s="795"/>
      <c r="AO7" s="795"/>
      <c r="AP7" s="795">
        <v>6048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2</v>
      </c>
      <c r="CI7" s="792"/>
      <c r="CJ7" s="792"/>
      <c r="CK7" s="792"/>
      <c r="CL7" s="793"/>
      <c r="CM7" s="791">
        <v>30</v>
      </c>
      <c r="CN7" s="792"/>
      <c r="CO7" s="792"/>
      <c r="CP7" s="792"/>
      <c r="CQ7" s="793"/>
      <c r="CR7" s="791">
        <v>5</v>
      </c>
      <c r="CS7" s="792"/>
      <c r="CT7" s="792"/>
      <c r="CU7" s="792"/>
      <c r="CV7" s="793"/>
      <c r="CW7" s="791" t="s">
        <v>535</v>
      </c>
      <c r="CX7" s="792"/>
      <c r="CY7" s="792"/>
      <c r="CZ7" s="792"/>
      <c r="DA7" s="793"/>
      <c r="DB7" s="791" t="s">
        <v>535</v>
      </c>
      <c r="DC7" s="792"/>
      <c r="DD7" s="792"/>
      <c r="DE7" s="792"/>
      <c r="DF7" s="793"/>
      <c r="DG7" s="791" t="s">
        <v>535</v>
      </c>
      <c r="DH7" s="792"/>
      <c r="DI7" s="792"/>
      <c r="DJ7" s="792"/>
      <c r="DK7" s="793"/>
      <c r="DL7" s="791" t="s">
        <v>535</v>
      </c>
      <c r="DM7" s="792"/>
      <c r="DN7" s="792"/>
      <c r="DO7" s="792"/>
      <c r="DP7" s="793"/>
      <c r="DQ7" s="791" t="s">
        <v>535</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32</v>
      </c>
      <c r="R8" s="779"/>
      <c r="S8" s="779"/>
      <c r="T8" s="779"/>
      <c r="U8" s="779"/>
      <c r="V8" s="779">
        <v>14</v>
      </c>
      <c r="W8" s="779"/>
      <c r="X8" s="779"/>
      <c r="Y8" s="779"/>
      <c r="Z8" s="779"/>
      <c r="AA8" s="779">
        <v>18</v>
      </c>
      <c r="AB8" s="779"/>
      <c r="AC8" s="779"/>
      <c r="AD8" s="779"/>
      <c r="AE8" s="780"/>
      <c r="AF8" s="781">
        <v>18</v>
      </c>
      <c r="AG8" s="782"/>
      <c r="AH8" s="782"/>
      <c r="AI8" s="782"/>
      <c r="AJ8" s="783"/>
      <c r="AK8" s="784" t="s">
        <v>535</v>
      </c>
      <c r="AL8" s="785"/>
      <c r="AM8" s="785"/>
      <c r="AN8" s="785"/>
      <c r="AO8" s="785"/>
      <c r="AP8" s="785" t="s">
        <v>535</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6819</v>
      </c>
      <c r="R23" s="814"/>
      <c r="S23" s="814"/>
      <c r="T23" s="814"/>
      <c r="U23" s="814"/>
      <c r="V23" s="814">
        <v>6283</v>
      </c>
      <c r="W23" s="814"/>
      <c r="X23" s="814"/>
      <c r="Y23" s="814"/>
      <c r="Z23" s="814"/>
      <c r="AA23" s="814">
        <v>536</v>
      </c>
      <c r="AB23" s="814"/>
      <c r="AC23" s="814"/>
      <c r="AD23" s="814"/>
      <c r="AE23" s="815"/>
      <c r="AF23" s="816">
        <v>524</v>
      </c>
      <c r="AG23" s="814"/>
      <c r="AH23" s="814"/>
      <c r="AI23" s="814"/>
      <c r="AJ23" s="817"/>
      <c r="AK23" s="818"/>
      <c r="AL23" s="819"/>
      <c r="AM23" s="819"/>
      <c r="AN23" s="819"/>
      <c r="AO23" s="819"/>
      <c r="AP23" s="814">
        <v>6048</v>
      </c>
      <c r="AQ23" s="814"/>
      <c r="AR23" s="814"/>
      <c r="AS23" s="814"/>
      <c r="AT23" s="814"/>
      <c r="AU23" s="820"/>
      <c r="AV23" s="820"/>
      <c r="AW23" s="820"/>
      <c r="AX23" s="820"/>
      <c r="AY23" s="821"/>
      <c r="AZ23" s="829" t="s">
        <v>222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3188</v>
      </c>
      <c r="R28" s="843"/>
      <c r="S28" s="843"/>
      <c r="T28" s="843"/>
      <c r="U28" s="843"/>
      <c r="V28" s="843">
        <v>2901</v>
      </c>
      <c r="W28" s="843"/>
      <c r="X28" s="843"/>
      <c r="Y28" s="843"/>
      <c r="Z28" s="843"/>
      <c r="AA28" s="843">
        <v>288</v>
      </c>
      <c r="AB28" s="843"/>
      <c r="AC28" s="843"/>
      <c r="AD28" s="843"/>
      <c r="AE28" s="844"/>
      <c r="AF28" s="845">
        <v>288</v>
      </c>
      <c r="AG28" s="843"/>
      <c r="AH28" s="843"/>
      <c r="AI28" s="843"/>
      <c r="AJ28" s="846"/>
      <c r="AK28" s="847">
        <v>100</v>
      </c>
      <c r="AL28" s="838"/>
      <c r="AM28" s="838"/>
      <c r="AN28" s="838"/>
      <c r="AO28" s="838"/>
      <c r="AP28" s="838" t="s">
        <v>535</v>
      </c>
      <c r="AQ28" s="838"/>
      <c r="AR28" s="838"/>
      <c r="AS28" s="838"/>
      <c r="AT28" s="838"/>
      <c r="AU28" s="838" t="s">
        <v>535</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1460</v>
      </c>
      <c r="R29" s="779"/>
      <c r="S29" s="779"/>
      <c r="T29" s="779"/>
      <c r="U29" s="779"/>
      <c r="V29" s="779">
        <v>1390</v>
      </c>
      <c r="W29" s="779"/>
      <c r="X29" s="779"/>
      <c r="Y29" s="779"/>
      <c r="Z29" s="779"/>
      <c r="AA29" s="779">
        <v>70</v>
      </c>
      <c r="AB29" s="779"/>
      <c r="AC29" s="779"/>
      <c r="AD29" s="779"/>
      <c r="AE29" s="780"/>
      <c r="AF29" s="781">
        <v>70</v>
      </c>
      <c r="AG29" s="782"/>
      <c r="AH29" s="782"/>
      <c r="AI29" s="782"/>
      <c r="AJ29" s="783"/>
      <c r="AK29" s="850">
        <v>197</v>
      </c>
      <c r="AL29" s="851"/>
      <c r="AM29" s="851"/>
      <c r="AN29" s="851"/>
      <c r="AO29" s="851"/>
      <c r="AP29" s="851" t="s">
        <v>535</v>
      </c>
      <c r="AQ29" s="851"/>
      <c r="AR29" s="851"/>
      <c r="AS29" s="851"/>
      <c r="AT29" s="851"/>
      <c r="AU29" s="851" t="s">
        <v>535</v>
      </c>
      <c r="AV29" s="851"/>
      <c r="AW29" s="851"/>
      <c r="AX29" s="851"/>
      <c r="AY29" s="851"/>
      <c r="AZ29" s="852" t="s">
        <v>535</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157</v>
      </c>
      <c r="R30" s="779"/>
      <c r="S30" s="779"/>
      <c r="T30" s="779"/>
      <c r="U30" s="779"/>
      <c r="V30" s="779">
        <v>155</v>
      </c>
      <c r="W30" s="779"/>
      <c r="X30" s="779"/>
      <c r="Y30" s="779"/>
      <c r="Z30" s="779"/>
      <c r="AA30" s="779">
        <v>2</v>
      </c>
      <c r="AB30" s="779"/>
      <c r="AC30" s="779"/>
      <c r="AD30" s="779"/>
      <c r="AE30" s="780"/>
      <c r="AF30" s="781">
        <v>2</v>
      </c>
      <c r="AG30" s="782"/>
      <c r="AH30" s="782"/>
      <c r="AI30" s="782"/>
      <c r="AJ30" s="783"/>
      <c r="AK30" s="850">
        <v>44</v>
      </c>
      <c r="AL30" s="851"/>
      <c r="AM30" s="851"/>
      <c r="AN30" s="851"/>
      <c r="AO30" s="851"/>
      <c r="AP30" s="851" t="s">
        <v>535</v>
      </c>
      <c r="AQ30" s="851"/>
      <c r="AR30" s="851"/>
      <c r="AS30" s="851"/>
      <c r="AT30" s="851"/>
      <c r="AU30" s="851" t="s">
        <v>536</v>
      </c>
      <c r="AV30" s="851"/>
      <c r="AW30" s="851"/>
      <c r="AX30" s="851"/>
      <c r="AY30" s="851"/>
      <c r="AZ30" s="852" t="s">
        <v>535</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609</v>
      </c>
      <c r="R31" s="779"/>
      <c r="S31" s="779"/>
      <c r="T31" s="779"/>
      <c r="U31" s="779"/>
      <c r="V31" s="779">
        <v>616</v>
      </c>
      <c r="W31" s="779"/>
      <c r="X31" s="779"/>
      <c r="Y31" s="779"/>
      <c r="Z31" s="779"/>
      <c r="AA31" s="779">
        <v>-7</v>
      </c>
      <c r="AB31" s="779"/>
      <c r="AC31" s="779"/>
      <c r="AD31" s="779"/>
      <c r="AE31" s="780"/>
      <c r="AF31" s="781">
        <v>1310</v>
      </c>
      <c r="AG31" s="782"/>
      <c r="AH31" s="782"/>
      <c r="AI31" s="782"/>
      <c r="AJ31" s="783"/>
      <c r="AK31" s="850">
        <v>3</v>
      </c>
      <c r="AL31" s="851"/>
      <c r="AM31" s="851"/>
      <c r="AN31" s="851"/>
      <c r="AO31" s="851"/>
      <c r="AP31" s="851">
        <v>1555</v>
      </c>
      <c r="AQ31" s="851"/>
      <c r="AR31" s="851"/>
      <c r="AS31" s="851"/>
      <c r="AT31" s="851"/>
      <c r="AU31" s="851">
        <v>5</v>
      </c>
      <c r="AV31" s="851"/>
      <c r="AW31" s="851"/>
      <c r="AX31" s="851"/>
      <c r="AY31" s="851"/>
      <c r="AZ31" s="852" t="s">
        <v>535</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507</v>
      </c>
      <c r="R32" s="779"/>
      <c r="S32" s="779"/>
      <c r="T32" s="779"/>
      <c r="U32" s="779"/>
      <c r="V32" s="779">
        <v>476</v>
      </c>
      <c r="W32" s="779"/>
      <c r="X32" s="779"/>
      <c r="Y32" s="779"/>
      <c r="Z32" s="779"/>
      <c r="AA32" s="779">
        <v>31</v>
      </c>
      <c r="AB32" s="779"/>
      <c r="AC32" s="779"/>
      <c r="AD32" s="779"/>
      <c r="AE32" s="780"/>
      <c r="AF32" s="781">
        <v>31</v>
      </c>
      <c r="AG32" s="782"/>
      <c r="AH32" s="782"/>
      <c r="AI32" s="782"/>
      <c r="AJ32" s="783"/>
      <c r="AK32" s="850">
        <v>161</v>
      </c>
      <c r="AL32" s="851"/>
      <c r="AM32" s="851"/>
      <c r="AN32" s="851"/>
      <c r="AO32" s="851"/>
      <c r="AP32" s="851">
        <v>2287</v>
      </c>
      <c r="AQ32" s="851"/>
      <c r="AR32" s="851"/>
      <c r="AS32" s="851"/>
      <c r="AT32" s="851"/>
      <c r="AU32" s="851">
        <v>1155</v>
      </c>
      <c r="AV32" s="851"/>
      <c r="AW32" s="851"/>
      <c r="AX32" s="851"/>
      <c r="AY32" s="851"/>
      <c r="AZ32" s="852" t="s">
        <v>535</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286</v>
      </c>
      <c r="R33" s="779"/>
      <c r="S33" s="779"/>
      <c r="T33" s="779"/>
      <c r="U33" s="779"/>
      <c r="V33" s="779">
        <v>264</v>
      </c>
      <c r="W33" s="779"/>
      <c r="X33" s="779"/>
      <c r="Y33" s="779"/>
      <c r="Z33" s="779"/>
      <c r="AA33" s="779">
        <v>22</v>
      </c>
      <c r="AB33" s="779"/>
      <c r="AC33" s="779"/>
      <c r="AD33" s="779"/>
      <c r="AE33" s="780"/>
      <c r="AF33" s="781">
        <v>22</v>
      </c>
      <c r="AG33" s="782"/>
      <c r="AH33" s="782"/>
      <c r="AI33" s="782"/>
      <c r="AJ33" s="783"/>
      <c r="AK33" s="850">
        <v>160</v>
      </c>
      <c r="AL33" s="851"/>
      <c r="AM33" s="851"/>
      <c r="AN33" s="851"/>
      <c r="AO33" s="851"/>
      <c r="AP33" s="851">
        <v>1877</v>
      </c>
      <c r="AQ33" s="851"/>
      <c r="AR33" s="851"/>
      <c r="AS33" s="851"/>
      <c r="AT33" s="851"/>
      <c r="AU33" s="851">
        <v>1648</v>
      </c>
      <c r="AV33" s="851"/>
      <c r="AW33" s="851"/>
      <c r="AX33" s="851"/>
      <c r="AY33" s="851"/>
      <c r="AZ33" s="852" t="s">
        <v>535</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20</v>
      </c>
      <c r="R34" s="779"/>
      <c r="S34" s="779"/>
      <c r="T34" s="779"/>
      <c r="U34" s="779"/>
      <c r="V34" s="779">
        <v>16</v>
      </c>
      <c r="W34" s="779"/>
      <c r="X34" s="779"/>
      <c r="Y34" s="779"/>
      <c r="Z34" s="779"/>
      <c r="AA34" s="779">
        <v>4</v>
      </c>
      <c r="AB34" s="779"/>
      <c r="AC34" s="779"/>
      <c r="AD34" s="779"/>
      <c r="AE34" s="780"/>
      <c r="AF34" s="781">
        <v>4</v>
      </c>
      <c r="AG34" s="782"/>
      <c r="AH34" s="782"/>
      <c r="AI34" s="782"/>
      <c r="AJ34" s="783"/>
      <c r="AK34" s="850">
        <v>9</v>
      </c>
      <c r="AL34" s="851"/>
      <c r="AM34" s="851"/>
      <c r="AN34" s="851"/>
      <c r="AO34" s="851"/>
      <c r="AP34" s="851">
        <v>50</v>
      </c>
      <c r="AQ34" s="851"/>
      <c r="AR34" s="851"/>
      <c r="AS34" s="851"/>
      <c r="AT34" s="851"/>
      <c r="AU34" s="851" t="s">
        <v>535</v>
      </c>
      <c r="AV34" s="851"/>
      <c r="AW34" s="851"/>
      <c r="AX34" s="851"/>
      <c r="AY34" s="851"/>
      <c r="AZ34" s="852" t="s">
        <v>535</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1727</v>
      </c>
      <c r="AG63" s="862"/>
      <c r="AH63" s="862"/>
      <c r="AI63" s="862"/>
      <c r="AJ63" s="863"/>
      <c r="AK63" s="864"/>
      <c r="AL63" s="859"/>
      <c r="AM63" s="859"/>
      <c r="AN63" s="859"/>
      <c r="AO63" s="859"/>
      <c r="AP63" s="862">
        <v>5769</v>
      </c>
      <c r="AQ63" s="862"/>
      <c r="AR63" s="862"/>
      <c r="AS63" s="862"/>
      <c r="AT63" s="862"/>
      <c r="AU63" s="862">
        <v>2808</v>
      </c>
      <c r="AV63" s="862"/>
      <c r="AW63" s="862"/>
      <c r="AX63" s="862"/>
      <c r="AY63" s="862"/>
      <c r="AZ63" s="866"/>
      <c r="BA63" s="866"/>
      <c r="BB63" s="866"/>
      <c r="BC63" s="866"/>
      <c r="BD63" s="866"/>
      <c r="BE63" s="867"/>
      <c r="BF63" s="867"/>
      <c r="BG63" s="867"/>
      <c r="BH63" s="867"/>
      <c r="BI63" s="868"/>
      <c r="BJ63" s="869" t="s">
        <v>222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537</v>
      </c>
      <c r="C68" s="890"/>
      <c r="D68" s="890"/>
      <c r="E68" s="890"/>
      <c r="F68" s="890"/>
      <c r="G68" s="890"/>
      <c r="H68" s="890"/>
      <c r="I68" s="890"/>
      <c r="J68" s="890"/>
      <c r="K68" s="890"/>
      <c r="L68" s="890"/>
      <c r="M68" s="890"/>
      <c r="N68" s="890"/>
      <c r="O68" s="890"/>
      <c r="P68" s="891"/>
      <c r="Q68" s="892">
        <v>816</v>
      </c>
      <c r="R68" s="886"/>
      <c r="S68" s="886"/>
      <c r="T68" s="886"/>
      <c r="U68" s="886"/>
      <c r="V68" s="886">
        <v>785</v>
      </c>
      <c r="W68" s="886"/>
      <c r="X68" s="886"/>
      <c r="Y68" s="886"/>
      <c r="Z68" s="886"/>
      <c r="AA68" s="886">
        <v>31</v>
      </c>
      <c r="AB68" s="886"/>
      <c r="AC68" s="886"/>
      <c r="AD68" s="886"/>
      <c r="AE68" s="886"/>
      <c r="AF68" s="886">
        <v>31</v>
      </c>
      <c r="AG68" s="886"/>
      <c r="AH68" s="886"/>
      <c r="AI68" s="886"/>
      <c r="AJ68" s="886"/>
      <c r="AK68" s="886">
        <v>52</v>
      </c>
      <c r="AL68" s="886"/>
      <c r="AM68" s="886"/>
      <c r="AN68" s="886"/>
      <c r="AO68" s="886"/>
      <c r="AP68" s="886" t="s">
        <v>535</v>
      </c>
      <c r="AQ68" s="886"/>
      <c r="AR68" s="886"/>
      <c r="AS68" s="886"/>
      <c r="AT68" s="886"/>
      <c r="AU68" s="886" t="s">
        <v>535</v>
      </c>
      <c r="AV68" s="886"/>
      <c r="AW68" s="886"/>
      <c r="AX68" s="886"/>
      <c r="AY68" s="886"/>
      <c r="AZ68" s="887" t="s">
        <v>540</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538</v>
      </c>
      <c r="C69" s="894"/>
      <c r="D69" s="894"/>
      <c r="E69" s="894"/>
      <c r="F69" s="894"/>
      <c r="G69" s="894"/>
      <c r="H69" s="894"/>
      <c r="I69" s="894"/>
      <c r="J69" s="894"/>
      <c r="K69" s="894"/>
      <c r="L69" s="894"/>
      <c r="M69" s="894"/>
      <c r="N69" s="894"/>
      <c r="O69" s="894"/>
      <c r="P69" s="895"/>
      <c r="Q69" s="896">
        <v>321</v>
      </c>
      <c r="R69" s="851"/>
      <c r="S69" s="851"/>
      <c r="T69" s="851"/>
      <c r="U69" s="851"/>
      <c r="V69" s="851">
        <v>281</v>
      </c>
      <c r="W69" s="851"/>
      <c r="X69" s="851"/>
      <c r="Y69" s="851"/>
      <c r="Z69" s="851"/>
      <c r="AA69" s="851">
        <v>41</v>
      </c>
      <c r="AB69" s="851"/>
      <c r="AC69" s="851"/>
      <c r="AD69" s="851"/>
      <c r="AE69" s="851"/>
      <c r="AF69" s="851">
        <v>41</v>
      </c>
      <c r="AG69" s="851"/>
      <c r="AH69" s="851"/>
      <c r="AI69" s="851"/>
      <c r="AJ69" s="851"/>
      <c r="AK69" s="851" t="s">
        <v>535</v>
      </c>
      <c r="AL69" s="851"/>
      <c r="AM69" s="851"/>
      <c r="AN69" s="851"/>
      <c r="AO69" s="851"/>
      <c r="AP69" s="851" t="s">
        <v>535</v>
      </c>
      <c r="AQ69" s="851"/>
      <c r="AR69" s="851"/>
      <c r="AS69" s="851"/>
      <c r="AT69" s="851"/>
      <c r="AU69" s="851" t="s">
        <v>535</v>
      </c>
      <c r="AV69" s="851"/>
      <c r="AW69" s="851"/>
      <c r="AX69" s="851"/>
      <c r="AY69" s="851"/>
      <c r="AZ69" s="897" t="s">
        <v>540</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539</v>
      </c>
      <c r="C70" s="894"/>
      <c r="D70" s="894"/>
      <c r="E70" s="894"/>
      <c r="F70" s="894"/>
      <c r="G70" s="894"/>
      <c r="H70" s="894"/>
      <c r="I70" s="894"/>
      <c r="J70" s="894"/>
      <c r="K70" s="894"/>
      <c r="L70" s="894"/>
      <c r="M70" s="894"/>
      <c r="N70" s="894"/>
      <c r="O70" s="894"/>
      <c r="P70" s="895"/>
      <c r="Q70" s="896">
        <v>77</v>
      </c>
      <c r="R70" s="851"/>
      <c r="S70" s="851"/>
      <c r="T70" s="851"/>
      <c r="U70" s="851"/>
      <c r="V70" s="851">
        <v>63</v>
      </c>
      <c r="W70" s="851"/>
      <c r="X70" s="851"/>
      <c r="Y70" s="851"/>
      <c r="Z70" s="851"/>
      <c r="AA70" s="851">
        <v>14</v>
      </c>
      <c r="AB70" s="851"/>
      <c r="AC70" s="851"/>
      <c r="AD70" s="851"/>
      <c r="AE70" s="851"/>
      <c r="AF70" s="851">
        <v>14</v>
      </c>
      <c r="AG70" s="851"/>
      <c r="AH70" s="851"/>
      <c r="AI70" s="851"/>
      <c r="AJ70" s="851"/>
      <c r="AK70" s="851" t="s">
        <v>535</v>
      </c>
      <c r="AL70" s="851"/>
      <c r="AM70" s="851"/>
      <c r="AN70" s="851"/>
      <c r="AO70" s="851"/>
      <c r="AP70" s="851" t="s">
        <v>535</v>
      </c>
      <c r="AQ70" s="851"/>
      <c r="AR70" s="851"/>
      <c r="AS70" s="851"/>
      <c r="AT70" s="851"/>
      <c r="AU70" s="851" t="s">
        <v>535</v>
      </c>
      <c r="AV70" s="851"/>
      <c r="AW70" s="851"/>
      <c r="AX70" s="851"/>
      <c r="AY70" s="851"/>
      <c r="AZ70" s="897" t="s">
        <v>540</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539</v>
      </c>
      <c r="C71" s="894"/>
      <c r="D71" s="894"/>
      <c r="E71" s="894"/>
      <c r="F71" s="894"/>
      <c r="G71" s="894"/>
      <c r="H71" s="894"/>
      <c r="I71" s="894"/>
      <c r="J71" s="894"/>
      <c r="K71" s="894"/>
      <c r="L71" s="894"/>
      <c r="M71" s="894"/>
      <c r="N71" s="894"/>
      <c r="O71" s="894"/>
      <c r="P71" s="895"/>
      <c r="Q71" s="896">
        <v>3220</v>
      </c>
      <c r="R71" s="851"/>
      <c r="S71" s="851"/>
      <c r="T71" s="851"/>
      <c r="U71" s="851"/>
      <c r="V71" s="851">
        <v>3029</v>
      </c>
      <c r="W71" s="851"/>
      <c r="X71" s="851"/>
      <c r="Y71" s="851"/>
      <c r="Z71" s="851"/>
      <c r="AA71" s="851">
        <v>191</v>
      </c>
      <c r="AB71" s="851"/>
      <c r="AC71" s="851"/>
      <c r="AD71" s="851"/>
      <c r="AE71" s="851"/>
      <c r="AF71" s="851">
        <v>191</v>
      </c>
      <c r="AG71" s="851"/>
      <c r="AH71" s="851"/>
      <c r="AI71" s="851"/>
      <c r="AJ71" s="851"/>
      <c r="AK71" s="851">
        <v>1488</v>
      </c>
      <c r="AL71" s="851"/>
      <c r="AM71" s="851"/>
      <c r="AN71" s="851"/>
      <c r="AO71" s="851"/>
      <c r="AP71" s="851" t="s">
        <v>535</v>
      </c>
      <c r="AQ71" s="851"/>
      <c r="AR71" s="851"/>
      <c r="AS71" s="851"/>
      <c r="AT71" s="851"/>
      <c r="AU71" s="851" t="s">
        <v>535</v>
      </c>
      <c r="AV71" s="851"/>
      <c r="AW71" s="851"/>
      <c r="AX71" s="851"/>
      <c r="AY71" s="851"/>
      <c r="AZ71" s="897" t="s">
        <v>541</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539</v>
      </c>
      <c r="C72" s="894"/>
      <c r="D72" s="894"/>
      <c r="E72" s="894"/>
      <c r="F72" s="894"/>
      <c r="G72" s="894"/>
      <c r="H72" s="894"/>
      <c r="I72" s="894"/>
      <c r="J72" s="894"/>
      <c r="K72" s="894"/>
      <c r="L72" s="894"/>
      <c r="M72" s="894"/>
      <c r="N72" s="894"/>
      <c r="O72" s="894"/>
      <c r="P72" s="895"/>
      <c r="Q72" s="896">
        <v>150</v>
      </c>
      <c r="R72" s="851"/>
      <c r="S72" s="851"/>
      <c r="T72" s="851"/>
      <c r="U72" s="851"/>
      <c r="V72" s="851">
        <v>98</v>
      </c>
      <c r="W72" s="851"/>
      <c r="X72" s="851"/>
      <c r="Y72" s="851"/>
      <c r="Z72" s="851"/>
      <c r="AA72" s="851">
        <v>52</v>
      </c>
      <c r="AB72" s="851"/>
      <c r="AC72" s="851"/>
      <c r="AD72" s="851"/>
      <c r="AE72" s="851"/>
      <c r="AF72" s="851">
        <v>52</v>
      </c>
      <c r="AG72" s="851"/>
      <c r="AH72" s="851"/>
      <c r="AI72" s="851"/>
      <c r="AJ72" s="851"/>
      <c r="AK72" s="851" t="s">
        <v>535</v>
      </c>
      <c r="AL72" s="851"/>
      <c r="AM72" s="851"/>
      <c r="AN72" s="851"/>
      <c r="AO72" s="851"/>
      <c r="AP72" s="851" t="s">
        <v>535</v>
      </c>
      <c r="AQ72" s="851"/>
      <c r="AR72" s="851"/>
      <c r="AS72" s="851"/>
      <c r="AT72" s="851"/>
      <c r="AU72" s="851" t="s">
        <v>535</v>
      </c>
      <c r="AV72" s="851"/>
      <c r="AW72" s="851"/>
      <c r="AX72" s="851"/>
      <c r="AY72" s="851"/>
      <c r="AZ72" s="897" t="s">
        <v>542</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6">
        <v>85</v>
      </c>
      <c r="R73" s="851"/>
      <c r="S73" s="851"/>
      <c r="T73" s="851"/>
      <c r="U73" s="851"/>
      <c r="V73" s="851">
        <v>69</v>
      </c>
      <c r="W73" s="851"/>
      <c r="X73" s="851"/>
      <c r="Y73" s="851"/>
      <c r="Z73" s="851"/>
      <c r="AA73" s="851">
        <v>16</v>
      </c>
      <c r="AB73" s="851"/>
      <c r="AC73" s="851"/>
      <c r="AD73" s="851"/>
      <c r="AE73" s="851"/>
      <c r="AF73" s="851">
        <v>16</v>
      </c>
      <c r="AG73" s="851"/>
      <c r="AH73" s="851"/>
      <c r="AI73" s="851"/>
      <c r="AJ73" s="851"/>
      <c r="AK73" s="851" t="s">
        <v>535</v>
      </c>
      <c r="AL73" s="851"/>
      <c r="AM73" s="851"/>
      <c r="AN73" s="851"/>
      <c r="AO73" s="851"/>
      <c r="AP73" s="851" t="s">
        <v>535</v>
      </c>
      <c r="AQ73" s="851"/>
      <c r="AR73" s="851"/>
      <c r="AS73" s="851"/>
      <c r="AT73" s="851"/>
      <c r="AU73" s="851" t="s">
        <v>536</v>
      </c>
      <c r="AV73" s="851"/>
      <c r="AW73" s="851"/>
      <c r="AX73" s="851"/>
      <c r="AY73" s="851"/>
      <c r="AZ73" s="897" t="s">
        <v>543</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539</v>
      </c>
      <c r="C74" s="894"/>
      <c r="D74" s="894"/>
      <c r="E74" s="894"/>
      <c r="F74" s="894"/>
      <c r="G74" s="894"/>
      <c r="H74" s="894"/>
      <c r="I74" s="894"/>
      <c r="J74" s="894"/>
      <c r="K74" s="894"/>
      <c r="L74" s="894"/>
      <c r="M74" s="894"/>
      <c r="N74" s="894"/>
      <c r="O74" s="894"/>
      <c r="P74" s="895"/>
      <c r="Q74" s="896">
        <v>1</v>
      </c>
      <c r="R74" s="851"/>
      <c r="S74" s="851"/>
      <c r="T74" s="851"/>
      <c r="U74" s="851"/>
      <c r="V74" s="851">
        <v>0</v>
      </c>
      <c r="W74" s="851"/>
      <c r="X74" s="851"/>
      <c r="Y74" s="851"/>
      <c r="Z74" s="851"/>
      <c r="AA74" s="851">
        <v>1</v>
      </c>
      <c r="AB74" s="851"/>
      <c r="AC74" s="851"/>
      <c r="AD74" s="851"/>
      <c r="AE74" s="851"/>
      <c r="AF74" s="851">
        <v>1</v>
      </c>
      <c r="AG74" s="851"/>
      <c r="AH74" s="851"/>
      <c r="AI74" s="851"/>
      <c r="AJ74" s="851"/>
      <c r="AK74" s="851" t="s">
        <v>535</v>
      </c>
      <c r="AL74" s="851"/>
      <c r="AM74" s="851"/>
      <c r="AN74" s="851"/>
      <c r="AO74" s="851"/>
      <c r="AP74" s="851" t="s">
        <v>535</v>
      </c>
      <c r="AQ74" s="851"/>
      <c r="AR74" s="851"/>
      <c r="AS74" s="851"/>
      <c r="AT74" s="851"/>
      <c r="AU74" s="851" t="s">
        <v>535</v>
      </c>
      <c r="AV74" s="851"/>
      <c r="AW74" s="851"/>
      <c r="AX74" s="851"/>
      <c r="AY74" s="851"/>
      <c r="AZ74" s="897" t="s">
        <v>544</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546</v>
      </c>
      <c r="C75" s="894"/>
      <c r="D75" s="894"/>
      <c r="E75" s="894"/>
      <c r="F75" s="894"/>
      <c r="G75" s="894"/>
      <c r="H75" s="894"/>
      <c r="I75" s="894"/>
      <c r="J75" s="894"/>
      <c r="K75" s="894"/>
      <c r="L75" s="894"/>
      <c r="M75" s="894"/>
      <c r="N75" s="894"/>
      <c r="O75" s="894"/>
      <c r="P75" s="895"/>
      <c r="Q75" s="899">
        <v>1551</v>
      </c>
      <c r="R75" s="900"/>
      <c r="S75" s="900"/>
      <c r="T75" s="900"/>
      <c r="U75" s="850"/>
      <c r="V75" s="901">
        <v>1512</v>
      </c>
      <c r="W75" s="900"/>
      <c r="X75" s="900"/>
      <c r="Y75" s="900"/>
      <c r="Z75" s="850"/>
      <c r="AA75" s="901">
        <v>38</v>
      </c>
      <c r="AB75" s="900"/>
      <c r="AC75" s="900"/>
      <c r="AD75" s="900"/>
      <c r="AE75" s="850"/>
      <c r="AF75" s="901">
        <v>38</v>
      </c>
      <c r="AG75" s="900"/>
      <c r="AH75" s="900"/>
      <c r="AI75" s="900"/>
      <c r="AJ75" s="850"/>
      <c r="AK75" s="901" t="s">
        <v>536</v>
      </c>
      <c r="AL75" s="900"/>
      <c r="AM75" s="900"/>
      <c r="AN75" s="900"/>
      <c r="AO75" s="850"/>
      <c r="AP75" s="901" t="s">
        <v>535</v>
      </c>
      <c r="AQ75" s="900"/>
      <c r="AR75" s="900"/>
      <c r="AS75" s="900"/>
      <c r="AT75" s="850"/>
      <c r="AU75" s="901" t="s">
        <v>535</v>
      </c>
      <c r="AV75" s="900"/>
      <c r="AW75" s="900"/>
      <c r="AX75" s="900"/>
      <c r="AY75" s="850"/>
      <c r="AZ75" s="897" t="s">
        <v>540</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653677</v>
      </c>
      <c r="R76" s="900"/>
      <c r="S76" s="900"/>
      <c r="T76" s="900"/>
      <c r="U76" s="850"/>
      <c r="V76" s="901">
        <v>638723</v>
      </c>
      <c r="W76" s="900"/>
      <c r="X76" s="900"/>
      <c r="Y76" s="900"/>
      <c r="Z76" s="850"/>
      <c r="AA76" s="901">
        <v>14954</v>
      </c>
      <c r="AB76" s="900"/>
      <c r="AC76" s="900"/>
      <c r="AD76" s="900"/>
      <c r="AE76" s="850"/>
      <c r="AF76" s="901">
        <v>14954</v>
      </c>
      <c r="AG76" s="900"/>
      <c r="AH76" s="900"/>
      <c r="AI76" s="900"/>
      <c r="AJ76" s="850"/>
      <c r="AK76" s="901">
        <v>3939</v>
      </c>
      <c r="AL76" s="900"/>
      <c r="AM76" s="900"/>
      <c r="AN76" s="900"/>
      <c r="AO76" s="850"/>
      <c r="AP76" s="901" t="s">
        <v>535</v>
      </c>
      <c r="AQ76" s="900"/>
      <c r="AR76" s="900"/>
      <c r="AS76" s="900"/>
      <c r="AT76" s="850"/>
      <c r="AU76" s="901" t="s">
        <v>535</v>
      </c>
      <c r="AV76" s="900"/>
      <c r="AW76" s="900"/>
      <c r="AX76" s="900"/>
      <c r="AY76" s="850"/>
      <c r="AZ76" s="897" t="s">
        <v>551</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547</v>
      </c>
      <c r="C77" s="894"/>
      <c r="D77" s="894"/>
      <c r="E77" s="894"/>
      <c r="F77" s="894"/>
      <c r="G77" s="894"/>
      <c r="H77" s="894"/>
      <c r="I77" s="894"/>
      <c r="J77" s="894"/>
      <c r="K77" s="894"/>
      <c r="L77" s="894"/>
      <c r="M77" s="894"/>
      <c r="N77" s="894"/>
      <c r="O77" s="894"/>
      <c r="P77" s="895"/>
      <c r="Q77" s="899">
        <v>28888</v>
      </c>
      <c r="R77" s="900"/>
      <c r="S77" s="900"/>
      <c r="T77" s="900"/>
      <c r="U77" s="850"/>
      <c r="V77" s="901">
        <v>27514</v>
      </c>
      <c r="W77" s="900"/>
      <c r="X77" s="900"/>
      <c r="Y77" s="900"/>
      <c r="Z77" s="850"/>
      <c r="AA77" s="901">
        <v>1374</v>
      </c>
      <c r="AB77" s="900"/>
      <c r="AC77" s="900"/>
      <c r="AD77" s="900"/>
      <c r="AE77" s="850"/>
      <c r="AF77" s="901">
        <v>1374</v>
      </c>
      <c r="AG77" s="900"/>
      <c r="AH77" s="900"/>
      <c r="AI77" s="900"/>
      <c r="AJ77" s="850"/>
      <c r="AK77" s="901">
        <v>22</v>
      </c>
      <c r="AL77" s="900"/>
      <c r="AM77" s="900"/>
      <c r="AN77" s="900"/>
      <c r="AO77" s="850"/>
      <c r="AP77" s="901" t="s">
        <v>535</v>
      </c>
      <c r="AQ77" s="900"/>
      <c r="AR77" s="900"/>
      <c r="AS77" s="900"/>
      <c r="AT77" s="850"/>
      <c r="AU77" s="901" t="s">
        <v>535</v>
      </c>
      <c r="AV77" s="900"/>
      <c r="AW77" s="900"/>
      <c r="AX77" s="900"/>
      <c r="AY77" s="850"/>
      <c r="AZ77" s="897" t="s">
        <v>540</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547</v>
      </c>
      <c r="C78" s="894"/>
      <c r="D78" s="894"/>
      <c r="E78" s="894"/>
      <c r="F78" s="894"/>
      <c r="G78" s="894"/>
      <c r="H78" s="894"/>
      <c r="I78" s="894"/>
      <c r="J78" s="894"/>
      <c r="K78" s="894"/>
      <c r="L78" s="894"/>
      <c r="M78" s="894"/>
      <c r="N78" s="894"/>
      <c r="O78" s="894"/>
      <c r="P78" s="895"/>
      <c r="Q78" s="896">
        <v>366</v>
      </c>
      <c r="R78" s="851"/>
      <c r="S78" s="851"/>
      <c r="T78" s="851"/>
      <c r="U78" s="851"/>
      <c r="V78" s="851">
        <v>149</v>
      </c>
      <c r="W78" s="851"/>
      <c r="X78" s="851"/>
      <c r="Y78" s="851"/>
      <c r="Z78" s="851"/>
      <c r="AA78" s="851">
        <v>218</v>
      </c>
      <c r="AB78" s="851"/>
      <c r="AC78" s="851"/>
      <c r="AD78" s="851"/>
      <c r="AE78" s="851"/>
      <c r="AF78" s="851">
        <v>218</v>
      </c>
      <c r="AG78" s="851"/>
      <c r="AH78" s="851"/>
      <c r="AI78" s="851"/>
      <c r="AJ78" s="851"/>
      <c r="AK78" s="851" t="s">
        <v>535</v>
      </c>
      <c r="AL78" s="851"/>
      <c r="AM78" s="851"/>
      <c r="AN78" s="851"/>
      <c r="AO78" s="851"/>
      <c r="AP78" s="851" t="s">
        <v>535</v>
      </c>
      <c r="AQ78" s="851"/>
      <c r="AR78" s="851"/>
      <c r="AS78" s="851"/>
      <c r="AT78" s="851"/>
      <c r="AU78" s="851" t="s">
        <v>535</v>
      </c>
      <c r="AV78" s="851"/>
      <c r="AW78" s="851"/>
      <c r="AX78" s="851"/>
      <c r="AY78" s="851"/>
      <c r="AZ78" s="897" t="s">
        <v>545</v>
      </c>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548</v>
      </c>
      <c r="C79" s="894"/>
      <c r="D79" s="894"/>
      <c r="E79" s="894"/>
      <c r="F79" s="894"/>
      <c r="G79" s="894"/>
      <c r="H79" s="894"/>
      <c r="I79" s="894"/>
      <c r="J79" s="894"/>
      <c r="K79" s="894"/>
      <c r="L79" s="894"/>
      <c r="M79" s="894"/>
      <c r="N79" s="894"/>
      <c r="O79" s="894"/>
      <c r="P79" s="895"/>
      <c r="Q79" s="896">
        <v>437</v>
      </c>
      <c r="R79" s="851"/>
      <c r="S79" s="851"/>
      <c r="T79" s="851"/>
      <c r="U79" s="851"/>
      <c r="V79" s="851">
        <v>412</v>
      </c>
      <c r="W79" s="851"/>
      <c r="X79" s="851"/>
      <c r="Y79" s="851"/>
      <c r="Z79" s="851"/>
      <c r="AA79" s="851">
        <v>25</v>
      </c>
      <c r="AB79" s="851"/>
      <c r="AC79" s="851"/>
      <c r="AD79" s="851"/>
      <c r="AE79" s="851"/>
      <c r="AF79" s="851">
        <v>25</v>
      </c>
      <c r="AG79" s="851"/>
      <c r="AH79" s="851"/>
      <c r="AI79" s="851"/>
      <c r="AJ79" s="851"/>
      <c r="AK79" s="851">
        <v>90</v>
      </c>
      <c r="AL79" s="851"/>
      <c r="AM79" s="851"/>
      <c r="AN79" s="851"/>
      <c r="AO79" s="851"/>
      <c r="AP79" s="851" t="s">
        <v>535</v>
      </c>
      <c r="AQ79" s="851"/>
      <c r="AR79" s="851"/>
      <c r="AS79" s="851"/>
      <c r="AT79" s="851"/>
      <c r="AU79" s="851" t="s">
        <v>535</v>
      </c>
      <c r="AV79" s="851"/>
      <c r="AW79" s="851"/>
      <c r="AX79" s="851"/>
      <c r="AY79" s="851"/>
      <c r="AZ79" s="897" t="s">
        <v>540</v>
      </c>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549</v>
      </c>
      <c r="C80" s="894"/>
      <c r="D80" s="894"/>
      <c r="E80" s="894"/>
      <c r="F80" s="894"/>
      <c r="G80" s="894"/>
      <c r="H80" s="894"/>
      <c r="I80" s="894"/>
      <c r="J80" s="894"/>
      <c r="K80" s="894"/>
      <c r="L80" s="894"/>
      <c r="M80" s="894"/>
      <c r="N80" s="894"/>
      <c r="O80" s="894"/>
      <c r="P80" s="895"/>
      <c r="Q80" s="896">
        <v>386</v>
      </c>
      <c r="R80" s="851"/>
      <c r="S80" s="851"/>
      <c r="T80" s="851"/>
      <c r="U80" s="851"/>
      <c r="V80" s="851">
        <v>331</v>
      </c>
      <c r="W80" s="851"/>
      <c r="X80" s="851"/>
      <c r="Y80" s="851"/>
      <c r="Z80" s="851"/>
      <c r="AA80" s="851">
        <v>55</v>
      </c>
      <c r="AB80" s="851"/>
      <c r="AC80" s="851"/>
      <c r="AD80" s="851"/>
      <c r="AE80" s="851"/>
      <c r="AF80" s="851">
        <v>12</v>
      </c>
      <c r="AG80" s="851"/>
      <c r="AH80" s="851"/>
      <c r="AI80" s="851"/>
      <c r="AJ80" s="851"/>
      <c r="AK80" s="851" t="s">
        <v>535</v>
      </c>
      <c r="AL80" s="851"/>
      <c r="AM80" s="851"/>
      <c r="AN80" s="851"/>
      <c r="AO80" s="851"/>
      <c r="AP80" s="851" t="s">
        <v>535</v>
      </c>
      <c r="AQ80" s="851"/>
      <c r="AR80" s="851"/>
      <c r="AS80" s="851"/>
      <c r="AT80" s="851"/>
      <c r="AU80" s="851" t="s">
        <v>535</v>
      </c>
      <c r="AV80" s="851"/>
      <c r="AW80" s="851"/>
      <c r="AX80" s="851"/>
      <c r="AY80" s="851"/>
      <c r="AZ80" s="897" t="s">
        <v>540</v>
      </c>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16967</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589893</v>
      </c>
      <c r="AB110" s="922"/>
      <c r="AC110" s="922"/>
      <c r="AD110" s="922"/>
      <c r="AE110" s="923"/>
      <c r="AF110" s="924">
        <v>592129</v>
      </c>
      <c r="AG110" s="922"/>
      <c r="AH110" s="922"/>
      <c r="AI110" s="922"/>
      <c r="AJ110" s="923"/>
      <c r="AK110" s="924">
        <v>595998</v>
      </c>
      <c r="AL110" s="922"/>
      <c r="AM110" s="922"/>
      <c r="AN110" s="922"/>
      <c r="AO110" s="923"/>
      <c r="AP110" s="925">
        <v>14.6</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6273698</v>
      </c>
      <c r="BR110" s="957"/>
      <c r="BS110" s="957"/>
      <c r="BT110" s="957"/>
      <c r="BU110" s="957"/>
      <c r="BV110" s="957">
        <v>6305128</v>
      </c>
      <c r="BW110" s="957"/>
      <c r="BX110" s="957"/>
      <c r="BY110" s="957"/>
      <c r="BZ110" s="957"/>
      <c r="CA110" s="957">
        <v>6048249</v>
      </c>
      <c r="CB110" s="957"/>
      <c r="CC110" s="957"/>
      <c r="CD110" s="957"/>
      <c r="CE110" s="957"/>
      <c r="CF110" s="971">
        <v>147.80000000000001</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222</v>
      </c>
      <c r="BR111" s="950"/>
      <c r="BS111" s="950"/>
      <c r="BT111" s="950"/>
      <c r="BU111" s="950"/>
      <c r="BV111" s="950" t="s">
        <v>222</v>
      </c>
      <c r="BW111" s="950"/>
      <c r="BX111" s="950"/>
      <c r="BY111" s="950"/>
      <c r="BZ111" s="950"/>
      <c r="CA111" s="950" t="s">
        <v>222</v>
      </c>
      <c r="CB111" s="950"/>
      <c r="CC111" s="950"/>
      <c r="CD111" s="950"/>
      <c r="CE111" s="950"/>
      <c r="CF111" s="944" t="s">
        <v>222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3398045</v>
      </c>
      <c r="BR112" s="950"/>
      <c r="BS112" s="950"/>
      <c r="BT112" s="950"/>
      <c r="BU112" s="950"/>
      <c r="BV112" s="950">
        <v>3099517</v>
      </c>
      <c r="BW112" s="950"/>
      <c r="BX112" s="950"/>
      <c r="BY112" s="950"/>
      <c r="BZ112" s="950"/>
      <c r="CA112" s="950">
        <v>2818139</v>
      </c>
      <c r="CB112" s="950"/>
      <c r="CC112" s="950"/>
      <c r="CD112" s="950"/>
      <c r="CE112" s="950"/>
      <c r="CF112" s="944">
        <v>68.900000000000006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249909</v>
      </c>
      <c r="AB113" s="964"/>
      <c r="AC113" s="964"/>
      <c r="AD113" s="964"/>
      <c r="AE113" s="965"/>
      <c r="AF113" s="966">
        <v>226337</v>
      </c>
      <c r="AG113" s="964"/>
      <c r="AH113" s="964"/>
      <c r="AI113" s="964"/>
      <c r="AJ113" s="965"/>
      <c r="AK113" s="966">
        <v>243031</v>
      </c>
      <c r="AL113" s="964"/>
      <c r="AM113" s="964"/>
      <c r="AN113" s="964"/>
      <c r="AO113" s="965"/>
      <c r="AP113" s="967">
        <v>5.9</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190554</v>
      </c>
      <c r="BR113" s="950"/>
      <c r="BS113" s="950"/>
      <c r="BT113" s="950"/>
      <c r="BU113" s="950"/>
      <c r="BV113" s="950">
        <v>190540</v>
      </c>
      <c r="BW113" s="950"/>
      <c r="BX113" s="950"/>
      <c r="BY113" s="950"/>
      <c r="BZ113" s="950"/>
      <c r="CA113" s="950">
        <v>181619</v>
      </c>
      <c r="CB113" s="950"/>
      <c r="CC113" s="950"/>
      <c r="CD113" s="950"/>
      <c r="CE113" s="950"/>
      <c r="CF113" s="944">
        <v>4.4000000000000004</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26523</v>
      </c>
      <c r="AB114" s="989"/>
      <c r="AC114" s="989"/>
      <c r="AD114" s="989"/>
      <c r="AE114" s="990"/>
      <c r="AF114" s="991">
        <v>23717</v>
      </c>
      <c r="AG114" s="989"/>
      <c r="AH114" s="989"/>
      <c r="AI114" s="989"/>
      <c r="AJ114" s="990"/>
      <c r="AK114" s="991">
        <v>25091</v>
      </c>
      <c r="AL114" s="989"/>
      <c r="AM114" s="989"/>
      <c r="AN114" s="989"/>
      <c r="AO114" s="990"/>
      <c r="AP114" s="992">
        <v>0.6</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1334743</v>
      </c>
      <c r="BR114" s="950"/>
      <c r="BS114" s="950"/>
      <c r="BT114" s="950"/>
      <c r="BU114" s="950"/>
      <c r="BV114" s="950">
        <v>1275715</v>
      </c>
      <c r="BW114" s="950"/>
      <c r="BX114" s="950"/>
      <c r="BY114" s="950"/>
      <c r="BZ114" s="950"/>
      <c r="CA114" s="950">
        <v>1268814</v>
      </c>
      <c r="CB114" s="950"/>
      <c r="CC114" s="950"/>
      <c r="CD114" s="950"/>
      <c r="CE114" s="950"/>
      <c r="CF114" s="944">
        <v>31</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222</v>
      </c>
      <c r="AB115" s="964"/>
      <c r="AC115" s="964"/>
      <c r="AD115" s="964"/>
      <c r="AE115" s="965"/>
      <c r="AF115" s="966" t="s">
        <v>222</v>
      </c>
      <c r="AG115" s="964"/>
      <c r="AH115" s="964"/>
      <c r="AI115" s="964"/>
      <c r="AJ115" s="965"/>
      <c r="AK115" s="966" t="s">
        <v>222</v>
      </c>
      <c r="AL115" s="964"/>
      <c r="AM115" s="964"/>
      <c r="AN115" s="964"/>
      <c r="AO115" s="965"/>
      <c r="AP115" s="967" t="s">
        <v>222</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222</v>
      </c>
      <c r="DH116" s="989"/>
      <c r="DI116" s="989"/>
      <c r="DJ116" s="989"/>
      <c r="DK116" s="990"/>
      <c r="DL116" s="991" t="s">
        <v>222</v>
      </c>
      <c r="DM116" s="989"/>
      <c r="DN116" s="989"/>
      <c r="DO116" s="989"/>
      <c r="DP116" s="990"/>
      <c r="DQ116" s="991" t="s">
        <v>222</v>
      </c>
      <c r="DR116" s="989"/>
      <c r="DS116" s="989"/>
      <c r="DT116" s="989"/>
      <c r="DU116" s="990"/>
      <c r="DV116" s="992" t="s">
        <v>222</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866325</v>
      </c>
      <c r="AB117" s="1007"/>
      <c r="AC117" s="1007"/>
      <c r="AD117" s="1007"/>
      <c r="AE117" s="1008"/>
      <c r="AF117" s="1009">
        <v>842183</v>
      </c>
      <c r="AG117" s="1007"/>
      <c r="AH117" s="1007"/>
      <c r="AI117" s="1007"/>
      <c r="AJ117" s="1008"/>
      <c r="AK117" s="1009">
        <v>864120</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222</v>
      </c>
      <c r="BR117" s="950"/>
      <c r="BS117" s="950"/>
      <c r="BT117" s="950"/>
      <c r="BU117" s="950"/>
      <c r="BV117" s="950" t="s">
        <v>222</v>
      </c>
      <c r="BW117" s="950"/>
      <c r="BX117" s="950"/>
      <c r="BY117" s="950"/>
      <c r="BZ117" s="950"/>
      <c r="CA117" s="950" t="s">
        <v>222</v>
      </c>
      <c r="CB117" s="950"/>
      <c r="CC117" s="950"/>
      <c r="CD117" s="950"/>
      <c r="CE117" s="950"/>
      <c r="CF117" s="944" t="s">
        <v>222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222</v>
      </c>
      <c r="BR118" s="1028"/>
      <c r="BS118" s="1028"/>
      <c r="BT118" s="1028"/>
      <c r="BU118" s="1028"/>
      <c r="BV118" s="1028" t="s">
        <v>222</v>
      </c>
      <c r="BW118" s="1028"/>
      <c r="BX118" s="1028"/>
      <c r="BY118" s="1028"/>
      <c r="BZ118" s="1028"/>
      <c r="CA118" s="1028" t="s">
        <v>222</v>
      </c>
      <c r="CB118" s="1028"/>
      <c r="CC118" s="1028"/>
      <c r="CD118" s="1028"/>
      <c r="CE118" s="1028"/>
      <c r="CF118" s="944" t="s">
        <v>222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222</v>
      </c>
      <c r="AB119" s="922"/>
      <c r="AC119" s="922"/>
      <c r="AD119" s="922"/>
      <c r="AE119" s="923"/>
      <c r="AF119" s="924" t="s">
        <v>222</v>
      </c>
      <c r="AG119" s="922"/>
      <c r="AH119" s="922"/>
      <c r="AI119" s="922"/>
      <c r="AJ119" s="923"/>
      <c r="AK119" s="924" t="s">
        <v>222</v>
      </c>
      <c r="AL119" s="922"/>
      <c r="AM119" s="922"/>
      <c r="AN119" s="922"/>
      <c r="AO119" s="923"/>
      <c r="AP119" s="925" t="s">
        <v>222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11197040</v>
      </c>
      <c r="BR119" s="1028"/>
      <c r="BS119" s="1028"/>
      <c r="BT119" s="1028"/>
      <c r="BU119" s="1028"/>
      <c r="BV119" s="1028">
        <v>10870900</v>
      </c>
      <c r="BW119" s="1028"/>
      <c r="BX119" s="1028"/>
      <c r="BY119" s="1028"/>
      <c r="BZ119" s="1028"/>
      <c r="CA119" s="1028">
        <v>10316821</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222</v>
      </c>
      <c r="DH119" s="1014"/>
      <c r="DI119" s="1014"/>
      <c r="DJ119" s="1014"/>
      <c r="DK119" s="1015"/>
      <c r="DL119" s="1013" t="s">
        <v>222</v>
      </c>
      <c r="DM119" s="1014"/>
      <c r="DN119" s="1014"/>
      <c r="DO119" s="1014"/>
      <c r="DP119" s="1015"/>
      <c r="DQ119" s="1013" t="s">
        <v>222</v>
      </c>
      <c r="DR119" s="1014"/>
      <c r="DS119" s="1014"/>
      <c r="DT119" s="1014"/>
      <c r="DU119" s="1015"/>
      <c r="DV119" s="1016" t="s">
        <v>222</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1648004</v>
      </c>
      <c r="BR120" s="957"/>
      <c r="BS120" s="957"/>
      <c r="BT120" s="957"/>
      <c r="BU120" s="957"/>
      <c r="BV120" s="957">
        <v>1752741</v>
      </c>
      <c r="BW120" s="957"/>
      <c r="BX120" s="957"/>
      <c r="BY120" s="957"/>
      <c r="BZ120" s="957"/>
      <c r="CA120" s="957">
        <v>2168760</v>
      </c>
      <c r="CB120" s="957"/>
      <c r="CC120" s="957"/>
      <c r="CD120" s="957"/>
      <c r="CE120" s="957"/>
      <c r="CF120" s="971">
        <v>53</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2007449</v>
      </c>
      <c r="DH120" s="957"/>
      <c r="DI120" s="957"/>
      <c r="DJ120" s="957"/>
      <c r="DK120" s="957"/>
      <c r="DL120" s="957">
        <v>1830747</v>
      </c>
      <c r="DM120" s="957"/>
      <c r="DN120" s="957"/>
      <c r="DO120" s="957"/>
      <c r="DP120" s="957"/>
      <c r="DQ120" s="957">
        <v>1647826</v>
      </c>
      <c r="DR120" s="957"/>
      <c r="DS120" s="957"/>
      <c r="DT120" s="957"/>
      <c r="DU120" s="957"/>
      <c r="DV120" s="958">
        <v>40.299999999999997</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t="s">
        <v>222</v>
      </c>
      <c r="BR121" s="950"/>
      <c r="BS121" s="950"/>
      <c r="BT121" s="950"/>
      <c r="BU121" s="950"/>
      <c r="BV121" s="950" t="s">
        <v>222</v>
      </c>
      <c r="BW121" s="950"/>
      <c r="BX121" s="950"/>
      <c r="BY121" s="950"/>
      <c r="BZ121" s="950"/>
      <c r="CA121" s="950" t="s">
        <v>222</v>
      </c>
      <c r="CB121" s="950"/>
      <c r="CC121" s="950"/>
      <c r="CD121" s="950"/>
      <c r="CE121" s="950"/>
      <c r="CF121" s="944" t="s">
        <v>222</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1377433</v>
      </c>
      <c r="DH121" s="950"/>
      <c r="DI121" s="950"/>
      <c r="DJ121" s="950"/>
      <c r="DK121" s="950"/>
      <c r="DL121" s="950">
        <v>1255529</v>
      </c>
      <c r="DM121" s="950"/>
      <c r="DN121" s="950"/>
      <c r="DO121" s="950"/>
      <c r="DP121" s="950"/>
      <c r="DQ121" s="950">
        <v>1154738</v>
      </c>
      <c r="DR121" s="950"/>
      <c r="DS121" s="950"/>
      <c r="DT121" s="950"/>
      <c r="DU121" s="950"/>
      <c r="DV121" s="951">
        <v>28.2</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7269130</v>
      </c>
      <c r="BR122" s="1028"/>
      <c r="BS122" s="1028"/>
      <c r="BT122" s="1028"/>
      <c r="BU122" s="1028"/>
      <c r="BV122" s="1028">
        <v>7303734</v>
      </c>
      <c r="BW122" s="1028"/>
      <c r="BX122" s="1028"/>
      <c r="BY122" s="1028"/>
      <c r="BZ122" s="1028"/>
      <c r="CA122" s="1028">
        <v>7131208</v>
      </c>
      <c r="CB122" s="1028"/>
      <c r="CC122" s="1028"/>
      <c r="CD122" s="1028"/>
      <c r="CE122" s="1028"/>
      <c r="CF122" s="1048">
        <v>174.3</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v>7996</v>
      </c>
      <c r="DH122" s="950"/>
      <c r="DI122" s="950"/>
      <c r="DJ122" s="950"/>
      <c r="DK122" s="950"/>
      <c r="DL122" s="950">
        <v>8367</v>
      </c>
      <c r="DM122" s="950"/>
      <c r="DN122" s="950"/>
      <c r="DO122" s="950"/>
      <c r="DP122" s="950"/>
      <c r="DQ122" s="950">
        <v>10911</v>
      </c>
      <c r="DR122" s="950"/>
      <c r="DS122" s="950"/>
      <c r="DT122" s="950"/>
      <c r="DU122" s="950"/>
      <c r="DV122" s="951">
        <v>0.3</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222</v>
      </c>
      <c r="AB123" s="989"/>
      <c r="AC123" s="989"/>
      <c r="AD123" s="989"/>
      <c r="AE123" s="990"/>
      <c r="AF123" s="991" t="s">
        <v>222</v>
      </c>
      <c r="AG123" s="989"/>
      <c r="AH123" s="989"/>
      <c r="AI123" s="989"/>
      <c r="AJ123" s="990"/>
      <c r="AK123" s="991" t="s">
        <v>222</v>
      </c>
      <c r="AL123" s="989"/>
      <c r="AM123" s="989"/>
      <c r="AN123" s="989"/>
      <c r="AO123" s="990"/>
      <c r="AP123" s="992" t="s">
        <v>222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8917134</v>
      </c>
      <c r="BR123" s="1096"/>
      <c r="BS123" s="1096"/>
      <c r="BT123" s="1096"/>
      <c r="BU123" s="1096"/>
      <c r="BV123" s="1096">
        <v>9056475</v>
      </c>
      <c r="BW123" s="1096"/>
      <c r="BX123" s="1096"/>
      <c r="BY123" s="1096"/>
      <c r="BZ123" s="1096"/>
      <c r="CA123" s="1096">
        <v>9299968</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v>5167</v>
      </c>
      <c r="DH123" s="989"/>
      <c r="DI123" s="989"/>
      <c r="DJ123" s="989"/>
      <c r="DK123" s="990"/>
      <c r="DL123" s="991">
        <v>4874</v>
      </c>
      <c r="DM123" s="989"/>
      <c r="DN123" s="989"/>
      <c r="DO123" s="989"/>
      <c r="DP123" s="990"/>
      <c r="DQ123" s="991">
        <v>4664</v>
      </c>
      <c r="DR123" s="989"/>
      <c r="DS123" s="989"/>
      <c r="DT123" s="989"/>
      <c r="DU123" s="990"/>
      <c r="DV123" s="992">
        <v>0.1</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57.4</v>
      </c>
      <c r="BR124" s="1058"/>
      <c r="BS124" s="1058"/>
      <c r="BT124" s="1058"/>
      <c r="BU124" s="1058"/>
      <c r="BV124" s="1058">
        <v>43.9</v>
      </c>
      <c r="BW124" s="1058"/>
      <c r="BX124" s="1058"/>
      <c r="BY124" s="1058"/>
      <c r="BZ124" s="1058"/>
      <c r="CA124" s="1058">
        <v>24.8</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222</v>
      </c>
      <c r="DH124" s="1014"/>
      <c r="DI124" s="1014"/>
      <c r="DJ124" s="1014"/>
      <c r="DK124" s="1015"/>
      <c r="DL124" s="1013" t="s">
        <v>222</v>
      </c>
      <c r="DM124" s="1014"/>
      <c r="DN124" s="1014"/>
      <c r="DO124" s="1014"/>
      <c r="DP124" s="1015"/>
      <c r="DQ124" s="1013" t="s">
        <v>222</v>
      </c>
      <c r="DR124" s="1014"/>
      <c r="DS124" s="1014"/>
      <c r="DT124" s="1014"/>
      <c r="DU124" s="1015"/>
      <c r="DV124" s="1016" t="s">
        <v>222</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222</v>
      </c>
      <c r="AB126" s="989"/>
      <c r="AC126" s="989"/>
      <c r="AD126" s="989"/>
      <c r="AE126" s="990"/>
      <c r="AF126" s="991" t="s">
        <v>222</v>
      </c>
      <c r="AG126" s="989"/>
      <c r="AH126" s="989"/>
      <c r="AI126" s="989"/>
      <c r="AJ126" s="990"/>
      <c r="AK126" s="991" t="s">
        <v>222</v>
      </c>
      <c r="AL126" s="989"/>
      <c r="AM126" s="989"/>
      <c r="AN126" s="989"/>
      <c r="AO126" s="990"/>
      <c r="AP126" s="992" t="s">
        <v>222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222</v>
      </c>
      <c r="DH127" s="950"/>
      <c r="DI127" s="950"/>
      <c r="DJ127" s="950"/>
      <c r="DK127" s="950"/>
      <c r="DL127" s="950" t="s">
        <v>222</v>
      </c>
      <c r="DM127" s="950"/>
      <c r="DN127" s="950"/>
      <c r="DO127" s="950"/>
      <c r="DP127" s="950"/>
      <c r="DQ127" s="950" t="s">
        <v>222</v>
      </c>
      <c r="DR127" s="950"/>
      <c r="DS127" s="950"/>
      <c r="DT127" s="950"/>
      <c r="DU127" s="950"/>
      <c r="DV127" s="951" t="s">
        <v>222</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t="s">
        <v>222</v>
      </c>
      <c r="AB128" s="1078"/>
      <c r="AC128" s="1078"/>
      <c r="AD128" s="1078"/>
      <c r="AE128" s="1079"/>
      <c r="AF128" s="1080" t="s">
        <v>222</v>
      </c>
      <c r="AG128" s="1078"/>
      <c r="AH128" s="1078"/>
      <c r="AI128" s="1078"/>
      <c r="AJ128" s="1079"/>
      <c r="AK128" s="1080" t="s">
        <v>222</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222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222</v>
      </c>
      <c r="DH128" s="1070"/>
      <c r="DI128" s="1070"/>
      <c r="DJ128" s="1070"/>
      <c r="DK128" s="1070"/>
      <c r="DL128" s="1070" t="s">
        <v>222</v>
      </c>
      <c r="DM128" s="1070"/>
      <c r="DN128" s="1070"/>
      <c r="DO128" s="1070"/>
      <c r="DP128" s="1070"/>
      <c r="DQ128" s="1070" t="s">
        <v>222</v>
      </c>
      <c r="DR128" s="1070"/>
      <c r="DS128" s="1070"/>
      <c r="DT128" s="1070"/>
      <c r="DU128" s="1070"/>
      <c r="DV128" s="1071" t="s">
        <v>222</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4577096</v>
      </c>
      <c r="AB129" s="989"/>
      <c r="AC129" s="989"/>
      <c r="AD129" s="989"/>
      <c r="AE129" s="990"/>
      <c r="AF129" s="991">
        <v>4725145</v>
      </c>
      <c r="AG129" s="989"/>
      <c r="AH129" s="989"/>
      <c r="AI129" s="989"/>
      <c r="AJ129" s="990"/>
      <c r="AK129" s="991">
        <v>4704951</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222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606476</v>
      </c>
      <c r="AB130" s="989"/>
      <c r="AC130" s="989"/>
      <c r="AD130" s="989"/>
      <c r="AE130" s="990"/>
      <c r="AF130" s="991">
        <v>596140</v>
      </c>
      <c r="AG130" s="989"/>
      <c r="AH130" s="989"/>
      <c r="AI130" s="989"/>
      <c r="AJ130" s="990"/>
      <c r="AK130" s="991">
        <v>613346</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6.2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3970620</v>
      </c>
      <c r="AB131" s="1014"/>
      <c r="AC131" s="1014"/>
      <c r="AD131" s="1014"/>
      <c r="AE131" s="1015"/>
      <c r="AF131" s="1013">
        <v>4129005</v>
      </c>
      <c r="AG131" s="1014"/>
      <c r="AH131" s="1014"/>
      <c r="AI131" s="1014"/>
      <c r="AJ131" s="1015"/>
      <c r="AK131" s="1013">
        <v>4091605</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24.8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6.5442928309999999</v>
      </c>
      <c r="AB132" s="1130"/>
      <c r="AC132" s="1130"/>
      <c r="AD132" s="1130"/>
      <c r="AE132" s="1131"/>
      <c r="AF132" s="1132">
        <v>5.9588932440000004</v>
      </c>
      <c r="AG132" s="1130"/>
      <c r="AH132" s="1130"/>
      <c r="AI132" s="1130"/>
      <c r="AJ132" s="1131"/>
      <c r="AK132" s="1132">
        <v>6.1289885020000003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7.1</v>
      </c>
      <c r="AB133" s="1113"/>
      <c r="AC133" s="1113"/>
      <c r="AD133" s="1113"/>
      <c r="AE133" s="1114"/>
      <c r="AF133" s="1112">
        <v>6.6</v>
      </c>
      <c r="AG133" s="1113"/>
      <c r="AH133" s="1113"/>
      <c r="AI133" s="1113"/>
      <c r="AJ133" s="1114"/>
      <c r="AK133" s="1112">
        <v>6.2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K50" sqref="K50"/>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D37" sqref="D1:D1048576"/>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1246335</v>
      </c>
      <c r="L9" s="266">
        <v>63122</v>
      </c>
      <c r="M9" s="267">
        <v>79829</v>
      </c>
      <c r="N9" s="268">
        <v>-20.9</v>
      </c>
    </row>
    <row r="10" spans="1:16">
      <c r="A10" s="250"/>
      <c r="B10" s="246"/>
      <c r="C10" s="246"/>
      <c r="D10" s="246"/>
      <c r="E10" s="246"/>
      <c r="F10" s="246"/>
      <c r="G10" s="1152" t="s">
        <v>477</v>
      </c>
      <c r="H10" s="1153"/>
      <c r="I10" s="1153"/>
      <c r="J10" s="1154"/>
      <c r="K10" s="269">
        <v>100847</v>
      </c>
      <c r="L10" s="270">
        <v>5107</v>
      </c>
      <c r="M10" s="271">
        <v>8081</v>
      </c>
      <c r="N10" s="272">
        <v>-36.799999999999997</v>
      </c>
    </row>
    <row r="11" spans="1:16" ht="13.5" customHeight="1">
      <c r="A11" s="250"/>
      <c r="B11" s="246"/>
      <c r="C11" s="246"/>
      <c r="D11" s="246"/>
      <c r="E11" s="246"/>
      <c r="F11" s="246"/>
      <c r="G11" s="1152" t="s">
        <v>478</v>
      </c>
      <c r="H11" s="1153"/>
      <c r="I11" s="1153"/>
      <c r="J11" s="1154"/>
      <c r="K11" s="269">
        <v>279462</v>
      </c>
      <c r="L11" s="270">
        <v>14154</v>
      </c>
      <c r="M11" s="271">
        <v>11037</v>
      </c>
      <c r="N11" s="272">
        <v>28.2</v>
      </c>
    </row>
    <row r="12" spans="1:16" ht="13.5" customHeight="1">
      <c r="A12" s="250"/>
      <c r="B12" s="246"/>
      <c r="C12" s="246"/>
      <c r="D12" s="246"/>
      <c r="E12" s="246"/>
      <c r="F12" s="246"/>
      <c r="G12" s="1152" t="s">
        <v>479</v>
      </c>
      <c r="H12" s="1153"/>
      <c r="I12" s="1153"/>
      <c r="J12" s="1154"/>
      <c r="K12" s="269" t="s">
        <v>480</v>
      </c>
      <c r="L12" s="270" t="s">
        <v>480</v>
      </c>
      <c r="M12" s="271">
        <v>1188</v>
      </c>
      <c r="N12" s="272" t="s">
        <v>480</v>
      </c>
    </row>
    <row r="13" spans="1:16" ht="13.5" customHeight="1">
      <c r="A13" s="250"/>
      <c r="B13" s="246"/>
      <c r="C13" s="246"/>
      <c r="D13" s="246"/>
      <c r="E13" s="246"/>
      <c r="F13" s="246"/>
      <c r="G13" s="1152" t="s">
        <v>481</v>
      </c>
      <c r="H13" s="1153"/>
      <c r="I13" s="1153"/>
      <c r="J13" s="1154"/>
      <c r="K13" s="269" t="s">
        <v>480</v>
      </c>
      <c r="L13" s="270" t="s">
        <v>480</v>
      </c>
      <c r="M13" s="271" t="s">
        <v>480</v>
      </c>
      <c r="N13" s="272" t="s">
        <v>480</v>
      </c>
    </row>
    <row r="14" spans="1:16" ht="13.5" customHeight="1">
      <c r="A14" s="250"/>
      <c r="B14" s="246"/>
      <c r="C14" s="246"/>
      <c r="D14" s="246"/>
      <c r="E14" s="246"/>
      <c r="F14" s="246"/>
      <c r="G14" s="1152" t="s">
        <v>482</v>
      </c>
      <c r="H14" s="1153"/>
      <c r="I14" s="1153"/>
      <c r="J14" s="1154"/>
      <c r="K14" s="269">
        <v>119869</v>
      </c>
      <c r="L14" s="270">
        <v>6071</v>
      </c>
      <c r="M14" s="271">
        <v>4462</v>
      </c>
      <c r="N14" s="272">
        <v>36.1</v>
      </c>
    </row>
    <row r="15" spans="1:16" ht="13.5" customHeight="1">
      <c r="A15" s="250"/>
      <c r="B15" s="246"/>
      <c r="C15" s="246"/>
      <c r="D15" s="246"/>
      <c r="E15" s="246"/>
      <c r="F15" s="246"/>
      <c r="G15" s="1152" t="s">
        <v>483</v>
      </c>
      <c r="H15" s="1153"/>
      <c r="I15" s="1153"/>
      <c r="J15" s="1154"/>
      <c r="K15" s="269">
        <v>8767</v>
      </c>
      <c r="L15" s="270">
        <v>444</v>
      </c>
      <c r="M15" s="271">
        <v>1793</v>
      </c>
      <c r="N15" s="272">
        <v>-75.2</v>
      </c>
    </row>
    <row r="16" spans="1:16">
      <c r="A16" s="250"/>
      <c r="B16" s="246"/>
      <c r="C16" s="246"/>
      <c r="D16" s="246"/>
      <c r="E16" s="246"/>
      <c r="F16" s="246"/>
      <c r="G16" s="1155" t="s">
        <v>484</v>
      </c>
      <c r="H16" s="1156"/>
      <c r="I16" s="1156"/>
      <c r="J16" s="1157"/>
      <c r="K16" s="270">
        <v>-109121</v>
      </c>
      <c r="L16" s="270">
        <v>-5527</v>
      </c>
      <c r="M16" s="271">
        <v>-8384</v>
      </c>
      <c r="N16" s="272">
        <v>-34.1</v>
      </c>
    </row>
    <row r="17" spans="1:16">
      <c r="A17" s="250"/>
      <c r="B17" s="246"/>
      <c r="C17" s="246"/>
      <c r="D17" s="246"/>
      <c r="E17" s="246"/>
      <c r="F17" s="246"/>
      <c r="G17" s="1155" t="s">
        <v>170</v>
      </c>
      <c r="H17" s="1156"/>
      <c r="I17" s="1156"/>
      <c r="J17" s="1157"/>
      <c r="K17" s="270">
        <v>1646159</v>
      </c>
      <c r="L17" s="270">
        <v>83371</v>
      </c>
      <c r="M17" s="271">
        <v>98006</v>
      </c>
      <c r="N17" s="272">
        <v>-14.9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7.39</v>
      </c>
      <c r="L21" s="283">
        <v>9.31</v>
      </c>
      <c r="M21" s="284">
        <v>-1.92</v>
      </c>
      <c r="N21" s="251"/>
      <c r="O21" s="285"/>
      <c r="P21" s="281"/>
    </row>
    <row r="22" spans="1:16" s="286" customFormat="1">
      <c r="A22" s="281"/>
      <c r="B22" s="251"/>
      <c r="C22" s="251"/>
      <c r="D22" s="251"/>
      <c r="E22" s="251"/>
      <c r="F22" s="251"/>
      <c r="G22" s="1147" t="s">
        <v>490</v>
      </c>
      <c r="H22" s="1148"/>
      <c r="I22" s="1148"/>
      <c r="J22" s="1149"/>
      <c r="K22" s="287">
        <v>100.1</v>
      </c>
      <c r="L22" s="288">
        <v>96.5</v>
      </c>
      <c r="M22" s="289">
        <v>3.6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595998</v>
      </c>
      <c r="L32" s="296">
        <v>30185</v>
      </c>
      <c r="M32" s="297">
        <v>52264</v>
      </c>
      <c r="N32" s="298">
        <v>-42.2</v>
      </c>
    </row>
    <row r="33" spans="1:16" ht="13.5" customHeight="1">
      <c r="A33" s="250"/>
      <c r="B33" s="246"/>
      <c r="C33" s="246"/>
      <c r="D33" s="246"/>
      <c r="E33" s="246"/>
      <c r="F33" s="246"/>
      <c r="G33" s="1163" t="s">
        <v>495</v>
      </c>
      <c r="H33" s="1164"/>
      <c r="I33" s="1164"/>
      <c r="J33" s="1165"/>
      <c r="K33" s="296" t="s">
        <v>480</v>
      </c>
      <c r="L33" s="296" t="s">
        <v>480</v>
      </c>
      <c r="M33" s="297" t="s">
        <v>480</v>
      </c>
      <c r="N33" s="298" t="s">
        <v>480</v>
      </c>
    </row>
    <row r="34" spans="1:16" ht="27" customHeight="1">
      <c r="A34" s="250"/>
      <c r="B34" s="246"/>
      <c r="C34" s="246"/>
      <c r="D34" s="246"/>
      <c r="E34" s="246"/>
      <c r="F34" s="246"/>
      <c r="G34" s="1163" t="s">
        <v>496</v>
      </c>
      <c r="H34" s="1164"/>
      <c r="I34" s="1164"/>
      <c r="J34" s="1165"/>
      <c r="K34" s="296" t="s">
        <v>480</v>
      </c>
      <c r="L34" s="296" t="s">
        <v>480</v>
      </c>
      <c r="M34" s="297">
        <v>76</v>
      </c>
      <c r="N34" s="298" t="s">
        <v>480</v>
      </c>
    </row>
    <row r="35" spans="1:16" ht="27" customHeight="1">
      <c r="A35" s="250"/>
      <c r="B35" s="246"/>
      <c r="C35" s="246"/>
      <c r="D35" s="246"/>
      <c r="E35" s="246"/>
      <c r="F35" s="246"/>
      <c r="G35" s="1163" t="s">
        <v>497</v>
      </c>
      <c r="H35" s="1164"/>
      <c r="I35" s="1164"/>
      <c r="J35" s="1165"/>
      <c r="K35" s="296">
        <v>243031</v>
      </c>
      <c r="L35" s="296">
        <v>12308</v>
      </c>
      <c r="M35" s="297">
        <v>21553</v>
      </c>
      <c r="N35" s="298">
        <v>-42.9</v>
      </c>
    </row>
    <row r="36" spans="1:16" ht="27" customHeight="1">
      <c r="A36" s="250"/>
      <c r="B36" s="246"/>
      <c r="C36" s="246"/>
      <c r="D36" s="246"/>
      <c r="E36" s="246"/>
      <c r="F36" s="246"/>
      <c r="G36" s="1163" t="s">
        <v>498</v>
      </c>
      <c r="H36" s="1164"/>
      <c r="I36" s="1164"/>
      <c r="J36" s="1165"/>
      <c r="K36" s="296">
        <v>25091</v>
      </c>
      <c r="L36" s="296">
        <v>1271</v>
      </c>
      <c r="M36" s="297">
        <v>4205</v>
      </c>
      <c r="N36" s="298">
        <v>-69.8</v>
      </c>
    </row>
    <row r="37" spans="1:16" ht="13.5" customHeight="1">
      <c r="A37" s="250"/>
      <c r="B37" s="246"/>
      <c r="C37" s="246"/>
      <c r="D37" s="246"/>
      <c r="E37" s="246"/>
      <c r="F37" s="246"/>
      <c r="G37" s="1163" t="s">
        <v>499</v>
      </c>
      <c r="H37" s="1164"/>
      <c r="I37" s="1164"/>
      <c r="J37" s="1165"/>
      <c r="K37" s="296" t="s">
        <v>480</v>
      </c>
      <c r="L37" s="296" t="s">
        <v>480</v>
      </c>
      <c r="M37" s="297">
        <v>661</v>
      </c>
      <c r="N37" s="298" t="s">
        <v>480</v>
      </c>
    </row>
    <row r="38" spans="1:16" ht="27" customHeight="1">
      <c r="A38" s="250"/>
      <c r="B38" s="246"/>
      <c r="C38" s="246"/>
      <c r="D38" s="246"/>
      <c r="E38" s="246"/>
      <c r="F38" s="246"/>
      <c r="G38" s="1166" t="s">
        <v>500</v>
      </c>
      <c r="H38" s="1167"/>
      <c r="I38" s="1167"/>
      <c r="J38" s="1168"/>
      <c r="K38" s="299" t="s">
        <v>480</v>
      </c>
      <c r="L38" s="299" t="s">
        <v>480</v>
      </c>
      <c r="M38" s="300">
        <v>5</v>
      </c>
      <c r="N38" s="301" t="s">
        <v>480</v>
      </c>
      <c r="O38" s="295"/>
    </row>
    <row r="39" spans="1:16">
      <c r="A39" s="250"/>
      <c r="B39" s="246"/>
      <c r="C39" s="246"/>
      <c r="D39" s="246"/>
      <c r="E39" s="246"/>
      <c r="F39" s="246"/>
      <c r="G39" s="1166" t="s">
        <v>501</v>
      </c>
      <c r="H39" s="1167"/>
      <c r="I39" s="1167"/>
      <c r="J39" s="1168"/>
      <c r="K39" s="302" t="s">
        <v>480</v>
      </c>
      <c r="L39" s="302" t="s">
        <v>480</v>
      </c>
      <c r="M39" s="303">
        <v>-2255</v>
      </c>
      <c r="N39" s="304" t="s">
        <v>480</v>
      </c>
      <c r="O39" s="295"/>
    </row>
    <row r="40" spans="1:16" ht="27" customHeight="1">
      <c r="A40" s="250"/>
      <c r="B40" s="246"/>
      <c r="C40" s="246"/>
      <c r="D40" s="246"/>
      <c r="E40" s="246"/>
      <c r="F40" s="246"/>
      <c r="G40" s="1163" t="s">
        <v>502</v>
      </c>
      <c r="H40" s="1164"/>
      <c r="I40" s="1164"/>
      <c r="J40" s="1165"/>
      <c r="K40" s="302">
        <v>-613346</v>
      </c>
      <c r="L40" s="302">
        <v>-31063</v>
      </c>
      <c r="M40" s="303">
        <v>-52668</v>
      </c>
      <c r="N40" s="304">
        <v>-41</v>
      </c>
      <c r="O40" s="295"/>
    </row>
    <row r="41" spans="1:16">
      <c r="A41" s="250"/>
      <c r="B41" s="246"/>
      <c r="C41" s="246"/>
      <c r="D41" s="246"/>
      <c r="E41" s="246"/>
      <c r="F41" s="246"/>
      <c r="G41" s="1169" t="s">
        <v>282</v>
      </c>
      <c r="H41" s="1170"/>
      <c r="I41" s="1170"/>
      <c r="J41" s="1171"/>
      <c r="K41" s="296">
        <v>250774</v>
      </c>
      <c r="L41" s="302">
        <v>12701</v>
      </c>
      <c r="M41" s="303">
        <v>23842</v>
      </c>
      <c r="N41" s="304">
        <v>-46.7</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508528</v>
      </c>
      <c r="J51" s="322">
        <v>24306</v>
      </c>
      <c r="K51" s="323">
        <v>-38.5</v>
      </c>
      <c r="L51" s="324">
        <v>46819</v>
      </c>
      <c r="M51" s="325">
        <v>9.3000000000000007</v>
      </c>
      <c r="N51" s="326">
        <v>-47.8</v>
      </c>
    </row>
    <row r="52" spans="1:14">
      <c r="A52" s="250"/>
      <c r="B52" s="246"/>
      <c r="C52" s="246"/>
      <c r="D52" s="246"/>
      <c r="E52" s="246"/>
      <c r="F52" s="246"/>
      <c r="G52" s="327"/>
      <c r="H52" s="328" t="s">
        <v>513</v>
      </c>
      <c r="I52" s="329">
        <v>312717</v>
      </c>
      <c r="J52" s="330">
        <v>14947</v>
      </c>
      <c r="K52" s="331">
        <v>-47.2</v>
      </c>
      <c r="L52" s="332">
        <v>24121</v>
      </c>
      <c r="M52" s="333">
        <v>9.5</v>
      </c>
      <c r="N52" s="334">
        <v>-56.7</v>
      </c>
    </row>
    <row r="53" spans="1:14">
      <c r="A53" s="250"/>
      <c r="B53" s="246"/>
      <c r="C53" s="246"/>
      <c r="D53" s="246"/>
      <c r="E53" s="246"/>
      <c r="F53" s="246"/>
      <c r="G53" s="312" t="s">
        <v>514</v>
      </c>
      <c r="H53" s="313"/>
      <c r="I53" s="321">
        <v>431849</v>
      </c>
      <c r="J53" s="322">
        <v>20856</v>
      </c>
      <c r="K53" s="323">
        <v>-14.2</v>
      </c>
      <c r="L53" s="324">
        <v>53270</v>
      </c>
      <c r="M53" s="325">
        <v>13.8</v>
      </c>
      <c r="N53" s="326">
        <v>-28</v>
      </c>
    </row>
    <row r="54" spans="1:14">
      <c r="A54" s="250"/>
      <c r="B54" s="246"/>
      <c r="C54" s="246"/>
      <c r="D54" s="246"/>
      <c r="E54" s="246"/>
      <c r="F54" s="246"/>
      <c r="G54" s="327"/>
      <c r="H54" s="328" t="s">
        <v>513</v>
      </c>
      <c r="I54" s="329">
        <v>345190</v>
      </c>
      <c r="J54" s="330">
        <v>16671</v>
      </c>
      <c r="K54" s="331">
        <v>11.5</v>
      </c>
      <c r="L54" s="332">
        <v>24316</v>
      </c>
      <c r="M54" s="333">
        <v>0.8</v>
      </c>
      <c r="N54" s="334">
        <v>10.7</v>
      </c>
    </row>
    <row r="55" spans="1:14">
      <c r="A55" s="250"/>
      <c r="B55" s="246"/>
      <c r="C55" s="246"/>
      <c r="D55" s="246"/>
      <c r="E55" s="246"/>
      <c r="F55" s="246"/>
      <c r="G55" s="312" t="s">
        <v>515</v>
      </c>
      <c r="H55" s="313"/>
      <c r="I55" s="321">
        <v>520131</v>
      </c>
      <c r="J55" s="322">
        <v>25519</v>
      </c>
      <c r="K55" s="323">
        <v>22.4</v>
      </c>
      <c r="L55" s="324">
        <v>53292</v>
      </c>
      <c r="M55" s="325">
        <v>0</v>
      </c>
      <c r="N55" s="326">
        <v>22.4</v>
      </c>
    </row>
    <row r="56" spans="1:14">
      <c r="A56" s="250"/>
      <c r="B56" s="246"/>
      <c r="C56" s="246"/>
      <c r="D56" s="246"/>
      <c r="E56" s="246"/>
      <c r="F56" s="246"/>
      <c r="G56" s="327"/>
      <c r="H56" s="328" t="s">
        <v>513</v>
      </c>
      <c r="I56" s="329">
        <v>307763</v>
      </c>
      <c r="J56" s="330">
        <v>15100</v>
      </c>
      <c r="K56" s="331">
        <v>-9.4</v>
      </c>
      <c r="L56" s="332">
        <v>28900</v>
      </c>
      <c r="M56" s="333">
        <v>18.899999999999999</v>
      </c>
      <c r="N56" s="334">
        <v>-28.3</v>
      </c>
    </row>
    <row r="57" spans="1:14">
      <c r="A57" s="250"/>
      <c r="B57" s="246"/>
      <c r="C57" s="246"/>
      <c r="D57" s="246"/>
      <c r="E57" s="246"/>
      <c r="F57" s="246"/>
      <c r="G57" s="312" t="s">
        <v>516</v>
      </c>
      <c r="H57" s="313"/>
      <c r="I57" s="321">
        <v>672058</v>
      </c>
      <c r="J57" s="322">
        <v>33581</v>
      </c>
      <c r="K57" s="323">
        <v>31.6</v>
      </c>
      <c r="L57" s="324">
        <v>77577</v>
      </c>
      <c r="M57" s="325">
        <v>45.6</v>
      </c>
      <c r="N57" s="326">
        <v>-14</v>
      </c>
    </row>
    <row r="58" spans="1:14">
      <c r="A58" s="250"/>
      <c r="B58" s="246"/>
      <c r="C58" s="246"/>
      <c r="D58" s="246"/>
      <c r="E58" s="246"/>
      <c r="F58" s="246"/>
      <c r="G58" s="327"/>
      <c r="H58" s="328" t="s">
        <v>513</v>
      </c>
      <c r="I58" s="329">
        <v>605003</v>
      </c>
      <c r="J58" s="330">
        <v>30231</v>
      </c>
      <c r="K58" s="331">
        <v>100.2</v>
      </c>
      <c r="L58" s="332">
        <v>40870</v>
      </c>
      <c r="M58" s="333">
        <v>41.4</v>
      </c>
      <c r="N58" s="334">
        <v>58.8</v>
      </c>
    </row>
    <row r="59" spans="1:14">
      <c r="A59" s="250"/>
      <c r="B59" s="246"/>
      <c r="C59" s="246"/>
      <c r="D59" s="246"/>
      <c r="E59" s="246"/>
      <c r="F59" s="246"/>
      <c r="G59" s="312" t="s">
        <v>517</v>
      </c>
      <c r="H59" s="313"/>
      <c r="I59" s="321">
        <v>391232</v>
      </c>
      <c r="J59" s="322">
        <v>19814</v>
      </c>
      <c r="K59" s="323">
        <v>-41</v>
      </c>
      <c r="L59" s="324">
        <v>115123</v>
      </c>
      <c r="M59" s="325">
        <v>48.4</v>
      </c>
      <c r="N59" s="326">
        <v>-89.4</v>
      </c>
    </row>
    <row r="60" spans="1:14">
      <c r="A60" s="250"/>
      <c r="B60" s="246"/>
      <c r="C60" s="246"/>
      <c r="D60" s="246"/>
      <c r="E60" s="246"/>
      <c r="F60" s="246"/>
      <c r="G60" s="327"/>
      <c r="H60" s="328" t="s">
        <v>513</v>
      </c>
      <c r="I60" s="335">
        <v>258420</v>
      </c>
      <c r="J60" s="330">
        <v>13088</v>
      </c>
      <c r="K60" s="331">
        <v>-56.7</v>
      </c>
      <c r="L60" s="332">
        <v>46026</v>
      </c>
      <c r="M60" s="333">
        <v>12.6</v>
      </c>
      <c r="N60" s="334">
        <v>-69.3</v>
      </c>
    </row>
    <row r="61" spans="1:14">
      <c r="A61" s="250"/>
      <c r="B61" s="246"/>
      <c r="C61" s="246"/>
      <c r="D61" s="246"/>
      <c r="E61" s="246"/>
      <c r="F61" s="246"/>
      <c r="G61" s="312" t="s">
        <v>518</v>
      </c>
      <c r="H61" s="336"/>
      <c r="I61" s="337">
        <v>504760</v>
      </c>
      <c r="J61" s="338">
        <v>24815</v>
      </c>
      <c r="K61" s="339">
        <v>-7.9</v>
      </c>
      <c r="L61" s="340">
        <v>69216</v>
      </c>
      <c r="M61" s="341">
        <v>23.4</v>
      </c>
      <c r="N61" s="326">
        <v>-31.3</v>
      </c>
    </row>
    <row r="62" spans="1:14">
      <c r="A62" s="250"/>
      <c r="B62" s="246"/>
      <c r="C62" s="246"/>
      <c r="D62" s="246"/>
      <c r="E62" s="246"/>
      <c r="F62" s="246"/>
      <c r="G62" s="327"/>
      <c r="H62" s="328" t="s">
        <v>513</v>
      </c>
      <c r="I62" s="329">
        <v>365819</v>
      </c>
      <c r="J62" s="330">
        <v>18007</v>
      </c>
      <c r="K62" s="331">
        <v>-0.3</v>
      </c>
      <c r="L62" s="332">
        <v>32847</v>
      </c>
      <c r="M62" s="333">
        <v>16.600000000000001</v>
      </c>
      <c r="N62" s="334">
        <v>-16.899999999999999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98" sqref="I9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I72" sqref="I7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17.37</v>
      </c>
      <c r="G47" s="12">
        <v>21.83</v>
      </c>
      <c r="H47" s="12">
        <v>25.73</v>
      </c>
      <c r="I47" s="12">
        <v>26.76</v>
      </c>
      <c r="J47" s="13">
        <v>32.68</v>
      </c>
    </row>
    <row r="48" spans="2:10" ht="57.75" customHeight="1">
      <c r="B48" s="14"/>
      <c r="C48" s="1174" t="s">
        <v>4</v>
      </c>
      <c r="D48" s="1174"/>
      <c r="E48" s="1175"/>
      <c r="F48" s="15">
        <v>8</v>
      </c>
      <c r="G48" s="16">
        <v>8.83</v>
      </c>
      <c r="H48" s="16">
        <v>10.16</v>
      </c>
      <c r="I48" s="16">
        <v>12.84</v>
      </c>
      <c r="J48" s="17">
        <v>11.13</v>
      </c>
    </row>
    <row r="49" spans="2:10" ht="57.75" customHeight="1" thickBot="1">
      <c r="B49" s="18"/>
      <c r="C49" s="1176" t="s">
        <v>5</v>
      </c>
      <c r="D49" s="1176"/>
      <c r="E49" s="1177"/>
      <c r="F49" s="19">
        <v>1.57</v>
      </c>
      <c r="G49" s="20">
        <v>5.59</v>
      </c>
      <c r="H49" s="20">
        <v>4.9400000000000004</v>
      </c>
      <c r="I49" s="20">
        <v>4.83</v>
      </c>
      <c r="J49" s="21">
        <v>4.05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2018-04-23T07:35:45Z</cp:lastPrinted>
  <dcterms:created xsi:type="dcterms:W3CDTF">2018-01-24T04:18:56Z</dcterms:created>
  <dcterms:modified xsi:type="dcterms:W3CDTF">2018-11-20T11:14:22Z</dcterms:modified>
</cp:coreProperties>
</file>