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218\Desktop\"/>
    </mc:Choice>
  </mc:AlternateContent>
  <xr:revisionPtr revIDLastSave="0" documentId="8_{FB6C07D3-A61C-4549-B59C-DA90282BB691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アメダス５か年" sheetId="5" r:id="rId1"/>
    <sheet name="グラフ" sheetId="6" r:id="rId2"/>
  </sheets>
  <definedNames>
    <definedName name="_xlnm.Print_Area" localSheetId="0">アメダス５か年!$A$1:$M$34</definedName>
    <definedName name="_xlnm.Print_Area" localSheetId="1">グラフ!$A$1:$K$31</definedName>
  </definedNames>
  <calcPr calcId="191029"/>
</workbook>
</file>

<file path=xl/calcChain.xml><?xml version="1.0" encoding="utf-8"?>
<calcChain xmlns="http://schemas.openxmlformats.org/spreadsheetml/2006/main">
  <c r="M34" i="5" l="1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K7" i="5"/>
  <c r="L7" i="5"/>
  <c r="M7" i="5"/>
  <c r="K8" i="5"/>
  <c r="L8" i="5"/>
  <c r="M8" i="5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K15" i="5"/>
  <c r="L15" i="5"/>
  <c r="M15" i="5"/>
  <c r="K16" i="5"/>
  <c r="L16" i="5"/>
  <c r="M16" i="5"/>
  <c r="K17" i="5"/>
  <c r="L17" i="5"/>
  <c r="M17" i="5"/>
  <c r="M6" i="5"/>
  <c r="L6" i="5"/>
  <c r="K6" i="5"/>
  <c r="I34" i="5"/>
  <c r="I33" i="5"/>
  <c r="I32" i="5"/>
  <c r="I31" i="5"/>
  <c r="I30" i="5"/>
  <c r="I29" i="5"/>
  <c r="I28" i="5"/>
  <c r="I27" i="5"/>
  <c r="I26" i="5"/>
  <c r="I25" i="5"/>
  <c r="I24" i="5"/>
  <c r="I23" i="5"/>
  <c r="I7" i="5"/>
  <c r="I8" i="5"/>
  <c r="I9" i="5"/>
  <c r="I10" i="5"/>
  <c r="I11" i="5"/>
  <c r="I12" i="5"/>
  <c r="I13" i="5"/>
  <c r="I14" i="5"/>
  <c r="I15" i="5"/>
  <c r="I16" i="5"/>
  <c r="I17" i="5"/>
  <c r="I6" i="5"/>
</calcChain>
</file>

<file path=xl/sharedStrings.xml><?xml version="1.0" encoding="utf-8"?>
<sst xmlns="http://schemas.openxmlformats.org/spreadsheetml/2006/main" count="71" uniqueCount="36">
  <si>
    <t>８月</t>
    <rPh sb="1" eb="2">
      <t>ガツ</t>
    </rPh>
    <phoneticPr fontId="18"/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</si>
  <si>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</si>
  <si>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</si>
  <si>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</si>
  <si>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</si>
  <si>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</si>
  <si>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</si>
  <si>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</si>
  <si>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</si>
  <si>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</si>
  <si>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</si>
  <si>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</si>
  <si>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H29～30</t>
    <phoneticPr fontId="18"/>
  </si>
  <si>
    <t>H30～H31・R1</t>
    <phoneticPr fontId="18"/>
  </si>
  <si>
    <t>R1～2</t>
    <phoneticPr fontId="18"/>
  </si>
  <si>
    <t>R2～3</t>
    <phoneticPr fontId="18"/>
  </si>
  <si>
    <t>R3～4</t>
    <phoneticPr fontId="18"/>
  </si>
  <si>
    <t>R4～5</t>
    <phoneticPr fontId="18"/>
  </si>
  <si>
    <t>2017～2018</t>
    <phoneticPr fontId="18"/>
  </si>
  <si>
    <t>2018～2019</t>
    <phoneticPr fontId="18"/>
  </si>
  <si>
    <t>2019～2020</t>
    <phoneticPr fontId="18"/>
  </si>
  <si>
    <t>2020～2021</t>
    <phoneticPr fontId="18"/>
  </si>
  <si>
    <t>2021～2022</t>
    <phoneticPr fontId="18"/>
  </si>
  <si>
    <t>2022～2023</t>
    <phoneticPr fontId="18"/>
  </si>
  <si>
    <t>平年値</t>
    <rPh sb="0" eb="3">
      <t>ヘイネンチ</t>
    </rPh>
    <phoneticPr fontId="18"/>
  </si>
  <si>
    <t>1991-2020</t>
    <phoneticPr fontId="18"/>
  </si>
  <si>
    <t>平均値</t>
    <rPh sb="0" eb="3">
      <t>ヘイキンチ</t>
    </rPh>
    <phoneticPr fontId="18"/>
  </si>
  <si>
    <t>直近５か年</t>
    <rPh sb="0" eb="2">
      <t>チョッキン</t>
    </rPh>
    <rPh sb="4" eb="5">
      <t>ネン</t>
    </rPh>
    <phoneticPr fontId="18"/>
  </si>
  <si>
    <t>平均比</t>
    <rPh sb="0" eb="2">
      <t>ヘイキン</t>
    </rPh>
    <rPh sb="2" eb="3">
      <t>ヒ</t>
    </rPh>
    <phoneticPr fontId="18"/>
  </si>
  <si>
    <t>平年比</t>
    <rPh sb="0" eb="2">
      <t>ヘイネン</t>
    </rPh>
    <rPh sb="2" eb="3">
      <t>ヒ</t>
    </rPh>
    <phoneticPr fontId="18"/>
  </si>
  <si>
    <t>前年比</t>
    <rPh sb="0" eb="2">
      <t>ゼンネン</t>
    </rPh>
    <rPh sb="2" eb="3">
      <t>ヒ</t>
    </rPh>
    <phoneticPr fontId="18"/>
  </si>
  <si>
    <t>前橋市</t>
    <rPh sb="0" eb="2">
      <t>マエバシ</t>
    </rPh>
    <rPh sb="2" eb="3">
      <t>シ</t>
    </rPh>
    <phoneticPr fontId="18"/>
  </si>
  <si>
    <t>宇都宮市</t>
    <rPh sb="0" eb="3">
      <t>ウツノミヤ</t>
    </rPh>
    <rPh sb="3" eb="4">
      <t>シ</t>
    </rPh>
    <phoneticPr fontId="18"/>
  </si>
  <si>
    <t>近県の全天日射量（アメダス）　MJ/㎡/日</t>
    <rPh sb="0" eb="2">
      <t>キンケン</t>
    </rPh>
    <rPh sb="3" eb="5">
      <t>ゼンテン</t>
    </rPh>
    <rPh sb="5" eb="7">
      <t>ニッシャ</t>
    </rPh>
    <rPh sb="7" eb="8">
      <t>リョウ</t>
    </rPh>
    <rPh sb="20" eb="21">
      <t>ニチ</t>
    </rPh>
    <phoneticPr fontId="18"/>
  </si>
  <si>
    <t>2023～2024</t>
    <phoneticPr fontId="18"/>
  </si>
  <si>
    <t>R5～6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</si>
</sst>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月別全天日射量（アメダス：前橋市）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09776902887139"/>
          <c:y val="0.13719499348295749"/>
          <c:w val="0.81719880035614423"/>
          <c:h val="0.71201113018767392"/>
        </c:manualLayout>
      </c:layout>
      <c:lineChart>
        <c:grouping val="standard"/>
        <c:varyColors val="0"/>
        <c:ser>
          <c:idx val="0"/>
          <c:order val="0"/>
          <c:tx>
            <c:v>平年値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アメダス５か年!$A$6:$A$17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アメダス５か年!$H$6:$H$17</c:f>
              <c:numCache>
                <c:formatCode>0.0_ </c:formatCode>
                <c:ptCount val="12"/>
                <c:pt idx="0">
                  <c:v>16</c:v>
                </c:pt>
                <c:pt idx="1">
                  <c:v>12.6</c:v>
                </c:pt>
                <c:pt idx="2">
                  <c:v>10.9</c:v>
                </c:pt>
                <c:pt idx="3">
                  <c:v>9.5</c:v>
                </c:pt>
                <c:pt idx="4">
                  <c:v>8.8000000000000007</c:v>
                </c:pt>
                <c:pt idx="5">
                  <c:v>9.9</c:v>
                </c:pt>
                <c:pt idx="6">
                  <c:v>12.6</c:v>
                </c:pt>
                <c:pt idx="7">
                  <c:v>15.1</c:v>
                </c:pt>
                <c:pt idx="8">
                  <c:v>17.5</c:v>
                </c:pt>
                <c:pt idx="9">
                  <c:v>18.3</c:v>
                </c:pt>
                <c:pt idx="10">
                  <c:v>16</c:v>
                </c:pt>
                <c:pt idx="11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1-48C4-A665-58F06F7DBAC9}"/>
            </c:ext>
          </c:extLst>
        </c:ser>
        <c:ser>
          <c:idx val="1"/>
          <c:order val="1"/>
          <c:tx>
            <c:v>直近５か年平均値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アメダス５か年!$A$6:$A$17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アメダス５か年!$I$6:$I$17</c:f>
              <c:numCache>
                <c:formatCode>0.0_ </c:formatCode>
                <c:ptCount val="12"/>
                <c:pt idx="0">
                  <c:v>17.54</c:v>
                </c:pt>
                <c:pt idx="1">
                  <c:v>12.280000000000001</c:v>
                </c:pt>
                <c:pt idx="2">
                  <c:v>10.940000000000001</c:v>
                </c:pt>
                <c:pt idx="3">
                  <c:v>10.459999999999999</c:v>
                </c:pt>
                <c:pt idx="4">
                  <c:v>8.76</c:v>
                </c:pt>
                <c:pt idx="5">
                  <c:v>9.98</c:v>
                </c:pt>
                <c:pt idx="6">
                  <c:v>13.180000000000001</c:v>
                </c:pt>
                <c:pt idx="7">
                  <c:v>15.7</c:v>
                </c:pt>
                <c:pt idx="8">
                  <c:v>18.72</c:v>
                </c:pt>
                <c:pt idx="9">
                  <c:v>19.419999999999998</c:v>
                </c:pt>
                <c:pt idx="10">
                  <c:v>17.48</c:v>
                </c:pt>
                <c:pt idx="11">
                  <c:v>15.88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1-48C4-A665-58F06F7DBAC9}"/>
            </c:ext>
          </c:extLst>
        </c:ser>
        <c:ser>
          <c:idx val="2"/>
          <c:order val="2"/>
          <c:tx>
            <c:v>2023～2024年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アメダス５か年!$A$6:$A$17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アメダス５か年!$J$6:$J$17</c:f>
              <c:numCache>
                <c:formatCode>0.0_ </c:formatCode>
                <c:ptCount val="12"/>
                <c:pt idx="0">
                  <c:v>19.2</c:v>
                </c:pt>
                <c:pt idx="1">
                  <c:v>15.2</c:v>
                </c:pt>
                <c:pt idx="2">
                  <c:v>13.4</c:v>
                </c:pt>
                <c:pt idx="3">
                  <c:v>10.199999999999999</c:v>
                </c:pt>
                <c:pt idx="4">
                  <c:v>9.5</c:v>
                </c:pt>
                <c:pt idx="5">
                  <c:v>10.4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1-48C4-A665-58F06F7DB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350079"/>
        <c:axId val="1735002255"/>
      </c:lineChart>
      <c:catAx>
        <c:axId val="204635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5002255"/>
        <c:crosses val="autoZero"/>
        <c:auto val="1"/>
        <c:lblAlgn val="ctr"/>
        <c:lblOffset val="100"/>
        <c:noMultiLvlLbl val="0"/>
      </c:catAx>
      <c:valAx>
        <c:axId val="1735002255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6350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701953922426367"/>
          <c:y val="0.43868397721187863"/>
          <c:w val="0.3324095517472081"/>
          <c:h val="0.25362371509581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月別全天日射量（アメダス：宇都宮市）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09776902887139"/>
          <c:y val="0.13719499348295749"/>
          <c:w val="0.80575388075895737"/>
          <c:h val="0.70549502873479109"/>
        </c:manualLayout>
      </c:layout>
      <c:lineChart>
        <c:grouping val="standard"/>
        <c:varyColors val="0"/>
        <c:ser>
          <c:idx val="0"/>
          <c:order val="0"/>
          <c:tx>
            <c:v>平年値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アメダス５か年!$A$23:$A$34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アメダス５か年!$H$23:$H$34</c:f>
              <c:numCache>
                <c:formatCode>0.0_ </c:formatCode>
                <c:ptCount val="12"/>
                <c:pt idx="0">
                  <c:v>15.1</c:v>
                </c:pt>
                <c:pt idx="1">
                  <c:v>12.4</c:v>
                </c:pt>
                <c:pt idx="2">
                  <c:v>10.5</c:v>
                </c:pt>
                <c:pt idx="3">
                  <c:v>9.1</c:v>
                </c:pt>
                <c:pt idx="4">
                  <c:v>8.5</c:v>
                </c:pt>
                <c:pt idx="5">
                  <c:v>9.6999999999999993</c:v>
                </c:pt>
                <c:pt idx="6">
                  <c:v>12.2</c:v>
                </c:pt>
                <c:pt idx="7">
                  <c:v>14.4</c:v>
                </c:pt>
                <c:pt idx="8">
                  <c:v>16.600000000000001</c:v>
                </c:pt>
                <c:pt idx="9">
                  <c:v>17.5</c:v>
                </c:pt>
                <c:pt idx="10">
                  <c:v>15.2</c:v>
                </c:pt>
                <c:pt idx="11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9-4FF1-80C6-926A03A77B1A}"/>
            </c:ext>
          </c:extLst>
        </c:ser>
        <c:ser>
          <c:idx val="1"/>
          <c:order val="1"/>
          <c:tx>
            <c:v>直近５か年平均値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アメダス５か年!$A$23:$A$34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アメダス５か年!$I$23:$I$34</c:f>
              <c:numCache>
                <c:formatCode>0.0_ </c:formatCode>
                <c:ptCount val="12"/>
                <c:pt idx="0">
                  <c:v>16.52</c:v>
                </c:pt>
                <c:pt idx="1">
                  <c:v>12.280000000000001</c:v>
                </c:pt>
                <c:pt idx="2">
                  <c:v>10.52</c:v>
                </c:pt>
                <c:pt idx="3">
                  <c:v>10.14</c:v>
                </c:pt>
                <c:pt idx="4">
                  <c:v>8.6199999999999992</c:v>
                </c:pt>
                <c:pt idx="5">
                  <c:v>10.06</c:v>
                </c:pt>
                <c:pt idx="6">
                  <c:v>13.34</c:v>
                </c:pt>
                <c:pt idx="7">
                  <c:v>15.2</c:v>
                </c:pt>
                <c:pt idx="8">
                  <c:v>18.32</c:v>
                </c:pt>
                <c:pt idx="9">
                  <c:v>18.600000000000001</c:v>
                </c:pt>
                <c:pt idx="10">
                  <c:v>16.34</c:v>
                </c:pt>
                <c:pt idx="11">
                  <c:v>14.820000000000002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9-4FF1-80C6-926A03A77B1A}"/>
            </c:ext>
          </c:extLst>
        </c:ser>
        <c:ser>
          <c:idx val="2"/>
          <c:order val="2"/>
          <c:tx>
            <c:v>2023～2024年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アメダス５か年!$A$23:$A$34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アメダス５か年!$J$23:$J$34</c:f>
              <c:numCache>
                <c:formatCode>0.0_ </c:formatCode>
                <c:ptCount val="12"/>
                <c:pt idx="0">
                  <c:v>18.5</c:v>
                </c:pt>
                <c:pt idx="1">
                  <c:v>12.7</c:v>
                </c:pt>
                <c:pt idx="2">
                  <c:v>13.2</c:v>
                </c:pt>
                <c:pt idx="3">
                  <c:v>10</c:v>
                </c:pt>
                <c:pt idx="4">
                  <c:v>9.6</c:v>
                </c:pt>
                <c:pt idx="5">
                  <c:v>10.7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9-4FF1-80C6-926A03A77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350079"/>
        <c:axId val="1735002255"/>
      </c:lineChart>
      <c:catAx>
        <c:axId val="204635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5002255"/>
        <c:crosses val="autoZero"/>
        <c:auto val="1"/>
        <c:lblAlgn val="ctr"/>
        <c:lblOffset val="100"/>
        <c:noMultiLvlLbl val="0"/>
      </c:catAx>
      <c:valAx>
        <c:axId val="1735002255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6350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791276460897016"/>
          <c:y val="0.43173804017992173"/>
          <c:w val="0.33023090250973525"/>
          <c:h val="0.2665210900682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0</xdr:row>
      <xdr:rowOff>85726</xdr:rowOff>
    </xdr:from>
    <xdr:to>
      <xdr:col>10</xdr:col>
      <xdr:colOff>219074</xdr:colOff>
      <xdr:row>15</xdr:row>
      <xdr:rowOff>47626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5C96CA-39F6-49B9-9A38-AEE4B98FF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15</xdr:row>
      <xdr:rowOff>57150</xdr:rowOff>
    </xdr:from>
    <xdr:to>
      <xdr:col>10</xdr:col>
      <xdr:colOff>209550</xdr:colOff>
      <xdr:row>30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1BDF07-11D8-47C8-ADA5-BC1A9714A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0.07661</cdr:x>
      <cdr:y>0</cdr:y>
    </cdr:from>
    <cdr:to>
      <cdr:x>0.26125</cdr:x>
      <cdr:y>0.10884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67270EF-2D14-4CAF-9166-C27C90B4BC40}"/>
            </a:ext>
          </a:extLst>
        </cdr:cNvPr>
        <cdr:cNvSpPr txBox="1"/>
      </cdr:nvSpPr>
      <cdr:spPr>
        <a:xfrm xmlns:a="http://schemas.openxmlformats.org/drawingml/2006/main">
          <a:off x="510054" y="0"/>
          <a:ext cx="1229330" cy="27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+mn-ea"/>
              <a:ea typeface="+mn-ea"/>
            </a:rPr>
            <a:t>MJ/㎡/</a:t>
          </a:r>
          <a:r>
            <a:rPr lang="ja-JP" altLang="en-US" sz="1400">
              <a:latin typeface="+mn-ea"/>
              <a:ea typeface="+mn-ea"/>
            </a:rPr>
            <a:t>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0.07999</cdr:x>
      <cdr:y>0.01298</cdr:y>
    </cdr:from>
    <cdr:to>
      <cdr:x>0.25646</cdr:x>
      <cdr:y>0.12182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67270EF-2D14-4CAF-9166-C27C90B4BC40}"/>
            </a:ext>
          </a:extLst>
        </cdr:cNvPr>
        <cdr:cNvSpPr txBox="1"/>
      </cdr:nvSpPr>
      <cdr:spPr>
        <a:xfrm xmlns:a="http://schemas.openxmlformats.org/drawingml/2006/main">
          <a:off x="579780" y="33245"/>
          <a:ext cx="1279149" cy="278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MJ/㎡/</a:t>
          </a:r>
          <a:r>
            <a:rPr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tabSelected="1" topLeftCell="A8" zoomScaleNormal="100" workbookViewId="0">
      <selection activeCell="F41" sqref="F41"/>
    </sheetView>
  </sheetViews>
  <sheetFormatPr defaultRowHeight="13.5" x14ac:dyDescent="0.15"/>
  <cols>
    <col min="1" max="1" width="5.875" customWidth="1"/>
    <col min="2" max="2" width="13.125" hidden="1" customWidth="1"/>
    <col min="3" max="6" width="13.125" customWidth="1"/>
    <col min="7" max="7" width="12.625" customWidth="1"/>
    <col min="8" max="8" width="12" customWidth="1"/>
    <col min="9" max="10" width="11.125" customWidth="1"/>
    <col min="11" max="11" width="7.625" customWidth="1"/>
    <col min="12" max="12" width="8.25" customWidth="1"/>
    <col min="13" max="13" width="10" customWidth="1"/>
  </cols>
  <sheetData>
    <row r="1" spans="1:13" x14ac:dyDescent="0.15">
      <c r="A1" t="s">
        <v>33</v>
      </c>
    </row>
    <row r="3" spans="1:13" ht="14.25" thickBot="1" x14ac:dyDescent="0.2">
      <c r="A3" t="s">
        <v>31</v>
      </c>
    </row>
    <row r="4" spans="1:13" x14ac:dyDescent="0.15">
      <c r="A4" s="1"/>
      <c r="B4" s="2" t="s">
        <v>18</v>
      </c>
      <c r="C4" s="2" t="s">
        <v>19</v>
      </c>
      <c r="D4" s="2" t="s">
        <v>20</v>
      </c>
      <c r="E4" s="2" t="s">
        <v>21</v>
      </c>
      <c r="F4" s="3" t="s">
        <v>22</v>
      </c>
      <c r="G4" s="17" t="s">
        <v>23</v>
      </c>
      <c r="H4" s="4" t="s">
        <v>24</v>
      </c>
      <c r="I4" s="3" t="s">
        <v>27</v>
      </c>
      <c r="J4" s="5" t="s">
        <v>34</v>
      </c>
      <c r="K4" s="10" t="s">
        <v>30</v>
      </c>
      <c r="L4" s="9" t="s">
        <v>29</v>
      </c>
      <c r="M4" s="10" t="s">
        <v>27</v>
      </c>
    </row>
    <row r="5" spans="1:13" x14ac:dyDescent="0.15">
      <c r="A5" s="1"/>
      <c r="B5" s="2" t="s">
        <v>12</v>
      </c>
      <c r="C5" s="2" t="s">
        <v>13</v>
      </c>
      <c r="D5" s="2" t="s">
        <v>14</v>
      </c>
      <c r="E5" s="2" t="s">
        <v>15</v>
      </c>
      <c r="F5" s="3" t="s">
        <v>16</v>
      </c>
      <c r="G5" s="17" t="s">
        <v>17</v>
      </c>
      <c r="H5" s="4" t="s">
        <v>25</v>
      </c>
      <c r="I5" s="3" t="s">
        <v>26</v>
      </c>
      <c r="J5" s="6" t="s">
        <v>35</v>
      </c>
      <c r="K5" s="11"/>
      <c r="L5" s="8"/>
      <c r="M5" s="11" t="s">
        <v>28</v>
      </c>
    </row>
    <row r="6" spans="1:13" x14ac:dyDescent="0.15">
      <c r="A6" s="2" t="s">
        <v>0</v>
      </c>
      <c r="B6" s="12">
        <v>13.4</v>
      </c>
      <c r="C6" s="12">
        <v>18.399999999999999</v>
      </c>
      <c r="D6" s="12">
        <v>17.600000000000001</v>
      </c>
      <c r="E6" s="12">
        <v>20.100000000000001</v>
      </c>
      <c r="F6" s="13">
        <v>15.9</v>
      </c>
      <c r="G6" s="18">
        <v>15.7</v>
      </c>
      <c r="H6" s="16">
        <v>16</v>
      </c>
      <c r="I6" s="13">
        <f>AVERAGE(C6:G6)</f>
        <v>17.54</v>
      </c>
      <c r="J6" s="14">
        <v>19.2</v>
      </c>
      <c r="K6" s="7">
        <f>IF(J6="","",J6/G6)</f>
        <v>1.2229299363057324</v>
      </c>
      <c r="L6" s="7">
        <f>IF(J6="","",J6/H6)</f>
        <v>1.2</v>
      </c>
      <c r="M6" s="7">
        <f>IF(J6="","",J6/I6)</f>
        <v>1.0946408209806158</v>
      </c>
    </row>
    <row r="7" spans="1:13" x14ac:dyDescent="0.15">
      <c r="A7" s="2" t="s">
        <v>1</v>
      </c>
      <c r="B7" s="12">
        <v>15.3</v>
      </c>
      <c r="C7" s="12">
        <v>10.8</v>
      </c>
      <c r="D7" s="12">
        <v>14.4</v>
      </c>
      <c r="E7" s="12">
        <v>12.2</v>
      </c>
      <c r="F7" s="13">
        <v>11.9</v>
      </c>
      <c r="G7" s="18">
        <v>12.1</v>
      </c>
      <c r="H7" s="16">
        <v>12.6</v>
      </c>
      <c r="I7" s="13">
        <f t="shared" ref="I7:I17" si="0">AVERAGE(C7:G7)</f>
        <v>12.280000000000001</v>
      </c>
      <c r="J7" s="14">
        <v>15.2</v>
      </c>
      <c r="K7" s="7">
        <f t="shared" ref="K7:K17" si="1">IF(J7="","",J7/G7)</f>
        <v>1.2561983471074381</v>
      </c>
      <c r="L7" s="7">
        <f t="shared" ref="L7:L17" si="2">IF(J7="","",J7/H7)</f>
        <v>1.2063492063492063</v>
      </c>
      <c r="M7" s="7">
        <f t="shared" ref="M7:M17" si="3">IF(J7="","",J7/I7)</f>
        <v>1.2377850162866448</v>
      </c>
    </row>
    <row r="8" spans="1:13" x14ac:dyDescent="0.15">
      <c r="A8" s="2" t="s">
        <v>2</v>
      </c>
      <c r="B8" s="12">
        <v>9</v>
      </c>
      <c r="C8" s="12">
        <v>11.7</v>
      </c>
      <c r="D8" s="12">
        <v>10.5</v>
      </c>
      <c r="E8" s="12">
        <v>10.199999999999999</v>
      </c>
      <c r="F8" s="13">
        <v>11.3</v>
      </c>
      <c r="G8" s="18">
        <v>11</v>
      </c>
      <c r="H8" s="16">
        <v>10.9</v>
      </c>
      <c r="I8" s="13">
        <f t="shared" si="0"/>
        <v>10.940000000000001</v>
      </c>
      <c r="J8" s="14">
        <v>13.4</v>
      </c>
      <c r="K8" s="7">
        <f t="shared" si="1"/>
        <v>1.2181818181818183</v>
      </c>
      <c r="L8" s="7">
        <f t="shared" si="2"/>
        <v>1.2293577981651376</v>
      </c>
      <c r="M8" s="7">
        <f t="shared" si="3"/>
        <v>1.2248628884826325</v>
      </c>
    </row>
    <row r="9" spans="1:13" x14ac:dyDescent="0.15">
      <c r="A9" s="2" t="s">
        <v>3</v>
      </c>
      <c r="B9" s="12">
        <v>10</v>
      </c>
      <c r="C9" s="12">
        <v>10.1</v>
      </c>
      <c r="D9" s="12">
        <v>10.5</v>
      </c>
      <c r="E9" s="12">
        <v>10.4</v>
      </c>
      <c r="F9" s="13">
        <v>11.1</v>
      </c>
      <c r="G9" s="18">
        <v>10.199999999999999</v>
      </c>
      <c r="H9" s="16">
        <v>9.5</v>
      </c>
      <c r="I9" s="13">
        <f t="shared" si="0"/>
        <v>10.459999999999999</v>
      </c>
      <c r="J9" s="14">
        <v>10.199999999999999</v>
      </c>
      <c r="K9" s="7">
        <f t="shared" si="1"/>
        <v>1</v>
      </c>
      <c r="L9" s="7">
        <f t="shared" si="2"/>
        <v>1.0736842105263158</v>
      </c>
      <c r="M9" s="7">
        <f t="shared" si="3"/>
        <v>0.9751434034416826</v>
      </c>
    </row>
    <row r="10" spans="1:13" x14ac:dyDescent="0.15">
      <c r="A10" s="2" t="s">
        <v>4</v>
      </c>
      <c r="B10" s="12">
        <v>9.8000000000000007</v>
      </c>
      <c r="C10" s="12">
        <v>8.4</v>
      </c>
      <c r="D10" s="12">
        <v>7.8</v>
      </c>
      <c r="E10" s="12">
        <v>9.5</v>
      </c>
      <c r="F10" s="13">
        <v>9.1999999999999993</v>
      </c>
      <c r="G10" s="18">
        <v>8.9</v>
      </c>
      <c r="H10" s="16">
        <v>8.8000000000000007</v>
      </c>
      <c r="I10" s="13">
        <f t="shared" si="0"/>
        <v>8.76</v>
      </c>
      <c r="J10" s="14">
        <v>9.5</v>
      </c>
      <c r="K10" s="7">
        <f t="shared" si="1"/>
        <v>1.0674157303370786</v>
      </c>
      <c r="L10" s="7">
        <f t="shared" si="2"/>
        <v>1.0795454545454544</v>
      </c>
      <c r="M10" s="7">
        <f t="shared" si="3"/>
        <v>1.0844748858447488</v>
      </c>
    </row>
    <row r="11" spans="1:13" x14ac:dyDescent="0.15">
      <c r="A11" s="2" t="s">
        <v>5</v>
      </c>
      <c r="B11" s="12">
        <v>10.8</v>
      </c>
      <c r="C11" s="12">
        <v>10.7</v>
      </c>
      <c r="D11" s="12">
        <v>9</v>
      </c>
      <c r="E11" s="12">
        <v>9.4</v>
      </c>
      <c r="F11" s="13">
        <v>10.7</v>
      </c>
      <c r="G11" s="18">
        <v>10.1</v>
      </c>
      <c r="H11" s="16">
        <v>9.9</v>
      </c>
      <c r="I11" s="13">
        <f t="shared" si="0"/>
        <v>9.98</v>
      </c>
      <c r="J11" s="14">
        <v>10.4</v>
      </c>
      <c r="K11" s="7">
        <f t="shared" si="1"/>
        <v>1.0297029702970297</v>
      </c>
      <c r="L11" s="7">
        <f t="shared" si="2"/>
        <v>1.0505050505050506</v>
      </c>
      <c r="M11" s="7">
        <f t="shared" si="3"/>
        <v>1.0420841683366733</v>
      </c>
    </row>
    <row r="12" spans="1:13" x14ac:dyDescent="0.15">
      <c r="A12" s="2" t="s">
        <v>6</v>
      </c>
      <c r="B12" s="12">
        <v>13.2</v>
      </c>
      <c r="C12" s="12">
        <v>12.4</v>
      </c>
      <c r="D12" s="12">
        <v>13.3</v>
      </c>
      <c r="E12" s="12">
        <v>13.8</v>
      </c>
      <c r="F12" s="13">
        <v>13.7</v>
      </c>
      <c r="G12" s="18">
        <v>12.7</v>
      </c>
      <c r="H12" s="16">
        <v>12.6</v>
      </c>
      <c r="I12" s="13">
        <f t="shared" si="0"/>
        <v>13.180000000000001</v>
      </c>
      <c r="J12" s="14">
        <v>12</v>
      </c>
      <c r="K12" s="7">
        <f t="shared" si="1"/>
        <v>0.94488188976377963</v>
      </c>
      <c r="L12" s="7">
        <f t="shared" si="2"/>
        <v>0.95238095238095244</v>
      </c>
      <c r="M12" s="7">
        <f t="shared" si="3"/>
        <v>0.91047040971168425</v>
      </c>
    </row>
    <row r="13" spans="1:13" x14ac:dyDescent="0.15">
      <c r="A13" s="2" t="s">
        <v>7</v>
      </c>
      <c r="B13" s="12">
        <v>16.100000000000001</v>
      </c>
      <c r="C13" s="12">
        <v>16</v>
      </c>
      <c r="D13" s="12">
        <v>15.1</v>
      </c>
      <c r="E13" s="12">
        <v>15.3</v>
      </c>
      <c r="F13" s="13">
        <v>16.399999999999999</v>
      </c>
      <c r="G13" s="18">
        <v>15.7</v>
      </c>
      <c r="H13" s="16">
        <v>15.1</v>
      </c>
      <c r="I13" s="13">
        <f t="shared" si="0"/>
        <v>15.7</v>
      </c>
      <c r="J13" s="14"/>
      <c r="K13" s="7" t="str">
        <f t="shared" si="1"/>
        <v/>
      </c>
      <c r="L13" s="7" t="str">
        <f t="shared" si="2"/>
        <v/>
      </c>
      <c r="M13" s="7" t="str">
        <f t="shared" si="3"/>
        <v/>
      </c>
    </row>
    <row r="14" spans="1:13" x14ac:dyDescent="0.15">
      <c r="A14" s="2" t="s">
        <v>8</v>
      </c>
      <c r="B14" s="12">
        <v>18.399999999999999</v>
      </c>
      <c r="C14" s="12">
        <v>18.3</v>
      </c>
      <c r="D14" s="12">
        <v>20.399999999999999</v>
      </c>
      <c r="E14" s="12">
        <v>19</v>
      </c>
      <c r="F14" s="13">
        <v>16.399999999999999</v>
      </c>
      <c r="G14" s="18">
        <v>19.5</v>
      </c>
      <c r="H14" s="16">
        <v>17.5</v>
      </c>
      <c r="I14" s="13">
        <f t="shared" si="0"/>
        <v>18.72</v>
      </c>
      <c r="J14" s="14"/>
      <c r="K14" s="7" t="str">
        <f t="shared" si="1"/>
        <v/>
      </c>
      <c r="L14" s="7" t="str">
        <f t="shared" si="2"/>
        <v/>
      </c>
      <c r="M14" s="7" t="str">
        <f t="shared" si="3"/>
        <v/>
      </c>
    </row>
    <row r="15" spans="1:13" x14ac:dyDescent="0.15">
      <c r="A15" s="2" t="s">
        <v>9</v>
      </c>
      <c r="B15" s="12">
        <v>19.600000000000001</v>
      </c>
      <c r="C15" s="12">
        <v>22.5</v>
      </c>
      <c r="D15" s="12">
        <v>18.5</v>
      </c>
      <c r="E15" s="12">
        <v>16.8</v>
      </c>
      <c r="F15" s="13">
        <v>19.5</v>
      </c>
      <c r="G15" s="18">
        <v>19.8</v>
      </c>
      <c r="H15" s="16">
        <v>18.3</v>
      </c>
      <c r="I15" s="13">
        <f t="shared" si="0"/>
        <v>19.419999999999998</v>
      </c>
      <c r="J15" s="14"/>
      <c r="K15" s="7" t="str">
        <f t="shared" si="1"/>
        <v/>
      </c>
      <c r="L15" s="7" t="str">
        <f t="shared" si="2"/>
        <v/>
      </c>
      <c r="M15" s="7" t="str">
        <f t="shared" si="3"/>
        <v/>
      </c>
    </row>
    <row r="16" spans="1:13" x14ac:dyDescent="0.15">
      <c r="A16" s="2" t="s">
        <v>10</v>
      </c>
      <c r="B16" s="12">
        <v>18.899999999999999</v>
      </c>
      <c r="C16" s="12">
        <v>16.8</v>
      </c>
      <c r="D16" s="12">
        <v>17.100000000000001</v>
      </c>
      <c r="E16" s="12">
        <v>17.8</v>
      </c>
      <c r="F16" s="13">
        <v>18.100000000000001</v>
      </c>
      <c r="G16" s="18">
        <v>17.600000000000001</v>
      </c>
      <c r="H16" s="16">
        <v>16</v>
      </c>
      <c r="I16" s="13">
        <f t="shared" si="0"/>
        <v>17.48</v>
      </c>
      <c r="J16" s="14"/>
      <c r="K16" s="7" t="str">
        <f t="shared" si="1"/>
        <v/>
      </c>
      <c r="L16" s="7" t="str">
        <f t="shared" si="2"/>
        <v/>
      </c>
      <c r="M16" s="7" t="str">
        <f t="shared" si="3"/>
        <v/>
      </c>
    </row>
    <row r="17" spans="1:13" ht="14.25" thickBot="1" x14ac:dyDescent="0.2">
      <c r="A17" s="2" t="s">
        <v>11</v>
      </c>
      <c r="B17" s="12">
        <v>20.9</v>
      </c>
      <c r="C17" s="12">
        <v>12.7</v>
      </c>
      <c r="D17" s="12">
        <v>10.9</v>
      </c>
      <c r="E17" s="12">
        <v>17.3</v>
      </c>
      <c r="F17" s="13">
        <v>17.7</v>
      </c>
      <c r="G17" s="18">
        <v>20.8</v>
      </c>
      <c r="H17" s="16">
        <v>15.8</v>
      </c>
      <c r="I17" s="13">
        <f t="shared" si="0"/>
        <v>15.88</v>
      </c>
      <c r="J17" s="15"/>
      <c r="K17" s="7" t="str">
        <f t="shared" si="1"/>
        <v/>
      </c>
      <c r="L17" s="7" t="str">
        <f t="shared" si="2"/>
        <v/>
      </c>
      <c r="M17" s="7" t="str">
        <f t="shared" si="3"/>
        <v/>
      </c>
    </row>
    <row r="20" spans="1:13" ht="14.25" thickBot="1" x14ac:dyDescent="0.2">
      <c r="A20" t="s">
        <v>32</v>
      </c>
    </row>
    <row r="21" spans="1:13" x14ac:dyDescent="0.15">
      <c r="A21" s="1"/>
      <c r="B21" s="2" t="s">
        <v>18</v>
      </c>
      <c r="C21" s="2" t="s">
        <v>19</v>
      </c>
      <c r="D21" s="2" t="s">
        <v>20</v>
      </c>
      <c r="E21" s="2" t="s">
        <v>21</v>
      </c>
      <c r="F21" s="3" t="s">
        <v>22</v>
      </c>
      <c r="G21" s="17" t="s">
        <v>23</v>
      </c>
      <c r="H21" s="4" t="s">
        <v>24</v>
      </c>
      <c r="I21" s="3" t="s">
        <v>27</v>
      </c>
      <c r="J21" s="5" t="s">
        <v>34</v>
      </c>
      <c r="K21" s="10" t="s">
        <v>30</v>
      </c>
      <c r="L21" s="9" t="s">
        <v>29</v>
      </c>
      <c r="M21" s="10" t="s">
        <v>27</v>
      </c>
    </row>
    <row r="22" spans="1:13" x14ac:dyDescent="0.15">
      <c r="A22" s="1"/>
      <c r="B22" s="2" t="s">
        <v>12</v>
      </c>
      <c r="C22" s="2" t="s">
        <v>13</v>
      </c>
      <c r="D22" s="2" t="s">
        <v>14</v>
      </c>
      <c r="E22" s="2" t="s">
        <v>15</v>
      </c>
      <c r="F22" s="3" t="s">
        <v>16</v>
      </c>
      <c r="G22" s="17" t="s">
        <v>17</v>
      </c>
      <c r="H22" s="4" t="s">
        <v>25</v>
      </c>
      <c r="I22" s="3" t="s">
        <v>26</v>
      </c>
      <c r="J22" s="6" t="s">
        <v>35</v>
      </c>
      <c r="K22" s="11"/>
      <c r="L22" s="8"/>
      <c r="M22" s="11" t="s">
        <v>28</v>
      </c>
    </row>
    <row r="23" spans="1:13" x14ac:dyDescent="0.15">
      <c r="A23" s="2" t="s">
        <v>0</v>
      </c>
      <c r="B23" s="12">
        <v>11</v>
      </c>
      <c r="C23" s="12">
        <v>17.7</v>
      </c>
      <c r="D23" s="12">
        <v>16.7</v>
      </c>
      <c r="E23" s="12">
        <v>18.5</v>
      </c>
      <c r="F23" s="13">
        <v>14.9</v>
      </c>
      <c r="G23" s="18">
        <v>14.8</v>
      </c>
      <c r="H23" s="16">
        <v>15.1</v>
      </c>
      <c r="I23" s="13">
        <f t="shared" ref="I23:I34" si="4">AVERAGE(C23:G23)</f>
        <v>16.52</v>
      </c>
      <c r="J23" s="14">
        <v>18.5</v>
      </c>
      <c r="K23" s="7">
        <f>IF(J23="","",J23/G23)</f>
        <v>1.25</v>
      </c>
      <c r="L23" s="7">
        <f>IF(J23="","",J23/H23)</f>
        <v>1.2251655629139073</v>
      </c>
      <c r="M23" s="7">
        <f>IF(J23="","",J23/I23)</f>
        <v>1.1198547215496368</v>
      </c>
    </row>
    <row r="24" spans="1:13" x14ac:dyDescent="0.15">
      <c r="A24" s="2" t="s">
        <v>1</v>
      </c>
      <c r="B24" s="12">
        <v>14.3</v>
      </c>
      <c r="C24" s="12">
        <v>10.8</v>
      </c>
      <c r="D24" s="12">
        <v>13.5</v>
      </c>
      <c r="E24" s="12">
        <v>12.3</v>
      </c>
      <c r="F24" s="13">
        <v>11.6</v>
      </c>
      <c r="G24" s="18">
        <v>13.2</v>
      </c>
      <c r="H24" s="16">
        <v>12.4</v>
      </c>
      <c r="I24" s="13">
        <f t="shared" si="4"/>
        <v>12.280000000000001</v>
      </c>
      <c r="J24" s="14">
        <v>12.7</v>
      </c>
      <c r="K24" s="7">
        <f t="shared" ref="K24:K34" si="5">IF(J24="","",J24/G24)</f>
        <v>0.96212121212121215</v>
      </c>
      <c r="L24" s="7">
        <f t="shared" ref="L24:L34" si="6">IF(J24="","",J24/H24)</f>
        <v>1.0241935483870968</v>
      </c>
      <c r="M24" s="7">
        <f t="shared" ref="M24:M34" si="7">IF(J24="","",J24/I24)</f>
        <v>1.0342019543973939</v>
      </c>
    </row>
    <row r="25" spans="1:13" x14ac:dyDescent="0.15">
      <c r="A25" s="2" t="s">
        <v>2</v>
      </c>
      <c r="B25" s="12">
        <v>8.8000000000000007</v>
      </c>
      <c r="C25" s="12">
        <v>11.3</v>
      </c>
      <c r="D25" s="12">
        <v>9.6999999999999993</v>
      </c>
      <c r="E25" s="12">
        <v>9.6999999999999993</v>
      </c>
      <c r="F25" s="13">
        <v>11.1</v>
      </c>
      <c r="G25" s="18">
        <v>10.8</v>
      </c>
      <c r="H25" s="16">
        <v>10.5</v>
      </c>
      <c r="I25" s="13">
        <f t="shared" si="4"/>
        <v>10.52</v>
      </c>
      <c r="J25" s="14">
        <v>13.2</v>
      </c>
      <c r="K25" s="7">
        <f t="shared" si="5"/>
        <v>1.2222222222222221</v>
      </c>
      <c r="L25" s="7">
        <f t="shared" si="6"/>
        <v>1.2571428571428571</v>
      </c>
      <c r="M25" s="7">
        <f t="shared" si="7"/>
        <v>1.2547528517110267</v>
      </c>
    </row>
    <row r="26" spans="1:13" x14ac:dyDescent="0.15">
      <c r="A26" s="2" t="s">
        <v>3</v>
      </c>
      <c r="B26" s="12">
        <v>9.9</v>
      </c>
      <c r="C26" s="12">
        <v>9.9</v>
      </c>
      <c r="D26" s="12">
        <v>9.6999999999999993</v>
      </c>
      <c r="E26" s="12">
        <v>10</v>
      </c>
      <c r="F26" s="13">
        <v>11</v>
      </c>
      <c r="G26" s="18">
        <v>10.1</v>
      </c>
      <c r="H26" s="16">
        <v>9.1</v>
      </c>
      <c r="I26" s="13">
        <f t="shared" si="4"/>
        <v>10.14</v>
      </c>
      <c r="J26" s="14">
        <v>10</v>
      </c>
      <c r="K26" s="7">
        <f t="shared" si="5"/>
        <v>0.99009900990099009</v>
      </c>
      <c r="L26" s="7">
        <f t="shared" si="6"/>
        <v>1.098901098901099</v>
      </c>
      <c r="M26" s="7">
        <f t="shared" si="7"/>
        <v>0.98619329388560151</v>
      </c>
    </row>
    <row r="27" spans="1:13" x14ac:dyDescent="0.15">
      <c r="A27" s="2" t="s">
        <v>4</v>
      </c>
      <c r="B27" s="12">
        <v>9.6</v>
      </c>
      <c r="C27" s="12">
        <v>8.5</v>
      </c>
      <c r="D27" s="12">
        <v>7.2</v>
      </c>
      <c r="E27" s="12">
        <v>9.1</v>
      </c>
      <c r="F27" s="13">
        <v>9.5</v>
      </c>
      <c r="G27" s="18">
        <v>8.8000000000000007</v>
      </c>
      <c r="H27" s="16">
        <v>8.5</v>
      </c>
      <c r="I27" s="13">
        <f t="shared" si="4"/>
        <v>8.6199999999999992</v>
      </c>
      <c r="J27" s="14">
        <v>9.6</v>
      </c>
      <c r="K27" s="7">
        <f t="shared" si="5"/>
        <v>1.0909090909090908</v>
      </c>
      <c r="L27" s="7">
        <f t="shared" si="6"/>
        <v>1.1294117647058823</v>
      </c>
      <c r="M27" s="7">
        <f t="shared" si="7"/>
        <v>1.1136890951276102</v>
      </c>
    </row>
    <row r="28" spans="1:13" x14ac:dyDescent="0.15">
      <c r="A28" s="2" t="s">
        <v>5</v>
      </c>
      <c r="B28" s="12">
        <v>10.5</v>
      </c>
      <c r="C28" s="12">
        <v>11</v>
      </c>
      <c r="D28" s="12">
        <v>8.6</v>
      </c>
      <c r="E28" s="12">
        <v>9.3000000000000007</v>
      </c>
      <c r="F28" s="13">
        <v>10.9</v>
      </c>
      <c r="G28" s="18">
        <v>10.5</v>
      </c>
      <c r="H28" s="16">
        <v>9.6999999999999993</v>
      </c>
      <c r="I28" s="13">
        <f t="shared" si="4"/>
        <v>10.06</v>
      </c>
      <c r="J28" s="14">
        <v>10.7</v>
      </c>
      <c r="K28" s="7">
        <f t="shared" si="5"/>
        <v>1.019047619047619</v>
      </c>
      <c r="L28" s="7">
        <f t="shared" si="6"/>
        <v>1.1030927835051547</v>
      </c>
      <c r="M28" s="7">
        <f t="shared" si="7"/>
        <v>1.0636182902584492</v>
      </c>
    </row>
    <row r="29" spans="1:13" x14ac:dyDescent="0.15">
      <c r="A29" s="2" t="s">
        <v>6</v>
      </c>
      <c r="B29" s="12">
        <v>13.2</v>
      </c>
      <c r="C29" s="12">
        <v>11.8</v>
      </c>
      <c r="D29" s="12">
        <v>12.8</v>
      </c>
      <c r="E29" s="12">
        <v>14.5</v>
      </c>
      <c r="F29" s="13">
        <v>14.1</v>
      </c>
      <c r="G29" s="18">
        <v>13.5</v>
      </c>
      <c r="H29" s="16">
        <v>12.2</v>
      </c>
      <c r="I29" s="13">
        <f t="shared" si="4"/>
        <v>13.34</v>
      </c>
      <c r="J29" s="14">
        <v>12.2</v>
      </c>
      <c r="K29" s="7">
        <f t="shared" si="5"/>
        <v>0.90370370370370368</v>
      </c>
      <c r="L29" s="7">
        <f t="shared" si="6"/>
        <v>1</v>
      </c>
      <c r="M29" s="7">
        <f t="shared" si="7"/>
        <v>0.91454272863568209</v>
      </c>
    </row>
    <row r="30" spans="1:13" x14ac:dyDescent="0.15">
      <c r="A30" s="2" t="s">
        <v>7</v>
      </c>
      <c r="B30" s="12">
        <v>15</v>
      </c>
      <c r="C30" s="12">
        <v>14.9</v>
      </c>
      <c r="D30" s="12">
        <v>15.2</v>
      </c>
      <c r="E30" s="12">
        <v>15</v>
      </c>
      <c r="F30" s="13">
        <v>15.7</v>
      </c>
      <c r="G30" s="18">
        <v>15.2</v>
      </c>
      <c r="H30" s="16">
        <v>14.4</v>
      </c>
      <c r="I30" s="13">
        <f t="shared" si="4"/>
        <v>15.2</v>
      </c>
      <c r="J30" s="14"/>
      <c r="K30" s="7" t="str">
        <f t="shared" si="5"/>
        <v/>
      </c>
      <c r="L30" s="7" t="str">
        <f t="shared" si="6"/>
        <v/>
      </c>
      <c r="M30" s="7" t="str">
        <f t="shared" si="7"/>
        <v/>
      </c>
    </row>
    <row r="31" spans="1:13" x14ac:dyDescent="0.15">
      <c r="A31" s="2" t="s">
        <v>8</v>
      </c>
      <c r="B31" s="12">
        <v>17.5</v>
      </c>
      <c r="C31" s="12">
        <v>18.5</v>
      </c>
      <c r="D31" s="12">
        <v>18.8</v>
      </c>
      <c r="E31" s="12">
        <v>19</v>
      </c>
      <c r="F31" s="13">
        <v>16.600000000000001</v>
      </c>
      <c r="G31" s="18">
        <v>18.7</v>
      </c>
      <c r="H31" s="16">
        <v>16.600000000000001</v>
      </c>
      <c r="I31" s="13">
        <f t="shared" si="4"/>
        <v>18.32</v>
      </c>
      <c r="J31" s="14"/>
      <c r="K31" s="7" t="str">
        <f t="shared" si="5"/>
        <v/>
      </c>
      <c r="L31" s="7" t="str">
        <f t="shared" si="6"/>
        <v/>
      </c>
      <c r="M31" s="7" t="str">
        <f t="shared" si="7"/>
        <v/>
      </c>
    </row>
    <row r="32" spans="1:13" x14ac:dyDescent="0.15">
      <c r="A32" s="2" t="s">
        <v>9</v>
      </c>
      <c r="B32" s="12">
        <v>19.2</v>
      </c>
      <c r="C32" s="12">
        <v>20.5</v>
      </c>
      <c r="D32" s="12">
        <v>18.100000000000001</v>
      </c>
      <c r="E32" s="12">
        <v>16</v>
      </c>
      <c r="F32" s="13">
        <v>18.5</v>
      </c>
      <c r="G32" s="18">
        <v>19.899999999999999</v>
      </c>
      <c r="H32" s="16">
        <v>17.5</v>
      </c>
      <c r="I32" s="13">
        <f t="shared" si="4"/>
        <v>18.600000000000001</v>
      </c>
      <c r="J32" s="14"/>
      <c r="K32" s="7" t="str">
        <f t="shared" si="5"/>
        <v/>
      </c>
      <c r="L32" s="7" t="str">
        <f t="shared" si="6"/>
        <v/>
      </c>
      <c r="M32" s="7" t="str">
        <f t="shared" si="7"/>
        <v/>
      </c>
    </row>
    <row r="33" spans="1:13" x14ac:dyDescent="0.15">
      <c r="A33" s="2" t="s">
        <v>10</v>
      </c>
      <c r="B33" s="12">
        <v>18</v>
      </c>
      <c r="C33" s="12">
        <v>15.7</v>
      </c>
      <c r="D33" s="12">
        <v>16.2</v>
      </c>
      <c r="E33" s="12">
        <v>16.399999999999999</v>
      </c>
      <c r="F33" s="13">
        <v>17.5</v>
      </c>
      <c r="G33" s="18">
        <v>15.9</v>
      </c>
      <c r="H33" s="16">
        <v>15.2</v>
      </c>
      <c r="I33" s="13">
        <f t="shared" si="4"/>
        <v>16.34</v>
      </c>
      <c r="J33" s="14"/>
      <c r="K33" s="7" t="str">
        <f t="shared" si="5"/>
        <v/>
      </c>
      <c r="L33" s="7" t="str">
        <f t="shared" si="6"/>
        <v/>
      </c>
      <c r="M33" s="7" t="str">
        <f t="shared" si="7"/>
        <v/>
      </c>
    </row>
    <row r="34" spans="1:13" ht="14.25" thickBot="1" x14ac:dyDescent="0.2">
      <c r="A34" s="2" t="s">
        <v>11</v>
      </c>
      <c r="B34" s="12">
        <v>18.600000000000001</v>
      </c>
      <c r="C34" s="12">
        <v>12.1</v>
      </c>
      <c r="D34" s="12">
        <v>9.5</v>
      </c>
      <c r="E34" s="12">
        <v>15.8</v>
      </c>
      <c r="F34" s="13">
        <v>16.399999999999999</v>
      </c>
      <c r="G34" s="18">
        <v>20.3</v>
      </c>
      <c r="H34" s="16">
        <v>14.7</v>
      </c>
      <c r="I34" s="13">
        <f t="shared" si="4"/>
        <v>14.820000000000002</v>
      </c>
      <c r="J34" s="15"/>
      <c r="K34" s="7" t="str">
        <f t="shared" si="5"/>
        <v/>
      </c>
      <c r="L34" s="7" t="str">
        <f t="shared" si="6"/>
        <v/>
      </c>
      <c r="M34" s="7" t="str">
        <f t="shared" si="7"/>
        <v/>
      </c>
    </row>
  </sheetData>
  <phoneticPr fontId="18"/>
  <pageMargins left="0.7" right="0.7" top="0.75" bottom="0.75" header="0.3" footer="0.3"/>
  <pageSetup paperSize="9" orientation="landscape" r:id="rId1"/>
  <ignoredErrors>
    <ignoredError sqref="I6 I7:I17 I23: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3993-A967-42DE-97C2-2B20576A7F05}">
  <dimension ref="A1"/>
  <sheetViews>
    <sheetView workbookViewId="0">
      <selection activeCell="L29" sqref="L29"/>
    </sheetView>
  </sheetViews>
  <sheetFormatPr defaultRowHeight="13.5" x14ac:dyDescent="0.15"/>
  <cols>
    <col min="10" max="10" width="13.25" customWidth="1"/>
  </cols>
  <sheetData/>
  <phoneticPr fontId="18"/>
  <pageMargins left="0.25" right="0.25" top="0.75" bottom="0.75" header="0.3" footer="0.3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アメダス５か年</vt:lpstr>
      <vt:lpstr>グラフ</vt:lpstr>
      <vt:lpstr>アメダス５か年!Print_Area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川内亜紀</dc:creator>
  <cp:lastModifiedBy>杉沼千恵子</cp:lastModifiedBy>
  <cp:lastPrinted>2024-03-07T06:26:07Z</cp:lastPrinted>
  <dcterms:created xsi:type="dcterms:W3CDTF">2023-05-29T07:07:19Z</dcterms:created>
  <dcterms:modified xsi:type="dcterms:W3CDTF">2024-03-07T06:34:24Z</dcterms:modified>
</cp:coreProperties>
</file>