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041(1)" sheetId="1" r:id="rId1"/>
    <sheet name="国籍(11区分)，男女別外国人数" sheetId="2" r:id="rId2"/>
    <sheet name="平成１７年" sheetId="3" r:id="rId3"/>
    <sheet name="１７年から２２年の推移" sheetId="4" r:id="rId4"/>
  </sheets>
  <definedNames/>
  <calcPr fullCalcOnLoad="1"/>
</workbook>
</file>

<file path=xl/sharedStrings.xml><?xml version="1.0" encoding="utf-8"?>
<sst xmlns="http://schemas.openxmlformats.org/spreadsheetml/2006/main" count="1558" uniqueCount="212">
  <si>
    <t>平成22年国勢調査人口等基本集計（総務省統計局）</t>
  </si>
  <si>
    <t xml:space="preserve">Table 41. Foreigners, by Nationality (11 Groups) and Sex - Japan*, Prefectures*, Shi*, Machi* and Mura* </t>
  </si>
  <si>
    <t>1) 無国籍及び国名「不詳」を含む。</t>
  </si>
  <si>
    <t>2) 日本人・外国人の別「不詳」を含む。</t>
  </si>
  <si>
    <t>danjo.0000</t>
  </si>
  <si>
    <t>danjo.0001</t>
  </si>
  <si>
    <t>danjo.0002</t>
  </si>
  <si>
    <t>koku11.0000</t>
  </si>
  <si>
    <t>koku11.0001</t>
  </si>
  <si>
    <t>koku11.0002</t>
  </si>
  <si>
    <t>koku11.0003</t>
  </si>
  <si>
    <t>koku11.0004</t>
  </si>
  <si>
    <t>koku11.0005</t>
  </si>
  <si>
    <t>koku11.0006</t>
  </si>
  <si>
    <t>koku11.0007</t>
  </si>
  <si>
    <t>koku11.0008</t>
  </si>
  <si>
    <t>koku11.0009</t>
  </si>
  <si>
    <t>koku11.0010</t>
  </si>
  <si>
    <t>koku11.0011</t>
  </si>
  <si>
    <t>koku2B.0001</t>
  </si>
  <si>
    <t>koku2B.0002</t>
  </si>
  <si>
    <t>総数（男女別）</t>
  </si>
  <si>
    <t>男</t>
  </si>
  <si>
    <t>女</t>
  </si>
  <si>
    <t>※大項目</t>
  </si>
  <si>
    <t>地域コード</t>
  </si>
  <si>
    <t>地域識別コード</t>
  </si>
  <si>
    <t>総数（国籍）</t>
  </si>
  <si>
    <t>韓国，朝鮮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</si>
  <si>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</si>
  <si>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</si>
  <si>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</si>
  <si>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</si>
  <si>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</si>
  <si>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</si>
  <si>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</si>
  <si>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</si>
  <si>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</si>
  <si>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 1)</t>
  </si>
  <si>
    <t>（別掲）総人口 2)</t>
  </si>
  <si>
    <t>（別掲）日本人</t>
  </si>
  <si>
    <t>a</t>
  </si>
  <si>
    <t>埼玉県</t>
  </si>
  <si>
    <t>b</t>
  </si>
  <si>
    <t>埼玉県 市部</t>
  </si>
  <si>
    <t>埼玉県 郡部</t>
  </si>
  <si>
    <t>さいたま市</t>
  </si>
  <si>
    <t>さいたま市 西区</t>
  </si>
  <si>
    <t>-</t>
  </si>
  <si>
    <t>さいたま市 北区</t>
  </si>
  <si>
    <t>さいたま市 大宮区</t>
  </si>
  <si>
    <t>さいたま市 見沼区</t>
  </si>
  <si>
    <t>さいたま市 中央区</t>
  </si>
  <si>
    <t>さいたま市 桜区</t>
  </si>
  <si>
    <t>さいたま市 浦和区</t>
  </si>
  <si>
    <t>さいたま市 南区</t>
  </si>
  <si>
    <t>さいたま市 緑区</t>
  </si>
  <si>
    <t>さいたま市 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</si>
  <si>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</si>
  <si>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</si>
  <si>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</si>
  <si>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</si>
  <si>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</si>
  <si>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</si>
  <si>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</si>
  <si>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</si>
  <si>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</si>
  <si>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</si>
  <si>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</si>
  <si>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</si>
  <si>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</si>
  <si>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</si>
  <si>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</si>
  <si>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</si>
  <si>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</si>
  <si>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</si>
  <si>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</si>
  <si>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</si>
  <si>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</si>
  <si>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</si>
  <si>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</si>
  <si>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</si>
  <si>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</si>
  <si>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</si>
  <si>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</si>
  <si>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</si>
  <si>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</si>
  <si>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</si>
  <si>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</si>
  <si>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</si>
  <si>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</si>
  <si>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</si>
  <si>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</si>
  <si>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</si>
  <si>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</si>
  <si>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</si>
  <si>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</si>
  <si>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</si>
  <si>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</si>
  <si>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</si>
  <si>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</si>
  <si>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</si>
  <si>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</si>
  <si>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</si>
  <si>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</si>
  <si>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</si>
  <si>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</si>
  <si>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</si>
  <si>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</si>
  <si>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</si>
  <si>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</si>
  <si>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</si>
  <si>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</si>
  <si>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</si>
  <si>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</si>
  <si>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</si>
  <si>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</si>
  <si>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</si>
  <si>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</si>
  <si>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</si>
  <si>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</si>
  <si>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d</t>
  </si>
  <si>
    <t>埼玉県　人口集中地区</t>
  </si>
  <si>
    <t>さいたま市　人口集中地区</t>
  </si>
  <si>
    <t>さいたま市 西区　人口集中地区</t>
  </si>
  <si>
    <t>さいたま市 北区　人口集中地区</t>
  </si>
  <si>
    <t>さいたま市 大宮区　人口集中地区</t>
  </si>
  <si>
    <t>さいたま市 見沼区　人口集中地区</t>
  </si>
  <si>
    <t>さいたま市 中央区　人口集中地区</t>
  </si>
  <si>
    <t>さいたま市 桜区　人口集中地区</t>
  </si>
  <si>
    <t>さいたま市 浦和区　人口集中地区</t>
  </si>
  <si>
    <t>さいたま市 南区　人口集中地区</t>
  </si>
  <si>
    <t>さいたま市 緑区　人口集中地区</t>
  </si>
  <si>
    <t>さいたま市 岩槻区　人口集中地区</t>
  </si>
  <si>
    <t>川越市　人口集中地区</t>
  </si>
  <si>
    <t>熊谷市　人口集中地区</t>
  </si>
  <si>
    <t>川口市　人口集中地区</t>
  </si>
  <si>
    <t>行田市　人口集中地区</t>
  </si>
  <si>
    <t>秩父市　人口集中地区</t>
  </si>
  <si>
    <t>所沢市　人口集中地区</t>
  </si>
  <si>
    <t>飯能市　人口集中地区</t>
  </si>
  <si>
    <t>加須市　人口集中地区</t>
  </si>
  <si>
    <t>本庄市　人口集中地区</t>
  </si>
  <si>
    <t>東松山市　人口集中地区</t>
  </si>
  <si>
    <t>春日部市　人口集中地区</t>
  </si>
  <si>
    <t>狭山市　人口集中地区</t>
  </si>
  <si>
    <t>羽生市　人口集中地区</t>
  </si>
  <si>
    <t>鴻巣市　人口集中地区</t>
  </si>
  <si>
    <t>深谷市　人口集中地区</t>
  </si>
  <si>
    <t>上尾市　人口集中地区</t>
  </si>
  <si>
    <t>草加市　人口集中地区</t>
  </si>
  <si>
    <t>越谷市　人口集中地区</t>
  </si>
  <si>
    <t>蕨市　人口集中地区</t>
  </si>
  <si>
    <t>戸田市　人口集中地区</t>
  </si>
  <si>
    <t>入間市　人口集中地区</t>
  </si>
  <si>
    <t>鳩ヶ谷市　人口集中地区</t>
  </si>
  <si>
    <t>朝霞市　人口集中地区</t>
  </si>
  <si>
    <t>志木市　人口集中地区</t>
  </si>
  <si>
    <t>和光市　人口集中地区</t>
  </si>
  <si>
    <t>新座市　人口集中地区</t>
  </si>
  <si>
    <t>桶川市　人口集中地区</t>
  </si>
  <si>
    <t>久喜市　人口集中地区</t>
  </si>
  <si>
    <t>北本市　人口集中地区</t>
  </si>
  <si>
    <t>八潮市　人口集中地区</t>
  </si>
  <si>
    <t>富士見市　人口集中地区</t>
  </si>
  <si>
    <t>三郷市　人口集中地区</t>
  </si>
  <si>
    <t>蓮田市　人口集中地区</t>
  </si>
  <si>
    <t>坂戸市　人口集中地区</t>
  </si>
  <si>
    <t>幸手市　人口集中地区</t>
  </si>
  <si>
    <t>鶴ヶ島市　人口集中地区</t>
  </si>
  <si>
    <t>日高市　人口集中地区</t>
  </si>
  <si>
    <t>吉川市　人口集中地区</t>
  </si>
  <si>
    <t>ふじみ野市　人口集中地区</t>
  </si>
  <si>
    <t>伊奈町　人口集中地区</t>
  </si>
  <si>
    <t>三芳町　人口集中地区</t>
  </si>
  <si>
    <t>毛呂山町　人口集中地区</t>
  </si>
  <si>
    <t>嵐山町　人口集中地区</t>
  </si>
  <si>
    <t>小川町　人口集中地区</t>
  </si>
  <si>
    <t>鳩山町　人口集中地区</t>
  </si>
  <si>
    <t>宮代町　人口集中地区</t>
  </si>
  <si>
    <t>白岡町　人口集中地区</t>
  </si>
  <si>
    <t>杉戸町　人口集中地区</t>
  </si>
  <si>
    <t>松伏町　人口集中地区</t>
  </si>
  <si>
    <t xml:space="preserve">第41表　国籍(11区分)，男女別外国人数 － 県，市町村 </t>
  </si>
  <si>
    <t>※表中の比率は、（別掲）総人口に対する比率を計算している。</t>
  </si>
  <si>
    <t>順位
(人数)</t>
  </si>
  <si>
    <t>順位
(率)</t>
  </si>
  <si>
    <t xml:space="preserve">第41表　国籍(11区分)，男女別外国人数 － 全国※，都道府県※，市町村※ </t>
  </si>
  <si>
    <t/>
  </si>
  <si>
    <t>その他</t>
  </si>
  <si>
    <t>総  数</t>
  </si>
  <si>
    <t>人口に占める割合</t>
  </si>
  <si>
    <t>順位(人数）</t>
  </si>
  <si>
    <t>順位(率）</t>
  </si>
  <si>
    <t>韓国，</t>
  </si>
  <si>
    <t>中  国</t>
  </si>
  <si>
    <t xml:space="preserve">フィリ
</t>
  </si>
  <si>
    <t>タ  イ</t>
  </si>
  <si>
    <t>インド</t>
  </si>
  <si>
    <t>ベトナム</t>
  </si>
  <si>
    <t>総人口</t>
  </si>
  <si>
    <t>朝　鮮</t>
  </si>
  <si>
    <t>ピ  ン</t>
  </si>
  <si>
    <t>ネシア</t>
  </si>
  <si>
    <t>1)</t>
  </si>
  <si>
    <t>埼玉県</t>
  </si>
  <si>
    <r>
      <t>※表中の比率は、（別掲）1</t>
    </r>
    <r>
      <rPr>
        <sz val="11"/>
        <color theme="1"/>
        <rFont val="Calibri"/>
        <family val="3"/>
      </rPr>
      <t>7年の人口に対する増減率</t>
    </r>
    <r>
      <rPr>
        <sz val="11"/>
        <color indexed="8"/>
        <rFont val="ＭＳ Ｐゴシック"/>
        <family val="3"/>
      </rPr>
      <t>を計算したもの。</t>
    </r>
  </si>
  <si>
    <t>１７年→22年
増減状況</t>
  </si>
  <si>
    <t>第41表　国籍(11区分)，男女別外国人数 － 県，市町村 (平成17年→22年の増減)</t>
  </si>
  <si>
    <t>国籍(11区分)，男女別外国人数 － 県，市町村 (平成１７年)</t>
  </si>
  <si>
    <t>総数
(17年)</t>
  </si>
  <si>
    <t>平成17年からの増減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</si>
</sst>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,##0;&quot; -&quot;###,##0"/>
    <numFmt numFmtId="178" formatCode="###,##0;&quot;-&quot;##,##0"/>
    <numFmt numFmtId="179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 wrapText="1"/>
    </xf>
    <xf numFmtId="38" fontId="0" fillId="0" borderId="0" xfId="48" applyFont="1" applyAlignment="1">
      <alignment vertical="center" wrapText="1"/>
    </xf>
    <xf numFmtId="10" fontId="0" fillId="0" borderId="10" xfId="42" applyNumberFormat="1" applyFont="1" applyBorder="1" applyAlignment="1">
      <alignment vertical="center"/>
    </xf>
    <xf numFmtId="10" fontId="0" fillId="0" borderId="11" xfId="42" applyNumberFormat="1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 wrapText="1"/>
    </xf>
    <xf numFmtId="10" fontId="6" fillId="0" borderId="0" xfId="42" applyNumberFormat="1" applyFont="1" applyFill="1" applyBorder="1" applyAlignment="1">
      <alignment horizontal="centerContinuous" vertical="top"/>
    </xf>
    <xf numFmtId="10" fontId="6" fillId="0" borderId="0" xfId="42" applyNumberFormat="1" applyFont="1" applyFill="1" applyBorder="1" applyAlignment="1">
      <alignment vertical="top"/>
    </xf>
    <xf numFmtId="10" fontId="41" fillId="0" borderId="0" xfId="42" applyNumberFormat="1" applyFont="1" applyAlignment="1">
      <alignment vertical="center"/>
    </xf>
    <xf numFmtId="0" fontId="6" fillId="0" borderId="0" xfId="60" applyNumberFormat="1" applyFont="1" applyFill="1" applyBorder="1" applyAlignment="1">
      <alignment horizontal="centerContinuous" vertical="top"/>
      <protection/>
    </xf>
    <xf numFmtId="49" fontId="6" fillId="0" borderId="0" xfId="60" applyNumberFormat="1" applyFont="1" applyFill="1" applyBorder="1" applyAlignment="1">
      <alignment vertical="top"/>
      <protection/>
    </xf>
    <xf numFmtId="49" fontId="6" fillId="0" borderId="11" xfId="60" applyNumberFormat="1" applyFont="1" applyFill="1" applyBorder="1" applyAlignment="1">
      <alignment horizontal="center" vertical="top"/>
      <protection/>
    </xf>
    <xf numFmtId="49" fontId="6" fillId="0" borderId="16" xfId="60" applyNumberFormat="1" applyFont="1" applyFill="1" applyBorder="1" applyAlignment="1">
      <alignment horizontal="center" vertical="top"/>
      <protection/>
    </xf>
    <xf numFmtId="49" fontId="6" fillId="0" borderId="16" xfId="60" applyNumberFormat="1" applyFont="1" applyFill="1" applyBorder="1" applyAlignment="1">
      <alignment horizontal="center" vertical="top"/>
      <protection/>
    </xf>
    <xf numFmtId="49" fontId="6" fillId="0" borderId="17" xfId="60" applyNumberFormat="1" applyFont="1" applyFill="1" applyBorder="1" applyAlignment="1">
      <alignment horizontal="center" vertical="center"/>
      <protection/>
    </xf>
    <xf numFmtId="49" fontId="6" fillId="0" borderId="18" xfId="60" applyNumberFormat="1" applyFont="1" applyFill="1" applyBorder="1" applyAlignment="1">
      <alignment horizontal="center" vertical="center"/>
      <protection/>
    </xf>
    <xf numFmtId="49" fontId="6" fillId="0" borderId="16" xfId="60" applyNumberFormat="1" applyFont="1" applyFill="1" applyBorder="1" applyAlignment="1">
      <alignment horizontal="center" vertical="center"/>
      <protection/>
    </xf>
    <xf numFmtId="49" fontId="6" fillId="0" borderId="17" xfId="60" applyNumberFormat="1" applyFont="1" applyFill="1" applyBorder="1" applyAlignment="1">
      <alignment horizontal="center" vertical="top"/>
      <protection/>
    </xf>
    <xf numFmtId="49" fontId="6" fillId="0" borderId="18" xfId="60" applyNumberFormat="1" applyFont="1" applyFill="1" applyBorder="1" applyAlignment="1">
      <alignment horizontal="center" vertical="top"/>
      <protection/>
    </xf>
    <xf numFmtId="49" fontId="6" fillId="0" borderId="18" xfId="60" applyNumberFormat="1" applyFont="1" applyFill="1" applyBorder="1" applyAlignment="1">
      <alignment horizontal="center" vertical="top"/>
      <protection/>
    </xf>
    <xf numFmtId="49" fontId="6" fillId="0" borderId="19" xfId="60" applyNumberFormat="1" applyFont="1" applyFill="1" applyBorder="1" applyAlignment="1">
      <alignment horizontal="center" vertical="top" wrapText="1"/>
      <protection/>
    </xf>
    <xf numFmtId="49" fontId="6" fillId="0" borderId="0" xfId="60" applyNumberFormat="1" applyFont="1" applyFill="1" applyBorder="1" applyAlignment="1">
      <alignment horizontal="center" vertical="top" wrapText="1"/>
      <protection/>
    </xf>
    <xf numFmtId="49" fontId="6" fillId="0" borderId="20" xfId="60" applyNumberFormat="1" applyFont="1" applyFill="1" applyBorder="1" applyAlignment="1">
      <alignment horizontal="center" vertical="top"/>
      <protection/>
    </xf>
    <xf numFmtId="49" fontId="6" fillId="0" borderId="21" xfId="60" applyNumberFormat="1" applyFont="1" applyFill="1" applyBorder="1" applyAlignment="1">
      <alignment horizontal="center" vertical="top"/>
      <protection/>
    </xf>
    <xf numFmtId="49" fontId="6" fillId="0" borderId="0" xfId="60" applyNumberFormat="1" applyFont="1" applyFill="1" applyBorder="1" applyAlignment="1">
      <alignment horizontal="center" vertical="top"/>
      <protection/>
    </xf>
    <xf numFmtId="49" fontId="6" fillId="0" borderId="21" xfId="60" applyNumberFormat="1" applyFont="1" applyFill="1" applyBorder="1" applyAlignment="1">
      <alignment horizontal="center" vertical="top"/>
      <protection/>
    </xf>
    <xf numFmtId="49" fontId="6" fillId="0" borderId="19" xfId="60" applyNumberFormat="1" applyFont="1" applyFill="1" applyBorder="1" applyAlignment="1">
      <alignment horizontal="center" vertical="top"/>
      <protection/>
    </xf>
    <xf numFmtId="0" fontId="41" fillId="0" borderId="0" xfId="0" applyFont="1" applyAlignment="1">
      <alignment vertical="center"/>
    </xf>
    <xf numFmtId="0" fontId="6" fillId="0" borderId="0" xfId="60" applyNumberFormat="1" applyFont="1" applyFill="1" applyBorder="1" applyAlignment="1">
      <alignment horizontal="centerContinuous" vertical="center"/>
      <protection/>
    </xf>
    <xf numFmtId="49" fontId="6" fillId="0" borderId="19" xfId="60" applyNumberFormat="1" applyFont="1" applyFill="1" applyBorder="1" applyAlignment="1">
      <alignment horizontal="center" vertical="top" wrapText="1"/>
      <protection/>
    </xf>
    <xf numFmtId="10" fontId="6" fillId="0" borderId="0" xfId="42" applyNumberFormat="1" applyFont="1" applyFill="1" applyBorder="1" applyAlignment="1">
      <alignment horizontal="centerContinuous" vertical="center"/>
    </xf>
    <xf numFmtId="49" fontId="6" fillId="0" borderId="0" xfId="60" applyNumberFormat="1" applyFont="1" applyFill="1" applyBorder="1" applyAlignment="1">
      <alignment horizontal="center" vertical="top"/>
      <protection/>
    </xf>
    <xf numFmtId="0" fontId="41" fillId="0" borderId="10" xfId="0" applyFont="1" applyBorder="1" applyAlignment="1">
      <alignment vertical="center"/>
    </xf>
    <xf numFmtId="177" fontId="6" fillId="0" borderId="10" xfId="60" applyNumberFormat="1" applyFont="1" applyFill="1" applyBorder="1" applyAlignment="1">
      <alignment horizontal="right" vertical="center"/>
      <protection/>
    </xf>
    <xf numFmtId="10" fontId="6" fillId="0" borderId="10" xfId="60" applyNumberFormat="1" applyFont="1" applyFill="1" applyBorder="1" applyAlignment="1">
      <alignment horizontal="right" vertical="center"/>
      <protection/>
    </xf>
    <xf numFmtId="178" fontId="6" fillId="0" borderId="10" xfId="60" applyNumberFormat="1" applyFont="1" applyFill="1" applyBorder="1" applyAlignment="1">
      <alignment horizontal="right" vertical="center"/>
      <protection/>
    </xf>
    <xf numFmtId="10" fontId="6" fillId="0" borderId="10" xfId="42" applyNumberFormat="1" applyFont="1" applyFill="1" applyBorder="1" applyAlignment="1">
      <alignment horizontal="right" vertical="center"/>
    </xf>
    <xf numFmtId="10" fontId="6" fillId="0" borderId="10" xfId="60" applyNumberFormat="1" applyFont="1" applyFill="1" applyBorder="1" applyAlignment="1">
      <alignment horizontal="right" vertical="top"/>
      <protection/>
    </xf>
    <xf numFmtId="177" fontId="6" fillId="0" borderId="10" xfId="60" applyNumberFormat="1" applyFont="1" applyFill="1" applyBorder="1" applyAlignment="1">
      <alignment horizontal="right" vertical="top"/>
      <protection/>
    </xf>
    <xf numFmtId="178" fontId="6" fillId="0" borderId="10" xfId="60" applyNumberFormat="1" applyFont="1" applyFill="1" applyBorder="1" applyAlignment="1">
      <alignment horizontal="right" vertical="top"/>
      <protection/>
    </xf>
    <xf numFmtId="38" fontId="23" fillId="0" borderId="10" xfId="48" applyFont="1" applyFill="1" applyBorder="1" applyAlignment="1">
      <alignment horizontal="right"/>
    </xf>
    <xf numFmtId="177" fontId="41" fillId="0" borderId="10" xfId="0" applyNumberFormat="1" applyFont="1" applyBorder="1" applyAlignment="1">
      <alignment vertical="center"/>
    </xf>
    <xf numFmtId="10" fontId="41" fillId="0" borderId="10" xfId="42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38" fontId="42" fillId="0" borderId="0" xfId="48" applyFont="1" applyAlignment="1">
      <alignment vertical="center"/>
    </xf>
    <xf numFmtId="176" fontId="0" fillId="0" borderId="10" xfId="42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1" xfId="48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0"/>
  <sheetViews>
    <sheetView zoomScalePageLayoutView="0" workbookViewId="0" topLeftCell="A1">
      <selection activeCell="C2" sqref="C2"/>
    </sheetView>
  </sheetViews>
  <sheetFormatPr defaultColWidth="9.140625" defaultRowHeight="15"/>
  <cols>
    <col min="5" max="5" width="18.421875" style="0" customWidth="1"/>
  </cols>
  <sheetData>
    <row r="1" spans="1:2" ht="13.5">
      <c r="A1">
        <v>1</v>
      </c>
      <c r="B1" t="s">
        <v>0</v>
      </c>
    </row>
    <row r="2" spans="1:6" ht="13.5">
      <c r="A2">
        <v>2</v>
      </c>
      <c r="F2" t="s">
        <v>187</v>
      </c>
    </row>
    <row r="3" spans="1:6" ht="13.5">
      <c r="A3">
        <v>3</v>
      </c>
      <c r="F3" t="s">
        <v>1</v>
      </c>
    </row>
    <row r="4" ht="13.5">
      <c r="A4">
        <v>4</v>
      </c>
    </row>
    <row r="5" spans="1:6" ht="13.5">
      <c r="A5">
        <v>5</v>
      </c>
      <c r="F5" t="s">
        <v>2</v>
      </c>
    </row>
    <row r="6" spans="1:6" ht="13.5">
      <c r="A6">
        <v>6</v>
      </c>
      <c r="F6" t="s">
        <v>3</v>
      </c>
    </row>
    <row r="7" spans="1:47" ht="13.5">
      <c r="A7">
        <v>7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5</v>
      </c>
      <c r="U7" t="s">
        <v>5</v>
      </c>
      <c r="V7" t="s">
        <v>5</v>
      </c>
      <c r="W7" t="s">
        <v>5</v>
      </c>
      <c r="X7" t="s">
        <v>5</v>
      </c>
      <c r="Y7" t="s">
        <v>5</v>
      </c>
      <c r="Z7" t="s">
        <v>5</v>
      </c>
      <c r="AA7" t="s">
        <v>5</v>
      </c>
      <c r="AB7" t="s">
        <v>5</v>
      </c>
      <c r="AC7" t="s">
        <v>5</v>
      </c>
      <c r="AD7" t="s">
        <v>5</v>
      </c>
      <c r="AE7" t="s">
        <v>5</v>
      </c>
      <c r="AF7" t="s">
        <v>5</v>
      </c>
      <c r="AG7" t="s">
        <v>5</v>
      </c>
      <c r="AH7" t="s">
        <v>6</v>
      </c>
      <c r="AI7" t="s">
        <v>6</v>
      </c>
      <c r="AJ7" t="s">
        <v>6</v>
      </c>
      <c r="AK7" t="s">
        <v>6</v>
      </c>
      <c r="AL7" t="s">
        <v>6</v>
      </c>
      <c r="AM7" t="s">
        <v>6</v>
      </c>
      <c r="AN7" t="s">
        <v>6</v>
      </c>
      <c r="AO7" t="s">
        <v>6</v>
      </c>
      <c r="AP7" t="s">
        <v>6</v>
      </c>
      <c r="AQ7" t="s">
        <v>6</v>
      </c>
      <c r="AR7" t="s">
        <v>6</v>
      </c>
      <c r="AS7" t="s">
        <v>6</v>
      </c>
      <c r="AT7" t="s">
        <v>6</v>
      </c>
      <c r="AU7" t="s">
        <v>6</v>
      </c>
    </row>
    <row r="8" spans="1:47" ht="13.5">
      <c r="A8">
        <v>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</row>
    <row r="9" spans="1:47" ht="13.5">
      <c r="A9">
        <v>9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  <c r="O9" t="s">
        <v>16</v>
      </c>
      <c r="P9" t="s">
        <v>17</v>
      </c>
      <c r="Q9" t="s">
        <v>18</v>
      </c>
      <c r="R9" t="s">
        <v>19</v>
      </c>
      <c r="S9" t="s">
        <v>20</v>
      </c>
      <c r="T9" t="s">
        <v>7</v>
      </c>
      <c r="U9" t="s">
        <v>8</v>
      </c>
      <c r="V9" t="s">
        <v>9</v>
      </c>
      <c r="W9" t="s">
        <v>10</v>
      </c>
      <c r="X9" t="s">
        <v>11</v>
      </c>
      <c r="Y9" t="s">
        <v>12</v>
      </c>
      <c r="Z9" t="s">
        <v>13</v>
      </c>
      <c r="AA9" t="s">
        <v>14</v>
      </c>
      <c r="AB9" t="s">
        <v>15</v>
      </c>
      <c r="AC9" t="s">
        <v>16</v>
      </c>
      <c r="AD9" t="s">
        <v>17</v>
      </c>
      <c r="AE9" t="s">
        <v>18</v>
      </c>
      <c r="AF9" t="s">
        <v>19</v>
      </c>
      <c r="AG9" t="s">
        <v>20</v>
      </c>
      <c r="AH9" t="s">
        <v>7</v>
      </c>
      <c r="AI9" t="s">
        <v>8</v>
      </c>
      <c r="AJ9" t="s">
        <v>9</v>
      </c>
      <c r="AK9" t="s">
        <v>10</v>
      </c>
      <c r="AL9" t="s">
        <v>11</v>
      </c>
      <c r="AM9" t="s">
        <v>12</v>
      </c>
      <c r="AN9" t="s">
        <v>13</v>
      </c>
      <c r="AO9" t="s">
        <v>14</v>
      </c>
      <c r="AP9" t="s">
        <v>15</v>
      </c>
      <c r="AQ9" t="s">
        <v>16</v>
      </c>
      <c r="AR9" t="s">
        <v>17</v>
      </c>
      <c r="AS9" t="s">
        <v>18</v>
      </c>
      <c r="AT9" t="s">
        <v>19</v>
      </c>
      <c r="AU9" t="s">
        <v>20</v>
      </c>
    </row>
    <row r="10" spans="1:47" ht="13.5">
      <c r="A10">
        <v>10</v>
      </c>
      <c r="F10">
        <v>0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</row>
    <row r="11" spans="1:34" ht="13.5">
      <c r="A11">
        <v>11</v>
      </c>
      <c r="F11" t="s">
        <v>21</v>
      </c>
      <c r="T11" t="s">
        <v>22</v>
      </c>
      <c r="AH11" t="s">
        <v>23</v>
      </c>
    </row>
    <row r="12" spans="1:47" ht="13.5">
      <c r="A12">
        <v>12</v>
      </c>
      <c r="B12" t="s">
        <v>24</v>
      </c>
      <c r="C12" t="s">
        <v>25</v>
      </c>
      <c r="D12" t="s">
        <v>26</v>
      </c>
      <c r="F12" t="s">
        <v>27</v>
      </c>
      <c r="G12" t="s">
        <v>28</v>
      </c>
      <c r="H12" t="s">
        <v>29</v>
      </c>
      <c r="I12" t="s">
        <v>30</v>
      </c>
      <c r="J12" t="s">
        <v>31</v>
      </c>
      <c r="K12" t="s">
        <v>32</v>
      </c>
      <c r="L12" t="s">
        <v>33</v>
      </c>
      <c r="M12" t="s">
        <v>34</v>
      </c>
      <c r="N12" t="s">
        <v>35</v>
      </c>
      <c r="O12" t="s">
        <v>36</v>
      </c>
      <c r="P12" t="s">
        <v>37</v>
      </c>
      <c r="Q12" t="s">
        <v>38</v>
      </c>
      <c r="R12" t="s">
        <v>39</v>
      </c>
      <c r="S12" t="s">
        <v>40</v>
      </c>
      <c r="T12" t="s">
        <v>27</v>
      </c>
      <c r="U12" t="s">
        <v>28</v>
      </c>
      <c r="V12" t="s">
        <v>29</v>
      </c>
      <c r="W12" t="s">
        <v>30</v>
      </c>
      <c r="X12" t="s">
        <v>31</v>
      </c>
      <c r="Y12" t="s">
        <v>32</v>
      </c>
      <c r="Z12" t="s">
        <v>33</v>
      </c>
      <c r="AA12" t="s">
        <v>34</v>
      </c>
      <c r="AB12" t="s">
        <v>35</v>
      </c>
      <c r="AC12" t="s">
        <v>36</v>
      </c>
      <c r="AD12" t="s">
        <v>37</v>
      </c>
      <c r="AE12" t="s">
        <v>38</v>
      </c>
      <c r="AF12" t="s">
        <v>39</v>
      </c>
      <c r="AG12" t="s">
        <v>40</v>
      </c>
      <c r="AH12" t="s">
        <v>27</v>
      </c>
      <c r="AI12" t="s">
        <v>28</v>
      </c>
      <c r="AJ12" t="s">
        <v>29</v>
      </c>
      <c r="AK12" t="s">
        <v>30</v>
      </c>
      <c r="AL12" t="s">
        <v>31</v>
      </c>
      <c r="AM12" t="s">
        <v>32</v>
      </c>
      <c r="AN12" t="s">
        <v>33</v>
      </c>
      <c r="AO12" t="s">
        <v>34</v>
      </c>
      <c r="AP12" t="s">
        <v>35</v>
      </c>
      <c r="AQ12" t="s">
        <v>36</v>
      </c>
      <c r="AR12" t="s">
        <v>37</v>
      </c>
      <c r="AS12" t="s">
        <v>38</v>
      </c>
      <c r="AT12" t="s">
        <v>39</v>
      </c>
      <c r="AU12" t="s">
        <v>40</v>
      </c>
    </row>
    <row r="13" spans="1:47" ht="13.5">
      <c r="A13">
        <v>13</v>
      </c>
      <c r="C13">
        <v>11000</v>
      </c>
      <c r="D13" t="s">
        <v>41</v>
      </c>
      <c r="E13" t="s">
        <v>42</v>
      </c>
      <c r="F13">
        <v>88734</v>
      </c>
      <c r="G13">
        <v>14075</v>
      </c>
      <c r="H13">
        <v>30972</v>
      </c>
      <c r="I13">
        <v>11194</v>
      </c>
      <c r="J13">
        <v>1939</v>
      </c>
      <c r="K13">
        <v>921</v>
      </c>
      <c r="L13">
        <v>2426</v>
      </c>
      <c r="M13">
        <v>445</v>
      </c>
      <c r="N13">
        <v>1407</v>
      </c>
      <c r="O13">
        <v>6565</v>
      </c>
      <c r="P13">
        <v>2775</v>
      </c>
      <c r="Q13">
        <v>16015</v>
      </c>
      <c r="R13">
        <v>7194556</v>
      </c>
      <c r="S13">
        <v>7054944</v>
      </c>
      <c r="T13">
        <v>38977</v>
      </c>
      <c r="U13">
        <v>5932</v>
      </c>
      <c r="V13">
        <v>12656</v>
      </c>
      <c r="W13">
        <v>2189</v>
      </c>
      <c r="X13">
        <v>466</v>
      </c>
      <c r="Y13">
        <v>672</v>
      </c>
      <c r="Z13">
        <v>1322</v>
      </c>
      <c r="AA13">
        <v>339</v>
      </c>
      <c r="AB13">
        <v>931</v>
      </c>
      <c r="AC13">
        <v>3490</v>
      </c>
      <c r="AD13">
        <v>1424</v>
      </c>
      <c r="AE13">
        <v>9556</v>
      </c>
      <c r="AF13">
        <v>3608711</v>
      </c>
      <c r="AG13">
        <v>3540768</v>
      </c>
      <c r="AH13">
        <v>49757</v>
      </c>
      <c r="AI13">
        <v>8143</v>
      </c>
      <c r="AJ13">
        <v>18316</v>
      </c>
      <c r="AK13">
        <v>9005</v>
      </c>
      <c r="AL13">
        <v>1473</v>
      </c>
      <c r="AM13">
        <v>249</v>
      </c>
      <c r="AN13">
        <v>1104</v>
      </c>
      <c r="AO13">
        <v>106</v>
      </c>
      <c r="AP13">
        <v>476</v>
      </c>
      <c r="AQ13">
        <v>3075</v>
      </c>
      <c r="AR13">
        <v>1351</v>
      </c>
      <c r="AS13">
        <v>6459</v>
      </c>
      <c r="AT13">
        <v>3585845</v>
      </c>
      <c r="AU13">
        <v>3514176</v>
      </c>
    </row>
    <row r="14" spans="1:47" ht="13.5">
      <c r="A14">
        <v>14</v>
      </c>
      <c r="C14">
        <v>11001</v>
      </c>
      <c r="D14" t="s">
        <v>43</v>
      </c>
      <c r="E14" t="s">
        <v>44</v>
      </c>
      <c r="F14">
        <v>83686</v>
      </c>
      <c r="G14">
        <v>13588</v>
      </c>
      <c r="H14">
        <v>29549</v>
      </c>
      <c r="I14">
        <v>10547</v>
      </c>
      <c r="J14">
        <v>1700</v>
      </c>
      <c r="K14">
        <v>793</v>
      </c>
      <c r="L14">
        <v>2299</v>
      </c>
      <c r="M14">
        <v>426</v>
      </c>
      <c r="N14">
        <v>1330</v>
      </c>
      <c r="O14">
        <v>5518</v>
      </c>
      <c r="P14">
        <v>2580</v>
      </c>
      <c r="Q14">
        <v>15356</v>
      </c>
      <c r="R14">
        <v>6622238</v>
      </c>
      <c r="S14">
        <v>6488263</v>
      </c>
      <c r="T14">
        <v>36741</v>
      </c>
      <c r="U14">
        <v>5728</v>
      </c>
      <c r="V14">
        <v>12161</v>
      </c>
      <c r="W14">
        <v>2061</v>
      </c>
      <c r="X14">
        <v>401</v>
      </c>
      <c r="Y14">
        <v>557</v>
      </c>
      <c r="Z14">
        <v>1238</v>
      </c>
      <c r="AA14">
        <v>327</v>
      </c>
      <c r="AB14">
        <v>886</v>
      </c>
      <c r="AC14">
        <v>2923</v>
      </c>
      <c r="AD14">
        <v>1329</v>
      </c>
      <c r="AE14">
        <v>9130</v>
      </c>
      <c r="AF14">
        <v>3322813</v>
      </c>
      <c r="AG14">
        <v>3257527</v>
      </c>
      <c r="AH14">
        <v>46945</v>
      </c>
      <c r="AI14">
        <v>7860</v>
      </c>
      <c r="AJ14">
        <v>17388</v>
      </c>
      <c r="AK14">
        <v>8486</v>
      </c>
      <c r="AL14">
        <v>1299</v>
      </c>
      <c r="AM14">
        <v>236</v>
      </c>
      <c r="AN14">
        <v>1061</v>
      </c>
      <c r="AO14">
        <v>99</v>
      </c>
      <c r="AP14">
        <v>444</v>
      </c>
      <c r="AQ14">
        <v>2595</v>
      </c>
      <c r="AR14">
        <v>1251</v>
      </c>
      <c r="AS14">
        <v>6226</v>
      </c>
      <c r="AT14">
        <v>3299425</v>
      </c>
      <c r="AU14">
        <v>3230736</v>
      </c>
    </row>
    <row r="15" spans="1:47" ht="13.5">
      <c r="A15">
        <v>15</v>
      </c>
      <c r="C15">
        <v>11002</v>
      </c>
      <c r="D15" t="s">
        <v>43</v>
      </c>
      <c r="E15" t="s">
        <v>45</v>
      </c>
      <c r="F15">
        <v>5048</v>
      </c>
      <c r="G15">
        <v>487</v>
      </c>
      <c r="H15">
        <v>1423</v>
      </c>
      <c r="I15">
        <v>647</v>
      </c>
      <c r="J15">
        <v>239</v>
      </c>
      <c r="K15">
        <v>128</v>
      </c>
      <c r="L15">
        <v>127</v>
      </c>
      <c r="M15">
        <v>19</v>
      </c>
      <c r="N15">
        <v>77</v>
      </c>
      <c r="O15">
        <v>1047</v>
      </c>
      <c r="P15">
        <v>195</v>
      </c>
      <c r="Q15">
        <v>659</v>
      </c>
      <c r="R15">
        <v>572318</v>
      </c>
      <c r="S15">
        <v>566681</v>
      </c>
      <c r="T15">
        <v>2236</v>
      </c>
      <c r="U15">
        <v>204</v>
      </c>
      <c r="V15">
        <v>495</v>
      </c>
      <c r="W15">
        <v>128</v>
      </c>
      <c r="X15">
        <v>65</v>
      </c>
      <c r="Y15">
        <v>115</v>
      </c>
      <c r="Z15">
        <v>84</v>
      </c>
      <c r="AA15">
        <v>12</v>
      </c>
      <c r="AB15">
        <v>45</v>
      </c>
      <c r="AC15">
        <v>567</v>
      </c>
      <c r="AD15">
        <v>95</v>
      </c>
      <c r="AE15">
        <v>426</v>
      </c>
      <c r="AF15">
        <v>285898</v>
      </c>
      <c r="AG15">
        <v>283241</v>
      </c>
      <c r="AH15">
        <v>2812</v>
      </c>
      <c r="AI15">
        <v>283</v>
      </c>
      <c r="AJ15">
        <v>928</v>
      </c>
      <c r="AK15">
        <v>519</v>
      </c>
      <c r="AL15">
        <v>174</v>
      </c>
      <c r="AM15">
        <v>13</v>
      </c>
      <c r="AN15">
        <v>43</v>
      </c>
      <c r="AO15">
        <v>7</v>
      </c>
      <c r="AP15">
        <v>32</v>
      </c>
      <c r="AQ15">
        <v>480</v>
      </c>
      <c r="AR15">
        <v>100</v>
      </c>
      <c r="AS15">
        <v>233</v>
      </c>
      <c r="AT15">
        <v>286420</v>
      </c>
      <c r="AU15">
        <v>283440</v>
      </c>
    </row>
    <row r="16" spans="1:47" ht="13.5">
      <c r="A16">
        <v>16</v>
      </c>
      <c r="C16">
        <v>11100</v>
      </c>
      <c r="D16">
        <v>1</v>
      </c>
      <c r="E16" t="s">
        <v>46</v>
      </c>
      <c r="F16">
        <v>12474</v>
      </c>
      <c r="G16">
        <v>2689</v>
      </c>
      <c r="H16">
        <v>4660</v>
      </c>
      <c r="I16">
        <v>1200</v>
      </c>
      <c r="J16">
        <v>227</v>
      </c>
      <c r="K16">
        <v>122</v>
      </c>
      <c r="L16">
        <v>321</v>
      </c>
      <c r="M16">
        <v>94</v>
      </c>
      <c r="N16">
        <v>229</v>
      </c>
      <c r="O16">
        <v>230</v>
      </c>
      <c r="P16">
        <v>42</v>
      </c>
      <c r="Q16">
        <v>2660</v>
      </c>
      <c r="R16">
        <v>1222434</v>
      </c>
      <c r="S16">
        <v>1193583</v>
      </c>
      <c r="T16">
        <v>5430</v>
      </c>
      <c r="U16">
        <v>1166</v>
      </c>
      <c r="V16">
        <v>1910</v>
      </c>
      <c r="W16">
        <v>175</v>
      </c>
      <c r="X16">
        <v>58</v>
      </c>
      <c r="Y16">
        <v>68</v>
      </c>
      <c r="Z16">
        <v>175</v>
      </c>
      <c r="AA16">
        <v>74</v>
      </c>
      <c r="AB16">
        <v>137</v>
      </c>
      <c r="AC16">
        <v>116</v>
      </c>
      <c r="AD16">
        <v>24</v>
      </c>
      <c r="AE16">
        <v>1527</v>
      </c>
      <c r="AF16">
        <v>611236</v>
      </c>
      <c r="AG16">
        <v>596717</v>
      </c>
      <c r="AH16">
        <v>7044</v>
      </c>
      <c r="AI16">
        <v>1523</v>
      </c>
      <c r="AJ16">
        <v>2750</v>
      </c>
      <c r="AK16">
        <v>1025</v>
      </c>
      <c r="AL16">
        <v>169</v>
      </c>
      <c r="AM16">
        <v>54</v>
      </c>
      <c r="AN16">
        <v>146</v>
      </c>
      <c r="AO16">
        <v>20</v>
      </c>
      <c r="AP16">
        <v>92</v>
      </c>
      <c r="AQ16">
        <v>114</v>
      </c>
      <c r="AR16">
        <v>18</v>
      </c>
      <c r="AS16">
        <v>1133</v>
      </c>
      <c r="AT16">
        <v>611198</v>
      </c>
      <c r="AU16">
        <v>596866</v>
      </c>
    </row>
    <row r="17" spans="1:47" ht="13.5">
      <c r="A17">
        <v>17</v>
      </c>
      <c r="C17">
        <v>11101</v>
      </c>
      <c r="D17">
        <v>0</v>
      </c>
      <c r="E17" t="s">
        <v>47</v>
      </c>
      <c r="F17">
        <v>477</v>
      </c>
      <c r="G17">
        <v>93</v>
      </c>
      <c r="H17">
        <v>142</v>
      </c>
      <c r="I17">
        <v>99</v>
      </c>
      <c r="J17">
        <v>4</v>
      </c>
      <c r="K17">
        <v>4</v>
      </c>
      <c r="L17">
        <v>1</v>
      </c>
      <c r="M17">
        <v>2</v>
      </c>
      <c r="N17">
        <v>15</v>
      </c>
      <c r="O17">
        <v>18</v>
      </c>
      <c r="P17">
        <v>5</v>
      </c>
      <c r="Q17">
        <v>94</v>
      </c>
      <c r="R17">
        <v>84029</v>
      </c>
      <c r="S17">
        <v>83129</v>
      </c>
      <c r="T17">
        <v>204</v>
      </c>
      <c r="U17">
        <v>45</v>
      </c>
      <c r="V17">
        <v>65</v>
      </c>
      <c r="W17">
        <v>13</v>
      </c>
      <c r="X17">
        <v>1</v>
      </c>
      <c r="Y17">
        <v>1</v>
      </c>
      <c r="Z17">
        <v>1</v>
      </c>
      <c r="AA17">
        <v>2</v>
      </c>
      <c r="AB17">
        <v>8</v>
      </c>
      <c r="AC17">
        <v>8</v>
      </c>
      <c r="AD17">
        <v>3</v>
      </c>
      <c r="AE17">
        <v>57</v>
      </c>
      <c r="AF17">
        <v>41531</v>
      </c>
      <c r="AG17">
        <v>41063</v>
      </c>
      <c r="AH17">
        <v>273</v>
      </c>
      <c r="AI17">
        <v>48</v>
      </c>
      <c r="AJ17">
        <v>77</v>
      </c>
      <c r="AK17">
        <v>86</v>
      </c>
      <c r="AL17">
        <v>3</v>
      </c>
      <c r="AM17">
        <v>3</v>
      </c>
      <c r="AN17" t="s">
        <v>48</v>
      </c>
      <c r="AO17" t="s">
        <v>48</v>
      </c>
      <c r="AP17">
        <v>7</v>
      </c>
      <c r="AQ17">
        <v>10</v>
      </c>
      <c r="AR17">
        <v>2</v>
      </c>
      <c r="AS17">
        <v>37</v>
      </c>
      <c r="AT17">
        <v>42498</v>
      </c>
      <c r="AU17">
        <v>42066</v>
      </c>
    </row>
    <row r="18" spans="1:47" ht="13.5">
      <c r="A18">
        <v>18</v>
      </c>
      <c r="C18">
        <v>11102</v>
      </c>
      <c r="D18">
        <v>0</v>
      </c>
      <c r="E18" t="s">
        <v>49</v>
      </c>
      <c r="F18">
        <v>1314</v>
      </c>
      <c r="G18">
        <v>260</v>
      </c>
      <c r="H18">
        <v>452</v>
      </c>
      <c r="I18">
        <v>142</v>
      </c>
      <c r="J18">
        <v>15</v>
      </c>
      <c r="K18">
        <v>7</v>
      </c>
      <c r="L18">
        <v>24</v>
      </c>
      <c r="M18">
        <v>9</v>
      </c>
      <c r="N18">
        <v>30</v>
      </c>
      <c r="O18">
        <v>55</v>
      </c>
      <c r="P18">
        <v>7</v>
      </c>
      <c r="Q18">
        <v>313</v>
      </c>
      <c r="R18">
        <v>138630</v>
      </c>
      <c r="S18">
        <v>133745</v>
      </c>
      <c r="T18">
        <v>538</v>
      </c>
      <c r="U18">
        <v>108</v>
      </c>
      <c r="V18">
        <v>162</v>
      </c>
      <c r="W18">
        <v>17</v>
      </c>
      <c r="X18">
        <v>3</v>
      </c>
      <c r="Y18">
        <v>5</v>
      </c>
      <c r="Z18">
        <v>17</v>
      </c>
      <c r="AA18">
        <v>7</v>
      </c>
      <c r="AB18">
        <v>19</v>
      </c>
      <c r="AC18">
        <v>23</v>
      </c>
      <c r="AD18">
        <v>3</v>
      </c>
      <c r="AE18">
        <v>174</v>
      </c>
      <c r="AF18">
        <v>69537</v>
      </c>
      <c r="AG18">
        <v>67061</v>
      </c>
      <c r="AH18">
        <v>776</v>
      </c>
      <c r="AI18">
        <v>152</v>
      </c>
      <c r="AJ18">
        <v>290</v>
      </c>
      <c r="AK18">
        <v>125</v>
      </c>
      <c r="AL18">
        <v>12</v>
      </c>
      <c r="AM18">
        <v>2</v>
      </c>
      <c r="AN18">
        <v>7</v>
      </c>
      <c r="AO18">
        <v>2</v>
      </c>
      <c r="AP18">
        <v>11</v>
      </c>
      <c r="AQ18">
        <v>32</v>
      </c>
      <c r="AR18">
        <v>4</v>
      </c>
      <c r="AS18">
        <v>139</v>
      </c>
      <c r="AT18">
        <v>69093</v>
      </c>
      <c r="AU18">
        <v>66684</v>
      </c>
    </row>
    <row r="19" spans="1:47" ht="13.5">
      <c r="A19">
        <v>19</v>
      </c>
      <c r="C19">
        <v>11103</v>
      </c>
      <c r="D19">
        <v>0</v>
      </c>
      <c r="E19" t="s">
        <v>50</v>
      </c>
      <c r="F19">
        <v>1336</v>
      </c>
      <c r="G19">
        <v>350</v>
      </c>
      <c r="H19">
        <v>550</v>
      </c>
      <c r="I19">
        <v>85</v>
      </c>
      <c r="J19">
        <v>12</v>
      </c>
      <c r="K19">
        <v>12</v>
      </c>
      <c r="L19">
        <v>3</v>
      </c>
      <c r="M19">
        <v>8</v>
      </c>
      <c r="N19">
        <v>25</v>
      </c>
      <c r="O19">
        <v>6</v>
      </c>
      <c r="P19">
        <v>3</v>
      </c>
      <c r="Q19">
        <v>282</v>
      </c>
      <c r="R19">
        <v>108488</v>
      </c>
      <c r="S19">
        <v>102464</v>
      </c>
      <c r="T19">
        <v>557</v>
      </c>
      <c r="U19">
        <v>143</v>
      </c>
      <c r="V19">
        <v>193</v>
      </c>
      <c r="W19">
        <v>15</v>
      </c>
      <c r="X19">
        <v>4</v>
      </c>
      <c r="Y19">
        <v>5</v>
      </c>
      <c r="Z19">
        <v>2</v>
      </c>
      <c r="AA19">
        <v>7</v>
      </c>
      <c r="AB19">
        <v>17</v>
      </c>
      <c r="AC19">
        <v>3</v>
      </c>
      <c r="AD19">
        <v>3</v>
      </c>
      <c r="AE19">
        <v>165</v>
      </c>
      <c r="AF19">
        <v>53610</v>
      </c>
      <c r="AG19">
        <v>50568</v>
      </c>
      <c r="AH19">
        <v>779</v>
      </c>
      <c r="AI19">
        <v>207</v>
      </c>
      <c r="AJ19">
        <v>357</v>
      </c>
      <c r="AK19">
        <v>70</v>
      </c>
      <c r="AL19">
        <v>8</v>
      </c>
      <c r="AM19">
        <v>7</v>
      </c>
      <c r="AN19">
        <v>1</v>
      </c>
      <c r="AO19">
        <v>1</v>
      </c>
      <c r="AP19">
        <v>8</v>
      </c>
      <c r="AQ19">
        <v>3</v>
      </c>
      <c r="AR19" t="s">
        <v>48</v>
      </c>
      <c r="AS19">
        <v>117</v>
      </c>
      <c r="AT19">
        <v>54878</v>
      </c>
      <c r="AU19">
        <v>51896</v>
      </c>
    </row>
    <row r="20" spans="1:47" ht="13.5">
      <c r="A20">
        <v>20</v>
      </c>
      <c r="C20">
        <v>11104</v>
      </c>
      <c r="D20">
        <v>0</v>
      </c>
      <c r="E20" t="s">
        <v>51</v>
      </c>
      <c r="F20">
        <v>1666</v>
      </c>
      <c r="G20">
        <v>357</v>
      </c>
      <c r="H20">
        <v>581</v>
      </c>
      <c r="I20">
        <v>171</v>
      </c>
      <c r="J20">
        <v>30</v>
      </c>
      <c r="K20">
        <v>30</v>
      </c>
      <c r="L20">
        <v>157</v>
      </c>
      <c r="M20">
        <v>7</v>
      </c>
      <c r="N20">
        <v>29</v>
      </c>
      <c r="O20">
        <v>42</v>
      </c>
      <c r="P20" t="s">
        <v>48</v>
      </c>
      <c r="Q20">
        <v>262</v>
      </c>
      <c r="R20">
        <v>157143</v>
      </c>
      <c r="S20">
        <v>154230</v>
      </c>
      <c r="T20">
        <v>721</v>
      </c>
      <c r="U20">
        <v>157</v>
      </c>
      <c r="V20">
        <v>236</v>
      </c>
      <c r="W20">
        <v>21</v>
      </c>
      <c r="X20">
        <v>7</v>
      </c>
      <c r="Y20">
        <v>19</v>
      </c>
      <c r="Z20">
        <v>82</v>
      </c>
      <c r="AA20">
        <v>4</v>
      </c>
      <c r="AB20">
        <v>12</v>
      </c>
      <c r="AC20">
        <v>27</v>
      </c>
      <c r="AD20" t="s">
        <v>48</v>
      </c>
      <c r="AE20">
        <v>156</v>
      </c>
      <c r="AF20">
        <v>78070</v>
      </c>
      <c r="AG20">
        <v>76634</v>
      </c>
      <c r="AH20">
        <v>945</v>
      </c>
      <c r="AI20">
        <v>200</v>
      </c>
      <c r="AJ20">
        <v>345</v>
      </c>
      <c r="AK20">
        <v>150</v>
      </c>
      <c r="AL20">
        <v>23</v>
      </c>
      <c r="AM20">
        <v>11</v>
      </c>
      <c r="AN20">
        <v>75</v>
      </c>
      <c r="AO20">
        <v>3</v>
      </c>
      <c r="AP20">
        <v>17</v>
      </c>
      <c r="AQ20">
        <v>15</v>
      </c>
      <c r="AR20" t="s">
        <v>48</v>
      </c>
      <c r="AS20">
        <v>106</v>
      </c>
      <c r="AT20">
        <v>79073</v>
      </c>
      <c r="AU20">
        <v>77596</v>
      </c>
    </row>
    <row r="21" spans="1:47" ht="13.5">
      <c r="A21">
        <v>21</v>
      </c>
      <c r="C21">
        <v>11105</v>
      </c>
      <c r="D21">
        <v>0</v>
      </c>
      <c r="E21" t="s">
        <v>52</v>
      </c>
      <c r="F21">
        <v>893</v>
      </c>
      <c r="G21">
        <v>213</v>
      </c>
      <c r="H21">
        <v>354</v>
      </c>
      <c r="I21">
        <v>71</v>
      </c>
      <c r="J21">
        <v>22</v>
      </c>
      <c r="K21">
        <v>7</v>
      </c>
      <c r="L21">
        <v>10</v>
      </c>
      <c r="M21">
        <v>9</v>
      </c>
      <c r="N21">
        <v>23</v>
      </c>
      <c r="O21">
        <v>3</v>
      </c>
      <c r="P21">
        <v>2</v>
      </c>
      <c r="Q21">
        <v>179</v>
      </c>
      <c r="R21">
        <v>96055</v>
      </c>
      <c r="S21">
        <v>94328</v>
      </c>
      <c r="T21">
        <v>413</v>
      </c>
      <c r="U21">
        <v>90</v>
      </c>
      <c r="V21">
        <v>166</v>
      </c>
      <c r="W21">
        <v>11</v>
      </c>
      <c r="X21">
        <v>6</v>
      </c>
      <c r="Y21">
        <v>6</v>
      </c>
      <c r="Z21">
        <v>4</v>
      </c>
      <c r="AA21">
        <v>8</v>
      </c>
      <c r="AB21">
        <v>15</v>
      </c>
      <c r="AC21">
        <v>1</v>
      </c>
      <c r="AD21">
        <v>2</v>
      </c>
      <c r="AE21">
        <v>104</v>
      </c>
      <c r="AF21">
        <v>48029</v>
      </c>
      <c r="AG21">
        <v>47182</v>
      </c>
      <c r="AH21">
        <v>480</v>
      </c>
      <c r="AI21">
        <v>123</v>
      </c>
      <c r="AJ21">
        <v>188</v>
      </c>
      <c r="AK21">
        <v>60</v>
      </c>
      <c r="AL21">
        <v>16</v>
      </c>
      <c r="AM21">
        <v>1</v>
      </c>
      <c r="AN21">
        <v>6</v>
      </c>
      <c r="AO21">
        <v>1</v>
      </c>
      <c r="AP21">
        <v>8</v>
      </c>
      <c r="AQ21">
        <v>2</v>
      </c>
      <c r="AR21" t="s">
        <v>48</v>
      </c>
      <c r="AS21">
        <v>75</v>
      </c>
      <c r="AT21">
        <v>48026</v>
      </c>
      <c r="AU21">
        <v>47146</v>
      </c>
    </row>
    <row r="22" spans="1:47" ht="13.5">
      <c r="A22">
        <v>22</v>
      </c>
      <c r="C22">
        <v>11106</v>
      </c>
      <c r="D22">
        <v>0</v>
      </c>
      <c r="E22" t="s">
        <v>53</v>
      </c>
      <c r="F22">
        <v>1433</v>
      </c>
      <c r="G22">
        <v>227</v>
      </c>
      <c r="H22">
        <v>523</v>
      </c>
      <c r="I22">
        <v>105</v>
      </c>
      <c r="J22">
        <v>32</v>
      </c>
      <c r="K22">
        <v>18</v>
      </c>
      <c r="L22">
        <v>33</v>
      </c>
      <c r="M22">
        <v>5</v>
      </c>
      <c r="N22">
        <v>15</v>
      </c>
      <c r="O22">
        <v>28</v>
      </c>
      <c r="P22">
        <v>1</v>
      </c>
      <c r="Q22">
        <v>446</v>
      </c>
      <c r="R22">
        <v>96911</v>
      </c>
      <c r="S22">
        <v>94407</v>
      </c>
      <c r="T22">
        <v>678</v>
      </c>
      <c r="U22">
        <v>108</v>
      </c>
      <c r="V22">
        <v>233</v>
      </c>
      <c r="W22">
        <v>15</v>
      </c>
      <c r="X22">
        <v>14</v>
      </c>
      <c r="Y22">
        <v>10</v>
      </c>
      <c r="Z22">
        <v>19</v>
      </c>
      <c r="AA22">
        <v>2</v>
      </c>
      <c r="AB22">
        <v>9</v>
      </c>
      <c r="AC22">
        <v>15</v>
      </c>
      <c r="AD22" t="s">
        <v>48</v>
      </c>
      <c r="AE22">
        <v>253</v>
      </c>
      <c r="AF22">
        <v>50147</v>
      </c>
      <c r="AG22">
        <v>48854</v>
      </c>
      <c r="AH22">
        <v>755</v>
      </c>
      <c r="AI22">
        <v>119</v>
      </c>
      <c r="AJ22">
        <v>290</v>
      </c>
      <c r="AK22">
        <v>90</v>
      </c>
      <c r="AL22">
        <v>18</v>
      </c>
      <c r="AM22">
        <v>8</v>
      </c>
      <c r="AN22">
        <v>14</v>
      </c>
      <c r="AO22">
        <v>3</v>
      </c>
      <c r="AP22">
        <v>6</v>
      </c>
      <c r="AQ22">
        <v>13</v>
      </c>
      <c r="AR22">
        <v>1</v>
      </c>
      <c r="AS22">
        <v>193</v>
      </c>
      <c r="AT22">
        <v>46764</v>
      </c>
      <c r="AU22">
        <v>45553</v>
      </c>
    </row>
    <row r="23" spans="1:47" ht="13.5">
      <c r="A23">
        <v>23</v>
      </c>
      <c r="C23">
        <v>11107</v>
      </c>
      <c r="D23">
        <v>0</v>
      </c>
      <c r="E23" t="s">
        <v>54</v>
      </c>
      <c r="F23">
        <v>1304</v>
      </c>
      <c r="G23">
        <v>336</v>
      </c>
      <c r="H23">
        <v>499</v>
      </c>
      <c r="I23">
        <v>95</v>
      </c>
      <c r="J23">
        <v>27</v>
      </c>
      <c r="K23">
        <v>16</v>
      </c>
      <c r="L23">
        <v>13</v>
      </c>
      <c r="M23">
        <v>19</v>
      </c>
      <c r="N23">
        <v>29</v>
      </c>
      <c r="O23">
        <v>15</v>
      </c>
      <c r="P23">
        <v>1</v>
      </c>
      <c r="Q23">
        <v>254</v>
      </c>
      <c r="R23">
        <v>144786</v>
      </c>
      <c r="S23">
        <v>142235</v>
      </c>
      <c r="T23">
        <v>565</v>
      </c>
      <c r="U23">
        <v>154</v>
      </c>
      <c r="V23">
        <v>190</v>
      </c>
      <c r="W23">
        <v>18</v>
      </c>
      <c r="X23">
        <v>8</v>
      </c>
      <c r="Y23">
        <v>6</v>
      </c>
      <c r="Z23">
        <v>3</v>
      </c>
      <c r="AA23">
        <v>17</v>
      </c>
      <c r="AB23">
        <v>17</v>
      </c>
      <c r="AC23">
        <v>4</v>
      </c>
      <c r="AD23" t="s">
        <v>48</v>
      </c>
      <c r="AE23">
        <v>148</v>
      </c>
      <c r="AF23">
        <v>71066</v>
      </c>
      <c r="AG23">
        <v>69723</v>
      </c>
      <c r="AH23">
        <v>739</v>
      </c>
      <c r="AI23">
        <v>182</v>
      </c>
      <c r="AJ23">
        <v>309</v>
      </c>
      <c r="AK23">
        <v>77</v>
      </c>
      <c r="AL23">
        <v>19</v>
      </c>
      <c r="AM23">
        <v>10</v>
      </c>
      <c r="AN23">
        <v>10</v>
      </c>
      <c r="AO23">
        <v>2</v>
      </c>
      <c r="AP23">
        <v>12</v>
      </c>
      <c r="AQ23">
        <v>11</v>
      </c>
      <c r="AR23">
        <v>1</v>
      </c>
      <c r="AS23">
        <v>106</v>
      </c>
      <c r="AT23">
        <v>73720</v>
      </c>
      <c r="AU23">
        <v>72512</v>
      </c>
    </row>
    <row r="24" spans="1:47" ht="13.5">
      <c r="A24">
        <v>24</v>
      </c>
      <c r="C24">
        <v>11108</v>
      </c>
      <c r="D24">
        <v>0</v>
      </c>
      <c r="E24" t="s">
        <v>55</v>
      </c>
      <c r="F24">
        <v>2258</v>
      </c>
      <c r="G24">
        <v>519</v>
      </c>
      <c r="H24">
        <v>899</v>
      </c>
      <c r="I24">
        <v>225</v>
      </c>
      <c r="J24">
        <v>19</v>
      </c>
      <c r="K24">
        <v>13</v>
      </c>
      <c r="L24">
        <v>31</v>
      </c>
      <c r="M24">
        <v>21</v>
      </c>
      <c r="N24">
        <v>36</v>
      </c>
      <c r="O24">
        <v>38</v>
      </c>
      <c r="P24">
        <v>15</v>
      </c>
      <c r="Q24">
        <v>442</v>
      </c>
      <c r="R24">
        <v>174988</v>
      </c>
      <c r="S24">
        <v>171209</v>
      </c>
      <c r="T24">
        <v>1001</v>
      </c>
      <c r="U24">
        <v>220</v>
      </c>
      <c r="V24">
        <v>388</v>
      </c>
      <c r="W24">
        <v>37</v>
      </c>
      <c r="X24">
        <v>4</v>
      </c>
      <c r="Y24">
        <v>8</v>
      </c>
      <c r="Z24">
        <v>19</v>
      </c>
      <c r="AA24">
        <v>17</v>
      </c>
      <c r="AB24">
        <v>22</v>
      </c>
      <c r="AC24">
        <v>20</v>
      </c>
      <c r="AD24">
        <v>9</v>
      </c>
      <c r="AE24">
        <v>257</v>
      </c>
      <c r="AF24">
        <v>88833</v>
      </c>
      <c r="AG24">
        <v>86940</v>
      </c>
      <c r="AH24">
        <v>1257</v>
      </c>
      <c r="AI24">
        <v>299</v>
      </c>
      <c r="AJ24">
        <v>511</v>
      </c>
      <c r="AK24">
        <v>188</v>
      </c>
      <c r="AL24">
        <v>15</v>
      </c>
      <c r="AM24">
        <v>5</v>
      </c>
      <c r="AN24">
        <v>12</v>
      </c>
      <c r="AO24">
        <v>4</v>
      </c>
      <c r="AP24">
        <v>14</v>
      </c>
      <c r="AQ24">
        <v>18</v>
      </c>
      <c r="AR24">
        <v>6</v>
      </c>
      <c r="AS24">
        <v>185</v>
      </c>
      <c r="AT24">
        <v>86155</v>
      </c>
      <c r="AU24">
        <v>84269</v>
      </c>
    </row>
    <row r="25" spans="1:47" ht="13.5">
      <c r="A25">
        <v>25</v>
      </c>
      <c r="C25">
        <v>11109</v>
      </c>
      <c r="D25">
        <v>0</v>
      </c>
      <c r="E25" t="s">
        <v>56</v>
      </c>
      <c r="F25">
        <v>703</v>
      </c>
      <c r="G25">
        <v>199</v>
      </c>
      <c r="H25">
        <v>184</v>
      </c>
      <c r="I25">
        <v>91</v>
      </c>
      <c r="J25">
        <v>19</v>
      </c>
      <c r="K25">
        <v>5</v>
      </c>
      <c r="L25">
        <v>2</v>
      </c>
      <c r="M25">
        <v>8</v>
      </c>
      <c r="N25">
        <v>20</v>
      </c>
      <c r="O25">
        <v>2</v>
      </c>
      <c r="P25">
        <v>5</v>
      </c>
      <c r="Q25">
        <v>168</v>
      </c>
      <c r="R25">
        <v>110118</v>
      </c>
      <c r="S25">
        <v>108178</v>
      </c>
      <c r="T25">
        <v>260</v>
      </c>
      <c r="U25">
        <v>86</v>
      </c>
      <c r="V25">
        <v>59</v>
      </c>
      <c r="W25">
        <v>6</v>
      </c>
      <c r="X25">
        <v>1</v>
      </c>
      <c r="Y25" t="s">
        <v>48</v>
      </c>
      <c r="Z25">
        <v>1</v>
      </c>
      <c r="AA25">
        <v>6</v>
      </c>
      <c r="AB25">
        <v>15</v>
      </c>
      <c r="AC25">
        <v>1</v>
      </c>
      <c r="AD25">
        <v>3</v>
      </c>
      <c r="AE25">
        <v>82</v>
      </c>
      <c r="AF25">
        <v>54665</v>
      </c>
      <c r="AG25">
        <v>53733</v>
      </c>
      <c r="AH25">
        <v>443</v>
      </c>
      <c r="AI25">
        <v>113</v>
      </c>
      <c r="AJ25">
        <v>125</v>
      </c>
      <c r="AK25">
        <v>85</v>
      </c>
      <c r="AL25">
        <v>18</v>
      </c>
      <c r="AM25">
        <v>5</v>
      </c>
      <c r="AN25">
        <v>1</v>
      </c>
      <c r="AO25">
        <v>2</v>
      </c>
      <c r="AP25">
        <v>5</v>
      </c>
      <c r="AQ25">
        <v>1</v>
      </c>
      <c r="AR25">
        <v>2</v>
      </c>
      <c r="AS25">
        <v>86</v>
      </c>
      <c r="AT25">
        <v>55453</v>
      </c>
      <c r="AU25">
        <v>54445</v>
      </c>
    </row>
    <row r="26" spans="1:47" ht="13.5">
      <c r="A26">
        <v>26</v>
      </c>
      <c r="C26">
        <v>11110</v>
      </c>
      <c r="D26">
        <v>0</v>
      </c>
      <c r="E26" t="s">
        <v>57</v>
      </c>
      <c r="F26">
        <v>1090</v>
      </c>
      <c r="G26">
        <v>135</v>
      </c>
      <c r="H26">
        <v>476</v>
      </c>
      <c r="I26">
        <v>116</v>
      </c>
      <c r="J26">
        <v>47</v>
      </c>
      <c r="K26">
        <v>10</v>
      </c>
      <c r="L26">
        <v>47</v>
      </c>
      <c r="M26">
        <v>6</v>
      </c>
      <c r="N26">
        <v>7</v>
      </c>
      <c r="O26">
        <v>23</v>
      </c>
      <c r="P26">
        <v>3</v>
      </c>
      <c r="Q26">
        <v>220</v>
      </c>
      <c r="R26">
        <v>111286</v>
      </c>
      <c r="S26">
        <v>109658</v>
      </c>
      <c r="T26">
        <v>493</v>
      </c>
      <c r="U26">
        <v>55</v>
      </c>
      <c r="V26">
        <v>218</v>
      </c>
      <c r="W26">
        <v>22</v>
      </c>
      <c r="X26">
        <v>10</v>
      </c>
      <c r="Y26">
        <v>8</v>
      </c>
      <c r="Z26">
        <v>27</v>
      </c>
      <c r="AA26">
        <v>4</v>
      </c>
      <c r="AB26">
        <v>3</v>
      </c>
      <c r="AC26">
        <v>14</v>
      </c>
      <c r="AD26">
        <v>1</v>
      </c>
      <c r="AE26">
        <v>131</v>
      </c>
      <c r="AF26">
        <v>55748</v>
      </c>
      <c r="AG26">
        <v>54959</v>
      </c>
      <c r="AH26">
        <v>597</v>
      </c>
      <c r="AI26">
        <v>80</v>
      </c>
      <c r="AJ26">
        <v>258</v>
      </c>
      <c r="AK26">
        <v>94</v>
      </c>
      <c r="AL26">
        <v>37</v>
      </c>
      <c r="AM26">
        <v>2</v>
      </c>
      <c r="AN26">
        <v>20</v>
      </c>
      <c r="AO26">
        <v>2</v>
      </c>
      <c r="AP26">
        <v>4</v>
      </c>
      <c r="AQ26">
        <v>9</v>
      </c>
      <c r="AR26">
        <v>2</v>
      </c>
      <c r="AS26">
        <v>89</v>
      </c>
      <c r="AT26">
        <v>55538</v>
      </c>
      <c r="AU26">
        <v>54699</v>
      </c>
    </row>
    <row r="27" spans="1:47" ht="13.5">
      <c r="A27">
        <v>27</v>
      </c>
      <c r="C27">
        <v>11201</v>
      </c>
      <c r="D27">
        <v>2</v>
      </c>
      <c r="E27" t="s">
        <v>58</v>
      </c>
      <c r="F27">
        <v>3162</v>
      </c>
      <c r="G27">
        <v>444</v>
      </c>
      <c r="H27">
        <v>899</v>
      </c>
      <c r="I27">
        <v>383</v>
      </c>
      <c r="J27">
        <v>54</v>
      </c>
      <c r="K27">
        <v>18</v>
      </c>
      <c r="L27">
        <v>43</v>
      </c>
      <c r="M27">
        <v>24</v>
      </c>
      <c r="N27">
        <v>50</v>
      </c>
      <c r="O27">
        <v>291</v>
      </c>
      <c r="P27">
        <v>87</v>
      </c>
      <c r="Q27">
        <v>869</v>
      </c>
      <c r="R27">
        <v>342670</v>
      </c>
      <c r="S27">
        <v>336044</v>
      </c>
      <c r="T27">
        <v>1361</v>
      </c>
      <c r="U27">
        <v>173</v>
      </c>
      <c r="V27">
        <v>303</v>
      </c>
      <c r="W27">
        <v>84</v>
      </c>
      <c r="X27">
        <v>7</v>
      </c>
      <c r="Y27">
        <v>11</v>
      </c>
      <c r="Z27">
        <v>25</v>
      </c>
      <c r="AA27">
        <v>19</v>
      </c>
      <c r="AB27">
        <v>35</v>
      </c>
      <c r="AC27">
        <v>161</v>
      </c>
      <c r="AD27">
        <v>48</v>
      </c>
      <c r="AE27">
        <v>495</v>
      </c>
      <c r="AF27">
        <v>171590</v>
      </c>
      <c r="AG27">
        <v>168518</v>
      </c>
      <c r="AH27">
        <v>1801</v>
      </c>
      <c r="AI27">
        <v>271</v>
      </c>
      <c r="AJ27">
        <v>596</v>
      </c>
      <c r="AK27">
        <v>299</v>
      </c>
      <c r="AL27">
        <v>47</v>
      </c>
      <c r="AM27">
        <v>7</v>
      </c>
      <c r="AN27">
        <v>18</v>
      </c>
      <c r="AO27">
        <v>5</v>
      </c>
      <c r="AP27">
        <v>15</v>
      </c>
      <c r="AQ27">
        <v>130</v>
      </c>
      <c r="AR27">
        <v>39</v>
      </c>
      <c r="AS27">
        <v>374</v>
      </c>
      <c r="AT27">
        <v>171080</v>
      </c>
      <c r="AU27">
        <v>167526</v>
      </c>
    </row>
    <row r="28" spans="1:47" ht="13.5">
      <c r="A28">
        <v>28</v>
      </c>
      <c r="C28">
        <v>11202</v>
      </c>
      <c r="D28">
        <v>2</v>
      </c>
      <c r="E28" t="s">
        <v>59</v>
      </c>
      <c r="F28">
        <v>2099</v>
      </c>
      <c r="G28">
        <v>333</v>
      </c>
      <c r="H28">
        <v>662</v>
      </c>
      <c r="I28">
        <v>262</v>
      </c>
      <c r="J28">
        <v>69</v>
      </c>
      <c r="K28">
        <v>33</v>
      </c>
      <c r="L28">
        <v>50</v>
      </c>
      <c r="M28">
        <v>6</v>
      </c>
      <c r="N28">
        <v>43</v>
      </c>
      <c r="O28">
        <v>84</v>
      </c>
      <c r="P28">
        <v>113</v>
      </c>
      <c r="Q28">
        <v>444</v>
      </c>
      <c r="R28">
        <v>203180</v>
      </c>
      <c r="S28">
        <v>200024</v>
      </c>
      <c r="T28">
        <v>878</v>
      </c>
      <c r="U28">
        <v>118</v>
      </c>
      <c r="V28">
        <v>258</v>
      </c>
      <c r="W28">
        <v>42</v>
      </c>
      <c r="X28">
        <v>19</v>
      </c>
      <c r="Y28">
        <v>31</v>
      </c>
      <c r="Z28">
        <v>28</v>
      </c>
      <c r="AA28">
        <v>3</v>
      </c>
      <c r="AB28">
        <v>27</v>
      </c>
      <c r="AC28">
        <v>50</v>
      </c>
      <c r="AD28">
        <v>46</v>
      </c>
      <c r="AE28">
        <v>256</v>
      </c>
      <c r="AF28">
        <v>101430</v>
      </c>
      <c r="AG28">
        <v>99946</v>
      </c>
      <c r="AH28">
        <v>1221</v>
      </c>
      <c r="AI28">
        <v>215</v>
      </c>
      <c r="AJ28">
        <v>404</v>
      </c>
      <c r="AK28">
        <v>220</v>
      </c>
      <c r="AL28">
        <v>50</v>
      </c>
      <c r="AM28">
        <v>2</v>
      </c>
      <c r="AN28">
        <v>22</v>
      </c>
      <c r="AO28">
        <v>3</v>
      </c>
      <c r="AP28">
        <v>16</v>
      </c>
      <c r="AQ28">
        <v>34</v>
      </c>
      <c r="AR28">
        <v>67</v>
      </c>
      <c r="AS28">
        <v>188</v>
      </c>
      <c r="AT28">
        <v>101750</v>
      </c>
      <c r="AU28">
        <v>100078</v>
      </c>
    </row>
    <row r="29" spans="1:47" ht="13.5">
      <c r="A29">
        <v>29</v>
      </c>
      <c r="C29">
        <v>11203</v>
      </c>
      <c r="D29">
        <v>2</v>
      </c>
      <c r="E29" t="s">
        <v>60</v>
      </c>
      <c r="F29">
        <v>13549</v>
      </c>
      <c r="G29">
        <v>2430</v>
      </c>
      <c r="H29">
        <v>7440</v>
      </c>
      <c r="I29">
        <v>1243</v>
      </c>
      <c r="J29">
        <v>173</v>
      </c>
      <c r="K29">
        <v>53</v>
      </c>
      <c r="L29">
        <v>340</v>
      </c>
      <c r="M29">
        <v>29</v>
      </c>
      <c r="N29">
        <v>105</v>
      </c>
      <c r="O29">
        <v>264</v>
      </c>
      <c r="P29">
        <v>64</v>
      </c>
      <c r="Q29">
        <v>1408</v>
      </c>
      <c r="R29">
        <v>500598</v>
      </c>
      <c r="S29">
        <v>485787</v>
      </c>
      <c r="T29">
        <v>6258</v>
      </c>
      <c r="U29">
        <v>1034</v>
      </c>
      <c r="V29">
        <v>3489</v>
      </c>
      <c r="W29">
        <v>212</v>
      </c>
      <c r="X29">
        <v>54</v>
      </c>
      <c r="Y29">
        <v>41</v>
      </c>
      <c r="Z29">
        <v>215</v>
      </c>
      <c r="AA29">
        <v>22</v>
      </c>
      <c r="AB29">
        <v>70</v>
      </c>
      <c r="AC29">
        <v>146</v>
      </c>
      <c r="AD29">
        <v>34</v>
      </c>
      <c r="AE29">
        <v>941</v>
      </c>
      <c r="AF29">
        <v>255780</v>
      </c>
      <c r="AG29">
        <v>248488</v>
      </c>
      <c r="AH29">
        <v>7291</v>
      </c>
      <c r="AI29">
        <v>1396</v>
      </c>
      <c r="AJ29">
        <v>3951</v>
      </c>
      <c r="AK29">
        <v>1031</v>
      </c>
      <c r="AL29">
        <v>119</v>
      </c>
      <c r="AM29">
        <v>12</v>
      </c>
      <c r="AN29">
        <v>125</v>
      </c>
      <c r="AO29">
        <v>7</v>
      </c>
      <c r="AP29">
        <v>35</v>
      </c>
      <c r="AQ29">
        <v>118</v>
      </c>
      <c r="AR29">
        <v>30</v>
      </c>
      <c r="AS29">
        <v>467</v>
      </c>
      <c r="AT29">
        <v>244818</v>
      </c>
      <c r="AU29">
        <v>237299</v>
      </c>
    </row>
    <row r="30" spans="1:47" ht="13.5">
      <c r="A30">
        <v>30</v>
      </c>
      <c r="C30">
        <v>11206</v>
      </c>
      <c r="D30">
        <v>2</v>
      </c>
      <c r="E30" t="s">
        <v>61</v>
      </c>
      <c r="F30">
        <v>1013</v>
      </c>
      <c r="G30">
        <v>63</v>
      </c>
      <c r="H30">
        <v>106</v>
      </c>
      <c r="I30">
        <v>103</v>
      </c>
      <c r="J30">
        <v>10</v>
      </c>
      <c r="K30">
        <v>7</v>
      </c>
      <c r="L30">
        <v>50</v>
      </c>
      <c r="M30">
        <v>2</v>
      </c>
      <c r="N30">
        <v>5</v>
      </c>
      <c r="O30">
        <v>400</v>
      </c>
      <c r="P30">
        <v>174</v>
      </c>
      <c r="Q30">
        <v>93</v>
      </c>
      <c r="R30">
        <v>85786</v>
      </c>
      <c r="S30">
        <v>84612</v>
      </c>
      <c r="T30">
        <v>462</v>
      </c>
      <c r="U30">
        <v>31</v>
      </c>
      <c r="V30">
        <v>26</v>
      </c>
      <c r="W30">
        <v>16</v>
      </c>
      <c r="X30">
        <v>2</v>
      </c>
      <c r="Y30">
        <v>2</v>
      </c>
      <c r="Z30">
        <v>24</v>
      </c>
      <c r="AA30">
        <v>2</v>
      </c>
      <c r="AB30">
        <v>3</v>
      </c>
      <c r="AC30">
        <v>207</v>
      </c>
      <c r="AD30">
        <v>89</v>
      </c>
      <c r="AE30">
        <v>60</v>
      </c>
      <c r="AF30">
        <v>42563</v>
      </c>
      <c r="AG30">
        <v>42009</v>
      </c>
      <c r="AH30">
        <v>551</v>
      </c>
      <c r="AI30">
        <v>32</v>
      </c>
      <c r="AJ30">
        <v>80</v>
      </c>
      <c r="AK30">
        <v>87</v>
      </c>
      <c r="AL30">
        <v>8</v>
      </c>
      <c r="AM30">
        <v>5</v>
      </c>
      <c r="AN30">
        <v>26</v>
      </c>
      <c r="AO30" t="s">
        <v>48</v>
      </c>
      <c r="AP30">
        <v>2</v>
      </c>
      <c r="AQ30">
        <v>193</v>
      </c>
      <c r="AR30">
        <v>85</v>
      </c>
      <c r="AS30">
        <v>33</v>
      </c>
      <c r="AT30">
        <v>43223</v>
      </c>
      <c r="AU30">
        <v>42603</v>
      </c>
    </row>
    <row r="31" spans="1:47" ht="13.5">
      <c r="A31">
        <v>31</v>
      </c>
      <c r="C31">
        <v>11207</v>
      </c>
      <c r="D31">
        <v>2</v>
      </c>
      <c r="E31" t="s">
        <v>62</v>
      </c>
      <c r="F31">
        <v>482</v>
      </c>
      <c r="G31">
        <v>37</v>
      </c>
      <c r="H31">
        <v>233</v>
      </c>
      <c r="I31">
        <v>112</v>
      </c>
      <c r="J31">
        <v>31</v>
      </c>
      <c r="K31">
        <v>1</v>
      </c>
      <c r="L31">
        <v>7</v>
      </c>
      <c r="M31">
        <v>4</v>
      </c>
      <c r="N31">
        <v>4</v>
      </c>
      <c r="O31">
        <v>21</v>
      </c>
      <c r="P31">
        <v>5</v>
      </c>
      <c r="Q31">
        <v>27</v>
      </c>
      <c r="R31">
        <v>66955</v>
      </c>
      <c r="S31">
        <v>66453</v>
      </c>
      <c r="T31">
        <v>154</v>
      </c>
      <c r="U31">
        <v>16</v>
      </c>
      <c r="V31">
        <v>86</v>
      </c>
      <c r="W31">
        <v>11</v>
      </c>
      <c r="X31">
        <v>2</v>
      </c>
      <c r="Y31">
        <v>1</v>
      </c>
      <c r="Z31">
        <v>7</v>
      </c>
      <c r="AA31">
        <v>4</v>
      </c>
      <c r="AB31">
        <v>2</v>
      </c>
      <c r="AC31">
        <v>12</v>
      </c>
      <c r="AD31">
        <v>2</v>
      </c>
      <c r="AE31">
        <v>11</v>
      </c>
      <c r="AF31">
        <v>32514</v>
      </c>
      <c r="AG31">
        <v>32349</v>
      </c>
      <c r="AH31">
        <v>328</v>
      </c>
      <c r="AI31">
        <v>21</v>
      </c>
      <c r="AJ31">
        <v>147</v>
      </c>
      <c r="AK31">
        <v>101</v>
      </c>
      <c r="AL31">
        <v>29</v>
      </c>
      <c r="AM31" t="s">
        <v>48</v>
      </c>
      <c r="AN31" t="s">
        <v>48</v>
      </c>
      <c r="AO31" t="s">
        <v>48</v>
      </c>
      <c r="AP31">
        <v>2</v>
      </c>
      <c r="AQ31">
        <v>9</v>
      </c>
      <c r="AR31">
        <v>3</v>
      </c>
      <c r="AS31">
        <v>16</v>
      </c>
      <c r="AT31">
        <v>34441</v>
      </c>
      <c r="AU31">
        <v>34104</v>
      </c>
    </row>
    <row r="32" spans="1:47" ht="13.5">
      <c r="A32">
        <v>32</v>
      </c>
      <c r="C32">
        <v>11208</v>
      </c>
      <c r="D32">
        <v>2</v>
      </c>
      <c r="E32" t="s">
        <v>63</v>
      </c>
      <c r="F32">
        <v>2665</v>
      </c>
      <c r="G32">
        <v>527</v>
      </c>
      <c r="H32">
        <v>909</v>
      </c>
      <c r="I32">
        <v>284</v>
      </c>
      <c r="J32">
        <v>39</v>
      </c>
      <c r="K32">
        <v>16</v>
      </c>
      <c r="L32">
        <v>15</v>
      </c>
      <c r="M32">
        <v>18</v>
      </c>
      <c r="N32">
        <v>108</v>
      </c>
      <c r="O32">
        <v>148</v>
      </c>
      <c r="P32">
        <v>15</v>
      </c>
      <c r="Q32">
        <v>586</v>
      </c>
      <c r="R32">
        <v>341924</v>
      </c>
      <c r="S32">
        <v>336956</v>
      </c>
      <c r="T32">
        <v>1130</v>
      </c>
      <c r="U32">
        <v>219</v>
      </c>
      <c r="V32">
        <v>322</v>
      </c>
      <c r="W32">
        <v>40</v>
      </c>
      <c r="X32">
        <v>9</v>
      </c>
      <c r="Y32">
        <v>10</v>
      </c>
      <c r="Z32">
        <v>10</v>
      </c>
      <c r="AA32">
        <v>14</v>
      </c>
      <c r="AB32">
        <v>75</v>
      </c>
      <c r="AC32">
        <v>72</v>
      </c>
      <c r="AD32">
        <v>9</v>
      </c>
      <c r="AE32">
        <v>350</v>
      </c>
      <c r="AF32">
        <v>170598</v>
      </c>
      <c r="AG32">
        <v>168229</v>
      </c>
      <c r="AH32">
        <v>1535</v>
      </c>
      <c r="AI32">
        <v>308</v>
      </c>
      <c r="AJ32">
        <v>587</v>
      </c>
      <c r="AK32">
        <v>244</v>
      </c>
      <c r="AL32">
        <v>30</v>
      </c>
      <c r="AM32">
        <v>6</v>
      </c>
      <c r="AN32">
        <v>5</v>
      </c>
      <c r="AO32">
        <v>4</v>
      </c>
      <c r="AP32">
        <v>33</v>
      </c>
      <c r="AQ32">
        <v>76</v>
      </c>
      <c r="AR32">
        <v>6</v>
      </c>
      <c r="AS32">
        <v>236</v>
      </c>
      <c r="AT32">
        <v>171326</v>
      </c>
      <c r="AU32">
        <v>168727</v>
      </c>
    </row>
    <row r="33" spans="1:47" ht="13.5">
      <c r="A33">
        <v>33</v>
      </c>
      <c r="C33">
        <v>11209</v>
      </c>
      <c r="D33">
        <v>2</v>
      </c>
      <c r="E33" t="s">
        <v>64</v>
      </c>
      <c r="F33">
        <v>667</v>
      </c>
      <c r="G33">
        <v>102</v>
      </c>
      <c r="H33">
        <v>150</v>
      </c>
      <c r="I33">
        <v>85</v>
      </c>
      <c r="J33">
        <v>14</v>
      </c>
      <c r="K33">
        <v>4</v>
      </c>
      <c r="L33">
        <v>10</v>
      </c>
      <c r="M33">
        <v>8</v>
      </c>
      <c r="N33">
        <v>26</v>
      </c>
      <c r="O33">
        <v>38</v>
      </c>
      <c r="P33">
        <v>161</v>
      </c>
      <c r="Q33">
        <v>69</v>
      </c>
      <c r="R33">
        <v>83549</v>
      </c>
      <c r="S33">
        <v>82709</v>
      </c>
      <c r="T33">
        <v>311</v>
      </c>
      <c r="U33">
        <v>44</v>
      </c>
      <c r="V33">
        <v>56</v>
      </c>
      <c r="W33">
        <v>15</v>
      </c>
      <c r="X33">
        <v>6</v>
      </c>
      <c r="Y33">
        <v>1</v>
      </c>
      <c r="Z33">
        <v>8</v>
      </c>
      <c r="AA33">
        <v>7</v>
      </c>
      <c r="AB33">
        <v>20</v>
      </c>
      <c r="AC33">
        <v>25</v>
      </c>
      <c r="AD33">
        <v>91</v>
      </c>
      <c r="AE33">
        <v>38</v>
      </c>
      <c r="AF33">
        <v>41622</v>
      </c>
      <c r="AG33">
        <v>41204</v>
      </c>
      <c r="AH33">
        <v>356</v>
      </c>
      <c r="AI33">
        <v>58</v>
      </c>
      <c r="AJ33">
        <v>94</v>
      </c>
      <c r="AK33">
        <v>70</v>
      </c>
      <c r="AL33">
        <v>8</v>
      </c>
      <c r="AM33">
        <v>3</v>
      </c>
      <c r="AN33">
        <v>2</v>
      </c>
      <c r="AO33">
        <v>1</v>
      </c>
      <c r="AP33">
        <v>6</v>
      </c>
      <c r="AQ33">
        <v>13</v>
      </c>
      <c r="AR33">
        <v>70</v>
      </c>
      <c r="AS33">
        <v>31</v>
      </c>
      <c r="AT33">
        <v>41927</v>
      </c>
      <c r="AU33">
        <v>41505</v>
      </c>
    </row>
    <row r="34" spans="1:47" ht="13.5">
      <c r="A34">
        <v>34</v>
      </c>
      <c r="C34">
        <v>11210</v>
      </c>
      <c r="D34">
        <v>2</v>
      </c>
      <c r="E34" t="s">
        <v>65</v>
      </c>
      <c r="F34">
        <v>939</v>
      </c>
      <c r="G34">
        <v>94</v>
      </c>
      <c r="H34">
        <v>212</v>
      </c>
      <c r="I34">
        <v>146</v>
      </c>
      <c r="J34">
        <v>29</v>
      </c>
      <c r="K34">
        <v>12</v>
      </c>
      <c r="L34">
        <v>10</v>
      </c>
      <c r="M34">
        <v>1</v>
      </c>
      <c r="N34">
        <v>11</v>
      </c>
      <c r="O34">
        <v>246</v>
      </c>
      <c r="P34">
        <v>55</v>
      </c>
      <c r="Q34">
        <v>123</v>
      </c>
      <c r="R34">
        <v>115002</v>
      </c>
      <c r="S34">
        <v>113921</v>
      </c>
      <c r="T34">
        <v>383</v>
      </c>
      <c r="U34">
        <v>34</v>
      </c>
      <c r="V34">
        <v>69</v>
      </c>
      <c r="W34">
        <v>24</v>
      </c>
      <c r="X34">
        <v>4</v>
      </c>
      <c r="Y34">
        <v>10</v>
      </c>
      <c r="Z34">
        <v>4</v>
      </c>
      <c r="AA34">
        <v>1</v>
      </c>
      <c r="AB34">
        <v>8</v>
      </c>
      <c r="AC34">
        <v>130</v>
      </c>
      <c r="AD34">
        <v>28</v>
      </c>
      <c r="AE34">
        <v>71</v>
      </c>
      <c r="AF34">
        <v>57241</v>
      </c>
      <c r="AG34">
        <v>56770</v>
      </c>
      <c r="AH34">
        <v>556</v>
      </c>
      <c r="AI34">
        <v>60</v>
      </c>
      <c r="AJ34">
        <v>143</v>
      </c>
      <c r="AK34">
        <v>122</v>
      </c>
      <c r="AL34">
        <v>25</v>
      </c>
      <c r="AM34">
        <v>2</v>
      </c>
      <c r="AN34">
        <v>6</v>
      </c>
      <c r="AO34" t="s">
        <v>48</v>
      </c>
      <c r="AP34">
        <v>3</v>
      </c>
      <c r="AQ34">
        <v>116</v>
      </c>
      <c r="AR34">
        <v>27</v>
      </c>
      <c r="AS34">
        <v>52</v>
      </c>
      <c r="AT34">
        <v>57761</v>
      </c>
      <c r="AU34">
        <v>57151</v>
      </c>
    </row>
    <row r="35" spans="1:47" ht="13.5">
      <c r="A35">
        <v>35</v>
      </c>
      <c r="C35">
        <v>11211</v>
      </c>
      <c r="D35">
        <v>2</v>
      </c>
      <c r="E35" t="s">
        <v>66</v>
      </c>
      <c r="F35">
        <v>1793</v>
      </c>
      <c r="G35">
        <v>66</v>
      </c>
      <c r="H35">
        <v>226</v>
      </c>
      <c r="I35">
        <v>216</v>
      </c>
      <c r="J35">
        <v>53</v>
      </c>
      <c r="K35">
        <v>17</v>
      </c>
      <c r="L35">
        <v>37</v>
      </c>
      <c r="M35">
        <v>1</v>
      </c>
      <c r="N35">
        <v>8</v>
      </c>
      <c r="O35">
        <v>605</v>
      </c>
      <c r="P35">
        <v>206</v>
      </c>
      <c r="Q35">
        <v>358</v>
      </c>
      <c r="R35">
        <v>81889</v>
      </c>
      <c r="S35">
        <v>77419</v>
      </c>
      <c r="T35">
        <v>836</v>
      </c>
      <c r="U35">
        <v>32</v>
      </c>
      <c r="V35">
        <v>81</v>
      </c>
      <c r="W35">
        <v>47</v>
      </c>
      <c r="X35">
        <v>4</v>
      </c>
      <c r="Y35">
        <v>12</v>
      </c>
      <c r="Z35">
        <v>23</v>
      </c>
      <c r="AA35">
        <v>1</v>
      </c>
      <c r="AB35">
        <v>4</v>
      </c>
      <c r="AC35">
        <v>310</v>
      </c>
      <c r="AD35">
        <v>99</v>
      </c>
      <c r="AE35">
        <v>223</v>
      </c>
      <c r="AF35">
        <v>40757</v>
      </c>
      <c r="AG35">
        <v>38393</v>
      </c>
      <c r="AH35">
        <v>957</v>
      </c>
      <c r="AI35">
        <v>34</v>
      </c>
      <c r="AJ35">
        <v>145</v>
      </c>
      <c r="AK35">
        <v>169</v>
      </c>
      <c r="AL35">
        <v>49</v>
      </c>
      <c r="AM35">
        <v>5</v>
      </c>
      <c r="AN35">
        <v>14</v>
      </c>
      <c r="AO35" t="s">
        <v>48</v>
      </c>
      <c r="AP35">
        <v>4</v>
      </c>
      <c r="AQ35">
        <v>295</v>
      </c>
      <c r="AR35">
        <v>107</v>
      </c>
      <c r="AS35">
        <v>135</v>
      </c>
      <c r="AT35">
        <v>41132</v>
      </c>
      <c r="AU35">
        <v>39026</v>
      </c>
    </row>
    <row r="36" spans="1:47" ht="13.5">
      <c r="A36">
        <v>36</v>
      </c>
      <c r="C36">
        <v>11212</v>
      </c>
      <c r="D36">
        <v>2</v>
      </c>
      <c r="E36" t="s">
        <v>67</v>
      </c>
      <c r="F36">
        <v>1318</v>
      </c>
      <c r="G36">
        <v>119</v>
      </c>
      <c r="H36">
        <v>263</v>
      </c>
      <c r="I36">
        <v>117</v>
      </c>
      <c r="J36">
        <v>22</v>
      </c>
      <c r="K36">
        <v>35</v>
      </c>
      <c r="L36">
        <v>7</v>
      </c>
      <c r="M36">
        <v>10</v>
      </c>
      <c r="N36">
        <v>15</v>
      </c>
      <c r="O36">
        <v>418</v>
      </c>
      <c r="P36">
        <v>120</v>
      </c>
      <c r="Q36">
        <v>192</v>
      </c>
      <c r="R36">
        <v>90099</v>
      </c>
      <c r="S36">
        <v>88597</v>
      </c>
      <c r="T36">
        <v>637</v>
      </c>
      <c r="U36">
        <v>46</v>
      </c>
      <c r="V36">
        <v>103</v>
      </c>
      <c r="W36">
        <v>21</v>
      </c>
      <c r="X36">
        <v>7</v>
      </c>
      <c r="Y36">
        <v>33</v>
      </c>
      <c r="Z36">
        <v>5</v>
      </c>
      <c r="AA36">
        <v>6</v>
      </c>
      <c r="AB36">
        <v>11</v>
      </c>
      <c r="AC36">
        <v>228</v>
      </c>
      <c r="AD36">
        <v>62</v>
      </c>
      <c r="AE36">
        <v>115</v>
      </c>
      <c r="AF36">
        <v>45746</v>
      </c>
      <c r="AG36">
        <v>44956</v>
      </c>
      <c r="AH36">
        <v>681</v>
      </c>
      <c r="AI36">
        <v>73</v>
      </c>
      <c r="AJ36">
        <v>160</v>
      </c>
      <c r="AK36">
        <v>96</v>
      </c>
      <c r="AL36">
        <v>15</v>
      </c>
      <c r="AM36">
        <v>2</v>
      </c>
      <c r="AN36">
        <v>2</v>
      </c>
      <c r="AO36">
        <v>4</v>
      </c>
      <c r="AP36">
        <v>4</v>
      </c>
      <c r="AQ36">
        <v>190</v>
      </c>
      <c r="AR36">
        <v>58</v>
      </c>
      <c r="AS36">
        <v>77</v>
      </c>
      <c r="AT36">
        <v>44353</v>
      </c>
      <c r="AU36">
        <v>43641</v>
      </c>
    </row>
    <row r="37" spans="1:47" ht="13.5">
      <c r="A37">
        <v>37</v>
      </c>
      <c r="C37">
        <v>11214</v>
      </c>
      <c r="D37">
        <v>2</v>
      </c>
      <c r="E37" t="s">
        <v>68</v>
      </c>
      <c r="F37">
        <v>1941</v>
      </c>
      <c r="G37">
        <v>262</v>
      </c>
      <c r="H37">
        <v>584</v>
      </c>
      <c r="I37">
        <v>438</v>
      </c>
      <c r="J37">
        <v>99</v>
      </c>
      <c r="K37">
        <v>25</v>
      </c>
      <c r="L37">
        <v>52</v>
      </c>
      <c r="M37">
        <v>15</v>
      </c>
      <c r="N37">
        <v>27</v>
      </c>
      <c r="O37">
        <v>43</v>
      </c>
      <c r="P37">
        <v>4</v>
      </c>
      <c r="Q37">
        <v>392</v>
      </c>
      <c r="R37">
        <v>237171</v>
      </c>
      <c r="S37">
        <v>234298</v>
      </c>
      <c r="T37">
        <v>782</v>
      </c>
      <c r="U37">
        <v>103</v>
      </c>
      <c r="V37">
        <v>187</v>
      </c>
      <c r="W37">
        <v>99</v>
      </c>
      <c r="X37">
        <v>23</v>
      </c>
      <c r="Y37">
        <v>16</v>
      </c>
      <c r="Z37">
        <v>21</v>
      </c>
      <c r="AA37">
        <v>10</v>
      </c>
      <c r="AB37">
        <v>21</v>
      </c>
      <c r="AC37">
        <v>26</v>
      </c>
      <c r="AD37">
        <v>3</v>
      </c>
      <c r="AE37">
        <v>273</v>
      </c>
      <c r="AF37">
        <v>117798</v>
      </c>
      <c r="AG37">
        <v>116496</v>
      </c>
      <c r="AH37">
        <v>1159</v>
      </c>
      <c r="AI37">
        <v>159</v>
      </c>
      <c r="AJ37">
        <v>397</v>
      </c>
      <c r="AK37">
        <v>339</v>
      </c>
      <c r="AL37">
        <v>76</v>
      </c>
      <c r="AM37">
        <v>9</v>
      </c>
      <c r="AN37">
        <v>31</v>
      </c>
      <c r="AO37">
        <v>5</v>
      </c>
      <c r="AP37">
        <v>6</v>
      </c>
      <c r="AQ37">
        <v>17</v>
      </c>
      <c r="AR37">
        <v>1</v>
      </c>
      <c r="AS37">
        <v>119</v>
      </c>
      <c r="AT37">
        <v>119373</v>
      </c>
      <c r="AU37">
        <v>117802</v>
      </c>
    </row>
    <row r="38" spans="1:47" ht="13.5">
      <c r="A38">
        <v>38</v>
      </c>
      <c r="C38">
        <v>11215</v>
      </c>
      <c r="D38">
        <v>2</v>
      </c>
      <c r="E38" t="s">
        <v>69</v>
      </c>
      <c r="F38">
        <v>1549</v>
      </c>
      <c r="G38">
        <v>148</v>
      </c>
      <c r="H38">
        <v>386</v>
      </c>
      <c r="I38">
        <v>366</v>
      </c>
      <c r="J38">
        <v>35</v>
      </c>
      <c r="K38">
        <v>13</v>
      </c>
      <c r="L38">
        <v>10</v>
      </c>
      <c r="M38">
        <v>8</v>
      </c>
      <c r="N38">
        <v>35</v>
      </c>
      <c r="O38">
        <v>149</v>
      </c>
      <c r="P38">
        <v>90</v>
      </c>
      <c r="Q38">
        <v>309</v>
      </c>
      <c r="R38">
        <v>155727</v>
      </c>
      <c r="S38">
        <v>153660</v>
      </c>
      <c r="T38">
        <v>666</v>
      </c>
      <c r="U38">
        <v>53</v>
      </c>
      <c r="V38">
        <v>138</v>
      </c>
      <c r="W38">
        <v>104</v>
      </c>
      <c r="X38">
        <v>9</v>
      </c>
      <c r="Y38">
        <v>7</v>
      </c>
      <c r="Z38">
        <v>5</v>
      </c>
      <c r="AA38">
        <v>6</v>
      </c>
      <c r="AB38">
        <v>22</v>
      </c>
      <c r="AC38">
        <v>79</v>
      </c>
      <c r="AD38">
        <v>48</v>
      </c>
      <c r="AE38">
        <v>195</v>
      </c>
      <c r="AF38">
        <v>78637</v>
      </c>
      <c r="AG38">
        <v>77622</v>
      </c>
      <c r="AH38">
        <v>883</v>
      </c>
      <c r="AI38">
        <v>95</v>
      </c>
      <c r="AJ38">
        <v>248</v>
      </c>
      <c r="AK38">
        <v>262</v>
      </c>
      <c r="AL38">
        <v>26</v>
      </c>
      <c r="AM38">
        <v>6</v>
      </c>
      <c r="AN38">
        <v>5</v>
      </c>
      <c r="AO38">
        <v>2</v>
      </c>
      <c r="AP38">
        <v>13</v>
      </c>
      <c r="AQ38">
        <v>70</v>
      </c>
      <c r="AR38">
        <v>42</v>
      </c>
      <c r="AS38">
        <v>114</v>
      </c>
      <c r="AT38">
        <v>77090</v>
      </c>
      <c r="AU38">
        <v>76038</v>
      </c>
    </row>
    <row r="39" spans="1:47" ht="13.5">
      <c r="A39">
        <v>39</v>
      </c>
      <c r="C39">
        <v>11216</v>
      </c>
      <c r="D39">
        <v>2</v>
      </c>
      <c r="E39" t="s">
        <v>70</v>
      </c>
      <c r="F39">
        <v>696</v>
      </c>
      <c r="G39">
        <v>34</v>
      </c>
      <c r="H39">
        <v>226</v>
      </c>
      <c r="I39">
        <v>76</v>
      </c>
      <c r="J39">
        <v>9</v>
      </c>
      <c r="K39">
        <v>13</v>
      </c>
      <c r="L39">
        <v>28</v>
      </c>
      <c r="M39" t="s">
        <v>48</v>
      </c>
      <c r="N39">
        <v>7</v>
      </c>
      <c r="O39">
        <v>162</v>
      </c>
      <c r="P39">
        <v>12</v>
      </c>
      <c r="Q39">
        <v>129</v>
      </c>
      <c r="R39">
        <v>56204</v>
      </c>
      <c r="S39">
        <v>55311</v>
      </c>
      <c r="T39">
        <v>328</v>
      </c>
      <c r="U39">
        <v>16</v>
      </c>
      <c r="V39">
        <v>78</v>
      </c>
      <c r="W39">
        <v>19</v>
      </c>
      <c r="X39" t="s">
        <v>48</v>
      </c>
      <c r="Y39">
        <v>13</v>
      </c>
      <c r="Z39">
        <v>13</v>
      </c>
      <c r="AA39" t="s">
        <v>48</v>
      </c>
      <c r="AB39">
        <v>4</v>
      </c>
      <c r="AC39">
        <v>94</v>
      </c>
      <c r="AD39">
        <v>7</v>
      </c>
      <c r="AE39">
        <v>84</v>
      </c>
      <c r="AF39">
        <v>28010</v>
      </c>
      <c r="AG39">
        <v>27536</v>
      </c>
      <c r="AH39">
        <v>368</v>
      </c>
      <c r="AI39">
        <v>18</v>
      </c>
      <c r="AJ39">
        <v>148</v>
      </c>
      <c r="AK39">
        <v>57</v>
      </c>
      <c r="AL39">
        <v>9</v>
      </c>
      <c r="AM39" t="s">
        <v>48</v>
      </c>
      <c r="AN39">
        <v>15</v>
      </c>
      <c r="AO39" t="s">
        <v>48</v>
      </c>
      <c r="AP39">
        <v>3</v>
      </c>
      <c r="AQ39">
        <v>68</v>
      </c>
      <c r="AR39">
        <v>5</v>
      </c>
      <c r="AS39">
        <v>45</v>
      </c>
      <c r="AT39">
        <v>28194</v>
      </c>
      <c r="AU39">
        <v>27775</v>
      </c>
    </row>
    <row r="40" spans="1:47" ht="13.5">
      <c r="A40">
        <v>40</v>
      </c>
      <c r="C40">
        <v>11217</v>
      </c>
      <c r="D40">
        <v>2</v>
      </c>
      <c r="E40" t="s">
        <v>71</v>
      </c>
      <c r="F40">
        <v>1453</v>
      </c>
      <c r="G40">
        <v>123</v>
      </c>
      <c r="H40">
        <v>283</v>
      </c>
      <c r="I40">
        <v>122</v>
      </c>
      <c r="J40">
        <v>25</v>
      </c>
      <c r="K40">
        <v>8</v>
      </c>
      <c r="L40">
        <v>28</v>
      </c>
      <c r="M40">
        <v>4</v>
      </c>
      <c r="N40">
        <v>12</v>
      </c>
      <c r="O40">
        <v>535</v>
      </c>
      <c r="P40">
        <v>153</v>
      </c>
      <c r="Q40">
        <v>160</v>
      </c>
      <c r="R40">
        <v>119639</v>
      </c>
      <c r="S40">
        <v>117807</v>
      </c>
      <c r="T40">
        <v>680</v>
      </c>
      <c r="U40">
        <v>49</v>
      </c>
      <c r="V40">
        <v>100</v>
      </c>
      <c r="W40">
        <v>18</v>
      </c>
      <c r="X40">
        <v>4</v>
      </c>
      <c r="Y40">
        <v>2</v>
      </c>
      <c r="Z40">
        <v>16</v>
      </c>
      <c r="AA40">
        <v>3</v>
      </c>
      <c r="AB40">
        <v>8</v>
      </c>
      <c r="AC40">
        <v>313</v>
      </c>
      <c r="AD40">
        <v>82</v>
      </c>
      <c r="AE40">
        <v>85</v>
      </c>
      <c r="AF40">
        <v>59152</v>
      </c>
      <c r="AG40">
        <v>58275</v>
      </c>
      <c r="AH40">
        <v>773</v>
      </c>
      <c r="AI40">
        <v>74</v>
      </c>
      <c r="AJ40">
        <v>183</v>
      </c>
      <c r="AK40">
        <v>104</v>
      </c>
      <c r="AL40">
        <v>21</v>
      </c>
      <c r="AM40">
        <v>6</v>
      </c>
      <c r="AN40">
        <v>12</v>
      </c>
      <c r="AO40">
        <v>1</v>
      </c>
      <c r="AP40">
        <v>4</v>
      </c>
      <c r="AQ40">
        <v>222</v>
      </c>
      <c r="AR40">
        <v>71</v>
      </c>
      <c r="AS40">
        <v>75</v>
      </c>
      <c r="AT40">
        <v>60487</v>
      </c>
      <c r="AU40">
        <v>59532</v>
      </c>
    </row>
    <row r="41" spans="1:47" ht="13.5">
      <c r="A41">
        <v>41</v>
      </c>
      <c r="C41">
        <v>11218</v>
      </c>
      <c r="D41">
        <v>2</v>
      </c>
      <c r="E41" t="s">
        <v>72</v>
      </c>
      <c r="F41">
        <v>1990</v>
      </c>
      <c r="G41">
        <v>163</v>
      </c>
      <c r="H41">
        <v>567</v>
      </c>
      <c r="I41">
        <v>274</v>
      </c>
      <c r="J41">
        <v>63</v>
      </c>
      <c r="K41">
        <v>15</v>
      </c>
      <c r="L41">
        <v>14</v>
      </c>
      <c r="M41">
        <v>2</v>
      </c>
      <c r="N41">
        <v>10</v>
      </c>
      <c r="O41">
        <v>127</v>
      </c>
      <c r="P41">
        <v>441</v>
      </c>
      <c r="Q41">
        <v>314</v>
      </c>
      <c r="R41">
        <v>144618</v>
      </c>
      <c r="S41">
        <v>142461</v>
      </c>
      <c r="T41">
        <v>891</v>
      </c>
      <c r="U41">
        <v>59</v>
      </c>
      <c r="V41">
        <v>258</v>
      </c>
      <c r="W41">
        <v>85</v>
      </c>
      <c r="X41">
        <v>11</v>
      </c>
      <c r="Y41">
        <v>11</v>
      </c>
      <c r="Z41">
        <v>5</v>
      </c>
      <c r="AA41">
        <v>1</v>
      </c>
      <c r="AB41">
        <v>7</v>
      </c>
      <c r="AC41">
        <v>62</v>
      </c>
      <c r="AD41">
        <v>216</v>
      </c>
      <c r="AE41">
        <v>176</v>
      </c>
      <c r="AF41">
        <v>72146</v>
      </c>
      <c r="AG41">
        <v>71135</v>
      </c>
      <c r="AH41">
        <v>1099</v>
      </c>
      <c r="AI41">
        <v>104</v>
      </c>
      <c r="AJ41">
        <v>309</v>
      </c>
      <c r="AK41">
        <v>189</v>
      </c>
      <c r="AL41">
        <v>52</v>
      </c>
      <c r="AM41">
        <v>4</v>
      </c>
      <c r="AN41">
        <v>9</v>
      </c>
      <c r="AO41">
        <v>1</v>
      </c>
      <c r="AP41">
        <v>3</v>
      </c>
      <c r="AQ41">
        <v>65</v>
      </c>
      <c r="AR41">
        <v>225</v>
      </c>
      <c r="AS41">
        <v>138</v>
      </c>
      <c r="AT41">
        <v>72472</v>
      </c>
      <c r="AU41">
        <v>71326</v>
      </c>
    </row>
    <row r="42" spans="1:47" ht="13.5">
      <c r="A42">
        <v>42</v>
      </c>
      <c r="C42">
        <v>11219</v>
      </c>
      <c r="D42">
        <v>2</v>
      </c>
      <c r="E42" t="s">
        <v>73</v>
      </c>
      <c r="F42">
        <v>1886</v>
      </c>
      <c r="G42">
        <v>330</v>
      </c>
      <c r="H42">
        <v>641</v>
      </c>
      <c r="I42">
        <v>260</v>
      </c>
      <c r="J42">
        <v>35</v>
      </c>
      <c r="K42">
        <v>7</v>
      </c>
      <c r="L42">
        <v>19</v>
      </c>
      <c r="M42">
        <v>7</v>
      </c>
      <c r="N42">
        <v>40</v>
      </c>
      <c r="O42">
        <v>138</v>
      </c>
      <c r="P42">
        <v>108</v>
      </c>
      <c r="Q42">
        <v>301</v>
      </c>
      <c r="R42">
        <v>223926</v>
      </c>
      <c r="S42">
        <v>221273</v>
      </c>
      <c r="T42">
        <v>761</v>
      </c>
      <c r="U42">
        <v>146</v>
      </c>
      <c r="V42">
        <v>218</v>
      </c>
      <c r="W42">
        <v>40</v>
      </c>
      <c r="X42">
        <v>6</v>
      </c>
      <c r="Y42">
        <v>4</v>
      </c>
      <c r="Z42">
        <v>14</v>
      </c>
      <c r="AA42">
        <v>7</v>
      </c>
      <c r="AB42">
        <v>26</v>
      </c>
      <c r="AC42">
        <v>67</v>
      </c>
      <c r="AD42">
        <v>60</v>
      </c>
      <c r="AE42">
        <v>173</v>
      </c>
      <c r="AF42">
        <v>111784</v>
      </c>
      <c r="AG42">
        <v>110533</v>
      </c>
      <c r="AH42">
        <v>1125</v>
      </c>
      <c r="AI42">
        <v>184</v>
      </c>
      <c r="AJ42">
        <v>423</v>
      </c>
      <c r="AK42">
        <v>220</v>
      </c>
      <c r="AL42">
        <v>29</v>
      </c>
      <c r="AM42">
        <v>3</v>
      </c>
      <c r="AN42">
        <v>5</v>
      </c>
      <c r="AO42" t="s">
        <v>48</v>
      </c>
      <c r="AP42">
        <v>14</v>
      </c>
      <c r="AQ42">
        <v>71</v>
      </c>
      <c r="AR42">
        <v>48</v>
      </c>
      <c r="AS42">
        <v>128</v>
      </c>
      <c r="AT42">
        <v>112142</v>
      </c>
      <c r="AU42">
        <v>110740</v>
      </c>
    </row>
    <row r="43" spans="1:47" ht="13.5">
      <c r="A43">
        <v>43</v>
      </c>
      <c r="C43">
        <v>11221</v>
      </c>
      <c r="D43">
        <v>2</v>
      </c>
      <c r="E43" t="s">
        <v>74</v>
      </c>
      <c r="F43">
        <v>3363</v>
      </c>
      <c r="G43">
        <v>674</v>
      </c>
      <c r="H43">
        <v>818</v>
      </c>
      <c r="I43">
        <v>484</v>
      </c>
      <c r="J43">
        <v>100</v>
      </c>
      <c r="K43">
        <v>120</v>
      </c>
      <c r="L43">
        <v>93</v>
      </c>
      <c r="M43">
        <v>17</v>
      </c>
      <c r="N43">
        <v>51</v>
      </c>
      <c r="O43">
        <v>65</v>
      </c>
      <c r="P43">
        <v>45</v>
      </c>
      <c r="Q43">
        <v>896</v>
      </c>
      <c r="R43">
        <v>243855</v>
      </c>
      <c r="S43">
        <v>237677</v>
      </c>
      <c r="T43">
        <v>1507</v>
      </c>
      <c r="U43">
        <v>297</v>
      </c>
      <c r="V43">
        <v>326</v>
      </c>
      <c r="W43">
        <v>73</v>
      </c>
      <c r="X43">
        <v>44</v>
      </c>
      <c r="Y43">
        <v>108</v>
      </c>
      <c r="Z43">
        <v>44</v>
      </c>
      <c r="AA43">
        <v>12</v>
      </c>
      <c r="AB43">
        <v>35</v>
      </c>
      <c r="AC43">
        <v>28</v>
      </c>
      <c r="AD43">
        <v>19</v>
      </c>
      <c r="AE43">
        <v>521</v>
      </c>
      <c r="AF43">
        <v>124553</v>
      </c>
      <c r="AG43">
        <v>121228</v>
      </c>
      <c r="AH43">
        <v>1856</v>
      </c>
      <c r="AI43">
        <v>377</v>
      </c>
      <c r="AJ43">
        <v>492</v>
      </c>
      <c r="AK43">
        <v>411</v>
      </c>
      <c r="AL43">
        <v>56</v>
      </c>
      <c r="AM43">
        <v>12</v>
      </c>
      <c r="AN43">
        <v>49</v>
      </c>
      <c r="AO43">
        <v>5</v>
      </c>
      <c r="AP43">
        <v>16</v>
      </c>
      <c r="AQ43">
        <v>37</v>
      </c>
      <c r="AR43">
        <v>26</v>
      </c>
      <c r="AS43">
        <v>375</v>
      </c>
      <c r="AT43">
        <v>119302</v>
      </c>
      <c r="AU43">
        <v>116449</v>
      </c>
    </row>
    <row r="44" spans="1:47" ht="13.5">
      <c r="A44">
        <v>44</v>
      </c>
      <c r="C44">
        <v>11222</v>
      </c>
      <c r="D44">
        <v>2</v>
      </c>
      <c r="E44" t="s">
        <v>75</v>
      </c>
      <c r="F44">
        <v>3449</v>
      </c>
      <c r="G44">
        <v>688</v>
      </c>
      <c r="H44">
        <v>1020</v>
      </c>
      <c r="I44">
        <v>616</v>
      </c>
      <c r="J44">
        <v>89</v>
      </c>
      <c r="K44">
        <v>29</v>
      </c>
      <c r="L44">
        <v>46</v>
      </c>
      <c r="M44">
        <v>33</v>
      </c>
      <c r="N44">
        <v>52</v>
      </c>
      <c r="O44">
        <v>124</v>
      </c>
      <c r="P44">
        <v>32</v>
      </c>
      <c r="Q44">
        <v>720</v>
      </c>
      <c r="R44">
        <v>326313</v>
      </c>
      <c r="S44">
        <v>320566</v>
      </c>
      <c r="T44">
        <v>1383</v>
      </c>
      <c r="U44">
        <v>268</v>
      </c>
      <c r="V44">
        <v>338</v>
      </c>
      <c r="W44">
        <v>118</v>
      </c>
      <c r="X44">
        <v>19</v>
      </c>
      <c r="Y44">
        <v>18</v>
      </c>
      <c r="Z44">
        <v>26</v>
      </c>
      <c r="AA44">
        <v>28</v>
      </c>
      <c r="AB44">
        <v>39</v>
      </c>
      <c r="AC44">
        <v>68</v>
      </c>
      <c r="AD44">
        <v>14</v>
      </c>
      <c r="AE44">
        <v>447</v>
      </c>
      <c r="AF44">
        <v>162374</v>
      </c>
      <c r="AG44">
        <v>159804</v>
      </c>
      <c r="AH44">
        <v>2066</v>
      </c>
      <c r="AI44">
        <v>420</v>
      </c>
      <c r="AJ44">
        <v>682</v>
      </c>
      <c r="AK44">
        <v>498</v>
      </c>
      <c r="AL44">
        <v>70</v>
      </c>
      <c r="AM44">
        <v>11</v>
      </c>
      <c r="AN44">
        <v>20</v>
      </c>
      <c r="AO44">
        <v>5</v>
      </c>
      <c r="AP44">
        <v>13</v>
      </c>
      <c r="AQ44">
        <v>56</v>
      </c>
      <c r="AR44">
        <v>18</v>
      </c>
      <c r="AS44">
        <v>273</v>
      </c>
      <c r="AT44">
        <v>163939</v>
      </c>
      <c r="AU44">
        <v>160762</v>
      </c>
    </row>
    <row r="45" spans="1:47" ht="13.5">
      <c r="A45">
        <v>45</v>
      </c>
      <c r="C45">
        <v>11223</v>
      </c>
      <c r="D45">
        <v>2</v>
      </c>
      <c r="E45" t="s">
        <v>76</v>
      </c>
      <c r="F45">
        <v>2605</v>
      </c>
      <c r="G45">
        <v>382</v>
      </c>
      <c r="H45">
        <v>1279</v>
      </c>
      <c r="I45">
        <v>259</v>
      </c>
      <c r="J45">
        <v>45</v>
      </c>
      <c r="K45">
        <v>14</v>
      </c>
      <c r="L45">
        <v>13</v>
      </c>
      <c r="M45">
        <v>12</v>
      </c>
      <c r="N45">
        <v>40</v>
      </c>
      <c r="O45">
        <v>16</v>
      </c>
      <c r="P45">
        <v>11</v>
      </c>
      <c r="Q45">
        <v>534</v>
      </c>
      <c r="R45">
        <v>71502</v>
      </c>
      <c r="S45">
        <v>68260</v>
      </c>
      <c r="T45">
        <v>1169</v>
      </c>
      <c r="U45">
        <v>159</v>
      </c>
      <c r="V45">
        <v>557</v>
      </c>
      <c r="W45">
        <v>62</v>
      </c>
      <c r="X45">
        <v>13</v>
      </c>
      <c r="Y45">
        <v>8</v>
      </c>
      <c r="Z45">
        <v>8</v>
      </c>
      <c r="AA45">
        <v>9</v>
      </c>
      <c r="AB45">
        <v>26</v>
      </c>
      <c r="AC45">
        <v>9</v>
      </c>
      <c r="AD45">
        <v>7</v>
      </c>
      <c r="AE45">
        <v>311</v>
      </c>
      <c r="AF45">
        <v>36394</v>
      </c>
      <c r="AG45">
        <v>34860</v>
      </c>
      <c r="AH45">
        <v>1436</v>
      </c>
      <c r="AI45">
        <v>223</v>
      </c>
      <c r="AJ45">
        <v>722</v>
      </c>
      <c r="AK45">
        <v>197</v>
      </c>
      <c r="AL45">
        <v>32</v>
      </c>
      <c r="AM45">
        <v>6</v>
      </c>
      <c r="AN45">
        <v>5</v>
      </c>
      <c r="AO45">
        <v>3</v>
      </c>
      <c r="AP45">
        <v>14</v>
      </c>
      <c r="AQ45">
        <v>7</v>
      </c>
      <c r="AR45">
        <v>4</v>
      </c>
      <c r="AS45">
        <v>223</v>
      </c>
      <c r="AT45">
        <v>35108</v>
      </c>
      <c r="AU45">
        <v>33400</v>
      </c>
    </row>
    <row r="46" spans="1:47" ht="13.5">
      <c r="A46">
        <v>46</v>
      </c>
      <c r="C46">
        <v>11224</v>
      </c>
      <c r="D46">
        <v>2</v>
      </c>
      <c r="E46" t="s">
        <v>77</v>
      </c>
      <c r="F46">
        <v>3349</v>
      </c>
      <c r="G46">
        <v>711</v>
      </c>
      <c r="H46">
        <v>1242</v>
      </c>
      <c r="I46">
        <v>330</v>
      </c>
      <c r="J46">
        <v>39</v>
      </c>
      <c r="K46">
        <v>29</v>
      </c>
      <c r="L46">
        <v>29</v>
      </c>
      <c r="M46">
        <v>10</v>
      </c>
      <c r="N46">
        <v>27</v>
      </c>
      <c r="O46">
        <v>54</v>
      </c>
      <c r="P46">
        <v>15</v>
      </c>
      <c r="Q46">
        <v>863</v>
      </c>
      <c r="R46">
        <v>123079</v>
      </c>
      <c r="S46">
        <v>116408</v>
      </c>
      <c r="T46">
        <v>1537</v>
      </c>
      <c r="U46">
        <v>315</v>
      </c>
      <c r="V46">
        <v>565</v>
      </c>
      <c r="W46">
        <v>76</v>
      </c>
      <c r="X46">
        <v>9</v>
      </c>
      <c r="Y46">
        <v>15</v>
      </c>
      <c r="Z46">
        <v>19</v>
      </c>
      <c r="AA46">
        <v>8</v>
      </c>
      <c r="AB46">
        <v>16</v>
      </c>
      <c r="AC46">
        <v>23</v>
      </c>
      <c r="AD46">
        <v>8</v>
      </c>
      <c r="AE46">
        <v>483</v>
      </c>
      <c r="AF46">
        <v>64080</v>
      </c>
      <c r="AG46">
        <v>60647</v>
      </c>
      <c r="AH46">
        <v>1812</v>
      </c>
      <c r="AI46">
        <v>396</v>
      </c>
      <c r="AJ46">
        <v>677</v>
      </c>
      <c r="AK46">
        <v>254</v>
      </c>
      <c r="AL46">
        <v>30</v>
      </c>
      <c r="AM46">
        <v>14</v>
      </c>
      <c r="AN46">
        <v>10</v>
      </c>
      <c r="AO46">
        <v>2</v>
      </c>
      <c r="AP46">
        <v>11</v>
      </c>
      <c r="AQ46">
        <v>31</v>
      </c>
      <c r="AR46">
        <v>7</v>
      </c>
      <c r="AS46">
        <v>380</v>
      </c>
      <c r="AT46">
        <v>58999</v>
      </c>
      <c r="AU46">
        <v>55761</v>
      </c>
    </row>
    <row r="47" spans="1:47" ht="13.5">
      <c r="A47">
        <v>47</v>
      </c>
      <c r="C47">
        <v>11225</v>
      </c>
      <c r="D47">
        <v>2</v>
      </c>
      <c r="E47" t="s">
        <v>78</v>
      </c>
      <c r="F47">
        <v>1374</v>
      </c>
      <c r="G47">
        <v>172</v>
      </c>
      <c r="H47">
        <v>437</v>
      </c>
      <c r="I47">
        <v>212</v>
      </c>
      <c r="J47">
        <v>56</v>
      </c>
      <c r="K47">
        <v>7</v>
      </c>
      <c r="L47">
        <v>29</v>
      </c>
      <c r="M47">
        <v>5</v>
      </c>
      <c r="N47">
        <v>51</v>
      </c>
      <c r="O47">
        <v>167</v>
      </c>
      <c r="P47">
        <v>77</v>
      </c>
      <c r="Q47">
        <v>161</v>
      </c>
      <c r="R47">
        <v>149872</v>
      </c>
      <c r="S47">
        <v>148481</v>
      </c>
      <c r="T47">
        <v>608</v>
      </c>
      <c r="U47">
        <v>64</v>
      </c>
      <c r="V47">
        <v>173</v>
      </c>
      <c r="W47">
        <v>40</v>
      </c>
      <c r="X47">
        <v>34</v>
      </c>
      <c r="Y47">
        <v>6</v>
      </c>
      <c r="Z47">
        <v>17</v>
      </c>
      <c r="AA47">
        <v>4</v>
      </c>
      <c r="AB47">
        <v>34</v>
      </c>
      <c r="AC47">
        <v>93</v>
      </c>
      <c r="AD47">
        <v>41</v>
      </c>
      <c r="AE47">
        <v>102</v>
      </c>
      <c r="AF47">
        <v>74107</v>
      </c>
      <c r="AG47">
        <v>73487</v>
      </c>
      <c r="AH47">
        <v>766</v>
      </c>
      <c r="AI47">
        <v>108</v>
      </c>
      <c r="AJ47">
        <v>264</v>
      </c>
      <c r="AK47">
        <v>172</v>
      </c>
      <c r="AL47">
        <v>22</v>
      </c>
      <c r="AM47">
        <v>1</v>
      </c>
      <c r="AN47">
        <v>12</v>
      </c>
      <c r="AO47">
        <v>1</v>
      </c>
      <c r="AP47">
        <v>17</v>
      </c>
      <c r="AQ47">
        <v>74</v>
      </c>
      <c r="AR47">
        <v>36</v>
      </c>
      <c r="AS47">
        <v>59</v>
      </c>
      <c r="AT47">
        <v>75765</v>
      </c>
      <c r="AU47">
        <v>74994</v>
      </c>
    </row>
    <row r="48" spans="1:47" ht="13.5">
      <c r="A48">
        <v>48</v>
      </c>
      <c r="C48">
        <v>11226</v>
      </c>
      <c r="D48">
        <v>2</v>
      </c>
      <c r="E48" t="s">
        <v>79</v>
      </c>
      <c r="F48">
        <v>710</v>
      </c>
      <c r="G48">
        <v>193</v>
      </c>
      <c r="H48">
        <v>194</v>
      </c>
      <c r="I48">
        <v>150</v>
      </c>
      <c r="J48">
        <v>10</v>
      </c>
      <c r="K48">
        <v>10</v>
      </c>
      <c r="L48">
        <v>30</v>
      </c>
      <c r="M48">
        <v>2</v>
      </c>
      <c r="N48">
        <v>6</v>
      </c>
      <c r="O48">
        <v>22</v>
      </c>
      <c r="P48">
        <v>8</v>
      </c>
      <c r="Q48">
        <v>85</v>
      </c>
      <c r="R48">
        <v>60908</v>
      </c>
      <c r="S48">
        <v>59942</v>
      </c>
      <c r="T48">
        <v>275</v>
      </c>
      <c r="U48">
        <v>78</v>
      </c>
      <c r="V48">
        <v>71</v>
      </c>
      <c r="W48">
        <v>25</v>
      </c>
      <c r="X48">
        <v>1</v>
      </c>
      <c r="Y48">
        <v>8</v>
      </c>
      <c r="Z48">
        <v>18</v>
      </c>
      <c r="AA48">
        <v>1</v>
      </c>
      <c r="AB48">
        <v>5</v>
      </c>
      <c r="AC48">
        <v>13</v>
      </c>
      <c r="AD48">
        <v>4</v>
      </c>
      <c r="AE48">
        <v>51</v>
      </c>
      <c r="AF48">
        <v>31028</v>
      </c>
      <c r="AG48">
        <v>30607</v>
      </c>
      <c r="AH48">
        <v>435</v>
      </c>
      <c r="AI48">
        <v>115</v>
      </c>
      <c r="AJ48">
        <v>123</v>
      </c>
      <c r="AK48">
        <v>125</v>
      </c>
      <c r="AL48">
        <v>9</v>
      </c>
      <c r="AM48">
        <v>2</v>
      </c>
      <c r="AN48">
        <v>12</v>
      </c>
      <c r="AO48">
        <v>1</v>
      </c>
      <c r="AP48">
        <v>1</v>
      </c>
      <c r="AQ48">
        <v>9</v>
      </c>
      <c r="AR48">
        <v>4</v>
      </c>
      <c r="AS48">
        <v>34</v>
      </c>
      <c r="AT48">
        <v>29880</v>
      </c>
      <c r="AU48">
        <v>29335</v>
      </c>
    </row>
    <row r="49" spans="1:47" ht="13.5">
      <c r="A49">
        <v>49</v>
      </c>
      <c r="C49">
        <v>11227</v>
      </c>
      <c r="D49">
        <v>2</v>
      </c>
      <c r="E49" t="s">
        <v>80</v>
      </c>
      <c r="F49">
        <v>1921</v>
      </c>
      <c r="G49">
        <v>302</v>
      </c>
      <c r="H49">
        <v>628</v>
      </c>
      <c r="I49">
        <v>152</v>
      </c>
      <c r="J49">
        <v>22</v>
      </c>
      <c r="K49">
        <v>13</v>
      </c>
      <c r="L49">
        <v>7</v>
      </c>
      <c r="M49">
        <v>9</v>
      </c>
      <c r="N49">
        <v>37</v>
      </c>
      <c r="O49">
        <v>125</v>
      </c>
      <c r="P49">
        <v>9</v>
      </c>
      <c r="Q49">
        <v>617</v>
      </c>
      <c r="R49">
        <v>129691</v>
      </c>
      <c r="S49">
        <v>123502</v>
      </c>
      <c r="T49">
        <v>866</v>
      </c>
      <c r="U49">
        <v>136</v>
      </c>
      <c r="V49">
        <v>246</v>
      </c>
      <c r="W49">
        <v>25</v>
      </c>
      <c r="X49">
        <v>2</v>
      </c>
      <c r="Y49">
        <v>10</v>
      </c>
      <c r="Z49">
        <v>1</v>
      </c>
      <c r="AA49">
        <v>8</v>
      </c>
      <c r="AB49">
        <v>29</v>
      </c>
      <c r="AC49">
        <v>69</v>
      </c>
      <c r="AD49">
        <v>3</v>
      </c>
      <c r="AE49">
        <v>337</v>
      </c>
      <c r="AF49">
        <v>65503</v>
      </c>
      <c r="AG49">
        <v>62469</v>
      </c>
      <c r="AH49">
        <v>1055</v>
      </c>
      <c r="AI49">
        <v>166</v>
      </c>
      <c r="AJ49">
        <v>382</v>
      </c>
      <c r="AK49">
        <v>127</v>
      </c>
      <c r="AL49">
        <v>20</v>
      </c>
      <c r="AM49">
        <v>3</v>
      </c>
      <c r="AN49">
        <v>6</v>
      </c>
      <c r="AO49">
        <v>1</v>
      </c>
      <c r="AP49">
        <v>8</v>
      </c>
      <c r="AQ49">
        <v>56</v>
      </c>
      <c r="AR49">
        <v>6</v>
      </c>
      <c r="AS49">
        <v>280</v>
      </c>
      <c r="AT49">
        <v>64188</v>
      </c>
      <c r="AU49">
        <v>61033</v>
      </c>
    </row>
    <row r="50" spans="1:47" ht="13.5">
      <c r="A50">
        <v>50</v>
      </c>
      <c r="C50">
        <v>11228</v>
      </c>
      <c r="D50">
        <v>2</v>
      </c>
      <c r="E50" t="s">
        <v>81</v>
      </c>
      <c r="F50">
        <v>805</v>
      </c>
      <c r="G50">
        <v>149</v>
      </c>
      <c r="H50">
        <v>313</v>
      </c>
      <c r="I50">
        <v>123</v>
      </c>
      <c r="J50">
        <v>21</v>
      </c>
      <c r="K50">
        <v>7</v>
      </c>
      <c r="L50">
        <v>1</v>
      </c>
      <c r="M50">
        <v>10</v>
      </c>
      <c r="N50">
        <v>17</v>
      </c>
      <c r="O50">
        <v>12</v>
      </c>
      <c r="P50">
        <v>2</v>
      </c>
      <c r="Q50">
        <v>150</v>
      </c>
      <c r="R50">
        <v>69611</v>
      </c>
      <c r="S50">
        <v>68656</v>
      </c>
      <c r="T50">
        <v>342</v>
      </c>
      <c r="U50">
        <v>63</v>
      </c>
      <c r="V50">
        <v>148</v>
      </c>
      <c r="W50">
        <v>13</v>
      </c>
      <c r="X50">
        <v>2</v>
      </c>
      <c r="Y50">
        <v>4</v>
      </c>
      <c r="Z50">
        <v>1</v>
      </c>
      <c r="AA50">
        <v>7</v>
      </c>
      <c r="AB50">
        <v>16</v>
      </c>
      <c r="AC50">
        <v>2</v>
      </c>
      <c r="AD50" t="s">
        <v>48</v>
      </c>
      <c r="AE50">
        <v>86</v>
      </c>
      <c r="AF50">
        <v>34877</v>
      </c>
      <c r="AG50">
        <v>34441</v>
      </c>
      <c r="AH50">
        <v>463</v>
      </c>
      <c r="AI50">
        <v>86</v>
      </c>
      <c r="AJ50">
        <v>165</v>
      </c>
      <c r="AK50">
        <v>110</v>
      </c>
      <c r="AL50">
        <v>19</v>
      </c>
      <c r="AM50">
        <v>3</v>
      </c>
      <c r="AN50" t="s">
        <v>48</v>
      </c>
      <c r="AO50">
        <v>3</v>
      </c>
      <c r="AP50">
        <v>1</v>
      </c>
      <c r="AQ50">
        <v>10</v>
      </c>
      <c r="AR50">
        <v>2</v>
      </c>
      <c r="AS50">
        <v>64</v>
      </c>
      <c r="AT50">
        <v>34734</v>
      </c>
      <c r="AU50">
        <v>34215</v>
      </c>
    </row>
    <row r="51" spans="1:47" ht="13.5">
      <c r="A51">
        <v>51</v>
      </c>
      <c r="C51">
        <v>11229</v>
      </c>
      <c r="D51">
        <v>2</v>
      </c>
      <c r="E51" t="s">
        <v>82</v>
      </c>
      <c r="F51">
        <v>1329</v>
      </c>
      <c r="G51">
        <v>227</v>
      </c>
      <c r="H51">
        <v>580</v>
      </c>
      <c r="I51">
        <v>58</v>
      </c>
      <c r="J51">
        <v>32</v>
      </c>
      <c r="K51">
        <v>10</v>
      </c>
      <c r="L51">
        <v>13</v>
      </c>
      <c r="M51">
        <v>20</v>
      </c>
      <c r="N51">
        <v>44</v>
      </c>
      <c r="O51">
        <v>19</v>
      </c>
      <c r="P51">
        <v>1</v>
      </c>
      <c r="Q51">
        <v>325</v>
      </c>
      <c r="R51">
        <v>80745</v>
      </c>
      <c r="S51">
        <v>78238</v>
      </c>
      <c r="T51">
        <v>653</v>
      </c>
      <c r="U51">
        <v>104</v>
      </c>
      <c r="V51">
        <v>272</v>
      </c>
      <c r="W51">
        <v>12</v>
      </c>
      <c r="X51">
        <v>8</v>
      </c>
      <c r="Y51">
        <v>5</v>
      </c>
      <c r="Z51">
        <v>4</v>
      </c>
      <c r="AA51">
        <v>14</v>
      </c>
      <c r="AB51">
        <v>30</v>
      </c>
      <c r="AC51">
        <v>10</v>
      </c>
      <c r="AD51" t="s">
        <v>48</v>
      </c>
      <c r="AE51">
        <v>194</v>
      </c>
      <c r="AF51">
        <v>42150</v>
      </c>
      <c r="AG51">
        <v>40801</v>
      </c>
      <c r="AH51">
        <v>676</v>
      </c>
      <c r="AI51">
        <v>123</v>
      </c>
      <c r="AJ51">
        <v>308</v>
      </c>
      <c r="AK51">
        <v>46</v>
      </c>
      <c r="AL51">
        <v>24</v>
      </c>
      <c r="AM51">
        <v>5</v>
      </c>
      <c r="AN51">
        <v>9</v>
      </c>
      <c r="AO51">
        <v>6</v>
      </c>
      <c r="AP51">
        <v>14</v>
      </c>
      <c r="AQ51">
        <v>9</v>
      </c>
      <c r="AR51">
        <v>1</v>
      </c>
      <c r="AS51">
        <v>131</v>
      </c>
      <c r="AT51">
        <v>38595</v>
      </c>
      <c r="AU51">
        <v>37437</v>
      </c>
    </row>
    <row r="52" spans="1:47" ht="13.5">
      <c r="A52">
        <v>52</v>
      </c>
      <c r="C52">
        <v>11230</v>
      </c>
      <c r="D52">
        <v>2</v>
      </c>
      <c r="E52" t="s">
        <v>83</v>
      </c>
      <c r="F52">
        <v>1793</v>
      </c>
      <c r="G52">
        <v>328</v>
      </c>
      <c r="H52">
        <v>668</v>
      </c>
      <c r="I52">
        <v>276</v>
      </c>
      <c r="J52">
        <v>24</v>
      </c>
      <c r="K52">
        <v>20</v>
      </c>
      <c r="L52">
        <v>12</v>
      </c>
      <c r="M52">
        <v>17</v>
      </c>
      <c r="N52">
        <v>85</v>
      </c>
      <c r="O52">
        <v>26</v>
      </c>
      <c r="P52">
        <v>1</v>
      </c>
      <c r="Q52">
        <v>336</v>
      </c>
      <c r="R52">
        <v>158777</v>
      </c>
      <c r="S52">
        <v>156023</v>
      </c>
      <c r="T52">
        <v>736</v>
      </c>
      <c r="U52">
        <v>131</v>
      </c>
      <c r="V52">
        <v>254</v>
      </c>
      <c r="W52">
        <v>53</v>
      </c>
      <c r="X52">
        <v>5</v>
      </c>
      <c r="Y52">
        <v>15</v>
      </c>
      <c r="Z52">
        <v>7</v>
      </c>
      <c r="AA52">
        <v>11</v>
      </c>
      <c r="AB52">
        <v>51</v>
      </c>
      <c r="AC52">
        <v>12</v>
      </c>
      <c r="AD52" t="s">
        <v>48</v>
      </c>
      <c r="AE52">
        <v>197</v>
      </c>
      <c r="AF52">
        <v>79416</v>
      </c>
      <c r="AG52">
        <v>78153</v>
      </c>
      <c r="AH52">
        <v>1057</v>
      </c>
      <c r="AI52">
        <v>197</v>
      </c>
      <c r="AJ52">
        <v>414</v>
      </c>
      <c r="AK52">
        <v>223</v>
      </c>
      <c r="AL52">
        <v>19</v>
      </c>
      <c r="AM52">
        <v>5</v>
      </c>
      <c r="AN52">
        <v>5</v>
      </c>
      <c r="AO52">
        <v>6</v>
      </c>
      <c r="AP52">
        <v>34</v>
      </c>
      <c r="AQ52">
        <v>14</v>
      </c>
      <c r="AR52">
        <v>1</v>
      </c>
      <c r="AS52">
        <v>139</v>
      </c>
      <c r="AT52">
        <v>79361</v>
      </c>
      <c r="AU52">
        <v>77870</v>
      </c>
    </row>
    <row r="53" spans="1:47" ht="13.5">
      <c r="A53">
        <v>53</v>
      </c>
      <c r="C53">
        <v>11231</v>
      </c>
      <c r="D53">
        <v>2</v>
      </c>
      <c r="E53" t="s">
        <v>84</v>
      </c>
      <c r="F53">
        <v>429</v>
      </c>
      <c r="G53">
        <v>71</v>
      </c>
      <c r="H53">
        <v>152</v>
      </c>
      <c r="I53">
        <v>37</v>
      </c>
      <c r="J53">
        <v>5</v>
      </c>
      <c r="K53">
        <v>3</v>
      </c>
      <c r="L53">
        <v>6</v>
      </c>
      <c r="M53">
        <v>2</v>
      </c>
      <c r="N53">
        <v>9</v>
      </c>
      <c r="O53">
        <v>9</v>
      </c>
      <c r="P53">
        <v>19</v>
      </c>
      <c r="Q53">
        <v>116</v>
      </c>
      <c r="R53">
        <v>74711</v>
      </c>
      <c r="S53">
        <v>74008</v>
      </c>
      <c r="T53">
        <v>188</v>
      </c>
      <c r="U53">
        <v>33</v>
      </c>
      <c r="V53">
        <v>55</v>
      </c>
      <c r="W53">
        <v>5</v>
      </c>
      <c r="X53">
        <v>1</v>
      </c>
      <c r="Y53" t="s">
        <v>48</v>
      </c>
      <c r="Z53">
        <v>5</v>
      </c>
      <c r="AA53">
        <v>1</v>
      </c>
      <c r="AB53">
        <v>7</v>
      </c>
      <c r="AC53">
        <v>3</v>
      </c>
      <c r="AD53">
        <v>7</v>
      </c>
      <c r="AE53">
        <v>71</v>
      </c>
      <c r="AF53">
        <v>37053</v>
      </c>
      <c r="AG53">
        <v>36729</v>
      </c>
      <c r="AH53">
        <v>241</v>
      </c>
      <c r="AI53">
        <v>38</v>
      </c>
      <c r="AJ53">
        <v>97</v>
      </c>
      <c r="AK53">
        <v>32</v>
      </c>
      <c r="AL53">
        <v>4</v>
      </c>
      <c r="AM53">
        <v>3</v>
      </c>
      <c r="AN53">
        <v>1</v>
      </c>
      <c r="AO53">
        <v>1</v>
      </c>
      <c r="AP53">
        <v>2</v>
      </c>
      <c r="AQ53">
        <v>6</v>
      </c>
      <c r="AR53">
        <v>12</v>
      </c>
      <c r="AS53">
        <v>45</v>
      </c>
      <c r="AT53">
        <v>37658</v>
      </c>
      <c r="AU53">
        <v>37279</v>
      </c>
    </row>
    <row r="54" spans="1:47" ht="13.5">
      <c r="A54">
        <v>54</v>
      </c>
      <c r="C54">
        <v>11232</v>
      </c>
      <c r="D54">
        <v>2</v>
      </c>
      <c r="E54" t="s">
        <v>85</v>
      </c>
      <c r="F54">
        <v>1556</v>
      </c>
      <c r="G54">
        <v>141</v>
      </c>
      <c r="H54">
        <v>401</v>
      </c>
      <c r="I54">
        <v>235</v>
      </c>
      <c r="J54">
        <v>35</v>
      </c>
      <c r="K54">
        <v>9</v>
      </c>
      <c r="L54">
        <v>63</v>
      </c>
      <c r="M54">
        <v>8</v>
      </c>
      <c r="N54">
        <v>29</v>
      </c>
      <c r="O54">
        <v>200</v>
      </c>
      <c r="P54">
        <v>228</v>
      </c>
      <c r="Q54">
        <v>207</v>
      </c>
      <c r="R54">
        <v>154310</v>
      </c>
      <c r="S54">
        <v>152377</v>
      </c>
      <c r="T54">
        <v>728</v>
      </c>
      <c r="U54">
        <v>53</v>
      </c>
      <c r="V54">
        <v>159</v>
      </c>
      <c r="W54">
        <v>85</v>
      </c>
      <c r="X54">
        <v>5</v>
      </c>
      <c r="Y54">
        <v>5</v>
      </c>
      <c r="Z54">
        <v>29</v>
      </c>
      <c r="AA54">
        <v>6</v>
      </c>
      <c r="AB54">
        <v>18</v>
      </c>
      <c r="AC54">
        <v>111</v>
      </c>
      <c r="AD54">
        <v>125</v>
      </c>
      <c r="AE54">
        <v>132</v>
      </c>
      <c r="AF54">
        <v>77175</v>
      </c>
      <c r="AG54">
        <v>76213</v>
      </c>
      <c r="AH54">
        <v>828</v>
      </c>
      <c r="AI54">
        <v>88</v>
      </c>
      <c r="AJ54">
        <v>242</v>
      </c>
      <c r="AK54">
        <v>150</v>
      </c>
      <c r="AL54">
        <v>30</v>
      </c>
      <c r="AM54">
        <v>4</v>
      </c>
      <c r="AN54">
        <v>34</v>
      </c>
      <c r="AO54">
        <v>2</v>
      </c>
      <c r="AP54">
        <v>11</v>
      </c>
      <c r="AQ54">
        <v>89</v>
      </c>
      <c r="AR54">
        <v>103</v>
      </c>
      <c r="AS54">
        <v>75</v>
      </c>
      <c r="AT54">
        <v>77135</v>
      </c>
      <c r="AU54">
        <v>76164</v>
      </c>
    </row>
    <row r="55" spans="1:47" ht="13.5">
      <c r="A55">
        <v>55</v>
      </c>
      <c r="C55">
        <v>11233</v>
      </c>
      <c r="D55">
        <v>2</v>
      </c>
      <c r="E55" t="s">
        <v>86</v>
      </c>
      <c r="F55">
        <v>347</v>
      </c>
      <c r="G55">
        <v>61</v>
      </c>
      <c r="H55">
        <v>133</v>
      </c>
      <c r="I55">
        <v>64</v>
      </c>
      <c r="J55">
        <v>13</v>
      </c>
      <c r="K55">
        <v>3</v>
      </c>
      <c r="L55">
        <v>3</v>
      </c>
      <c r="M55">
        <v>2</v>
      </c>
      <c r="N55">
        <v>5</v>
      </c>
      <c r="O55">
        <v>9</v>
      </c>
      <c r="P55">
        <v>12</v>
      </c>
      <c r="Q55">
        <v>42</v>
      </c>
      <c r="R55">
        <v>68888</v>
      </c>
      <c r="S55">
        <v>68539</v>
      </c>
      <c r="T55">
        <v>114</v>
      </c>
      <c r="U55">
        <v>19</v>
      </c>
      <c r="V55">
        <v>42</v>
      </c>
      <c r="W55">
        <v>13</v>
      </c>
      <c r="X55">
        <v>1</v>
      </c>
      <c r="Y55">
        <v>1</v>
      </c>
      <c r="Z55">
        <v>2</v>
      </c>
      <c r="AA55">
        <v>1</v>
      </c>
      <c r="AB55">
        <v>4</v>
      </c>
      <c r="AC55">
        <v>4</v>
      </c>
      <c r="AD55">
        <v>7</v>
      </c>
      <c r="AE55">
        <v>20</v>
      </c>
      <c r="AF55">
        <v>34181</v>
      </c>
      <c r="AG55">
        <v>34066</v>
      </c>
      <c r="AH55">
        <v>233</v>
      </c>
      <c r="AI55">
        <v>42</v>
      </c>
      <c r="AJ55">
        <v>91</v>
      </c>
      <c r="AK55">
        <v>51</v>
      </c>
      <c r="AL55">
        <v>12</v>
      </c>
      <c r="AM55">
        <v>2</v>
      </c>
      <c r="AN55">
        <v>1</v>
      </c>
      <c r="AO55">
        <v>1</v>
      </c>
      <c r="AP55">
        <v>1</v>
      </c>
      <c r="AQ55">
        <v>5</v>
      </c>
      <c r="AR55">
        <v>5</v>
      </c>
      <c r="AS55">
        <v>22</v>
      </c>
      <c r="AT55">
        <v>34707</v>
      </c>
      <c r="AU55">
        <v>34473</v>
      </c>
    </row>
    <row r="56" spans="1:47" ht="13.5">
      <c r="A56">
        <v>56</v>
      </c>
      <c r="C56">
        <v>11234</v>
      </c>
      <c r="D56">
        <v>2</v>
      </c>
      <c r="E56" t="s">
        <v>87</v>
      </c>
      <c r="F56">
        <v>1955</v>
      </c>
      <c r="G56">
        <v>305</v>
      </c>
      <c r="H56">
        <v>374</v>
      </c>
      <c r="I56">
        <v>438</v>
      </c>
      <c r="J56">
        <v>33</v>
      </c>
      <c r="K56">
        <v>13</v>
      </c>
      <c r="L56">
        <v>396</v>
      </c>
      <c r="M56">
        <v>6</v>
      </c>
      <c r="N56">
        <v>7</v>
      </c>
      <c r="O56">
        <v>84</v>
      </c>
      <c r="P56">
        <v>11</v>
      </c>
      <c r="Q56">
        <v>288</v>
      </c>
      <c r="R56">
        <v>82977</v>
      </c>
      <c r="S56">
        <v>80563</v>
      </c>
      <c r="T56">
        <v>842</v>
      </c>
      <c r="U56">
        <v>150</v>
      </c>
      <c r="V56">
        <v>119</v>
      </c>
      <c r="W56">
        <v>110</v>
      </c>
      <c r="X56">
        <v>6</v>
      </c>
      <c r="Y56">
        <v>7</v>
      </c>
      <c r="Z56">
        <v>197</v>
      </c>
      <c r="AA56">
        <v>5</v>
      </c>
      <c r="AB56">
        <v>7</v>
      </c>
      <c r="AC56">
        <v>48</v>
      </c>
      <c r="AD56">
        <v>4</v>
      </c>
      <c r="AE56">
        <v>189</v>
      </c>
      <c r="AF56">
        <v>43096</v>
      </c>
      <c r="AG56">
        <v>41938</v>
      </c>
      <c r="AH56">
        <v>1113</v>
      </c>
      <c r="AI56">
        <v>155</v>
      </c>
      <c r="AJ56">
        <v>255</v>
      </c>
      <c r="AK56">
        <v>328</v>
      </c>
      <c r="AL56">
        <v>27</v>
      </c>
      <c r="AM56">
        <v>6</v>
      </c>
      <c r="AN56">
        <v>199</v>
      </c>
      <c r="AO56">
        <v>1</v>
      </c>
      <c r="AP56" t="s">
        <v>48</v>
      </c>
      <c r="AQ56">
        <v>36</v>
      </c>
      <c r="AR56">
        <v>7</v>
      </c>
      <c r="AS56">
        <v>99</v>
      </c>
      <c r="AT56">
        <v>39881</v>
      </c>
      <c r="AU56">
        <v>38625</v>
      </c>
    </row>
    <row r="57" spans="1:47" ht="13.5">
      <c r="A57">
        <v>57</v>
      </c>
      <c r="C57">
        <v>11235</v>
      </c>
      <c r="D57">
        <v>2</v>
      </c>
      <c r="E57" t="s">
        <v>88</v>
      </c>
      <c r="F57">
        <v>1226</v>
      </c>
      <c r="G57">
        <v>241</v>
      </c>
      <c r="H57">
        <v>409</v>
      </c>
      <c r="I57">
        <v>175</v>
      </c>
      <c r="J57">
        <v>12</v>
      </c>
      <c r="K57">
        <v>15</v>
      </c>
      <c r="L57">
        <v>7</v>
      </c>
      <c r="M57">
        <v>9</v>
      </c>
      <c r="N57">
        <v>18</v>
      </c>
      <c r="O57">
        <v>46</v>
      </c>
      <c r="P57">
        <v>8</v>
      </c>
      <c r="Q57">
        <v>286</v>
      </c>
      <c r="R57">
        <v>106736</v>
      </c>
      <c r="S57">
        <v>104457</v>
      </c>
      <c r="T57">
        <v>498</v>
      </c>
      <c r="U57">
        <v>85</v>
      </c>
      <c r="V57">
        <v>153</v>
      </c>
      <c r="W57">
        <v>38</v>
      </c>
      <c r="X57">
        <v>2</v>
      </c>
      <c r="Y57">
        <v>10</v>
      </c>
      <c r="Z57">
        <v>5</v>
      </c>
      <c r="AA57">
        <v>6</v>
      </c>
      <c r="AB57">
        <v>14</v>
      </c>
      <c r="AC57">
        <v>18</v>
      </c>
      <c r="AD57">
        <v>4</v>
      </c>
      <c r="AE57">
        <v>163</v>
      </c>
      <c r="AF57">
        <v>53134</v>
      </c>
      <c r="AG57">
        <v>52046</v>
      </c>
      <c r="AH57">
        <v>728</v>
      </c>
      <c r="AI57">
        <v>156</v>
      </c>
      <c r="AJ57">
        <v>256</v>
      </c>
      <c r="AK57">
        <v>137</v>
      </c>
      <c r="AL57">
        <v>10</v>
      </c>
      <c r="AM57">
        <v>5</v>
      </c>
      <c r="AN57">
        <v>2</v>
      </c>
      <c r="AO57">
        <v>3</v>
      </c>
      <c r="AP57">
        <v>4</v>
      </c>
      <c r="AQ57">
        <v>28</v>
      </c>
      <c r="AR57">
        <v>4</v>
      </c>
      <c r="AS57">
        <v>123</v>
      </c>
      <c r="AT57">
        <v>53602</v>
      </c>
      <c r="AU57">
        <v>52411</v>
      </c>
    </row>
    <row r="58" spans="1:47" ht="13.5">
      <c r="A58">
        <v>58</v>
      </c>
      <c r="C58">
        <v>11237</v>
      </c>
      <c r="D58">
        <v>2</v>
      </c>
      <c r="E58" t="s">
        <v>89</v>
      </c>
      <c r="F58">
        <v>2390</v>
      </c>
      <c r="G58">
        <v>362</v>
      </c>
      <c r="H58">
        <v>832</v>
      </c>
      <c r="I58">
        <v>357</v>
      </c>
      <c r="J58">
        <v>44</v>
      </c>
      <c r="K58">
        <v>41</v>
      </c>
      <c r="L58">
        <v>181</v>
      </c>
      <c r="M58">
        <v>11</v>
      </c>
      <c r="N58">
        <v>20</v>
      </c>
      <c r="O58">
        <v>43</v>
      </c>
      <c r="P58">
        <v>30</v>
      </c>
      <c r="Q58">
        <v>469</v>
      </c>
      <c r="R58">
        <v>131415</v>
      </c>
      <c r="S58">
        <v>128734</v>
      </c>
      <c r="T58">
        <v>1075</v>
      </c>
      <c r="U58">
        <v>167</v>
      </c>
      <c r="V58">
        <v>385</v>
      </c>
      <c r="W58">
        <v>56</v>
      </c>
      <c r="X58">
        <v>2</v>
      </c>
      <c r="Y58">
        <v>29</v>
      </c>
      <c r="Z58">
        <v>91</v>
      </c>
      <c r="AA58">
        <v>9</v>
      </c>
      <c r="AB58">
        <v>13</v>
      </c>
      <c r="AC58">
        <v>24</v>
      </c>
      <c r="AD58">
        <v>22</v>
      </c>
      <c r="AE58">
        <v>277</v>
      </c>
      <c r="AF58">
        <v>66747</v>
      </c>
      <c r="AG58">
        <v>65495</v>
      </c>
      <c r="AH58">
        <v>1315</v>
      </c>
      <c r="AI58">
        <v>195</v>
      </c>
      <c r="AJ58">
        <v>447</v>
      </c>
      <c r="AK58">
        <v>301</v>
      </c>
      <c r="AL58">
        <v>42</v>
      </c>
      <c r="AM58">
        <v>12</v>
      </c>
      <c r="AN58">
        <v>90</v>
      </c>
      <c r="AO58">
        <v>2</v>
      </c>
      <c r="AP58">
        <v>7</v>
      </c>
      <c r="AQ58">
        <v>19</v>
      </c>
      <c r="AR58">
        <v>8</v>
      </c>
      <c r="AS58">
        <v>192</v>
      </c>
      <c r="AT58">
        <v>64668</v>
      </c>
      <c r="AU58">
        <v>63239</v>
      </c>
    </row>
    <row r="59" spans="1:47" ht="13.5">
      <c r="A59">
        <v>59</v>
      </c>
      <c r="C59">
        <v>11238</v>
      </c>
      <c r="D59">
        <v>2</v>
      </c>
      <c r="E59" t="s">
        <v>90</v>
      </c>
      <c r="F59">
        <v>323</v>
      </c>
      <c r="G59">
        <v>45</v>
      </c>
      <c r="H59">
        <v>126</v>
      </c>
      <c r="I59">
        <v>46</v>
      </c>
      <c r="J59">
        <v>7</v>
      </c>
      <c r="K59">
        <v>4</v>
      </c>
      <c r="L59">
        <v>1</v>
      </c>
      <c r="M59">
        <v>4</v>
      </c>
      <c r="N59">
        <v>14</v>
      </c>
      <c r="O59">
        <v>37</v>
      </c>
      <c r="P59">
        <v>1</v>
      </c>
      <c r="Q59">
        <v>38</v>
      </c>
      <c r="R59">
        <v>63309</v>
      </c>
      <c r="S59">
        <v>62984</v>
      </c>
      <c r="T59">
        <v>124</v>
      </c>
      <c r="U59">
        <v>21</v>
      </c>
      <c r="V59">
        <v>51</v>
      </c>
      <c r="W59">
        <v>5</v>
      </c>
      <c r="X59" t="s">
        <v>48</v>
      </c>
      <c r="Y59">
        <v>2</v>
      </c>
      <c r="Z59">
        <v>1</v>
      </c>
      <c r="AA59">
        <v>4</v>
      </c>
      <c r="AB59">
        <v>11</v>
      </c>
      <c r="AC59">
        <v>8</v>
      </c>
      <c r="AD59">
        <v>1</v>
      </c>
      <c r="AE59">
        <v>20</v>
      </c>
      <c r="AF59">
        <v>31545</v>
      </c>
      <c r="AG59">
        <v>31420</v>
      </c>
      <c r="AH59">
        <v>199</v>
      </c>
      <c r="AI59">
        <v>24</v>
      </c>
      <c r="AJ59">
        <v>75</v>
      </c>
      <c r="AK59">
        <v>41</v>
      </c>
      <c r="AL59">
        <v>7</v>
      </c>
      <c r="AM59">
        <v>2</v>
      </c>
      <c r="AN59" t="s">
        <v>48</v>
      </c>
      <c r="AO59" t="s">
        <v>48</v>
      </c>
      <c r="AP59">
        <v>3</v>
      </c>
      <c r="AQ59">
        <v>29</v>
      </c>
      <c r="AR59" t="s">
        <v>48</v>
      </c>
      <c r="AS59">
        <v>18</v>
      </c>
      <c r="AT59">
        <v>31764</v>
      </c>
      <c r="AU59">
        <v>31564</v>
      </c>
    </row>
    <row r="60" spans="1:47" ht="13.5">
      <c r="A60">
        <v>60</v>
      </c>
      <c r="C60">
        <v>11239</v>
      </c>
      <c r="D60">
        <v>2</v>
      </c>
      <c r="E60" t="s">
        <v>91</v>
      </c>
      <c r="F60">
        <v>1254</v>
      </c>
      <c r="G60">
        <v>112</v>
      </c>
      <c r="H60">
        <v>466</v>
      </c>
      <c r="I60">
        <v>159</v>
      </c>
      <c r="J60">
        <v>19</v>
      </c>
      <c r="K60">
        <v>3</v>
      </c>
      <c r="L60">
        <v>8</v>
      </c>
      <c r="M60">
        <v>6</v>
      </c>
      <c r="N60">
        <v>18</v>
      </c>
      <c r="O60">
        <v>230</v>
      </c>
      <c r="P60">
        <v>37</v>
      </c>
      <c r="Q60">
        <v>196</v>
      </c>
      <c r="R60">
        <v>101700</v>
      </c>
      <c r="S60">
        <v>99818</v>
      </c>
      <c r="T60">
        <v>523</v>
      </c>
      <c r="U60">
        <v>48</v>
      </c>
      <c r="V60">
        <v>180</v>
      </c>
      <c r="W60">
        <v>23</v>
      </c>
      <c r="X60">
        <v>4</v>
      </c>
      <c r="Y60">
        <v>1</v>
      </c>
      <c r="Z60">
        <v>5</v>
      </c>
      <c r="AA60">
        <v>6</v>
      </c>
      <c r="AB60">
        <v>11</v>
      </c>
      <c r="AC60">
        <v>111</v>
      </c>
      <c r="AD60">
        <v>17</v>
      </c>
      <c r="AE60">
        <v>117</v>
      </c>
      <c r="AF60">
        <v>51155</v>
      </c>
      <c r="AG60">
        <v>50282</v>
      </c>
      <c r="AH60">
        <v>731</v>
      </c>
      <c r="AI60">
        <v>64</v>
      </c>
      <c r="AJ60">
        <v>286</v>
      </c>
      <c r="AK60">
        <v>136</v>
      </c>
      <c r="AL60">
        <v>15</v>
      </c>
      <c r="AM60">
        <v>2</v>
      </c>
      <c r="AN60">
        <v>3</v>
      </c>
      <c r="AO60" t="s">
        <v>48</v>
      </c>
      <c r="AP60">
        <v>7</v>
      </c>
      <c r="AQ60">
        <v>119</v>
      </c>
      <c r="AR60">
        <v>20</v>
      </c>
      <c r="AS60">
        <v>79</v>
      </c>
      <c r="AT60">
        <v>50545</v>
      </c>
      <c r="AU60">
        <v>49536</v>
      </c>
    </row>
    <row r="61" spans="1:47" ht="13.5">
      <c r="A61">
        <v>61</v>
      </c>
      <c r="C61">
        <v>11240</v>
      </c>
      <c r="D61">
        <v>2</v>
      </c>
      <c r="E61" t="s">
        <v>92</v>
      </c>
      <c r="F61">
        <v>643</v>
      </c>
      <c r="G61">
        <v>49</v>
      </c>
      <c r="H61">
        <v>110</v>
      </c>
      <c r="I61">
        <v>141</v>
      </c>
      <c r="J61">
        <v>14</v>
      </c>
      <c r="K61">
        <v>11</v>
      </c>
      <c r="L61">
        <v>87</v>
      </c>
      <c r="M61">
        <v>1</v>
      </c>
      <c r="N61">
        <v>6</v>
      </c>
      <c r="O61">
        <v>116</v>
      </c>
      <c r="P61">
        <v>41</v>
      </c>
      <c r="Q61">
        <v>67</v>
      </c>
      <c r="R61">
        <v>54012</v>
      </c>
      <c r="S61">
        <v>53360</v>
      </c>
      <c r="T61">
        <v>272</v>
      </c>
      <c r="U61">
        <v>20</v>
      </c>
      <c r="V61">
        <v>35</v>
      </c>
      <c r="W61">
        <v>39</v>
      </c>
      <c r="X61">
        <v>1</v>
      </c>
      <c r="Y61">
        <v>4</v>
      </c>
      <c r="Z61">
        <v>38</v>
      </c>
      <c r="AA61" t="s">
        <v>48</v>
      </c>
      <c r="AB61">
        <v>3</v>
      </c>
      <c r="AC61">
        <v>64</v>
      </c>
      <c r="AD61">
        <v>21</v>
      </c>
      <c r="AE61">
        <v>47</v>
      </c>
      <c r="AF61">
        <v>26924</v>
      </c>
      <c r="AG61">
        <v>26646</v>
      </c>
      <c r="AH61">
        <v>371</v>
      </c>
      <c r="AI61">
        <v>29</v>
      </c>
      <c r="AJ61">
        <v>75</v>
      </c>
      <c r="AK61">
        <v>102</v>
      </c>
      <c r="AL61">
        <v>13</v>
      </c>
      <c r="AM61">
        <v>7</v>
      </c>
      <c r="AN61">
        <v>49</v>
      </c>
      <c r="AO61">
        <v>1</v>
      </c>
      <c r="AP61">
        <v>3</v>
      </c>
      <c r="AQ61">
        <v>52</v>
      </c>
      <c r="AR61">
        <v>20</v>
      </c>
      <c r="AS61">
        <v>20</v>
      </c>
      <c r="AT61">
        <v>27088</v>
      </c>
      <c r="AU61">
        <v>26714</v>
      </c>
    </row>
    <row r="62" spans="1:47" ht="13.5">
      <c r="A62">
        <v>62</v>
      </c>
      <c r="C62">
        <v>11241</v>
      </c>
      <c r="D62">
        <v>2</v>
      </c>
      <c r="E62" t="s">
        <v>93</v>
      </c>
      <c r="F62">
        <v>624</v>
      </c>
      <c r="G62">
        <v>85</v>
      </c>
      <c r="H62">
        <v>218</v>
      </c>
      <c r="I62">
        <v>103</v>
      </c>
      <c r="J62">
        <v>19</v>
      </c>
      <c r="K62">
        <v>9</v>
      </c>
      <c r="L62">
        <v>15</v>
      </c>
      <c r="M62">
        <v>4</v>
      </c>
      <c r="N62">
        <v>18</v>
      </c>
      <c r="O62">
        <v>41</v>
      </c>
      <c r="P62">
        <v>6</v>
      </c>
      <c r="Q62">
        <v>106</v>
      </c>
      <c r="R62">
        <v>69990</v>
      </c>
      <c r="S62">
        <v>69184</v>
      </c>
      <c r="T62">
        <v>265</v>
      </c>
      <c r="U62">
        <v>32</v>
      </c>
      <c r="V62">
        <v>98</v>
      </c>
      <c r="W62">
        <v>19</v>
      </c>
      <c r="X62">
        <v>2</v>
      </c>
      <c r="Y62">
        <v>7</v>
      </c>
      <c r="Z62">
        <v>6</v>
      </c>
      <c r="AA62">
        <v>3</v>
      </c>
      <c r="AB62">
        <v>13</v>
      </c>
      <c r="AC62">
        <v>20</v>
      </c>
      <c r="AD62">
        <v>2</v>
      </c>
      <c r="AE62">
        <v>63</v>
      </c>
      <c r="AF62">
        <v>34950</v>
      </c>
      <c r="AG62">
        <v>34545</v>
      </c>
      <c r="AH62">
        <v>359</v>
      </c>
      <c r="AI62">
        <v>53</v>
      </c>
      <c r="AJ62">
        <v>120</v>
      </c>
      <c r="AK62">
        <v>84</v>
      </c>
      <c r="AL62">
        <v>17</v>
      </c>
      <c r="AM62">
        <v>2</v>
      </c>
      <c r="AN62">
        <v>9</v>
      </c>
      <c r="AO62">
        <v>1</v>
      </c>
      <c r="AP62">
        <v>5</v>
      </c>
      <c r="AQ62">
        <v>21</v>
      </c>
      <c r="AR62">
        <v>4</v>
      </c>
      <c r="AS62">
        <v>43</v>
      </c>
      <c r="AT62">
        <v>35040</v>
      </c>
      <c r="AU62">
        <v>34639</v>
      </c>
    </row>
    <row r="63" spans="1:47" ht="13.5">
      <c r="A63">
        <v>63</v>
      </c>
      <c r="C63">
        <v>11242</v>
      </c>
      <c r="D63">
        <v>2</v>
      </c>
      <c r="E63" t="s">
        <v>94</v>
      </c>
      <c r="F63">
        <v>627</v>
      </c>
      <c r="G63">
        <v>53</v>
      </c>
      <c r="H63">
        <v>123</v>
      </c>
      <c r="I63">
        <v>64</v>
      </c>
      <c r="J63">
        <v>22</v>
      </c>
      <c r="K63">
        <v>18</v>
      </c>
      <c r="L63">
        <v>6</v>
      </c>
      <c r="M63">
        <v>2</v>
      </c>
      <c r="N63">
        <v>18</v>
      </c>
      <c r="O63">
        <v>136</v>
      </c>
      <c r="P63">
        <v>115</v>
      </c>
      <c r="Q63">
        <v>70</v>
      </c>
      <c r="R63">
        <v>57473</v>
      </c>
      <c r="S63">
        <v>56838</v>
      </c>
      <c r="T63">
        <v>276</v>
      </c>
      <c r="U63">
        <v>20</v>
      </c>
      <c r="V63">
        <v>36</v>
      </c>
      <c r="W63">
        <v>17</v>
      </c>
      <c r="X63">
        <v>5</v>
      </c>
      <c r="Y63">
        <v>18</v>
      </c>
      <c r="Z63">
        <v>4</v>
      </c>
      <c r="AA63">
        <v>2</v>
      </c>
      <c r="AB63">
        <v>11</v>
      </c>
      <c r="AC63">
        <v>66</v>
      </c>
      <c r="AD63">
        <v>63</v>
      </c>
      <c r="AE63">
        <v>34</v>
      </c>
      <c r="AF63">
        <v>28548</v>
      </c>
      <c r="AG63">
        <v>28265</v>
      </c>
      <c r="AH63">
        <v>351</v>
      </c>
      <c r="AI63">
        <v>33</v>
      </c>
      <c r="AJ63">
        <v>87</v>
      </c>
      <c r="AK63">
        <v>47</v>
      </c>
      <c r="AL63">
        <v>17</v>
      </c>
      <c r="AM63" t="s">
        <v>48</v>
      </c>
      <c r="AN63">
        <v>2</v>
      </c>
      <c r="AO63" t="s">
        <v>48</v>
      </c>
      <c r="AP63">
        <v>7</v>
      </c>
      <c r="AQ63">
        <v>70</v>
      </c>
      <c r="AR63">
        <v>52</v>
      </c>
      <c r="AS63">
        <v>36</v>
      </c>
      <c r="AT63">
        <v>28925</v>
      </c>
      <c r="AU63">
        <v>28573</v>
      </c>
    </row>
    <row r="64" spans="1:47" ht="13.5">
      <c r="A64">
        <v>64</v>
      </c>
      <c r="C64">
        <v>11243</v>
      </c>
      <c r="D64">
        <v>2</v>
      </c>
      <c r="E64" t="s">
        <v>95</v>
      </c>
      <c r="F64">
        <v>741</v>
      </c>
      <c r="G64">
        <v>119</v>
      </c>
      <c r="H64">
        <v>161</v>
      </c>
      <c r="I64">
        <v>116</v>
      </c>
      <c r="J64">
        <v>18</v>
      </c>
      <c r="K64">
        <v>4</v>
      </c>
      <c r="L64">
        <v>206</v>
      </c>
      <c r="M64" t="s">
        <v>48</v>
      </c>
      <c r="N64">
        <v>9</v>
      </c>
      <c r="O64">
        <v>16</v>
      </c>
      <c r="P64">
        <v>3</v>
      </c>
      <c r="Q64">
        <v>89</v>
      </c>
      <c r="R64">
        <v>65298</v>
      </c>
      <c r="S64">
        <v>64524</v>
      </c>
      <c r="T64">
        <v>314</v>
      </c>
      <c r="U64">
        <v>51</v>
      </c>
      <c r="V64">
        <v>54</v>
      </c>
      <c r="W64">
        <v>21</v>
      </c>
      <c r="X64">
        <v>3</v>
      </c>
      <c r="Y64">
        <v>2</v>
      </c>
      <c r="Z64">
        <v>107</v>
      </c>
      <c r="AA64" t="s">
        <v>48</v>
      </c>
      <c r="AB64">
        <v>5</v>
      </c>
      <c r="AC64">
        <v>9</v>
      </c>
      <c r="AD64">
        <v>1</v>
      </c>
      <c r="AE64">
        <v>61</v>
      </c>
      <c r="AF64">
        <v>32579</v>
      </c>
      <c r="AG64">
        <v>32247</v>
      </c>
      <c r="AH64">
        <v>427</v>
      </c>
      <c r="AI64">
        <v>68</v>
      </c>
      <c r="AJ64">
        <v>107</v>
      </c>
      <c r="AK64">
        <v>95</v>
      </c>
      <c r="AL64">
        <v>15</v>
      </c>
      <c r="AM64">
        <v>2</v>
      </c>
      <c r="AN64">
        <v>99</v>
      </c>
      <c r="AO64" t="s">
        <v>48</v>
      </c>
      <c r="AP64">
        <v>4</v>
      </c>
      <c r="AQ64">
        <v>7</v>
      </c>
      <c r="AR64">
        <v>2</v>
      </c>
      <c r="AS64">
        <v>28</v>
      </c>
      <c r="AT64">
        <v>32719</v>
      </c>
      <c r="AU64">
        <v>32277</v>
      </c>
    </row>
    <row r="65" spans="1:47" ht="13.5">
      <c r="A65">
        <v>65</v>
      </c>
      <c r="C65">
        <v>11245</v>
      </c>
      <c r="D65">
        <v>2</v>
      </c>
      <c r="E65" t="s">
        <v>96</v>
      </c>
      <c r="F65">
        <v>1197</v>
      </c>
      <c r="G65">
        <v>154</v>
      </c>
      <c r="H65">
        <v>418</v>
      </c>
      <c r="I65">
        <v>265</v>
      </c>
      <c r="J65">
        <v>34</v>
      </c>
      <c r="K65">
        <v>2</v>
      </c>
      <c r="L65">
        <v>6</v>
      </c>
      <c r="M65">
        <v>3</v>
      </c>
      <c r="N65">
        <v>14</v>
      </c>
      <c r="O65">
        <v>22</v>
      </c>
      <c r="P65">
        <v>18</v>
      </c>
      <c r="Q65">
        <v>261</v>
      </c>
      <c r="R65">
        <v>105695</v>
      </c>
      <c r="S65">
        <v>104209</v>
      </c>
      <c r="T65">
        <v>498</v>
      </c>
      <c r="U65">
        <v>75</v>
      </c>
      <c r="V65">
        <v>162</v>
      </c>
      <c r="W65">
        <v>81</v>
      </c>
      <c r="X65">
        <v>7</v>
      </c>
      <c r="Y65">
        <v>1</v>
      </c>
      <c r="Z65">
        <v>5</v>
      </c>
      <c r="AA65">
        <v>2</v>
      </c>
      <c r="AB65">
        <v>8</v>
      </c>
      <c r="AC65">
        <v>12</v>
      </c>
      <c r="AD65">
        <v>11</v>
      </c>
      <c r="AE65">
        <v>134</v>
      </c>
      <c r="AF65">
        <v>52640</v>
      </c>
      <c r="AG65">
        <v>51962</v>
      </c>
      <c r="AH65">
        <v>699</v>
      </c>
      <c r="AI65">
        <v>79</v>
      </c>
      <c r="AJ65">
        <v>256</v>
      </c>
      <c r="AK65">
        <v>184</v>
      </c>
      <c r="AL65">
        <v>27</v>
      </c>
      <c r="AM65">
        <v>1</v>
      </c>
      <c r="AN65">
        <v>1</v>
      </c>
      <c r="AO65">
        <v>1</v>
      </c>
      <c r="AP65">
        <v>6</v>
      </c>
      <c r="AQ65">
        <v>10</v>
      </c>
      <c r="AR65">
        <v>7</v>
      </c>
      <c r="AS65">
        <v>127</v>
      </c>
      <c r="AT65">
        <v>53055</v>
      </c>
      <c r="AU65">
        <v>52247</v>
      </c>
    </row>
    <row r="66" spans="1:47" ht="13.5">
      <c r="A66">
        <v>66</v>
      </c>
      <c r="C66">
        <v>11301</v>
      </c>
      <c r="D66">
        <v>3</v>
      </c>
      <c r="E66" t="s">
        <v>97</v>
      </c>
      <c r="F66">
        <v>217</v>
      </c>
      <c r="G66">
        <v>47</v>
      </c>
      <c r="H66">
        <v>52</v>
      </c>
      <c r="I66">
        <v>46</v>
      </c>
      <c r="J66" t="s">
        <v>48</v>
      </c>
      <c r="K66" t="s">
        <v>48</v>
      </c>
      <c r="L66" t="s">
        <v>48</v>
      </c>
      <c r="M66">
        <v>1</v>
      </c>
      <c r="N66" t="s">
        <v>48</v>
      </c>
      <c r="O66">
        <v>12</v>
      </c>
      <c r="P66">
        <v>19</v>
      </c>
      <c r="Q66">
        <v>40</v>
      </c>
      <c r="R66">
        <v>42494</v>
      </c>
      <c r="S66">
        <v>42252</v>
      </c>
      <c r="T66">
        <v>89</v>
      </c>
      <c r="U66">
        <v>23</v>
      </c>
      <c r="V66">
        <v>11</v>
      </c>
      <c r="W66">
        <v>11</v>
      </c>
      <c r="X66" t="s">
        <v>48</v>
      </c>
      <c r="Y66" t="s">
        <v>48</v>
      </c>
      <c r="Z66" t="s">
        <v>48</v>
      </c>
      <c r="AA66" t="s">
        <v>48</v>
      </c>
      <c r="AB66" t="s">
        <v>48</v>
      </c>
      <c r="AC66">
        <v>5</v>
      </c>
      <c r="AD66">
        <v>14</v>
      </c>
      <c r="AE66">
        <v>25</v>
      </c>
      <c r="AF66">
        <v>21567</v>
      </c>
      <c r="AG66">
        <v>21467</v>
      </c>
      <c r="AH66">
        <v>128</v>
      </c>
      <c r="AI66">
        <v>24</v>
      </c>
      <c r="AJ66">
        <v>41</v>
      </c>
      <c r="AK66">
        <v>35</v>
      </c>
      <c r="AL66" t="s">
        <v>48</v>
      </c>
      <c r="AM66" t="s">
        <v>48</v>
      </c>
      <c r="AN66" t="s">
        <v>48</v>
      </c>
      <c r="AO66">
        <v>1</v>
      </c>
      <c r="AP66" t="s">
        <v>48</v>
      </c>
      <c r="AQ66">
        <v>7</v>
      </c>
      <c r="AR66">
        <v>5</v>
      </c>
      <c r="AS66">
        <v>15</v>
      </c>
      <c r="AT66">
        <v>20927</v>
      </c>
      <c r="AU66">
        <v>20785</v>
      </c>
    </row>
    <row r="67" spans="1:47" ht="13.5">
      <c r="A67">
        <v>67</v>
      </c>
      <c r="C67">
        <v>11324</v>
      </c>
      <c r="D67">
        <v>3</v>
      </c>
      <c r="E67" t="s">
        <v>98</v>
      </c>
      <c r="F67">
        <v>358</v>
      </c>
      <c r="G67">
        <v>73</v>
      </c>
      <c r="H67">
        <v>117</v>
      </c>
      <c r="I67">
        <v>65</v>
      </c>
      <c r="J67">
        <v>4</v>
      </c>
      <c r="K67">
        <v>1</v>
      </c>
      <c r="L67">
        <v>14</v>
      </c>
      <c r="M67">
        <v>3</v>
      </c>
      <c r="N67">
        <v>7</v>
      </c>
      <c r="O67">
        <v>11</v>
      </c>
      <c r="P67">
        <v>4</v>
      </c>
      <c r="Q67">
        <v>59</v>
      </c>
      <c r="R67">
        <v>38706</v>
      </c>
      <c r="S67">
        <v>38346</v>
      </c>
      <c r="T67">
        <v>144</v>
      </c>
      <c r="U67">
        <v>31</v>
      </c>
      <c r="V67">
        <v>37</v>
      </c>
      <c r="W67">
        <v>14</v>
      </c>
      <c r="X67" t="s">
        <v>48</v>
      </c>
      <c r="Y67">
        <v>1</v>
      </c>
      <c r="Z67">
        <v>13</v>
      </c>
      <c r="AA67">
        <v>3</v>
      </c>
      <c r="AB67">
        <v>3</v>
      </c>
      <c r="AC67">
        <v>5</v>
      </c>
      <c r="AD67">
        <v>2</v>
      </c>
      <c r="AE67">
        <v>35</v>
      </c>
      <c r="AF67">
        <v>19161</v>
      </c>
      <c r="AG67">
        <v>19015</v>
      </c>
      <c r="AH67">
        <v>214</v>
      </c>
      <c r="AI67">
        <v>42</v>
      </c>
      <c r="AJ67">
        <v>80</v>
      </c>
      <c r="AK67">
        <v>51</v>
      </c>
      <c r="AL67">
        <v>4</v>
      </c>
      <c r="AM67" t="s">
        <v>48</v>
      </c>
      <c r="AN67">
        <v>1</v>
      </c>
      <c r="AO67" t="s">
        <v>48</v>
      </c>
      <c r="AP67">
        <v>4</v>
      </c>
      <c r="AQ67">
        <v>6</v>
      </c>
      <c r="AR67">
        <v>2</v>
      </c>
      <c r="AS67">
        <v>24</v>
      </c>
      <c r="AT67">
        <v>19545</v>
      </c>
      <c r="AU67">
        <v>19331</v>
      </c>
    </row>
    <row r="68" spans="1:47" ht="13.5">
      <c r="A68">
        <v>68</v>
      </c>
      <c r="C68">
        <v>11326</v>
      </c>
      <c r="D68">
        <v>3</v>
      </c>
      <c r="E68" t="s">
        <v>99</v>
      </c>
      <c r="F68">
        <v>336</v>
      </c>
      <c r="G68">
        <v>35</v>
      </c>
      <c r="H68">
        <v>110</v>
      </c>
      <c r="I68">
        <v>70</v>
      </c>
      <c r="J68">
        <v>5</v>
      </c>
      <c r="K68">
        <v>9</v>
      </c>
      <c r="L68" t="s">
        <v>48</v>
      </c>
      <c r="M68" t="s">
        <v>48</v>
      </c>
      <c r="N68">
        <v>7</v>
      </c>
      <c r="O68">
        <v>39</v>
      </c>
      <c r="P68">
        <v>6</v>
      </c>
      <c r="Q68">
        <v>55</v>
      </c>
      <c r="R68">
        <v>39054</v>
      </c>
      <c r="S68">
        <v>38703</v>
      </c>
      <c r="T68">
        <v>119</v>
      </c>
      <c r="U68">
        <v>14</v>
      </c>
      <c r="V68">
        <v>35</v>
      </c>
      <c r="W68">
        <v>4</v>
      </c>
      <c r="X68">
        <v>1</v>
      </c>
      <c r="Y68">
        <v>9</v>
      </c>
      <c r="Z68" t="s">
        <v>48</v>
      </c>
      <c r="AA68" t="s">
        <v>48</v>
      </c>
      <c r="AB68">
        <v>4</v>
      </c>
      <c r="AC68">
        <v>15</v>
      </c>
      <c r="AD68">
        <v>2</v>
      </c>
      <c r="AE68">
        <v>35</v>
      </c>
      <c r="AF68">
        <v>19568</v>
      </c>
      <c r="AG68">
        <v>19440</v>
      </c>
      <c r="AH68">
        <v>217</v>
      </c>
      <c r="AI68">
        <v>21</v>
      </c>
      <c r="AJ68">
        <v>75</v>
      </c>
      <c r="AK68">
        <v>66</v>
      </c>
      <c r="AL68">
        <v>4</v>
      </c>
      <c r="AM68" t="s">
        <v>48</v>
      </c>
      <c r="AN68" t="s">
        <v>48</v>
      </c>
      <c r="AO68" t="s">
        <v>48</v>
      </c>
      <c r="AP68">
        <v>3</v>
      </c>
      <c r="AQ68">
        <v>24</v>
      </c>
      <c r="AR68">
        <v>4</v>
      </c>
      <c r="AS68">
        <v>20</v>
      </c>
      <c r="AT68">
        <v>19486</v>
      </c>
      <c r="AU68">
        <v>19263</v>
      </c>
    </row>
    <row r="69" spans="1:47" ht="13.5">
      <c r="A69">
        <v>69</v>
      </c>
      <c r="C69">
        <v>11327</v>
      </c>
      <c r="D69">
        <v>3</v>
      </c>
      <c r="E69" t="s">
        <v>100</v>
      </c>
      <c r="F69">
        <v>74</v>
      </c>
      <c r="G69">
        <v>14</v>
      </c>
      <c r="H69">
        <v>19</v>
      </c>
      <c r="I69">
        <v>11</v>
      </c>
      <c r="J69">
        <v>4</v>
      </c>
      <c r="K69" t="s">
        <v>48</v>
      </c>
      <c r="L69">
        <v>2</v>
      </c>
      <c r="M69" t="s">
        <v>48</v>
      </c>
      <c r="N69" t="s">
        <v>48</v>
      </c>
      <c r="O69">
        <v>6</v>
      </c>
      <c r="P69">
        <v>1</v>
      </c>
      <c r="Q69">
        <v>17</v>
      </c>
      <c r="R69">
        <v>12537</v>
      </c>
      <c r="S69">
        <v>12463</v>
      </c>
      <c r="T69">
        <v>22</v>
      </c>
      <c r="U69">
        <v>5</v>
      </c>
      <c r="V69">
        <v>1</v>
      </c>
      <c r="W69" t="s">
        <v>48</v>
      </c>
      <c r="X69" t="s">
        <v>48</v>
      </c>
      <c r="Y69" t="s">
        <v>48</v>
      </c>
      <c r="Z69">
        <v>2</v>
      </c>
      <c r="AA69" t="s">
        <v>48</v>
      </c>
      <c r="AB69" t="s">
        <v>48</v>
      </c>
      <c r="AC69">
        <v>5</v>
      </c>
      <c r="AD69" t="s">
        <v>48</v>
      </c>
      <c r="AE69">
        <v>9</v>
      </c>
      <c r="AF69">
        <v>6204</v>
      </c>
      <c r="AG69">
        <v>6182</v>
      </c>
      <c r="AH69">
        <v>52</v>
      </c>
      <c r="AI69">
        <v>9</v>
      </c>
      <c r="AJ69">
        <v>18</v>
      </c>
      <c r="AK69">
        <v>11</v>
      </c>
      <c r="AL69">
        <v>4</v>
      </c>
      <c r="AM69" t="s">
        <v>48</v>
      </c>
      <c r="AN69" t="s">
        <v>48</v>
      </c>
      <c r="AO69" t="s">
        <v>48</v>
      </c>
      <c r="AP69" t="s">
        <v>48</v>
      </c>
      <c r="AQ69">
        <v>1</v>
      </c>
      <c r="AR69">
        <v>1</v>
      </c>
      <c r="AS69">
        <v>8</v>
      </c>
      <c r="AT69">
        <v>6333</v>
      </c>
      <c r="AU69">
        <v>6281</v>
      </c>
    </row>
    <row r="70" spans="1:47" ht="13.5">
      <c r="A70">
        <v>70</v>
      </c>
      <c r="C70">
        <v>11341</v>
      </c>
      <c r="D70">
        <v>3</v>
      </c>
      <c r="E70" t="s">
        <v>101</v>
      </c>
      <c r="F70">
        <v>236</v>
      </c>
      <c r="G70">
        <v>14</v>
      </c>
      <c r="H70">
        <v>65</v>
      </c>
      <c r="I70">
        <v>9</v>
      </c>
      <c r="J70">
        <v>13</v>
      </c>
      <c r="K70">
        <v>25</v>
      </c>
      <c r="L70">
        <v>2</v>
      </c>
      <c r="M70">
        <v>1</v>
      </c>
      <c r="N70">
        <v>4</v>
      </c>
      <c r="O70">
        <v>53</v>
      </c>
      <c r="P70">
        <v>18</v>
      </c>
      <c r="Q70">
        <v>32</v>
      </c>
      <c r="R70">
        <v>17323</v>
      </c>
      <c r="S70">
        <v>17061</v>
      </c>
      <c r="T70">
        <v>110</v>
      </c>
      <c r="U70">
        <v>3</v>
      </c>
      <c r="V70">
        <v>9</v>
      </c>
      <c r="W70">
        <v>4</v>
      </c>
      <c r="X70">
        <v>9</v>
      </c>
      <c r="Y70">
        <v>24</v>
      </c>
      <c r="Z70">
        <v>2</v>
      </c>
      <c r="AA70">
        <v>1</v>
      </c>
      <c r="AB70">
        <v>2</v>
      </c>
      <c r="AC70">
        <v>23</v>
      </c>
      <c r="AD70">
        <v>11</v>
      </c>
      <c r="AE70">
        <v>22</v>
      </c>
      <c r="AF70">
        <v>8887</v>
      </c>
      <c r="AG70">
        <v>8758</v>
      </c>
      <c r="AH70">
        <v>126</v>
      </c>
      <c r="AI70">
        <v>11</v>
      </c>
      <c r="AJ70">
        <v>56</v>
      </c>
      <c r="AK70">
        <v>5</v>
      </c>
      <c r="AL70">
        <v>4</v>
      </c>
      <c r="AM70">
        <v>1</v>
      </c>
      <c r="AN70" t="s">
        <v>48</v>
      </c>
      <c r="AO70" t="s">
        <v>48</v>
      </c>
      <c r="AP70">
        <v>2</v>
      </c>
      <c r="AQ70">
        <v>30</v>
      </c>
      <c r="AR70">
        <v>7</v>
      </c>
      <c r="AS70">
        <v>10</v>
      </c>
      <c r="AT70">
        <v>8436</v>
      </c>
      <c r="AU70">
        <v>8303</v>
      </c>
    </row>
    <row r="71" spans="1:47" ht="13.5">
      <c r="A71">
        <v>71</v>
      </c>
      <c r="C71">
        <v>11342</v>
      </c>
      <c r="D71">
        <v>3</v>
      </c>
      <c r="E71" t="s">
        <v>102</v>
      </c>
      <c r="F71">
        <v>286</v>
      </c>
      <c r="G71">
        <v>18</v>
      </c>
      <c r="H71">
        <v>63</v>
      </c>
      <c r="I71">
        <v>15</v>
      </c>
      <c r="J71">
        <v>12</v>
      </c>
      <c r="K71">
        <v>18</v>
      </c>
      <c r="L71" t="s">
        <v>48</v>
      </c>
      <c r="M71">
        <v>2</v>
      </c>
      <c r="N71">
        <v>3</v>
      </c>
      <c r="O71">
        <v>120</v>
      </c>
      <c r="P71">
        <v>6</v>
      </c>
      <c r="Q71">
        <v>29</v>
      </c>
      <c r="R71">
        <v>18887</v>
      </c>
      <c r="S71">
        <v>18590</v>
      </c>
      <c r="T71">
        <v>154</v>
      </c>
      <c r="U71">
        <v>11</v>
      </c>
      <c r="V71">
        <v>16</v>
      </c>
      <c r="W71">
        <v>1</v>
      </c>
      <c r="X71">
        <v>4</v>
      </c>
      <c r="Y71">
        <v>18</v>
      </c>
      <c r="Z71" t="s">
        <v>48</v>
      </c>
      <c r="AA71">
        <v>1</v>
      </c>
      <c r="AB71">
        <v>2</v>
      </c>
      <c r="AC71">
        <v>79</v>
      </c>
      <c r="AD71">
        <v>2</v>
      </c>
      <c r="AE71">
        <v>20</v>
      </c>
      <c r="AF71">
        <v>9391</v>
      </c>
      <c r="AG71">
        <v>9228</v>
      </c>
      <c r="AH71">
        <v>132</v>
      </c>
      <c r="AI71">
        <v>7</v>
      </c>
      <c r="AJ71">
        <v>47</v>
      </c>
      <c r="AK71">
        <v>14</v>
      </c>
      <c r="AL71">
        <v>8</v>
      </c>
      <c r="AM71" t="s">
        <v>48</v>
      </c>
      <c r="AN71" t="s">
        <v>48</v>
      </c>
      <c r="AO71">
        <v>1</v>
      </c>
      <c r="AP71">
        <v>1</v>
      </c>
      <c r="AQ71">
        <v>41</v>
      </c>
      <c r="AR71">
        <v>4</v>
      </c>
      <c r="AS71">
        <v>9</v>
      </c>
      <c r="AT71">
        <v>9496</v>
      </c>
      <c r="AU71">
        <v>9362</v>
      </c>
    </row>
    <row r="72" spans="1:47" ht="13.5">
      <c r="A72">
        <v>72</v>
      </c>
      <c r="C72">
        <v>11343</v>
      </c>
      <c r="D72">
        <v>3</v>
      </c>
      <c r="E72" t="s">
        <v>103</v>
      </c>
      <c r="F72">
        <v>177</v>
      </c>
      <c r="G72">
        <v>29</v>
      </c>
      <c r="H72">
        <v>34</v>
      </c>
      <c r="I72">
        <v>23</v>
      </c>
      <c r="J72">
        <v>18</v>
      </c>
      <c r="K72">
        <v>24</v>
      </c>
      <c r="L72">
        <v>1</v>
      </c>
      <c r="M72" t="s">
        <v>48</v>
      </c>
      <c r="N72">
        <v>4</v>
      </c>
      <c r="O72">
        <v>7</v>
      </c>
      <c r="P72">
        <v>15</v>
      </c>
      <c r="Q72">
        <v>22</v>
      </c>
      <c r="R72">
        <v>32913</v>
      </c>
      <c r="S72">
        <v>32736</v>
      </c>
      <c r="T72">
        <v>76</v>
      </c>
      <c r="U72">
        <v>11</v>
      </c>
      <c r="V72">
        <v>8</v>
      </c>
      <c r="W72">
        <v>5</v>
      </c>
      <c r="X72">
        <v>2</v>
      </c>
      <c r="Y72">
        <v>24</v>
      </c>
      <c r="Z72" t="s">
        <v>48</v>
      </c>
      <c r="AA72" t="s">
        <v>48</v>
      </c>
      <c r="AB72">
        <v>2</v>
      </c>
      <c r="AC72">
        <v>3</v>
      </c>
      <c r="AD72">
        <v>9</v>
      </c>
      <c r="AE72">
        <v>12</v>
      </c>
      <c r="AF72">
        <v>16246</v>
      </c>
      <c r="AG72">
        <v>16170</v>
      </c>
      <c r="AH72">
        <v>101</v>
      </c>
      <c r="AI72">
        <v>18</v>
      </c>
      <c r="AJ72">
        <v>26</v>
      </c>
      <c r="AK72">
        <v>18</v>
      </c>
      <c r="AL72">
        <v>16</v>
      </c>
      <c r="AM72" t="s">
        <v>48</v>
      </c>
      <c r="AN72">
        <v>1</v>
      </c>
      <c r="AO72" t="s">
        <v>48</v>
      </c>
      <c r="AP72">
        <v>2</v>
      </c>
      <c r="AQ72">
        <v>4</v>
      </c>
      <c r="AR72">
        <v>6</v>
      </c>
      <c r="AS72">
        <v>10</v>
      </c>
      <c r="AT72">
        <v>16667</v>
      </c>
      <c r="AU72">
        <v>16566</v>
      </c>
    </row>
    <row r="73" spans="1:47" ht="13.5">
      <c r="A73">
        <v>73</v>
      </c>
      <c r="C73">
        <v>11346</v>
      </c>
      <c r="D73">
        <v>3</v>
      </c>
      <c r="E73" t="s">
        <v>104</v>
      </c>
      <c r="F73">
        <v>156</v>
      </c>
      <c r="G73">
        <v>17</v>
      </c>
      <c r="H73">
        <v>65</v>
      </c>
      <c r="I73">
        <v>25</v>
      </c>
      <c r="J73">
        <v>6</v>
      </c>
      <c r="K73">
        <v>1</v>
      </c>
      <c r="L73" t="s">
        <v>48</v>
      </c>
      <c r="M73" t="s">
        <v>48</v>
      </c>
      <c r="N73">
        <v>1</v>
      </c>
      <c r="O73">
        <v>16</v>
      </c>
      <c r="P73">
        <v>11</v>
      </c>
      <c r="Q73">
        <v>14</v>
      </c>
      <c r="R73">
        <v>22147</v>
      </c>
      <c r="S73">
        <v>21989</v>
      </c>
      <c r="T73">
        <v>77</v>
      </c>
      <c r="U73">
        <v>7</v>
      </c>
      <c r="V73">
        <v>38</v>
      </c>
      <c r="W73">
        <v>6</v>
      </c>
      <c r="X73" t="s">
        <v>48</v>
      </c>
      <c r="Y73" t="s">
        <v>48</v>
      </c>
      <c r="Z73" t="s">
        <v>48</v>
      </c>
      <c r="AA73" t="s">
        <v>48</v>
      </c>
      <c r="AB73">
        <v>1</v>
      </c>
      <c r="AC73">
        <v>9</v>
      </c>
      <c r="AD73">
        <v>7</v>
      </c>
      <c r="AE73">
        <v>9</v>
      </c>
      <c r="AF73">
        <v>11154</v>
      </c>
      <c r="AG73">
        <v>11076</v>
      </c>
      <c r="AH73">
        <v>79</v>
      </c>
      <c r="AI73">
        <v>10</v>
      </c>
      <c r="AJ73">
        <v>27</v>
      </c>
      <c r="AK73">
        <v>19</v>
      </c>
      <c r="AL73">
        <v>6</v>
      </c>
      <c r="AM73">
        <v>1</v>
      </c>
      <c r="AN73" t="s">
        <v>48</v>
      </c>
      <c r="AO73" t="s">
        <v>48</v>
      </c>
      <c r="AP73" t="s">
        <v>48</v>
      </c>
      <c r="AQ73">
        <v>7</v>
      </c>
      <c r="AR73">
        <v>4</v>
      </c>
      <c r="AS73">
        <v>5</v>
      </c>
      <c r="AT73">
        <v>10993</v>
      </c>
      <c r="AU73">
        <v>10913</v>
      </c>
    </row>
    <row r="74" spans="1:47" ht="13.5">
      <c r="A74">
        <v>74</v>
      </c>
      <c r="C74">
        <v>11347</v>
      </c>
      <c r="D74">
        <v>3</v>
      </c>
      <c r="E74" t="s">
        <v>105</v>
      </c>
      <c r="F74">
        <v>108</v>
      </c>
      <c r="G74">
        <v>14</v>
      </c>
      <c r="H74">
        <v>24</v>
      </c>
      <c r="I74">
        <v>16</v>
      </c>
      <c r="J74">
        <v>4</v>
      </c>
      <c r="K74">
        <v>10</v>
      </c>
      <c r="L74">
        <v>3</v>
      </c>
      <c r="M74">
        <v>1</v>
      </c>
      <c r="N74">
        <v>1</v>
      </c>
      <c r="O74">
        <v>13</v>
      </c>
      <c r="P74">
        <v>3</v>
      </c>
      <c r="Q74">
        <v>19</v>
      </c>
      <c r="R74">
        <v>21079</v>
      </c>
      <c r="S74">
        <v>20942</v>
      </c>
      <c r="T74">
        <v>52</v>
      </c>
      <c r="U74">
        <v>8</v>
      </c>
      <c r="V74">
        <v>10</v>
      </c>
      <c r="W74">
        <v>1</v>
      </c>
      <c r="X74" t="s">
        <v>48</v>
      </c>
      <c r="Y74">
        <v>9</v>
      </c>
      <c r="Z74">
        <v>1</v>
      </c>
      <c r="AA74" t="s">
        <v>48</v>
      </c>
      <c r="AB74">
        <v>1</v>
      </c>
      <c r="AC74">
        <v>8</v>
      </c>
      <c r="AD74">
        <v>1</v>
      </c>
      <c r="AE74">
        <v>13</v>
      </c>
      <c r="AF74">
        <v>10546</v>
      </c>
      <c r="AG74">
        <v>10466</v>
      </c>
      <c r="AH74">
        <v>56</v>
      </c>
      <c r="AI74">
        <v>6</v>
      </c>
      <c r="AJ74">
        <v>14</v>
      </c>
      <c r="AK74">
        <v>15</v>
      </c>
      <c r="AL74">
        <v>4</v>
      </c>
      <c r="AM74">
        <v>1</v>
      </c>
      <c r="AN74">
        <v>2</v>
      </c>
      <c r="AO74">
        <v>1</v>
      </c>
      <c r="AP74" t="s">
        <v>48</v>
      </c>
      <c r="AQ74">
        <v>5</v>
      </c>
      <c r="AR74">
        <v>2</v>
      </c>
      <c r="AS74">
        <v>6</v>
      </c>
      <c r="AT74">
        <v>10533</v>
      </c>
      <c r="AU74">
        <v>10476</v>
      </c>
    </row>
    <row r="75" spans="1:47" ht="13.5">
      <c r="A75">
        <v>75</v>
      </c>
      <c r="C75">
        <v>11348</v>
      </c>
      <c r="D75">
        <v>3</v>
      </c>
      <c r="E75" t="s">
        <v>106</v>
      </c>
      <c r="F75">
        <v>68</v>
      </c>
      <c r="G75">
        <v>14</v>
      </c>
      <c r="H75">
        <v>19</v>
      </c>
      <c r="I75">
        <v>7</v>
      </c>
      <c r="J75">
        <v>2</v>
      </c>
      <c r="K75">
        <v>4</v>
      </c>
      <c r="L75" t="s">
        <v>48</v>
      </c>
      <c r="M75">
        <v>3</v>
      </c>
      <c r="N75">
        <v>3</v>
      </c>
      <c r="O75">
        <v>2</v>
      </c>
      <c r="P75">
        <v>1</v>
      </c>
      <c r="Q75">
        <v>13</v>
      </c>
      <c r="R75">
        <v>15305</v>
      </c>
      <c r="S75">
        <v>15236</v>
      </c>
      <c r="T75">
        <v>22</v>
      </c>
      <c r="U75">
        <v>3</v>
      </c>
      <c r="V75">
        <v>5</v>
      </c>
      <c r="W75" t="s">
        <v>48</v>
      </c>
      <c r="X75">
        <v>1</v>
      </c>
      <c r="Y75">
        <v>4</v>
      </c>
      <c r="Z75" t="s">
        <v>48</v>
      </c>
      <c r="AA75">
        <v>1</v>
      </c>
      <c r="AB75">
        <v>2</v>
      </c>
      <c r="AC75">
        <v>1</v>
      </c>
      <c r="AD75">
        <v>1</v>
      </c>
      <c r="AE75">
        <v>4</v>
      </c>
      <c r="AF75">
        <v>7503</v>
      </c>
      <c r="AG75">
        <v>7480</v>
      </c>
      <c r="AH75">
        <v>46</v>
      </c>
      <c r="AI75">
        <v>11</v>
      </c>
      <c r="AJ75">
        <v>14</v>
      </c>
      <c r="AK75">
        <v>7</v>
      </c>
      <c r="AL75">
        <v>1</v>
      </c>
      <c r="AM75" t="s">
        <v>48</v>
      </c>
      <c r="AN75" t="s">
        <v>48</v>
      </c>
      <c r="AO75">
        <v>2</v>
      </c>
      <c r="AP75">
        <v>1</v>
      </c>
      <c r="AQ75">
        <v>1</v>
      </c>
      <c r="AR75" t="s">
        <v>48</v>
      </c>
      <c r="AS75">
        <v>9</v>
      </c>
      <c r="AT75">
        <v>7802</v>
      </c>
      <c r="AU75">
        <v>7756</v>
      </c>
    </row>
    <row r="76" spans="1:47" ht="13.5">
      <c r="A76">
        <v>76</v>
      </c>
      <c r="C76">
        <v>11349</v>
      </c>
      <c r="D76">
        <v>3</v>
      </c>
      <c r="E76" t="s">
        <v>107</v>
      </c>
      <c r="F76">
        <v>150</v>
      </c>
      <c r="G76">
        <v>3</v>
      </c>
      <c r="H76">
        <v>70</v>
      </c>
      <c r="I76">
        <v>5</v>
      </c>
      <c r="J76">
        <v>33</v>
      </c>
      <c r="K76">
        <v>6</v>
      </c>
      <c r="L76">
        <v>13</v>
      </c>
      <c r="M76" t="s">
        <v>48</v>
      </c>
      <c r="N76">
        <v>4</v>
      </c>
      <c r="O76" t="s">
        <v>48</v>
      </c>
      <c r="P76">
        <v>5</v>
      </c>
      <c r="Q76">
        <v>11</v>
      </c>
      <c r="R76">
        <v>12418</v>
      </c>
      <c r="S76">
        <v>12267</v>
      </c>
      <c r="T76">
        <v>99</v>
      </c>
      <c r="U76" t="s">
        <v>48</v>
      </c>
      <c r="V76">
        <v>41</v>
      </c>
      <c r="W76" t="s">
        <v>48</v>
      </c>
      <c r="X76">
        <v>29</v>
      </c>
      <c r="Y76">
        <v>6</v>
      </c>
      <c r="Z76">
        <v>11</v>
      </c>
      <c r="AA76" t="s">
        <v>48</v>
      </c>
      <c r="AB76">
        <v>2</v>
      </c>
      <c r="AC76" t="s">
        <v>48</v>
      </c>
      <c r="AD76">
        <v>2</v>
      </c>
      <c r="AE76">
        <v>8</v>
      </c>
      <c r="AF76">
        <v>6210</v>
      </c>
      <c r="AG76">
        <v>6110</v>
      </c>
      <c r="AH76">
        <v>51</v>
      </c>
      <c r="AI76">
        <v>3</v>
      </c>
      <c r="AJ76">
        <v>29</v>
      </c>
      <c r="AK76">
        <v>5</v>
      </c>
      <c r="AL76">
        <v>4</v>
      </c>
      <c r="AM76" t="s">
        <v>48</v>
      </c>
      <c r="AN76">
        <v>2</v>
      </c>
      <c r="AO76" t="s">
        <v>48</v>
      </c>
      <c r="AP76">
        <v>2</v>
      </c>
      <c r="AQ76" t="s">
        <v>48</v>
      </c>
      <c r="AR76">
        <v>3</v>
      </c>
      <c r="AS76">
        <v>3</v>
      </c>
      <c r="AT76">
        <v>6208</v>
      </c>
      <c r="AU76">
        <v>6157</v>
      </c>
    </row>
    <row r="77" spans="1:47" ht="13.5">
      <c r="A77">
        <v>77</v>
      </c>
      <c r="C77">
        <v>11361</v>
      </c>
      <c r="D77">
        <v>3</v>
      </c>
      <c r="E77" t="s">
        <v>108</v>
      </c>
      <c r="F77">
        <v>46</v>
      </c>
      <c r="G77">
        <v>6</v>
      </c>
      <c r="H77">
        <v>15</v>
      </c>
      <c r="I77">
        <v>13</v>
      </c>
      <c r="J77">
        <v>6</v>
      </c>
      <c r="K77">
        <v>1</v>
      </c>
      <c r="L77" t="s">
        <v>48</v>
      </c>
      <c r="M77" t="s">
        <v>48</v>
      </c>
      <c r="N77" t="s">
        <v>48</v>
      </c>
      <c r="O77">
        <v>2</v>
      </c>
      <c r="P77" t="s">
        <v>48</v>
      </c>
      <c r="Q77">
        <v>3</v>
      </c>
      <c r="R77">
        <v>9039</v>
      </c>
      <c r="S77">
        <v>8993</v>
      </c>
      <c r="T77">
        <v>10</v>
      </c>
      <c r="U77">
        <v>4</v>
      </c>
      <c r="V77">
        <v>2</v>
      </c>
      <c r="W77">
        <v>2</v>
      </c>
      <c r="X77" t="s">
        <v>48</v>
      </c>
      <c r="Y77" t="s">
        <v>48</v>
      </c>
      <c r="Z77" t="s">
        <v>48</v>
      </c>
      <c r="AA77" t="s">
        <v>48</v>
      </c>
      <c r="AB77" t="s">
        <v>48</v>
      </c>
      <c r="AC77" t="s">
        <v>48</v>
      </c>
      <c r="AD77" t="s">
        <v>48</v>
      </c>
      <c r="AE77">
        <v>2</v>
      </c>
      <c r="AF77">
        <v>4467</v>
      </c>
      <c r="AG77">
        <v>4457</v>
      </c>
      <c r="AH77">
        <v>36</v>
      </c>
      <c r="AI77">
        <v>2</v>
      </c>
      <c r="AJ77">
        <v>13</v>
      </c>
      <c r="AK77">
        <v>11</v>
      </c>
      <c r="AL77">
        <v>6</v>
      </c>
      <c r="AM77">
        <v>1</v>
      </c>
      <c r="AN77" t="s">
        <v>48</v>
      </c>
      <c r="AO77" t="s">
        <v>48</v>
      </c>
      <c r="AP77" t="s">
        <v>48</v>
      </c>
      <c r="AQ77">
        <v>2</v>
      </c>
      <c r="AR77" t="s">
        <v>48</v>
      </c>
      <c r="AS77">
        <v>1</v>
      </c>
      <c r="AT77">
        <v>4572</v>
      </c>
      <c r="AU77">
        <v>4536</v>
      </c>
    </row>
    <row r="78" spans="1:47" ht="13.5">
      <c r="A78">
        <v>78</v>
      </c>
      <c r="C78">
        <v>11362</v>
      </c>
      <c r="D78">
        <v>3</v>
      </c>
      <c r="E78" t="s">
        <v>109</v>
      </c>
      <c r="F78">
        <v>44</v>
      </c>
      <c r="G78">
        <v>1</v>
      </c>
      <c r="H78">
        <v>16</v>
      </c>
      <c r="I78">
        <v>8</v>
      </c>
      <c r="J78">
        <v>15</v>
      </c>
      <c r="K78" t="s">
        <v>48</v>
      </c>
      <c r="L78" t="s">
        <v>48</v>
      </c>
      <c r="M78" t="s">
        <v>48</v>
      </c>
      <c r="N78">
        <v>1</v>
      </c>
      <c r="O78" t="s">
        <v>48</v>
      </c>
      <c r="P78" t="s">
        <v>48</v>
      </c>
      <c r="Q78">
        <v>3</v>
      </c>
      <c r="R78">
        <v>10888</v>
      </c>
      <c r="S78">
        <v>10843</v>
      </c>
      <c r="T78">
        <v>12</v>
      </c>
      <c r="U78" t="s">
        <v>48</v>
      </c>
      <c r="V78">
        <v>5</v>
      </c>
      <c r="W78">
        <v>2</v>
      </c>
      <c r="X78">
        <v>2</v>
      </c>
      <c r="Y78" t="s">
        <v>48</v>
      </c>
      <c r="Z78" t="s">
        <v>48</v>
      </c>
      <c r="AA78" t="s">
        <v>48</v>
      </c>
      <c r="AB78" t="s">
        <v>48</v>
      </c>
      <c r="AC78" t="s">
        <v>48</v>
      </c>
      <c r="AD78" t="s">
        <v>48</v>
      </c>
      <c r="AE78">
        <v>3</v>
      </c>
      <c r="AF78">
        <v>5334</v>
      </c>
      <c r="AG78">
        <v>5321</v>
      </c>
      <c r="AH78">
        <v>32</v>
      </c>
      <c r="AI78">
        <v>1</v>
      </c>
      <c r="AJ78">
        <v>11</v>
      </c>
      <c r="AK78">
        <v>6</v>
      </c>
      <c r="AL78">
        <v>13</v>
      </c>
      <c r="AM78" t="s">
        <v>48</v>
      </c>
      <c r="AN78" t="s">
        <v>48</v>
      </c>
      <c r="AO78" t="s">
        <v>48</v>
      </c>
      <c r="AP78">
        <v>1</v>
      </c>
      <c r="AQ78" t="s">
        <v>48</v>
      </c>
      <c r="AR78" t="s">
        <v>48</v>
      </c>
      <c r="AS78" t="s">
        <v>48</v>
      </c>
      <c r="AT78">
        <v>5554</v>
      </c>
      <c r="AU78">
        <v>5522</v>
      </c>
    </row>
    <row r="79" spans="1:47" ht="13.5">
      <c r="A79">
        <v>79</v>
      </c>
      <c r="C79">
        <v>11363</v>
      </c>
      <c r="D79">
        <v>3</v>
      </c>
      <c r="E79" t="s">
        <v>110</v>
      </c>
      <c r="F79">
        <v>27</v>
      </c>
      <c r="G79">
        <v>3</v>
      </c>
      <c r="H79">
        <v>9</v>
      </c>
      <c r="I79">
        <v>5</v>
      </c>
      <c r="J79">
        <v>6</v>
      </c>
      <c r="K79" t="s">
        <v>48</v>
      </c>
      <c r="L79" t="s">
        <v>48</v>
      </c>
      <c r="M79" t="s">
        <v>48</v>
      </c>
      <c r="N79" t="s">
        <v>48</v>
      </c>
      <c r="O79">
        <v>1</v>
      </c>
      <c r="P79" t="s">
        <v>48</v>
      </c>
      <c r="Q79">
        <v>3</v>
      </c>
      <c r="R79">
        <v>7908</v>
      </c>
      <c r="S79">
        <v>7881</v>
      </c>
      <c r="T79">
        <v>9</v>
      </c>
      <c r="U79">
        <v>2</v>
      </c>
      <c r="V79">
        <v>3</v>
      </c>
      <c r="W79">
        <v>1</v>
      </c>
      <c r="X79" t="s">
        <v>48</v>
      </c>
      <c r="Y79" t="s">
        <v>48</v>
      </c>
      <c r="Z79" t="s">
        <v>48</v>
      </c>
      <c r="AA79" t="s">
        <v>48</v>
      </c>
      <c r="AB79" t="s">
        <v>48</v>
      </c>
      <c r="AC79">
        <v>1</v>
      </c>
      <c r="AD79" t="s">
        <v>48</v>
      </c>
      <c r="AE79">
        <v>2</v>
      </c>
      <c r="AF79">
        <v>3818</v>
      </c>
      <c r="AG79">
        <v>3809</v>
      </c>
      <c r="AH79">
        <v>18</v>
      </c>
      <c r="AI79">
        <v>1</v>
      </c>
      <c r="AJ79">
        <v>6</v>
      </c>
      <c r="AK79">
        <v>4</v>
      </c>
      <c r="AL79">
        <v>6</v>
      </c>
      <c r="AM79" t="s">
        <v>48</v>
      </c>
      <c r="AN79" t="s">
        <v>48</v>
      </c>
      <c r="AO79" t="s">
        <v>48</v>
      </c>
      <c r="AP79" t="s">
        <v>48</v>
      </c>
      <c r="AQ79" t="s">
        <v>48</v>
      </c>
      <c r="AR79" t="s">
        <v>48</v>
      </c>
      <c r="AS79">
        <v>1</v>
      </c>
      <c r="AT79">
        <v>4090</v>
      </c>
      <c r="AU79">
        <v>4072</v>
      </c>
    </row>
    <row r="80" spans="1:47" ht="13.5">
      <c r="A80">
        <v>80</v>
      </c>
      <c r="C80">
        <v>11365</v>
      </c>
      <c r="D80">
        <v>3</v>
      </c>
      <c r="E80" t="s">
        <v>111</v>
      </c>
      <c r="F80">
        <v>91</v>
      </c>
      <c r="G80">
        <v>3</v>
      </c>
      <c r="H80">
        <v>60</v>
      </c>
      <c r="I80">
        <v>2</v>
      </c>
      <c r="J80">
        <v>11</v>
      </c>
      <c r="K80" t="s">
        <v>48</v>
      </c>
      <c r="L80">
        <v>1</v>
      </c>
      <c r="M80" t="s">
        <v>48</v>
      </c>
      <c r="N80">
        <v>2</v>
      </c>
      <c r="O80">
        <v>6</v>
      </c>
      <c r="P80">
        <v>1</v>
      </c>
      <c r="Q80">
        <v>5</v>
      </c>
      <c r="R80">
        <v>13436</v>
      </c>
      <c r="S80">
        <v>13345</v>
      </c>
      <c r="T80">
        <v>29</v>
      </c>
      <c r="U80" t="s">
        <v>48</v>
      </c>
      <c r="V80">
        <v>18</v>
      </c>
      <c r="W80">
        <v>1</v>
      </c>
      <c r="X80" t="s">
        <v>48</v>
      </c>
      <c r="Y80" t="s">
        <v>48</v>
      </c>
      <c r="Z80">
        <v>1</v>
      </c>
      <c r="AA80" t="s">
        <v>48</v>
      </c>
      <c r="AB80">
        <v>2</v>
      </c>
      <c r="AC80">
        <v>5</v>
      </c>
      <c r="AD80" t="s">
        <v>48</v>
      </c>
      <c r="AE80">
        <v>2</v>
      </c>
      <c r="AF80">
        <v>6571</v>
      </c>
      <c r="AG80">
        <v>6542</v>
      </c>
      <c r="AH80">
        <v>62</v>
      </c>
      <c r="AI80">
        <v>3</v>
      </c>
      <c r="AJ80">
        <v>42</v>
      </c>
      <c r="AK80">
        <v>1</v>
      </c>
      <c r="AL80">
        <v>11</v>
      </c>
      <c r="AM80" t="s">
        <v>48</v>
      </c>
      <c r="AN80" t="s">
        <v>48</v>
      </c>
      <c r="AO80" t="s">
        <v>48</v>
      </c>
      <c r="AP80" t="s">
        <v>48</v>
      </c>
      <c r="AQ80">
        <v>1</v>
      </c>
      <c r="AR80">
        <v>1</v>
      </c>
      <c r="AS80">
        <v>3</v>
      </c>
      <c r="AT80">
        <v>6865</v>
      </c>
      <c r="AU80">
        <v>6803</v>
      </c>
    </row>
    <row r="81" spans="1:47" ht="13.5">
      <c r="A81">
        <v>81</v>
      </c>
      <c r="C81">
        <v>11369</v>
      </c>
      <c r="D81">
        <v>3</v>
      </c>
      <c r="E81" t="s">
        <v>112</v>
      </c>
      <c r="F81">
        <v>13</v>
      </c>
      <c r="G81">
        <v>1</v>
      </c>
      <c r="H81">
        <v>3</v>
      </c>
      <c r="I81">
        <v>2</v>
      </c>
      <c r="J81">
        <v>3</v>
      </c>
      <c r="K81" t="s">
        <v>48</v>
      </c>
      <c r="L81" t="s">
        <v>48</v>
      </c>
      <c r="M81" t="s">
        <v>48</v>
      </c>
      <c r="N81" t="s">
        <v>48</v>
      </c>
      <c r="O81" t="s">
        <v>48</v>
      </c>
      <c r="P81" t="s">
        <v>48</v>
      </c>
      <c r="Q81">
        <v>4</v>
      </c>
      <c r="R81">
        <v>3348</v>
      </c>
      <c r="S81">
        <v>3335</v>
      </c>
      <c r="T81">
        <v>3</v>
      </c>
      <c r="U81">
        <v>1</v>
      </c>
      <c r="V81" t="s">
        <v>48</v>
      </c>
      <c r="W81" t="s">
        <v>48</v>
      </c>
      <c r="X81" t="s">
        <v>48</v>
      </c>
      <c r="Y81" t="s">
        <v>48</v>
      </c>
      <c r="Z81" t="s">
        <v>48</v>
      </c>
      <c r="AA81" t="s">
        <v>48</v>
      </c>
      <c r="AB81" t="s">
        <v>48</v>
      </c>
      <c r="AC81" t="s">
        <v>48</v>
      </c>
      <c r="AD81" t="s">
        <v>48</v>
      </c>
      <c r="AE81">
        <v>2</v>
      </c>
      <c r="AF81">
        <v>1653</v>
      </c>
      <c r="AG81">
        <v>1650</v>
      </c>
      <c r="AH81">
        <v>10</v>
      </c>
      <c r="AI81" t="s">
        <v>48</v>
      </c>
      <c r="AJ81">
        <v>3</v>
      </c>
      <c r="AK81">
        <v>2</v>
      </c>
      <c r="AL81">
        <v>3</v>
      </c>
      <c r="AM81" t="s">
        <v>48</v>
      </c>
      <c r="AN81" t="s">
        <v>48</v>
      </c>
      <c r="AO81" t="s">
        <v>48</v>
      </c>
      <c r="AP81" t="s">
        <v>48</v>
      </c>
      <c r="AQ81" t="s">
        <v>48</v>
      </c>
      <c r="AR81" t="s">
        <v>48</v>
      </c>
      <c r="AS81">
        <v>2</v>
      </c>
      <c r="AT81">
        <v>1695</v>
      </c>
      <c r="AU81">
        <v>1685</v>
      </c>
    </row>
    <row r="82" spans="1:47" ht="13.5">
      <c r="A82">
        <v>82</v>
      </c>
      <c r="C82">
        <v>11381</v>
      </c>
      <c r="D82">
        <v>3</v>
      </c>
      <c r="E82" t="s">
        <v>113</v>
      </c>
      <c r="F82">
        <v>65</v>
      </c>
      <c r="G82">
        <v>2</v>
      </c>
      <c r="H82">
        <v>26</v>
      </c>
      <c r="I82">
        <v>12</v>
      </c>
      <c r="J82">
        <v>3</v>
      </c>
      <c r="K82">
        <v>4</v>
      </c>
      <c r="L82" t="s">
        <v>48</v>
      </c>
      <c r="M82" t="s">
        <v>48</v>
      </c>
      <c r="N82" t="s">
        <v>48</v>
      </c>
      <c r="O82">
        <v>12</v>
      </c>
      <c r="P82">
        <v>1</v>
      </c>
      <c r="Q82">
        <v>5</v>
      </c>
      <c r="R82">
        <v>11605</v>
      </c>
      <c r="S82">
        <v>11539</v>
      </c>
      <c r="T82">
        <v>23</v>
      </c>
      <c r="U82" t="s">
        <v>48</v>
      </c>
      <c r="V82">
        <v>6</v>
      </c>
      <c r="W82">
        <v>8</v>
      </c>
      <c r="X82" t="s">
        <v>48</v>
      </c>
      <c r="Y82">
        <v>2</v>
      </c>
      <c r="Z82" t="s">
        <v>48</v>
      </c>
      <c r="AA82" t="s">
        <v>48</v>
      </c>
      <c r="AB82" t="s">
        <v>48</v>
      </c>
      <c r="AC82">
        <v>4</v>
      </c>
      <c r="AD82">
        <v>1</v>
      </c>
      <c r="AE82">
        <v>2</v>
      </c>
      <c r="AF82">
        <v>5800</v>
      </c>
      <c r="AG82">
        <v>5777</v>
      </c>
      <c r="AH82">
        <v>42</v>
      </c>
      <c r="AI82">
        <v>2</v>
      </c>
      <c r="AJ82">
        <v>20</v>
      </c>
      <c r="AK82">
        <v>4</v>
      </c>
      <c r="AL82">
        <v>3</v>
      </c>
      <c r="AM82">
        <v>2</v>
      </c>
      <c r="AN82" t="s">
        <v>48</v>
      </c>
      <c r="AO82" t="s">
        <v>48</v>
      </c>
      <c r="AP82" t="s">
        <v>48</v>
      </c>
      <c r="AQ82">
        <v>8</v>
      </c>
      <c r="AR82" t="s">
        <v>48</v>
      </c>
      <c r="AS82">
        <v>3</v>
      </c>
      <c r="AT82">
        <v>5805</v>
      </c>
      <c r="AU82">
        <v>5762</v>
      </c>
    </row>
    <row r="83" spans="1:47" ht="13.5">
      <c r="A83">
        <v>83</v>
      </c>
      <c r="C83">
        <v>11383</v>
      </c>
      <c r="D83">
        <v>3</v>
      </c>
      <c r="E83" t="s">
        <v>114</v>
      </c>
      <c r="F83">
        <v>254</v>
      </c>
      <c r="G83">
        <v>6</v>
      </c>
      <c r="H83">
        <v>63</v>
      </c>
      <c r="I83">
        <v>53</v>
      </c>
      <c r="J83">
        <v>16</v>
      </c>
      <c r="K83">
        <v>1</v>
      </c>
      <c r="L83">
        <v>2</v>
      </c>
      <c r="M83">
        <v>1</v>
      </c>
      <c r="N83">
        <v>3</v>
      </c>
      <c r="O83">
        <v>69</v>
      </c>
      <c r="P83">
        <v>6</v>
      </c>
      <c r="Q83">
        <v>34</v>
      </c>
      <c r="R83">
        <v>14470</v>
      </c>
      <c r="S83">
        <v>14152</v>
      </c>
      <c r="T83">
        <v>100</v>
      </c>
      <c r="U83">
        <v>3</v>
      </c>
      <c r="V83">
        <v>6</v>
      </c>
      <c r="W83">
        <v>16</v>
      </c>
      <c r="X83">
        <v>5</v>
      </c>
      <c r="Y83" t="s">
        <v>48</v>
      </c>
      <c r="Z83">
        <v>2</v>
      </c>
      <c r="AA83" t="s">
        <v>48</v>
      </c>
      <c r="AB83">
        <v>1</v>
      </c>
      <c r="AC83">
        <v>40</v>
      </c>
      <c r="AD83">
        <v>4</v>
      </c>
      <c r="AE83">
        <v>23</v>
      </c>
      <c r="AF83">
        <v>7233</v>
      </c>
      <c r="AG83">
        <v>7099</v>
      </c>
      <c r="AH83">
        <v>154</v>
      </c>
      <c r="AI83">
        <v>3</v>
      </c>
      <c r="AJ83">
        <v>57</v>
      </c>
      <c r="AK83">
        <v>37</v>
      </c>
      <c r="AL83">
        <v>11</v>
      </c>
      <c r="AM83">
        <v>1</v>
      </c>
      <c r="AN83" t="s">
        <v>48</v>
      </c>
      <c r="AO83">
        <v>1</v>
      </c>
      <c r="AP83">
        <v>2</v>
      </c>
      <c r="AQ83">
        <v>29</v>
      </c>
      <c r="AR83">
        <v>2</v>
      </c>
      <c r="AS83">
        <v>11</v>
      </c>
      <c r="AT83">
        <v>7237</v>
      </c>
      <c r="AU83">
        <v>7053</v>
      </c>
    </row>
    <row r="84" spans="1:47" ht="13.5">
      <c r="A84">
        <v>84</v>
      </c>
      <c r="C84">
        <v>11385</v>
      </c>
      <c r="D84">
        <v>3</v>
      </c>
      <c r="E84" t="s">
        <v>115</v>
      </c>
      <c r="F84">
        <v>889</v>
      </c>
      <c r="G84">
        <v>18</v>
      </c>
      <c r="H84">
        <v>98</v>
      </c>
      <c r="I84">
        <v>77</v>
      </c>
      <c r="J84">
        <v>11</v>
      </c>
      <c r="K84">
        <v>2</v>
      </c>
      <c r="L84">
        <v>24</v>
      </c>
      <c r="M84" t="s">
        <v>48</v>
      </c>
      <c r="N84">
        <v>4</v>
      </c>
      <c r="O84">
        <v>531</v>
      </c>
      <c r="P84">
        <v>58</v>
      </c>
      <c r="Q84">
        <v>66</v>
      </c>
      <c r="R84">
        <v>30998</v>
      </c>
      <c r="S84">
        <v>29964</v>
      </c>
      <c r="T84">
        <v>410</v>
      </c>
      <c r="U84">
        <v>6</v>
      </c>
      <c r="V84">
        <v>14</v>
      </c>
      <c r="W84">
        <v>19</v>
      </c>
      <c r="X84" t="s">
        <v>48</v>
      </c>
      <c r="Y84" t="s">
        <v>48</v>
      </c>
      <c r="Z84">
        <v>16</v>
      </c>
      <c r="AA84" t="s">
        <v>48</v>
      </c>
      <c r="AB84">
        <v>4</v>
      </c>
      <c r="AC84">
        <v>288</v>
      </c>
      <c r="AD84">
        <v>26</v>
      </c>
      <c r="AE84">
        <v>37</v>
      </c>
      <c r="AF84">
        <v>15352</v>
      </c>
      <c r="AG84">
        <v>14846</v>
      </c>
      <c r="AH84">
        <v>479</v>
      </c>
      <c r="AI84">
        <v>12</v>
      </c>
      <c r="AJ84">
        <v>84</v>
      </c>
      <c r="AK84">
        <v>58</v>
      </c>
      <c r="AL84">
        <v>11</v>
      </c>
      <c r="AM84">
        <v>2</v>
      </c>
      <c r="AN84">
        <v>8</v>
      </c>
      <c r="AO84" t="s">
        <v>48</v>
      </c>
      <c r="AP84" t="s">
        <v>48</v>
      </c>
      <c r="AQ84">
        <v>243</v>
      </c>
      <c r="AR84">
        <v>32</v>
      </c>
      <c r="AS84">
        <v>29</v>
      </c>
      <c r="AT84">
        <v>15646</v>
      </c>
      <c r="AU84">
        <v>15118</v>
      </c>
    </row>
    <row r="85" spans="1:47" ht="13.5">
      <c r="A85">
        <v>85</v>
      </c>
      <c r="C85">
        <v>11408</v>
      </c>
      <c r="D85">
        <v>3</v>
      </c>
      <c r="E85" t="s">
        <v>116</v>
      </c>
      <c r="F85">
        <v>305</v>
      </c>
      <c r="G85">
        <v>23</v>
      </c>
      <c r="H85">
        <v>106</v>
      </c>
      <c r="I85">
        <v>54</v>
      </c>
      <c r="J85">
        <v>22</v>
      </c>
      <c r="K85">
        <v>7</v>
      </c>
      <c r="L85">
        <v>3</v>
      </c>
      <c r="M85">
        <v>1</v>
      </c>
      <c r="N85">
        <v>10</v>
      </c>
      <c r="O85">
        <v>48</v>
      </c>
      <c r="P85">
        <v>9</v>
      </c>
      <c r="Q85">
        <v>22</v>
      </c>
      <c r="R85">
        <v>35774</v>
      </c>
      <c r="S85">
        <v>35463</v>
      </c>
      <c r="T85">
        <v>142</v>
      </c>
      <c r="U85">
        <v>9</v>
      </c>
      <c r="V85">
        <v>63</v>
      </c>
      <c r="W85">
        <v>11</v>
      </c>
      <c r="X85">
        <v>1</v>
      </c>
      <c r="Y85">
        <v>6</v>
      </c>
      <c r="Z85">
        <v>2</v>
      </c>
      <c r="AA85">
        <v>1</v>
      </c>
      <c r="AB85">
        <v>6</v>
      </c>
      <c r="AC85">
        <v>25</v>
      </c>
      <c r="AD85">
        <v>5</v>
      </c>
      <c r="AE85">
        <v>13</v>
      </c>
      <c r="AF85">
        <v>17725</v>
      </c>
      <c r="AG85">
        <v>17579</v>
      </c>
      <c r="AH85">
        <v>163</v>
      </c>
      <c r="AI85">
        <v>14</v>
      </c>
      <c r="AJ85">
        <v>43</v>
      </c>
      <c r="AK85">
        <v>43</v>
      </c>
      <c r="AL85">
        <v>21</v>
      </c>
      <c r="AM85">
        <v>1</v>
      </c>
      <c r="AN85">
        <v>1</v>
      </c>
      <c r="AO85" t="s">
        <v>48</v>
      </c>
      <c r="AP85">
        <v>4</v>
      </c>
      <c r="AQ85">
        <v>23</v>
      </c>
      <c r="AR85">
        <v>4</v>
      </c>
      <c r="AS85">
        <v>9</v>
      </c>
      <c r="AT85">
        <v>18049</v>
      </c>
      <c r="AU85">
        <v>17884</v>
      </c>
    </row>
    <row r="86" spans="1:47" ht="13.5">
      <c r="A86">
        <v>86</v>
      </c>
      <c r="C86">
        <v>11442</v>
      </c>
      <c r="D86">
        <v>3</v>
      </c>
      <c r="E86" t="s">
        <v>117</v>
      </c>
      <c r="F86">
        <v>311</v>
      </c>
      <c r="G86">
        <v>31</v>
      </c>
      <c r="H86">
        <v>172</v>
      </c>
      <c r="I86">
        <v>24</v>
      </c>
      <c r="J86">
        <v>11</v>
      </c>
      <c r="K86">
        <v>1</v>
      </c>
      <c r="L86">
        <v>14</v>
      </c>
      <c r="M86">
        <v>3</v>
      </c>
      <c r="N86">
        <v>3</v>
      </c>
      <c r="O86">
        <v>8</v>
      </c>
      <c r="P86">
        <v>3</v>
      </c>
      <c r="Q86">
        <v>41</v>
      </c>
      <c r="R86">
        <v>33641</v>
      </c>
      <c r="S86">
        <v>33236</v>
      </c>
      <c r="T86">
        <v>161</v>
      </c>
      <c r="U86">
        <v>14</v>
      </c>
      <c r="V86">
        <v>91</v>
      </c>
      <c r="W86">
        <v>2</v>
      </c>
      <c r="X86">
        <v>4</v>
      </c>
      <c r="Y86" t="s">
        <v>48</v>
      </c>
      <c r="Z86">
        <v>8</v>
      </c>
      <c r="AA86">
        <v>2</v>
      </c>
      <c r="AB86">
        <v>2</v>
      </c>
      <c r="AC86">
        <v>4</v>
      </c>
      <c r="AD86">
        <v>1</v>
      </c>
      <c r="AE86">
        <v>33</v>
      </c>
      <c r="AF86">
        <v>17275</v>
      </c>
      <c r="AG86">
        <v>17045</v>
      </c>
      <c r="AH86">
        <v>150</v>
      </c>
      <c r="AI86">
        <v>17</v>
      </c>
      <c r="AJ86">
        <v>81</v>
      </c>
      <c r="AK86">
        <v>22</v>
      </c>
      <c r="AL86">
        <v>7</v>
      </c>
      <c r="AM86">
        <v>1</v>
      </c>
      <c r="AN86">
        <v>6</v>
      </c>
      <c r="AO86">
        <v>1</v>
      </c>
      <c r="AP86">
        <v>1</v>
      </c>
      <c r="AQ86">
        <v>4</v>
      </c>
      <c r="AR86">
        <v>2</v>
      </c>
      <c r="AS86">
        <v>8</v>
      </c>
      <c r="AT86">
        <v>16366</v>
      </c>
      <c r="AU86">
        <v>16191</v>
      </c>
    </row>
    <row r="87" spans="1:47" ht="13.5">
      <c r="A87">
        <v>87</v>
      </c>
      <c r="C87">
        <v>11445</v>
      </c>
      <c r="D87">
        <v>3</v>
      </c>
      <c r="E87" t="s">
        <v>118</v>
      </c>
      <c r="F87">
        <v>265</v>
      </c>
      <c r="G87">
        <v>40</v>
      </c>
      <c r="H87">
        <v>80</v>
      </c>
      <c r="I87">
        <v>27</v>
      </c>
      <c r="J87">
        <v>13</v>
      </c>
      <c r="K87">
        <v>7</v>
      </c>
      <c r="L87" t="s">
        <v>48</v>
      </c>
      <c r="M87" t="s">
        <v>48</v>
      </c>
      <c r="N87">
        <v>12</v>
      </c>
      <c r="O87">
        <v>34</v>
      </c>
      <c r="P87">
        <v>11</v>
      </c>
      <c r="Q87">
        <v>41</v>
      </c>
      <c r="R87">
        <v>50272</v>
      </c>
      <c r="S87">
        <v>49938</v>
      </c>
      <c r="T87">
        <v>106</v>
      </c>
      <c r="U87">
        <v>19</v>
      </c>
      <c r="V87">
        <v>26</v>
      </c>
      <c r="W87">
        <v>3</v>
      </c>
      <c r="X87" t="s">
        <v>48</v>
      </c>
      <c r="Y87">
        <v>6</v>
      </c>
      <c r="Z87" t="s">
        <v>48</v>
      </c>
      <c r="AA87" t="s">
        <v>48</v>
      </c>
      <c r="AB87">
        <v>7</v>
      </c>
      <c r="AC87">
        <v>17</v>
      </c>
      <c r="AD87">
        <v>3</v>
      </c>
      <c r="AE87">
        <v>25</v>
      </c>
      <c r="AF87">
        <v>25039</v>
      </c>
      <c r="AG87">
        <v>24886</v>
      </c>
      <c r="AH87">
        <v>159</v>
      </c>
      <c r="AI87">
        <v>21</v>
      </c>
      <c r="AJ87">
        <v>54</v>
      </c>
      <c r="AK87">
        <v>24</v>
      </c>
      <c r="AL87">
        <v>13</v>
      </c>
      <c r="AM87">
        <v>1</v>
      </c>
      <c r="AN87" t="s">
        <v>48</v>
      </c>
      <c r="AO87" t="s">
        <v>48</v>
      </c>
      <c r="AP87">
        <v>5</v>
      </c>
      <c r="AQ87">
        <v>17</v>
      </c>
      <c r="AR87">
        <v>8</v>
      </c>
      <c r="AS87">
        <v>16</v>
      </c>
      <c r="AT87">
        <v>25233</v>
      </c>
      <c r="AU87">
        <v>25052</v>
      </c>
    </row>
    <row r="88" spans="1:47" ht="13.5">
      <c r="A88">
        <v>88</v>
      </c>
      <c r="C88">
        <v>11464</v>
      </c>
      <c r="D88">
        <v>3</v>
      </c>
      <c r="E88" t="s">
        <v>119</v>
      </c>
      <c r="F88">
        <v>319</v>
      </c>
      <c r="G88">
        <v>34</v>
      </c>
      <c r="H88">
        <v>96</v>
      </c>
      <c r="I88">
        <v>46</v>
      </c>
      <c r="J88">
        <v>8</v>
      </c>
      <c r="K88">
        <v>2</v>
      </c>
      <c r="L88">
        <v>33</v>
      </c>
      <c r="M88">
        <v>1</v>
      </c>
      <c r="N88">
        <v>6</v>
      </c>
      <c r="O88">
        <v>9</v>
      </c>
      <c r="P88">
        <v>1</v>
      </c>
      <c r="Q88">
        <v>83</v>
      </c>
      <c r="R88">
        <v>46923</v>
      </c>
      <c r="S88">
        <v>46588</v>
      </c>
      <c r="T88">
        <v>157</v>
      </c>
      <c r="U88">
        <v>16</v>
      </c>
      <c r="V88">
        <v>44</v>
      </c>
      <c r="W88">
        <v>12</v>
      </c>
      <c r="X88">
        <v>3</v>
      </c>
      <c r="Y88">
        <v>2</v>
      </c>
      <c r="Z88">
        <v>15</v>
      </c>
      <c r="AA88">
        <v>1</v>
      </c>
      <c r="AB88">
        <v>3</v>
      </c>
      <c r="AC88">
        <v>3</v>
      </c>
      <c r="AD88" t="s">
        <v>48</v>
      </c>
      <c r="AE88">
        <v>58</v>
      </c>
      <c r="AF88">
        <v>23572</v>
      </c>
      <c r="AG88">
        <v>23405</v>
      </c>
      <c r="AH88">
        <v>162</v>
      </c>
      <c r="AI88">
        <v>18</v>
      </c>
      <c r="AJ88">
        <v>52</v>
      </c>
      <c r="AK88">
        <v>34</v>
      </c>
      <c r="AL88">
        <v>5</v>
      </c>
      <c r="AM88" t="s">
        <v>48</v>
      </c>
      <c r="AN88">
        <v>18</v>
      </c>
      <c r="AO88" t="s">
        <v>48</v>
      </c>
      <c r="AP88">
        <v>3</v>
      </c>
      <c r="AQ88">
        <v>6</v>
      </c>
      <c r="AR88">
        <v>1</v>
      </c>
      <c r="AS88">
        <v>25</v>
      </c>
      <c r="AT88">
        <v>23351</v>
      </c>
      <c r="AU88">
        <v>23183</v>
      </c>
    </row>
    <row r="89" spans="1:47" ht="13.5">
      <c r="A89">
        <v>89</v>
      </c>
      <c r="C89">
        <v>11465</v>
      </c>
      <c r="D89">
        <v>3</v>
      </c>
      <c r="E89" t="s">
        <v>120</v>
      </c>
      <c r="F89">
        <v>253</v>
      </c>
      <c r="G89">
        <v>41</v>
      </c>
      <c r="H89">
        <v>41</v>
      </c>
      <c r="I89">
        <v>32</v>
      </c>
      <c r="J89">
        <v>13</v>
      </c>
      <c r="K89">
        <v>5</v>
      </c>
      <c r="L89">
        <v>15</v>
      </c>
      <c r="M89">
        <v>2</v>
      </c>
      <c r="N89">
        <v>2</v>
      </c>
      <c r="O89">
        <v>48</v>
      </c>
      <c r="P89">
        <v>16</v>
      </c>
      <c r="Q89">
        <v>38</v>
      </c>
      <c r="R89">
        <v>31153</v>
      </c>
      <c r="S89">
        <v>30819</v>
      </c>
      <c r="T89">
        <v>110</v>
      </c>
      <c r="U89">
        <v>14</v>
      </c>
      <c r="V89">
        <v>6</v>
      </c>
      <c r="W89">
        <v>5</v>
      </c>
      <c r="X89">
        <v>4</v>
      </c>
      <c r="Y89">
        <v>4</v>
      </c>
      <c r="Z89">
        <v>11</v>
      </c>
      <c r="AA89">
        <v>2</v>
      </c>
      <c r="AB89">
        <v>1</v>
      </c>
      <c r="AC89">
        <v>27</v>
      </c>
      <c r="AD89">
        <v>4</v>
      </c>
      <c r="AE89">
        <v>32</v>
      </c>
      <c r="AF89">
        <v>15622</v>
      </c>
      <c r="AG89">
        <v>15433</v>
      </c>
      <c r="AH89">
        <v>143</v>
      </c>
      <c r="AI89">
        <v>27</v>
      </c>
      <c r="AJ89">
        <v>35</v>
      </c>
      <c r="AK89">
        <v>27</v>
      </c>
      <c r="AL89">
        <v>9</v>
      </c>
      <c r="AM89">
        <v>1</v>
      </c>
      <c r="AN89">
        <v>4</v>
      </c>
      <c r="AO89" t="s">
        <v>48</v>
      </c>
      <c r="AP89">
        <v>1</v>
      </c>
      <c r="AQ89">
        <v>21</v>
      </c>
      <c r="AR89">
        <v>12</v>
      </c>
      <c r="AS89">
        <v>6</v>
      </c>
      <c r="AT89">
        <v>15531</v>
      </c>
      <c r="AU89">
        <v>15386</v>
      </c>
    </row>
    <row r="90" spans="1:47" ht="13.5">
      <c r="A90">
        <v>90</v>
      </c>
      <c r="C90">
        <v>11000</v>
      </c>
      <c r="D90" t="s">
        <v>121</v>
      </c>
      <c r="E90" t="s">
        <v>122</v>
      </c>
      <c r="F90">
        <v>77984</v>
      </c>
      <c r="G90">
        <v>12943</v>
      </c>
      <c r="H90">
        <v>27695</v>
      </c>
      <c r="I90">
        <v>9764</v>
      </c>
      <c r="J90">
        <v>1487</v>
      </c>
      <c r="K90">
        <v>673</v>
      </c>
      <c r="L90">
        <v>2069</v>
      </c>
      <c r="M90">
        <v>391</v>
      </c>
      <c r="N90">
        <v>1255</v>
      </c>
      <c r="O90">
        <v>4889</v>
      </c>
      <c r="P90">
        <v>2299</v>
      </c>
      <c r="Q90">
        <v>14519</v>
      </c>
      <c r="R90">
        <v>5729505</v>
      </c>
      <c r="S90">
        <v>5603250</v>
      </c>
      <c r="T90">
        <v>34380</v>
      </c>
      <c r="U90">
        <v>5493</v>
      </c>
      <c r="V90">
        <v>11496</v>
      </c>
      <c r="W90">
        <v>1939</v>
      </c>
      <c r="X90">
        <v>361</v>
      </c>
      <c r="Y90">
        <v>456</v>
      </c>
      <c r="Z90">
        <v>1099</v>
      </c>
      <c r="AA90">
        <v>299</v>
      </c>
      <c r="AB90">
        <v>833</v>
      </c>
      <c r="AC90">
        <v>2576</v>
      </c>
      <c r="AD90">
        <v>1188</v>
      </c>
      <c r="AE90">
        <v>8640</v>
      </c>
      <c r="AF90">
        <v>2880859</v>
      </c>
      <c r="AG90">
        <v>2819108</v>
      </c>
      <c r="AH90">
        <v>43604</v>
      </c>
      <c r="AI90">
        <v>7450</v>
      </c>
      <c r="AJ90">
        <v>16199</v>
      </c>
      <c r="AK90">
        <v>7825</v>
      </c>
      <c r="AL90">
        <v>1126</v>
      </c>
      <c r="AM90">
        <v>217</v>
      </c>
      <c r="AN90">
        <v>970</v>
      </c>
      <c r="AO90">
        <v>92</v>
      </c>
      <c r="AP90">
        <v>422</v>
      </c>
      <c r="AQ90">
        <v>2313</v>
      </c>
      <c r="AR90">
        <v>1111</v>
      </c>
      <c r="AS90">
        <v>5879</v>
      </c>
      <c r="AT90">
        <v>2848646</v>
      </c>
      <c r="AU90">
        <v>2784142</v>
      </c>
    </row>
    <row r="91" spans="1:47" ht="13.5">
      <c r="A91">
        <v>91</v>
      </c>
      <c r="C91">
        <v>11100</v>
      </c>
      <c r="D91" t="s">
        <v>121</v>
      </c>
      <c r="E91" t="s">
        <v>123</v>
      </c>
      <c r="F91">
        <v>11938</v>
      </c>
      <c r="G91">
        <v>2609</v>
      </c>
      <c r="H91">
        <v>4478</v>
      </c>
      <c r="I91">
        <v>1115</v>
      </c>
      <c r="J91">
        <v>204</v>
      </c>
      <c r="K91">
        <v>117</v>
      </c>
      <c r="L91">
        <v>306</v>
      </c>
      <c r="M91">
        <v>92</v>
      </c>
      <c r="N91">
        <v>221</v>
      </c>
      <c r="O91">
        <v>214</v>
      </c>
      <c r="P91">
        <v>39</v>
      </c>
      <c r="Q91">
        <v>2543</v>
      </c>
      <c r="R91">
        <v>1126138</v>
      </c>
      <c r="S91">
        <v>1098188</v>
      </c>
      <c r="T91">
        <v>5194</v>
      </c>
      <c r="U91">
        <v>1135</v>
      </c>
      <c r="V91">
        <v>1825</v>
      </c>
      <c r="W91">
        <v>162</v>
      </c>
      <c r="X91">
        <v>50</v>
      </c>
      <c r="Y91">
        <v>64</v>
      </c>
      <c r="Z91">
        <v>165</v>
      </c>
      <c r="AA91">
        <v>73</v>
      </c>
      <c r="AB91">
        <v>131</v>
      </c>
      <c r="AC91">
        <v>105</v>
      </c>
      <c r="AD91">
        <v>22</v>
      </c>
      <c r="AE91">
        <v>1462</v>
      </c>
      <c r="AF91">
        <v>563180</v>
      </c>
      <c r="AG91">
        <v>549123</v>
      </c>
      <c r="AH91">
        <v>6744</v>
      </c>
      <c r="AI91">
        <v>1474</v>
      </c>
      <c r="AJ91">
        <v>2653</v>
      </c>
      <c r="AK91">
        <v>953</v>
      </c>
      <c r="AL91">
        <v>154</v>
      </c>
      <c r="AM91">
        <v>53</v>
      </c>
      <c r="AN91">
        <v>141</v>
      </c>
      <c r="AO91">
        <v>19</v>
      </c>
      <c r="AP91">
        <v>90</v>
      </c>
      <c r="AQ91">
        <v>109</v>
      </c>
      <c r="AR91">
        <v>17</v>
      </c>
      <c r="AS91">
        <v>1081</v>
      </c>
      <c r="AT91">
        <v>562958</v>
      </c>
      <c r="AU91">
        <v>549065</v>
      </c>
    </row>
    <row r="92" spans="1:47" ht="13.5">
      <c r="A92">
        <v>92</v>
      </c>
      <c r="C92">
        <v>11101</v>
      </c>
      <c r="D92" t="s">
        <v>121</v>
      </c>
      <c r="E92" t="s">
        <v>124</v>
      </c>
      <c r="F92">
        <v>377</v>
      </c>
      <c r="G92">
        <v>85</v>
      </c>
      <c r="H92">
        <v>116</v>
      </c>
      <c r="I92">
        <v>77</v>
      </c>
      <c r="J92">
        <v>1</v>
      </c>
      <c r="K92">
        <v>3</v>
      </c>
      <c r="L92" t="s">
        <v>48</v>
      </c>
      <c r="M92">
        <v>1</v>
      </c>
      <c r="N92">
        <v>12</v>
      </c>
      <c r="O92">
        <v>16</v>
      </c>
      <c r="P92">
        <v>4</v>
      </c>
      <c r="Q92">
        <v>62</v>
      </c>
      <c r="R92">
        <v>61239</v>
      </c>
      <c r="S92">
        <v>60472</v>
      </c>
      <c r="T92">
        <v>158</v>
      </c>
      <c r="U92">
        <v>40</v>
      </c>
      <c r="V92">
        <v>54</v>
      </c>
      <c r="W92">
        <v>8</v>
      </c>
      <c r="X92" t="s">
        <v>48</v>
      </c>
      <c r="Y92">
        <v>1</v>
      </c>
      <c r="Z92" t="s">
        <v>48</v>
      </c>
      <c r="AA92">
        <v>1</v>
      </c>
      <c r="AB92">
        <v>5</v>
      </c>
      <c r="AC92">
        <v>7</v>
      </c>
      <c r="AD92">
        <v>2</v>
      </c>
      <c r="AE92">
        <v>40</v>
      </c>
      <c r="AF92">
        <v>30420</v>
      </c>
      <c r="AG92">
        <v>30022</v>
      </c>
      <c r="AH92">
        <v>219</v>
      </c>
      <c r="AI92">
        <v>45</v>
      </c>
      <c r="AJ92">
        <v>62</v>
      </c>
      <c r="AK92">
        <v>69</v>
      </c>
      <c r="AL92">
        <v>1</v>
      </c>
      <c r="AM92">
        <v>2</v>
      </c>
      <c r="AN92" t="s">
        <v>48</v>
      </c>
      <c r="AO92" t="s">
        <v>48</v>
      </c>
      <c r="AP92">
        <v>7</v>
      </c>
      <c r="AQ92">
        <v>9</v>
      </c>
      <c r="AR92">
        <v>2</v>
      </c>
      <c r="AS92">
        <v>22</v>
      </c>
      <c r="AT92">
        <v>30819</v>
      </c>
      <c r="AU92">
        <v>30450</v>
      </c>
    </row>
    <row r="93" spans="1:47" ht="13.5">
      <c r="A93">
        <v>93</v>
      </c>
      <c r="C93">
        <v>11102</v>
      </c>
      <c r="D93" t="s">
        <v>121</v>
      </c>
      <c r="E93" t="s">
        <v>125</v>
      </c>
      <c r="F93">
        <v>1292</v>
      </c>
      <c r="G93">
        <v>257</v>
      </c>
      <c r="H93">
        <v>446</v>
      </c>
      <c r="I93">
        <v>141</v>
      </c>
      <c r="J93">
        <v>15</v>
      </c>
      <c r="K93">
        <v>7</v>
      </c>
      <c r="L93">
        <v>24</v>
      </c>
      <c r="M93">
        <v>9</v>
      </c>
      <c r="N93">
        <v>29</v>
      </c>
      <c r="O93">
        <v>52</v>
      </c>
      <c r="P93">
        <v>7</v>
      </c>
      <c r="Q93">
        <v>305</v>
      </c>
      <c r="R93">
        <v>136106</v>
      </c>
      <c r="S93">
        <v>131286</v>
      </c>
      <c r="T93">
        <v>530</v>
      </c>
      <c r="U93">
        <v>107</v>
      </c>
      <c r="V93">
        <v>161</v>
      </c>
      <c r="W93">
        <v>17</v>
      </c>
      <c r="X93">
        <v>3</v>
      </c>
      <c r="Y93">
        <v>5</v>
      </c>
      <c r="Z93">
        <v>17</v>
      </c>
      <c r="AA93">
        <v>7</v>
      </c>
      <c r="AB93">
        <v>19</v>
      </c>
      <c r="AC93">
        <v>21</v>
      </c>
      <c r="AD93">
        <v>3</v>
      </c>
      <c r="AE93">
        <v>170</v>
      </c>
      <c r="AF93">
        <v>68348</v>
      </c>
      <c r="AG93">
        <v>65898</v>
      </c>
      <c r="AH93">
        <v>762</v>
      </c>
      <c r="AI93">
        <v>150</v>
      </c>
      <c r="AJ93">
        <v>285</v>
      </c>
      <c r="AK93">
        <v>124</v>
      </c>
      <c r="AL93">
        <v>12</v>
      </c>
      <c r="AM93">
        <v>2</v>
      </c>
      <c r="AN93">
        <v>7</v>
      </c>
      <c r="AO93">
        <v>2</v>
      </c>
      <c r="AP93">
        <v>10</v>
      </c>
      <c r="AQ93">
        <v>31</v>
      </c>
      <c r="AR93">
        <v>4</v>
      </c>
      <c r="AS93">
        <v>135</v>
      </c>
      <c r="AT93">
        <v>67758</v>
      </c>
      <c r="AU93">
        <v>65388</v>
      </c>
    </row>
    <row r="94" spans="1:47" ht="13.5">
      <c r="A94">
        <v>94</v>
      </c>
      <c r="C94">
        <v>11103</v>
      </c>
      <c r="D94" t="s">
        <v>121</v>
      </c>
      <c r="E94" t="s">
        <v>126</v>
      </c>
      <c r="F94">
        <v>1335</v>
      </c>
      <c r="G94">
        <v>350</v>
      </c>
      <c r="H94">
        <v>550</v>
      </c>
      <c r="I94">
        <v>84</v>
      </c>
      <c r="J94">
        <v>12</v>
      </c>
      <c r="K94">
        <v>12</v>
      </c>
      <c r="L94">
        <v>3</v>
      </c>
      <c r="M94">
        <v>8</v>
      </c>
      <c r="N94">
        <v>25</v>
      </c>
      <c r="O94">
        <v>6</v>
      </c>
      <c r="P94">
        <v>3</v>
      </c>
      <c r="Q94">
        <v>282</v>
      </c>
      <c r="R94">
        <v>108229</v>
      </c>
      <c r="S94">
        <v>102209</v>
      </c>
      <c r="T94">
        <v>557</v>
      </c>
      <c r="U94">
        <v>143</v>
      </c>
      <c r="V94">
        <v>193</v>
      </c>
      <c r="W94">
        <v>15</v>
      </c>
      <c r="X94">
        <v>4</v>
      </c>
      <c r="Y94">
        <v>5</v>
      </c>
      <c r="Z94">
        <v>2</v>
      </c>
      <c r="AA94">
        <v>7</v>
      </c>
      <c r="AB94">
        <v>17</v>
      </c>
      <c r="AC94">
        <v>3</v>
      </c>
      <c r="AD94">
        <v>3</v>
      </c>
      <c r="AE94">
        <v>165</v>
      </c>
      <c r="AF94">
        <v>53481</v>
      </c>
      <c r="AG94">
        <v>50441</v>
      </c>
      <c r="AH94">
        <v>778</v>
      </c>
      <c r="AI94">
        <v>207</v>
      </c>
      <c r="AJ94">
        <v>357</v>
      </c>
      <c r="AK94">
        <v>69</v>
      </c>
      <c r="AL94">
        <v>8</v>
      </c>
      <c r="AM94">
        <v>7</v>
      </c>
      <c r="AN94">
        <v>1</v>
      </c>
      <c r="AO94">
        <v>1</v>
      </c>
      <c r="AP94">
        <v>8</v>
      </c>
      <c r="AQ94">
        <v>3</v>
      </c>
      <c r="AR94" t="s">
        <v>48</v>
      </c>
      <c r="AS94">
        <v>117</v>
      </c>
      <c r="AT94">
        <v>54748</v>
      </c>
      <c r="AU94">
        <v>51768</v>
      </c>
    </row>
    <row r="95" spans="1:47" ht="13.5">
      <c r="A95">
        <v>95</v>
      </c>
      <c r="C95">
        <v>11104</v>
      </c>
      <c r="D95" t="s">
        <v>121</v>
      </c>
      <c r="E95" t="s">
        <v>127</v>
      </c>
      <c r="F95">
        <v>1598</v>
      </c>
      <c r="G95">
        <v>335</v>
      </c>
      <c r="H95">
        <v>557</v>
      </c>
      <c r="I95">
        <v>165</v>
      </c>
      <c r="J95">
        <v>27</v>
      </c>
      <c r="K95">
        <v>30</v>
      </c>
      <c r="L95">
        <v>157</v>
      </c>
      <c r="M95">
        <v>7</v>
      </c>
      <c r="N95">
        <v>28</v>
      </c>
      <c r="O95">
        <v>41</v>
      </c>
      <c r="P95" t="s">
        <v>48</v>
      </c>
      <c r="Q95">
        <v>251</v>
      </c>
      <c r="R95">
        <v>144192</v>
      </c>
      <c r="S95">
        <v>141377</v>
      </c>
      <c r="T95">
        <v>696</v>
      </c>
      <c r="U95">
        <v>149</v>
      </c>
      <c r="V95">
        <v>225</v>
      </c>
      <c r="W95">
        <v>21</v>
      </c>
      <c r="X95">
        <v>7</v>
      </c>
      <c r="Y95">
        <v>19</v>
      </c>
      <c r="Z95">
        <v>82</v>
      </c>
      <c r="AA95">
        <v>4</v>
      </c>
      <c r="AB95">
        <v>12</v>
      </c>
      <c r="AC95">
        <v>27</v>
      </c>
      <c r="AD95" t="s">
        <v>48</v>
      </c>
      <c r="AE95">
        <v>150</v>
      </c>
      <c r="AF95">
        <v>71757</v>
      </c>
      <c r="AG95">
        <v>70367</v>
      </c>
      <c r="AH95">
        <v>902</v>
      </c>
      <c r="AI95">
        <v>186</v>
      </c>
      <c r="AJ95">
        <v>332</v>
      </c>
      <c r="AK95">
        <v>144</v>
      </c>
      <c r="AL95">
        <v>20</v>
      </c>
      <c r="AM95">
        <v>11</v>
      </c>
      <c r="AN95">
        <v>75</v>
      </c>
      <c r="AO95">
        <v>3</v>
      </c>
      <c r="AP95">
        <v>16</v>
      </c>
      <c r="AQ95">
        <v>14</v>
      </c>
      <c r="AR95" t="s">
        <v>48</v>
      </c>
      <c r="AS95">
        <v>101</v>
      </c>
      <c r="AT95">
        <v>72435</v>
      </c>
      <c r="AU95">
        <v>71010</v>
      </c>
    </row>
    <row r="96" spans="1:47" ht="13.5">
      <c r="A96">
        <v>96</v>
      </c>
      <c r="C96">
        <v>11105</v>
      </c>
      <c r="D96" t="s">
        <v>121</v>
      </c>
      <c r="E96" t="s">
        <v>128</v>
      </c>
      <c r="F96">
        <v>893</v>
      </c>
      <c r="G96">
        <v>213</v>
      </c>
      <c r="H96">
        <v>354</v>
      </c>
      <c r="I96">
        <v>71</v>
      </c>
      <c r="J96">
        <v>22</v>
      </c>
      <c r="K96">
        <v>7</v>
      </c>
      <c r="L96">
        <v>10</v>
      </c>
      <c r="M96">
        <v>9</v>
      </c>
      <c r="N96">
        <v>23</v>
      </c>
      <c r="O96">
        <v>3</v>
      </c>
      <c r="P96">
        <v>2</v>
      </c>
      <c r="Q96">
        <v>179</v>
      </c>
      <c r="R96">
        <v>96055</v>
      </c>
      <c r="S96">
        <v>94328</v>
      </c>
      <c r="T96">
        <v>413</v>
      </c>
      <c r="U96">
        <v>90</v>
      </c>
      <c r="V96">
        <v>166</v>
      </c>
      <c r="W96">
        <v>11</v>
      </c>
      <c r="X96">
        <v>6</v>
      </c>
      <c r="Y96">
        <v>6</v>
      </c>
      <c r="Z96">
        <v>4</v>
      </c>
      <c r="AA96">
        <v>8</v>
      </c>
      <c r="AB96">
        <v>15</v>
      </c>
      <c r="AC96">
        <v>1</v>
      </c>
      <c r="AD96">
        <v>2</v>
      </c>
      <c r="AE96">
        <v>104</v>
      </c>
      <c r="AF96">
        <v>48029</v>
      </c>
      <c r="AG96">
        <v>47182</v>
      </c>
      <c r="AH96">
        <v>480</v>
      </c>
      <c r="AI96">
        <v>123</v>
      </c>
      <c r="AJ96">
        <v>188</v>
      </c>
      <c r="AK96">
        <v>60</v>
      </c>
      <c r="AL96">
        <v>16</v>
      </c>
      <c r="AM96">
        <v>1</v>
      </c>
      <c r="AN96">
        <v>6</v>
      </c>
      <c r="AO96">
        <v>1</v>
      </c>
      <c r="AP96">
        <v>8</v>
      </c>
      <c r="AQ96">
        <v>2</v>
      </c>
      <c r="AR96" t="s">
        <v>48</v>
      </c>
      <c r="AS96">
        <v>75</v>
      </c>
      <c r="AT96">
        <v>48026</v>
      </c>
      <c r="AU96">
        <v>47146</v>
      </c>
    </row>
    <row r="97" spans="1:47" ht="13.5">
      <c r="A97">
        <v>97</v>
      </c>
      <c r="C97">
        <v>11106</v>
      </c>
      <c r="D97" t="s">
        <v>121</v>
      </c>
      <c r="E97" t="s">
        <v>129</v>
      </c>
      <c r="F97">
        <v>1424</v>
      </c>
      <c r="G97">
        <v>226</v>
      </c>
      <c r="H97">
        <v>522</v>
      </c>
      <c r="I97">
        <v>104</v>
      </c>
      <c r="J97">
        <v>31</v>
      </c>
      <c r="K97">
        <v>18</v>
      </c>
      <c r="L97">
        <v>33</v>
      </c>
      <c r="M97">
        <v>5</v>
      </c>
      <c r="N97">
        <v>15</v>
      </c>
      <c r="O97">
        <v>27</v>
      </c>
      <c r="P97">
        <v>1</v>
      </c>
      <c r="Q97">
        <v>442</v>
      </c>
      <c r="R97">
        <v>93561</v>
      </c>
      <c r="S97">
        <v>91082</v>
      </c>
      <c r="T97">
        <v>673</v>
      </c>
      <c r="U97">
        <v>108</v>
      </c>
      <c r="V97">
        <v>232</v>
      </c>
      <c r="W97">
        <v>15</v>
      </c>
      <c r="X97">
        <v>14</v>
      </c>
      <c r="Y97">
        <v>10</v>
      </c>
      <c r="Z97">
        <v>19</v>
      </c>
      <c r="AA97">
        <v>2</v>
      </c>
      <c r="AB97">
        <v>9</v>
      </c>
      <c r="AC97">
        <v>15</v>
      </c>
      <c r="AD97" t="s">
        <v>48</v>
      </c>
      <c r="AE97">
        <v>249</v>
      </c>
      <c r="AF97">
        <v>48426</v>
      </c>
      <c r="AG97">
        <v>47153</v>
      </c>
      <c r="AH97">
        <v>751</v>
      </c>
      <c r="AI97">
        <v>118</v>
      </c>
      <c r="AJ97">
        <v>290</v>
      </c>
      <c r="AK97">
        <v>89</v>
      </c>
      <c r="AL97">
        <v>17</v>
      </c>
      <c r="AM97">
        <v>8</v>
      </c>
      <c r="AN97">
        <v>14</v>
      </c>
      <c r="AO97">
        <v>3</v>
      </c>
      <c r="AP97">
        <v>6</v>
      </c>
      <c r="AQ97">
        <v>12</v>
      </c>
      <c r="AR97">
        <v>1</v>
      </c>
      <c r="AS97">
        <v>193</v>
      </c>
      <c r="AT97">
        <v>45135</v>
      </c>
      <c r="AU97">
        <v>43929</v>
      </c>
    </row>
    <row r="98" spans="1:47" ht="13.5">
      <c r="A98">
        <v>98</v>
      </c>
      <c r="C98">
        <v>11107</v>
      </c>
      <c r="D98" t="s">
        <v>121</v>
      </c>
      <c r="E98" t="s">
        <v>130</v>
      </c>
      <c r="F98">
        <v>1304</v>
      </c>
      <c r="G98">
        <v>336</v>
      </c>
      <c r="H98">
        <v>499</v>
      </c>
      <c r="I98">
        <v>95</v>
      </c>
      <c r="J98">
        <v>27</v>
      </c>
      <c r="K98">
        <v>16</v>
      </c>
      <c r="L98">
        <v>13</v>
      </c>
      <c r="M98">
        <v>19</v>
      </c>
      <c r="N98">
        <v>29</v>
      </c>
      <c r="O98">
        <v>15</v>
      </c>
      <c r="P98">
        <v>1</v>
      </c>
      <c r="Q98">
        <v>254</v>
      </c>
      <c r="R98">
        <v>144755</v>
      </c>
      <c r="S98">
        <v>142204</v>
      </c>
      <c r="T98">
        <v>565</v>
      </c>
      <c r="U98">
        <v>154</v>
      </c>
      <c r="V98">
        <v>190</v>
      </c>
      <c r="W98">
        <v>18</v>
      </c>
      <c r="X98">
        <v>8</v>
      </c>
      <c r="Y98">
        <v>6</v>
      </c>
      <c r="Z98">
        <v>3</v>
      </c>
      <c r="AA98">
        <v>17</v>
      </c>
      <c r="AB98">
        <v>17</v>
      </c>
      <c r="AC98">
        <v>4</v>
      </c>
      <c r="AD98" t="s">
        <v>48</v>
      </c>
      <c r="AE98">
        <v>148</v>
      </c>
      <c r="AF98">
        <v>71042</v>
      </c>
      <c r="AG98">
        <v>69699</v>
      </c>
      <c r="AH98">
        <v>739</v>
      </c>
      <c r="AI98">
        <v>182</v>
      </c>
      <c r="AJ98">
        <v>309</v>
      </c>
      <c r="AK98">
        <v>77</v>
      </c>
      <c r="AL98">
        <v>19</v>
      </c>
      <c r="AM98">
        <v>10</v>
      </c>
      <c r="AN98">
        <v>10</v>
      </c>
      <c r="AO98">
        <v>2</v>
      </c>
      <c r="AP98">
        <v>12</v>
      </c>
      <c r="AQ98">
        <v>11</v>
      </c>
      <c r="AR98">
        <v>1</v>
      </c>
      <c r="AS98">
        <v>106</v>
      </c>
      <c r="AT98">
        <v>73713</v>
      </c>
      <c r="AU98">
        <v>72505</v>
      </c>
    </row>
    <row r="99" spans="1:47" ht="13.5">
      <c r="A99">
        <v>99</v>
      </c>
      <c r="C99">
        <v>11108</v>
      </c>
      <c r="D99" t="s">
        <v>121</v>
      </c>
      <c r="E99" t="s">
        <v>131</v>
      </c>
      <c r="F99">
        <v>2258</v>
      </c>
      <c r="G99">
        <v>519</v>
      </c>
      <c r="H99">
        <v>899</v>
      </c>
      <c r="I99">
        <v>225</v>
      </c>
      <c r="J99">
        <v>19</v>
      </c>
      <c r="K99">
        <v>13</v>
      </c>
      <c r="L99">
        <v>31</v>
      </c>
      <c r="M99">
        <v>21</v>
      </c>
      <c r="N99">
        <v>36</v>
      </c>
      <c r="O99">
        <v>38</v>
      </c>
      <c r="P99">
        <v>15</v>
      </c>
      <c r="Q99">
        <v>442</v>
      </c>
      <c r="R99">
        <v>174958</v>
      </c>
      <c r="S99">
        <v>171179</v>
      </c>
      <c r="T99">
        <v>1001</v>
      </c>
      <c r="U99">
        <v>220</v>
      </c>
      <c r="V99">
        <v>388</v>
      </c>
      <c r="W99">
        <v>37</v>
      </c>
      <c r="X99">
        <v>4</v>
      </c>
      <c r="Y99">
        <v>8</v>
      </c>
      <c r="Z99">
        <v>19</v>
      </c>
      <c r="AA99">
        <v>17</v>
      </c>
      <c r="AB99">
        <v>22</v>
      </c>
      <c r="AC99">
        <v>20</v>
      </c>
      <c r="AD99">
        <v>9</v>
      </c>
      <c r="AE99">
        <v>257</v>
      </c>
      <c r="AF99">
        <v>88823</v>
      </c>
      <c r="AG99">
        <v>86930</v>
      </c>
      <c r="AH99">
        <v>1257</v>
      </c>
      <c r="AI99">
        <v>299</v>
      </c>
      <c r="AJ99">
        <v>511</v>
      </c>
      <c r="AK99">
        <v>188</v>
      </c>
      <c r="AL99">
        <v>15</v>
      </c>
      <c r="AM99">
        <v>5</v>
      </c>
      <c r="AN99">
        <v>12</v>
      </c>
      <c r="AO99">
        <v>4</v>
      </c>
      <c r="AP99">
        <v>14</v>
      </c>
      <c r="AQ99">
        <v>18</v>
      </c>
      <c r="AR99">
        <v>6</v>
      </c>
      <c r="AS99">
        <v>185</v>
      </c>
      <c r="AT99">
        <v>86135</v>
      </c>
      <c r="AU99">
        <v>84249</v>
      </c>
    </row>
    <row r="100" spans="1:47" ht="13.5">
      <c r="A100">
        <v>100</v>
      </c>
      <c r="C100">
        <v>11109</v>
      </c>
      <c r="D100" t="s">
        <v>121</v>
      </c>
      <c r="E100" t="s">
        <v>132</v>
      </c>
      <c r="F100">
        <v>603</v>
      </c>
      <c r="G100">
        <v>175</v>
      </c>
      <c r="H100">
        <v>160</v>
      </c>
      <c r="I100">
        <v>68</v>
      </c>
      <c r="J100">
        <v>17</v>
      </c>
      <c r="K100">
        <v>5</v>
      </c>
      <c r="L100">
        <v>2</v>
      </c>
      <c r="M100">
        <v>8</v>
      </c>
      <c r="N100">
        <v>18</v>
      </c>
      <c r="O100">
        <v>2</v>
      </c>
      <c r="P100">
        <v>4</v>
      </c>
      <c r="Q100">
        <v>144</v>
      </c>
      <c r="R100">
        <v>92845</v>
      </c>
      <c r="S100">
        <v>91180</v>
      </c>
      <c r="T100">
        <v>228</v>
      </c>
      <c r="U100">
        <v>78</v>
      </c>
      <c r="V100">
        <v>51</v>
      </c>
      <c r="W100">
        <v>5</v>
      </c>
      <c r="X100">
        <v>1</v>
      </c>
      <c r="Y100" t="s">
        <v>48</v>
      </c>
      <c r="Z100">
        <v>1</v>
      </c>
      <c r="AA100">
        <v>6</v>
      </c>
      <c r="AB100">
        <v>13</v>
      </c>
      <c r="AC100">
        <v>1</v>
      </c>
      <c r="AD100">
        <v>2</v>
      </c>
      <c r="AE100">
        <v>70</v>
      </c>
      <c r="AF100">
        <v>45936</v>
      </c>
      <c r="AG100">
        <v>45134</v>
      </c>
      <c r="AH100">
        <v>375</v>
      </c>
      <c r="AI100">
        <v>97</v>
      </c>
      <c r="AJ100">
        <v>109</v>
      </c>
      <c r="AK100">
        <v>63</v>
      </c>
      <c r="AL100">
        <v>16</v>
      </c>
      <c r="AM100">
        <v>5</v>
      </c>
      <c r="AN100">
        <v>1</v>
      </c>
      <c r="AO100">
        <v>2</v>
      </c>
      <c r="AP100">
        <v>5</v>
      </c>
      <c r="AQ100">
        <v>1</v>
      </c>
      <c r="AR100">
        <v>2</v>
      </c>
      <c r="AS100">
        <v>74</v>
      </c>
      <c r="AT100">
        <v>46909</v>
      </c>
      <c r="AU100">
        <v>46046</v>
      </c>
    </row>
    <row r="101" spans="1:47" ht="13.5">
      <c r="A101">
        <v>101</v>
      </c>
      <c r="C101">
        <v>11110</v>
      </c>
      <c r="D101" t="s">
        <v>121</v>
      </c>
      <c r="E101" t="s">
        <v>133</v>
      </c>
      <c r="F101">
        <v>854</v>
      </c>
      <c r="G101">
        <v>113</v>
      </c>
      <c r="H101">
        <v>375</v>
      </c>
      <c r="I101">
        <v>85</v>
      </c>
      <c r="J101">
        <v>33</v>
      </c>
      <c r="K101">
        <v>6</v>
      </c>
      <c r="L101">
        <v>33</v>
      </c>
      <c r="M101">
        <v>5</v>
      </c>
      <c r="N101">
        <v>6</v>
      </c>
      <c r="O101">
        <v>14</v>
      </c>
      <c r="P101">
        <v>2</v>
      </c>
      <c r="Q101">
        <v>182</v>
      </c>
      <c r="R101">
        <v>74198</v>
      </c>
      <c r="S101">
        <v>72871</v>
      </c>
      <c r="T101">
        <v>373</v>
      </c>
      <c r="U101">
        <v>46</v>
      </c>
      <c r="V101">
        <v>165</v>
      </c>
      <c r="W101">
        <v>15</v>
      </c>
      <c r="X101">
        <v>3</v>
      </c>
      <c r="Y101">
        <v>4</v>
      </c>
      <c r="Z101">
        <v>18</v>
      </c>
      <c r="AA101">
        <v>4</v>
      </c>
      <c r="AB101">
        <v>2</v>
      </c>
      <c r="AC101">
        <v>6</v>
      </c>
      <c r="AD101">
        <v>1</v>
      </c>
      <c r="AE101">
        <v>109</v>
      </c>
      <c r="AF101">
        <v>36918</v>
      </c>
      <c r="AG101">
        <v>36297</v>
      </c>
      <c r="AH101">
        <v>481</v>
      </c>
      <c r="AI101">
        <v>67</v>
      </c>
      <c r="AJ101">
        <v>210</v>
      </c>
      <c r="AK101">
        <v>70</v>
      </c>
      <c r="AL101">
        <v>30</v>
      </c>
      <c r="AM101">
        <v>2</v>
      </c>
      <c r="AN101">
        <v>15</v>
      </c>
      <c r="AO101">
        <v>1</v>
      </c>
      <c r="AP101">
        <v>4</v>
      </c>
      <c r="AQ101">
        <v>8</v>
      </c>
      <c r="AR101">
        <v>1</v>
      </c>
      <c r="AS101">
        <v>73</v>
      </c>
      <c r="AT101">
        <v>37280</v>
      </c>
      <c r="AU101">
        <v>36574</v>
      </c>
    </row>
    <row r="102" spans="1:47" ht="13.5">
      <c r="A102">
        <v>102</v>
      </c>
      <c r="C102">
        <v>11201</v>
      </c>
      <c r="D102" t="s">
        <v>121</v>
      </c>
      <c r="E102" t="s">
        <v>134</v>
      </c>
      <c r="F102">
        <v>2762</v>
      </c>
      <c r="G102">
        <v>383</v>
      </c>
      <c r="H102">
        <v>774</v>
      </c>
      <c r="I102">
        <v>325</v>
      </c>
      <c r="J102">
        <v>46</v>
      </c>
      <c r="K102">
        <v>18</v>
      </c>
      <c r="L102">
        <v>38</v>
      </c>
      <c r="M102">
        <v>21</v>
      </c>
      <c r="N102">
        <v>47</v>
      </c>
      <c r="O102">
        <v>236</v>
      </c>
      <c r="P102">
        <v>82</v>
      </c>
      <c r="Q102">
        <v>792</v>
      </c>
      <c r="R102">
        <v>273750</v>
      </c>
      <c r="S102">
        <v>267741</v>
      </c>
      <c r="T102">
        <v>1200</v>
      </c>
      <c r="U102">
        <v>149</v>
      </c>
      <c r="V102">
        <v>266</v>
      </c>
      <c r="W102">
        <v>75</v>
      </c>
      <c r="X102">
        <v>7</v>
      </c>
      <c r="Y102">
        <v>11</v>
      </c>
      <c r="Z102">
        <v>21</v>
      </c>
      <c r="AA102">
        <v>16</v>
      </c>
      <c r="AB102">
        <v>32</v>
      </c>
      <c r="AC102">
        <v>127</v>
      </c>
      <c r="AD102">
        <v>45</v>
      </c>
      <c r="AE102">
        <v>451</v>
      </c>
      <c r="AF102">
        <v>137242</v>
      </c>
      <c r="AG102">
        <v>134449</v>
      </c>
      <c r="AH102">
        <v>1562</v>
      </c>
      <c r="AI102">
        <v>234</v>
      </c>
      <c r="AJ102">
        <v>508</v>
      </c>
      <c r="AK102">
        <v>250</v>
      </c>
      <c r="AL102">
        <v>39</v>
      </c>
      <c r="AM102">
        <v>7</v>
      </c>
      <c r="AN102">
        <v>17</v>
      </c>
      <c r="AO102">
        <v>5</v>
      </c>
      <c r="AP102">
        <v>15</v>
      </c>
      <c r="AQ102">
        <v>109</v>
      </c>
      <c r="AR102">
        <v>37</v>
      </c>
      <c r="AS102">
        <v>341</v>
      </c>
      <c r="AT102">
        <v>136508</v>
      </c>
      <c r="AU102">
        <v>133292</v>
      </c>
    </row>
    <row r="103" spans="1:47" ht="13.5">
      <c r="A103">
        <v>103</v>
      </c>
      <c r="C103">
        <v>11202</v>
      </c>
      <c r="D103" t="s">
        <v>121</v>
      </c>
      <c r="E103" t="s">
        <v>135</v>
      </c>
      <c r="F103">
        <v>1507</v>
      </c>
      <c r="G103">
        <v>247</v>
      </c>
      <c r="H103">
        <v>489</v>
      </c>
      <c r="I103">
        <v>180</v>
      </c>
      <c r="J103">
        <v>41</v>
      </c>
      <c r="K103">
        <v>5</v>
      </c>
      <c r="L103">
        <v>24</v>
      </c>
      <c r="M103">
        <v>6</v>
      </c>
      <c r="N103">
        <v>37</v>
      </c>
      <c r="O103">
        <v>47</v>
      </c>
      <c r="P103">
        <v>99</v>
      </c>
      <c r="Q103">
        <v>332</v>
      </c>
      <c r="R103">
        <v>111650</v>
      </c>
      <c r="S103">
        <v>109212</v>
      </c>
      <c r="T103">
        <v>616</v>
      </c>
      <c r="U103">
        <v>91</v>
      </c>
      <c r="V103">
        <v>199</v>
      </c>
      <c r="W103">
        <v>33</v>
      </c>
      <c r="X103">
        <v>5</v>
      </c>
      <c r="Y103">
        <v>3</v>
      </c>
      <c r="Z103">
        <v>12</v>
      </c>
      <c r="AA103">
        <v>3</v>
      </c>
      <c r="AB103">
        <v>22</v>
      </c>
      <c r="AC103">
        <v>25</v>
      </c>
      <c r="AD103">
        <v>38</v>
      </c>
      <c r="AE103">
        <v>185</v>
      </c>
      <c r="AF103">
        <v>55870</v>
      </c>
      <c r="AG103">
        <v>54726</v>
      </c>
      <c r="AH103">
        <v>891</v>
      </c>
      <c r="AI103">
        <v>156</v>
      </c>
      <c r="AJ103">
        <v>290</v>
      </c>
      <c r="AK103">
        <v>147</v>
      </c>
      <c r="AL103">
        <v>36</v>
      </c>
      <c r="AM103">
        <v>2</v>
      </c>
      <c r="AN103">
        <v>12</v>
      </c>
      <c r="AO103">
        <v>3</v>
      </c>
      <c r="AP103">
        <v>15</v>
      </c>
      <c r="AQ103">
        <v>22</v>
      </c>
      <c r="AR103">
        <v>61</v>
      </c>
      <c r="AS103">
        <v>147</v>
      </c>
      <c r="AT103">
        <v>55780</v>
      </c>
      <c r="AU103">
        <v>54486</v>
      </c>
    </row>
    <row r="104" spans="1:47" ht="13.5">
      <c r="A104">
        <v>104</v>
      </c>
      <c r="C104">
        <v>11203</v>
      </c>
      <c r="D104" t="s">
        <v>121</v>
      </c>
      <c r="E104" t="s">
        <v>136</v>
      </c>
      <c r="F104">
        <v>13456</v>
      </c>
      <c r="G104">
        <v>2404</v>
      </c>
      <c r="H104">
        <v>7412</v>
      </c>
      <c r="I104">
        <v>1234</v>
      </c>
      <c r="J104">
        <v>171</v>
      </c>
      <c r="K104">
        <v>53</v>
      </c>
      <c r="L104">
        <v>330</v>
      </c>
      <c r="M104">
        <v>28</v>
      </c>
      <c r="N104">
        <v>104</v>
      </c>
      <c r="O104">
        <v>262</v>
      </c>
      <c r="P104">
        <v>64</v>
      </c>
      <c r="Q104">
        <v>1394</v>
      </c>
      <c r="R104">
        <v>487279</v>
      </c>
      <c r="S104">
        <v>472602</v>
      </c>
      <c r="T104">
        <v>6211</v>
      </c>
      <c r="U104">
        <v>1020</v>
      </c>
      <c r="V104">
        <v>3478</v>
      </c>
      <c r="W104">
        <v>211</v>
      </c>
      <c r="X104">
        <v>52</v>
      </c>
      <c r="Y104">
        <v>41</v>
      </c>
      <c r="Z104">
        <v>209</v>
      </c>
      <c r="AA104">
        <v>21</v>
      </c>
      <c r="AB104">
        <v>70</v>
      </c>
      <c r="AC104">
        <v>144</v>
      </c>
      <c r="AD104">
        <v>34</v>
      </c>
      <c r="AE104">
        <v>931</v>
      </c>
      <c r="AF104">
        <v>249101</v>
      </c>
      <c r="AG104">
        <v>241891</v>
      </c>
      <c r="AH104">
        <v>7245</v>
      </c>
      <c r="AI104">
        <v>1384</v>
      </c>
      <c r="AJ104">
        <v>3934</v>
      </c>
      <c r="AK104">
        <v>1023</v>
      </c>
      <c r="AL104">
        <v>119</v>
      </c>
      <c r="AM104">
        <v>12</v>
      </c>
      <c r="AN104">
        <v>121</v>
      </c>
      <c r="AO104">
        <v>7</v>
      </c>
      <c r="AP104">
        <v>34</v>
      </c>
      <c r="AQ104">
        <v>118</v>
      </c>
      <c r="AR104">
        <v>30</v>
      </c>
      <c r="AS104">
        <v>463</v>
      </c>
      <c r="AT104">
        <v>238178</v>
      </c>
      <c r="AU104">
        <v>230711</v>
      </c>
    </row>
    <row r="105" spans="1:47" ht="13.5">
      <c r="A105">
        <v>105</v>
      </c>
      <c r="C105">
        <v>11206</v>
      </c>
      <c r="D105" t="s">
        <v>121</v>
      </c>
      <c r="E105" t="s">
        <v>137</v>
      </c>
      <c r="F105">
        <v>808</v>
      </c>
      <c r="G105">
        <v>46</v>
      </c>
      <c r="H105">
        <v>62</v>
      </c>
      <c r="I105">
        <v>74</v>
      </c>
      <c r="J105">
        <v>3</v>
      </c>
      <c r="K105">
        <v>5</v>
      </c>
      <c r="L105">
        <v>31</v>
      </c>
      <c r="M105">
        <v>1</v>
      </c>
      <c r="N105">
        <v>5</v>
      </c>
      <c r="O105">
        <v>368</v>
      </c>
      <c r="P105">
        <v>139</v>
      </c>
      <c r="Q105">
        <v>74</v>
      </c>
      <c r="R105">
        <v>50834</v>
      </c>
      <c r="S105">
        <v>49895</v>
      </c>
      <c r="T105">
        <v>379</v>
      </c>
      <c r="U105">
        <v>20</v>
      </c>
      <c r="V105">
        <v>12</v>
      </c>
      <c r="W105">
        <v>15</v>
      </c>
      <c r="X105">
        <v>1</v>
      </c>
      <c r="Y105">
        <v>2</v>
      </c>
      <c r="Z105">
        <v>14</v>
      </c>
      <c r="AA105">
        <v>1</v>
      </c>
      <c r="AB105">
        <v>3</v>
      </c>
      <c r="AC105">
        <v>191</v>
      </c>
      <c r="AD105">
        <v>72</v>
      </c>
      <c r="AE105">
        <v>48</v>
      </c>
      <c r="AF105">
        <v>25280</v>
      </c>
      <c r="AG105">
        <v>24826</v>
      </c>
      <c r="AH105">
        <v>429</v>
      </c>
      <c r="AI105">
        <v>26</v>
      </c>
      <c r="AJ105">
        <v>50</v>
      </c>
      <c r="AK105">
        <v>59</v>
      </c>
      <c r="AL105">
        <v>2</v>
      </c>
      <c r="AM105">
        <v>3</v>
      </c>
      <c r="AN105">
        <v>17</v>
      </c>
      <c r="AO105" t="s">
        <v>48</v>
      </c>
      <c r="AP105">
        <v>2</v>
      </c>
      <c r="AQ105">
        <v>177</v>
      </c>
      <c r="AR105">
        <v>67</v>
      </c>
      <c r="AS105">
        <v>26</v>
      </c>
      <c r="AT105">
        <v>25554</v>
      </c>
      <c r="AU105">
        <v>25069</v>
      </c>
    </row>
    <row r="106" spans="1:47" ht="13.5">
      <c r="A106">
        <v>106</v>
      </c>
      <c r="C106">
        <v>11207</v>
      </c>
      <c r="D106" t="s">
        <v>121</v>
      </c>
      <c r="E106" t="s">
        <v>138</v>
      </c>
      <c r="F106">
        <v>209</v>
      </c>
      <c r="G106">
        <v>23</v>
      </c>
      <c r="H106">
        <v>62</v>
      </c>
      <c r="I106">
        <v>77</v>
      </c>
      <c r="J106">
        <v>20</v>
      </c>
      <c r="K106" t="s">
        <v>48</v>
      </c>
      <c r="L106">
        <v>2</v>
      </c>
      <c r="M106">
        <v>1</v>
      </c>
      <c r="N106">
        <v>2</v>
      </c>
      <c r="O106">
        <v>3</v>
      </c>
      <c r="P106">
        <v>3</v>
      </c>
      <c r="Q106">
        <v>16</v>
      </c>
      <c r="R106">
        <v>28909</v>
      </c>
      <c r="S106">
        <v>28684</v>
      </c>
      <c r="T106">
        <v>57</v>
      </c>
      <c r="U106">
        <v>11</v>
      </c>
      <c r="V106">
        <v>23</v>
      </c>
      <c r="W106">
        <v>7</v>
      </c>
      <c r="X106">
        <v>2</v>
      </c>
      <c r="Y106" t="s">
        <v>48</v>
      </c>
      <c r="Z106">
        <v>2</v>
      </c>
      <c r="AA106">
        <v>1</v>
      </c>
      <c r="AB106">
        <v>1</v>
      </c>
      <c r="AC106">
        <v>2</v>
      </c>
      <c r="AD106">
        <v>1</v>
      </c>
      <c r="AE106">
        <v>7</v>
      </c>
      <c r="AF106">
        <v>13883</v>
      </c>
      <c r="AG106">
        <v>13818</v>
      </c>
      <c r="AH106">
        <v>152</v>
      </c>
      <c r="AI106">
        <v>12</v>
      </c>
      <c r="AJ106">
        <v>39</v>
      </c>
      <c r="AK106">
        <v>70</v>
      </c>
      <c r="AL106">
        <v>18</v>
      </c>
      <c r="AM106" t="s">
        <v>48</v>
      </c>
      <c r="AN106" t="s">
        <v>48</v>
      </c>
      <c r="AO106" t="s">
        <v>48</v>
      </c>
      <c r="AP106">
        <v>1</v>
      </c>
      <c r="AQ106">
        <v>1</v>
      </c>
      <c r="AR106">
        <v>2</v>
      </c>
      <c r="AS106">
        <v>9</v>
      </c>
      <c r="AT106">
        <v>15026</v>
      </c>
      <c r="AU106">
        <v>14866</v>
      </c>
    </row>
    <row r="107" spans="1:47" ht="13.5">
      <c r="A107">
        <v>107</v>
      </c>
      <c r="C107">
        <v>11208</v>
      </c>
      <c r="D107" t="s">
        <v>121</v>
      </c>
      <c r="E107" t="s">
        <v>139</v>
      </c>
      <c r="F107">
        <v>2489</v>
      </c>
      <c r="G107">
        <v>492</v>
      </c>
      <c r="H107">
        <v>861</v>
      </c>
      <c r="I107">
        <v>268</v>
      </c>
      <c r="J107">
        <v>37</v>
      </c>
      <c r="K107">
        <v>15</v>
      </c>
      <c r="L107">
        <v>6</v>
      </c>
      <c r="M107">
        <v>16</v>
      </c>
      <c r="N107">
        <v>100</v>
      </c>
      <c r="O107">
        <v>128</v>
      </c>
      <c r="P107">
        <v>15</v>
      </c>
      <c r="Q107">
        <v>551</v>
      </c>
      <c r="R107">
        <v>303069</v>
      </c>
      <c r="S107">
        <v>298392</v>
      </c>
      <c r="T107">
        <v>1062</v>
      </c>
      <c r="U107">
        <v>207</v>
      </c>
      <c r="V107">
        <v>310</v>
      </c>
      <c r="W107">
        <v>39</v>
      </c>
      <c r="X107">
        <v>9</v>
      </c>
      <c r="Y107">
        <v>9</v>
      </c>
      <c r="Z107">
        <v>2</v>
      </c>
      <c r="AA107">
        <v>13</v>
      </c>
      <c r="AB107">
        <v>72</v>
      </c>
      <c r="AC107">
        <v>61</v>
      </c>
      <c r="AD107">
        <v>9</v>
      </c>
      <c r="AE107">
        <v>331</v>
      </c>
      <c r="AF107">
        <v>151570</v>
      </c>
      <c r="AG107">
        <v>149340</v>
      </c>
      <c r="AH107">
        <v>1427</v>
      </c>
      <c r="AI107">
        <v>285</v>
      </c>
      <c r="AJ107">
        <v>551</v>
      </c>
      <c r="AK107">
        <v>229</v>
      </c>
      <c r="AL107">
        <v>28</v>
      </c>
      <c r="AM107">
        <v>6</v>
      </c>
      <c r="AN107">
        <v>4</v>
      </c>
      <c r="AO107">
        <v>3</v>
      </c>
      <c r="AP107">
        <v>28</v>
      </c>
      <c r="AQ107">
        <v>67</v>
      </c>
      <c r="AR107">
        <v>6</v>
      </c>
      <c r="AS107">
        <v>220</v>
      </c>
      <c r="AT107">
        <v>151499</v>
      </c>
      <c r="AU107">
        <v>149052</v>
      </c>
    </row>
    <row r="108" spans="1:47" ht="13.5">
      <c r="A108">
        <v>108</v>
      </c>
      <c r="C108">
        <v>11209</v>
      </c>
      <c r="D108" t="s">
        <v>121</v>
      </c>
      <c r="E108" t="s">
        <v>140</v>
      </c>
      <c r="F108">
        <v>515</v>
      </c>
      <c r="G108">
        <v>84</v>
      </c>
      <c r="H108">
        <v>95</v>
      </c>
      <c r="I108">
        <v>63</v>
      </c>
      <c r="J108">
        <v>11</v>
      </c>
      <c r="K108">
        <v>1</v>
      </c>
      <c r="L108">
        <v>7</v>
      </c>
      <c r="M108">
        <v>4</v>
      </c>
      <c r="N108">
        <v>17</v>
      </c>
      <c r="O108">
        <v>36</v>
      </c>
      <c r="P108">
        <v>149</v>
      </c>
      <c r="Q108">
        <v>48</v>
      </c>
      <c r="R108">
        <v>52828</v>
      </c>
      <c r="S108">
        <v>52144</v>
      </c>
      <c r="T108">
        <v>249</v>
      </c>
      <c r="U108">
        <v>38</v>
      </c>
      <c r="V108">
        <v>34</v>
      </c>
      <c r="W108">
        <v>13</v>
      </c>
      <c r="X108">
        <v>6</v>
      </c>
      <c r="Y108" t="s">
        <v>48</v>
      </c>
      <c r="Z108">
        <v>7</v>
      </c>
      <c r="AA108">
        <v>3</v>
      </c>
      <c r="AB108">
        <v>13</v>
      </c>
      <c r="AC108">
        <v>24</v>
      </c>
      <c r="AD108">
        <v>84</v>
      </c>
      <c r="AE108">
        <v>27</v>
      </c>
      <c r="AF108">
        <v>26475</v>
      </c>
      <c r="AG108">
        <v>26121</v>
      </c>
      <c r="AH108">
        <v>266</v>
      </c>
      <c r="AI108">
        <v>46</v>
      </c>
      <c r="AJ108">
        <v>61</v>
      </c>
      <c r="AK108">
        <v>50</v>
      </c>
      <c r="AL108">
        <v>5</v>
      </c>
      <c r="AM108">
        <v>1</v>
      </c>
      <c r="AN108" t="s">
        <v>48</v>
      </c>
      <c r="AO108">
        <v>1</v>
      </c>
      <c r="AP108">
        <v>4</v>
      </c>
      <c r="AQ108">
        <v>12</v>
      </c>
      <c r="AR108">
        <v>65</v>
      </c>
      <c r="AS108">
        <v>21</v>
      </c>
      <c r="AT108">
        <v>26353</v>
      </c>
      <c r="AU108">
        <v>26023</v>
      </c>
    </row>
    <row r="109" spans="1:47" ht="13.5">
      <c r="A109">
        <v>109</v>
      </c>
      <c r="C109">
        <v>11210</v>
      </c>
      <c r="D109" t="s">
        <v>121</v>
      </c>
      <c r="E109" t="s">
        <v>141</v>
      </c>
      <c r="F109">
        <v>526</v>
      </c>
      <c r="G109">
        <v>51</v>
      </c>
      <c r="H109">
        <v>90</v>
      </c>
      <c r="I109">
        <v>73</v>
      </c>
      <c r="J109">
        <v>8</v>
      </c>
      <c r="K109">
        <v>4</v>
      </c>
      <c r="L109">
        <v>1</v>
      </c>
      <c r="M109">
        <v>1</v>
      </c>
      <c r="N109">
        <v>5</v>
      </c>
      <c r="O109">
        <v>182</v>
      </c>
      <c r="P109">
        <v>46</v>
      </c>
      <c r="Q109">
        <v>65</v>
      </c>
      <c r="R109">
        <v>44592</v>
      </c>
      <c r="S109">
        <v>43995</v>
      </c>
      <c r="T109">
        <v>242</v>
      </c>
      <c r="U109">
        <v>18</v>
      </c>
      <c r="V109">
        <v>42</v>
      </c>
      <c r="W109">
        <v>10</v>
      </c>
      <c r="X109">
        <v>1</v>
      </c>
      <c r="Y109">
        <v>3</v>
      </c>
      <c r="Z109">
        <v>1</v>
      </c>
      <c r="AA109">
        <v>1</v>
      </c>
      <c r="AB109">
        <v>4</v>
      </c>
      <c r="AC109">
        <v>98</v>
      </c>
      <c r="AD109">
        <v>24</v>
      </c>
      <c r="AE109">
        <v>40</v>
      </c>
      <c r="AF109">
        <v>22308</v>
      </c>
      <c r="AG109">
        <v>22018</v>
      </c>
      <c r="AH109">
        <v>284</v>
      </c>
      <c r="AI109">
        <v>33</v>
      </c>
      <c r="AJ109">
        <v>48</v>
      </c>
      <c r="AK109">
        <v>63</v>
      </c>
      <c r="AL109">
        <v>7</v>
      </c>
      <c r="AM109">
        <v>1</v>
      </c>
      <c r="AN109" t="s">
        <v>48</v>
      </c>
      <c r="AO109" t="s">
        <v>48</v>
      </c>
      <c r="AP109">
        <v>1</v>
      </c>
      <c r="AQ109">
        <v>84</v>
      </c>
      <c r="AR109">
        <v>22</v>
      </c>
      <c r="AS109">
        <v>25</v>
      </c>
      <c r="AT109">
        <v>22284</v>
      </c>
      <c r="AU109">
        <v>21977</v>
      </c>
    </row>
    <row r="110" spans="1:47" ht="13.5">
      <c r="A110">
        <v>110</v>
      </c>
      <c r="C110">
        <v>11211</v>
      </c>
      <c r="D110" t="s">
        <v>121</v>
      </c>
      <c r="E110" t="s">
        <v>142</v>
      </c>
      <c r="F110">
        <v>1370</v>
      </c>
      <c r="G110">
        <v>51</v>
      </c>
      <c r="H110">
        <v>134</v>
      </c>
      <c r="I110">
        <v>156</v>
      </c>
      <c r="J110">
        <v>29</v>
      </c>
      <c r="K110">
        <v>11</v>
      </c>
      <c r="L110">
        <v>27</v>
      </c>
      <c r="M110" t="s">
        <v>48</v>
      </c>
      <c r="N110">
        <v>5</v>
      </c>
      <c r="O110">
        <v>512</v>
      </c>
      <c r="P110">
        <v>168</v>
      </c>
      <c r="Q110">
        <v>277</v>
      </c>
      <c r="R110">
        <v>45427</v>
      </c>
      <c r="S110">
        <v>41952</v>
      </c>
      <c r="T110">
        <v>652</v>
      </c>
      <c r="U110">
        <v>25</v>
      </c>
      <c r="V110">
        <v>50</v>
      </c>
      <c r="W110">
        <v>35</v>
      </c>
      <c r="X110">
        <v>3</v>
      </c>
      <c r="Y110">
        <v>7</v>
      </c>
      <c r="Z110">
        <v>16</v>
      </c>
      <c r="AA110" t="s">
        <v>48</v>
      </c>
      <c r="AB110">
        <v>3</v>
      </c>
      <c r="AC110">
        <v>260</v>
      </c>
      <c r="AD110">
        <v>80</v>
      </c>
      <c r="AE110">
        <v>173</v>
      </c>
      <c r="AF110">
        <v>22647</v>
      </c>
      <c r="AG110">
        <v>20788</v>
      </c>
      <c r="AH110">
        <v>718</v>
      </c>
      <c r="AI110">
        <v>26</v>
      </c>
      <c r="AJ110">
        <v>84</v>
      </c>
      <c r="AK110">
        <v>121</v>
      </c>
      <c r="AL110">
        <v>26</v>
      </c>
      <c r="AM110">
        <v>4</v>
      </c>
      <c r="AN110">
        <v>11</v>
      </c>
      <c r="AO110" t="s">
        <v>48</v>
      </c>
      <c r="AP110">
        <v>2</v>
      </c>
      <c r="AQ110">
        <v>252</v>
      </c>
      <c r="AR110">
        <v>88</v>
      </c>
      <c r="AS110">
        <v>104</v>
      </c>
      <c r="AT110">
        <v>22780</v>
      </c>
      <c r="AU110">
        <v>21164</v>
      </c>
    </row>
    <row r="111" spans="1:47" ht="13.5">
      <c r="A111">
        <v>111</v>
      </c>
      <c r="C111">
        <v>11212</v>
      </c>
      <c r="D111" t="s">
        <v>121</v>
      </c>
      <c r="E111" t="s">
        <v>143</v>
      </c>
      <c r="F111">
        <v>988</v>
      </c>
      <c r="G111">
        <v>80</v>
      </c>
      <c r="H111">
        <v>166</v>
      </c>
      <c r="I111">
        <v>83</v>
      </c>
      <c r="J111">
        <v>14</v>
      </c>
      <c r="K111">
        <v>6</v>
      </c>
      <c r="L111" t="s">
        <v>48</v>
      </c>
      <c r="M111">
        <v>5</v>
      </c>
      <c r="N111">
        <v>12</v>
      </c>
      <c r="O111">
        <v>382</v>
      </c>
      <c r="P111">
        <v>101</v>
      </c>
      <c r="Q111">
        <v>139</v>
      </c>
      <c r="R111">
        <v>48418</v>
      </c>
      <c r="S111">
        <v>47270</v>
      </c>
      <c r="T111">
        <v>480</v>
      </c>
      <c r="U111">
        <v>32</v>
      </c>
      <c r="V111">
        <v>69</v>
      </c>
      <c r="W111">
        <v>18</v>
      </c>
      <c r="X111">
        <v>7</v>
      </c>
      <c r="Y111">
        <v>4</v>
      </c>
      <c r="Z111" t="s">
        <v>48</v>
      </c>
      <c r="AA111">
        <v>3</v>
      </c>
      <c r="AB111">
        <v>8</v>
      </c>
      <c r="AC111">
        <v>206</v>
      </c>
      <c r="AD111">
        <v>52</v>
      </c>
      <c r="AE111">
        <v>81</v>
      </c>
      <c r="AF111">
        <v>24667</v>
      </c>
      <c r="AG111">
        <v>24054</v>
      </c>
      <c r="AH111">
        <v>508</v>
      </c>
      <c r="AI111">
        <v>48</v>
      </c>
      <c r="AJ111">
        <v>97</v>
      </c>
      <c r="AK111">
        <v>65</v>
      </c>
      <c r="AL111">
        <v>7</v>
      </c>
      <c r="AM111">
        <v>2</v>
      </c>
      <c r="AN111" t="s">
        <v>48</v>
      </c>
      <c r="AO111">
        <v>2</v>
      </c>
      <c r="AP111">
        <v>4</v>
      </c>
      <c r="AQ111">
        <v>176</v>
      </c>
      <c r="AR111">
        <v>49</v>
      </c>
      <c r="AS111">
        <v>58</v>
      </c>
      <c r="AT111">
        <v>23751</v>
      </c>
      <c r="AU111">
        <v>23216</v>
      </c>
    </row>
    <row r="112" spans="1:47" ht="13.5">
      <c r="A112">
        <v>112</v>
      </c>
      <c r="C112">
        <v>11214</v>
      </c>
      <c r="D112" t="s">
        <v>121</v>
      </c>
      <c r="E112" t="s">
        <v>144</v>
      </c>
      <c r="F112">
        <v>1839</v>
      </c>
      <c r="G112">
        <v>250</v>
      </c>
      <c r="H112">
        <v>551</v>
      </c>
      <c r="I112">
        <v>406</v>
      </c>
      <c r="J112">
        <v>88</v>
      </c>
      <c r="K112">
        <v>25</v>
      </c>
      <c r="L112">
        <v>52</v>
      </c>
      <c r="M112">
        <v>14</v>
      </c>
      <c r="N112">
        <v>26</v>
      </c>
      <c r="O112">
        <v>40</v>
      </c>
      <c r="P112">
        <v>4</v>
      </c>
      <c r="Q112">
        <v>383</v>
      </c>
      <c r="R112">
        <v>209822</v>
      </c>
      <c r="S112">
        <v>207064</v>
      </c>
      <c r="T112">
        <v>750</v>
      </c>
      <c r="U112">
        <v>98</v>
      </c>
      <c r="V112">
        <v>179</v>
      </c>
      <c r="W112">
        <v>93</v>
      </c>
      <c r="X112">
        <v>22</v>
      </c>
      <c r="Y112">
        <v>16</v>
      </c>
      <c r="Z112">
        <v>21</v>
      </c>
      <c r="AA112">
        <v>10</v>
      </c>
      <c r="AB112">
        <v>20</v>
      </c>
      <c r="AC112">
        <v>24</v>
      </c>
      <c r="AD112">
        <v>3</v>
      </c>
      <c r="AE112">
        <v>264</v>
      </c>
      <c r="AF112">
        <v>104429</v>
      </c>
      <c r="AG112">
        <v>103168</v>
      </c>
      <c r="AH112">
        <v>1089</v>
      </c>
      <c r="AI112">
        <v>152</v>
      </c>
      <c r="AJ112">
        <v>372</v>
      </c>
      <c r="AK112">
        <v>313</v>
      </c>
      <c r="AL112">
        <v>66</v>
      </c>
      <c r="AM112">
        <v>9</v>
      </c>
      <c r="AN112">
        <v>31</v>
      </c>
      <c r="AO112">
        <v>4</v>
      </c>
      <c r="AP112">
        <v>6</v>
      </c>
      <c r="AQ112">
        <v>16</v>
      </c>
      <c r="AR112">
        <v>1</v>
      </c>
      <c r="AS112">
        <v>119</v>
      </c>
      <c r="AT112">
        <v>105393</v>
      </c>
      <c r="AU112">
        <v>103896</v>
      </c>
    </row>
    <row r="113" spans="1:47" ht="13.5">
      <c r="A113">
        <v>113</v>
      </c>
      <c r="C113">
        <v>11215</v>
      </c>
      <c r="D113" t="s">
        <v>121</v>
      </c>
      <c r="E113" t="s">
        <v>145</v>
      </c>
      <c r="F113">
        <v>1364</v>
      </c>
      <c r="G113">
        <v>133</v>
      </c>
      <c r="H113">
        <v>341</v>
      </c>
      <c r="I113">
        <v>330</v>
      </c>
      <c r="J113">
        <v>34</v>
      </c>
      <c r="K113">
        <v>8</v>
      </c>
      <c r="L113">
        <v>10</v>
      </c>
      <c r="M113">
        <v>6</v>
      </c>
      <c r="N113">
        <v>30</v>
      </c>
      <c r="O113">
        <v>114</v>
      </c>
      <c r="P113">
        <v>84</v>
      </c>
      <c r="Q113">
        <v>274</v>
      </c>
      <c r="R113">
        <v>132896</v>
      </c>
      <c r="S113">
        <v>131032</v>
      </c>
      <c r="T113">
        <v>588</v>
      </c>
      <c r="U113">
        <v>46</v>
      </c>
      <c r="V113">
        <v>130</v>
      </c>
      <c r="W113">
        <v>94</v>
      </c>
      <c r="X113">
        <v>9</v>
      </c>
      <c r="Y113">
        <v>5</v>
      </c>
      <c r="Z113">
        <v>5</v>
      </c>
      <c r="AA113">
        <v>4</v>
      </c>
      <c r="AB113">
        <v>19</v>
      </c>
      <c r="AC113">
        <v>59</v>
      </c>
      <c r="AD113">
        <v>43</v>
      </c>
      <c r="AE113">
        <v>174</v>
      </c>
      <c r="AF113">
        <v>67450</v>
      </c>
      <c r="AG113">
        <v>66526</v>
      </c>
      <c r="AH113">
        <v>776</v>
      </c>
      <c r="AI113">
        <v>87</v>
      </c>
      <c r="AJ113">
        <v>211</v>
      </c>
      <c r="AK113">
        <v>236</v>
      </c>
      <c r="AL113">
        <v>25</v>
      </c>
      <c r="AM113">
        <v>3</v>
      </c>
      <c r="AN113">
        <v>5</v>
      </c>
      <c r="AO113">
        <v>2</v>
      </c>
      <c r="AP113">
        <v>11</v>
      </c>
      <c r="AQ113">
        <v>55</v>
      </c>
      <c r="AR113">
        <v>41</v>
      </c>
      <c r="AS113">
        <v>100</v>
      </c>
      <c r="AT113">
        <v>65446</v>
      </c>
      <c r="AU113">
        <v>64506</v>
      </c>
    </row>
    <row r="114" spans="1:47" ht="13.5">
      <c r="A114">
        <v>114</v>
      </c>
      <c r="C114">
        <v>11216</v>
      </c>
      <c r="D114" t="s">
        <v>121</v>
      </c>
      <c r="E114" t="s">
        <v>146</v>
      </c>
      <c r="F114">
        <v>377</v>
      </c>
      <c r="G114">
        <v>16</v>
      </c>
      <c r="H114">
        <v>111</v>
      </c>
      <c r="I114">
        <v>47</v>
      </c>
      <c r="J114">
        <v>7</v>
      </c>
      <c r="K114" t="s">
        <v>48</v>
      </c>
      <c r="L114">
        <v>12</v>
      </c>
      <c r="M114" t="s">
        <v>48</v>
      </c>
      <c r="N114">
        <v>2</v>
      </c>
      <c r="O114">
        <v>95</v>
      </c>
      <c r="P114">
        <v>8</v>
      </c>
      <c r="Q114">
        <v>79</v>
      </c>
      <c r="R114">
        <v>20895</v>
      </c>
      <c r="S114">
        <v>20384</v>
      </c>
      <c r="T114">
        <v>189</v>
      </c>
      <c r="U114">
        <v>8</v>
      </c>
      <c r="V114">
        <v>49</v>
      </c>
      <c r="W114">
        <v>13</v>
      </c>
      <c r="X114" t="s">
        <v>48</v>
      </c>
      <c r="Y114" t="s">
        <v>48</v>
      </c>
      <c r="Z114">
        <v>7</v>
      </c>
      <c r="AA114" t="s">
        <v>48</v>
      </c>
      <c r="AB114">
        <v>2</v>
      </c>
      <c r="AC114">
        <v>55</v>
      </c>
      <c r="AD114">
        <v>5</v>
      </c>
      <c r="AE114">
        <v>50</v>
      </c>
      <c r="AF114">
        <v>10459</v>
      </c>
      <c r="AG114">
        <v>10172</v>
      </c>
      <c r="AH114">
        <v>188</v>
      </c>
      <c r="AI114">
        <v>8</v>
      </c>
      <c r="AJ114">
        <v>62</v>
      </c>
      <c r="AK114">
        <v>34</v>
      </c>
      <c r="AL114">
        <v>7</v>
      </c>
      <c r="AM114" t="s">
        <v>48</v>
      </c>
      <c r="AN114">
        <v>5</v>
      </c>
      <c r="AO114" t="s">
        <v>48</v>
      </c>
      <c r="AP114" t="s">
        <v>48</v>
      </c>
      <c r="AQ114">
        <v>40</v>
      </c>
      <c r="AR114">
        <v>3</v>
      </c>
      <c r="AS114">
        <v>29</v>
      </c>
      <c r="AT114">
        <v>10436</v>
      </c>
      <c r="AU114">
        <v>10212</v>
      </c>
    </row>
    <row r="115" spans="1:47" ht="13.5">
      <c r="A115">
        <v>115</v>
      </c>
      <c r="C115">
        <v>11217</v>
      </c>
      <c r="D115" t="s">
        <v>121</v>
      </c>
      <c r="E115" t="s">
        <v>147</v>
      </c>
      <c r="F115">
        <v>1277</v>
      </c>
      <c r="G115">
        <v>112</v>
      </c>
      <c r="H115">
        <v>210</v>
      </c>
      <c r="I115">
        <v>99</v>
      </c>
      <c r="J115">
        <v>20</v>
      </c>
      <c r="K115">
        <v>6</v>
      </c>
      <c r="L115">
        <v>28</v>
      </c>
      <c r="M115">
        <v>4</v>
      </c>
      <c r="N115">
        <v>11</v>
      </c>
      <c r="O115">
        <v>504</v>
      </c>
      <c r="P115">
        <v>135</v>
      </c>
      <c r="Q115">
        <v>148</v>
      </c>
      <c r="R115">
        <v>87741</v>
      </c>
      <c r="S115">
        <v>86117</v>
      </c>
      <c r="T115">
        <v>614</v>
      </c>
      <c r="U115">
        <v>44</v>
      </c>
      <c r="V115">
        <v>71</v>
      </c>
      <c r="W115">
        <v>16</v>
      </c>
      <c r="X115">
        <v>4</v>
      </c>
      <c r="Y115">
        <v>2</v>
      </c>
      <c r="Z115">
        <v>16</v>
      </c>
      <c r="AA115">
        <v>3</v>
      </c>
      <c r="AB115">
        <v>7</v>
      </c>
      <c r="AC115">
        <v>297</v>
      </c>
      <c r="AD115">
        <v>75</v>
      </c>
      <c r="AE115">
        <v>79</v>
      </c>
      <c r="AF115">
        <v>43415</v>
      </c>
      <c r="AG115">
        <v>42621</v>
      </c>
      <c r="AH115">
        <v>663</v>
      </c>
      <c r="AI115">
        <v>68</v>
      </c>
      <c r="AJ115">
        <v>139</v>
      </c>
      <c r="AK115">
        <v>83</v>
      </c>
      <c r="AL115">
        <v>16</v>
      </c>
      <c r="AM115">
        <v>4</v>
      </c>
      <c r="AN115">
        <v>12</v>
      </c>
      <c r="AO115">
        <v>1</v>
      </c>
      <c r="AP115">
        <v>4</v>
      </c>
      <c r="AQ115">
        <v>207</v>
      </c>
      <c r="AR115">
        <v>60</v>
      </c>
      <c r="AS115">
        <v>69</v>
      </c>
      <c r="AT115">
        <v>44326</v>
      </c>
      <c r="AU115">
        <v>43496</v>
      </c>
    </row>
    <row r="116" spans="1:47" ht="13.5">
      <c r="A116">
        <v>116</v>
      </c>
      <c r="C116">
        <v>11218</v>
      </c>
      <c r="D116" t="s">
        <v>121</v>
      </c>
      <c r="E116" t="s">
        <v>148</v>
      </c>
      <c r="F116">
        <v>1310</v>
      </c>
      <c r="G116">
        <v>110</v>
      </c>
      <c r="H116">
        <v>294</v>
      </c>
      <c r="I116">
        <v>216</v>
      </c>
      <c r="J116">
        <v>34</v>
      </c>
      <c r="K116">
        <v>9</v>
      </c>
      <c r="L116">
        <v>3</v>
      </c>
      <c r="M116">
        <v>1</v>
      </c>
      <c r="N116">
        <v>4</v>
      </c>
      <c r="O116">
        <v>60</v>
      </c>
      <c r="P116">
        <v>356</v>
      </c>
      <c r="Q116">
        <v>223</v>
      </c>
      <c r="R116">
        <v>66432</v>
      </c>
      <c r="S116">
        <v>64991</v>
      </c>
      <c r="T116">
        <v>553</v>
      </c>
      <c r="U116">
        <v>42</v>
      </c>
      <c r="V116">
        <v>104</v>
      </c>
      <c r="W116">
        <v>81</v>
      </c>
      <c r="X116">
        <v>5</v>
      </c>
      <c r="Y116">
        <v>5</v>
      </c>
      <c r="Z116">
        <v>1</v>
      </c>
      <c r="AA116" t="s">
        <v>48</v>
      </c>
      <c r="AB116">
        <v>3</v>
      </c>
      <c r="AC116">
        <v>25</v>
      </c>
      <c r="AD116">
        <v>172</v>
      </c>
      <c r="AE116">
        <v>115</v>
      </c>
      <c r="AF116">
        <v>33505</v>
      </c>
      <c r="AG116">
        <v>32863</v>
      </c>
      <c r="AH116">
        <v>757</v>
      </c>
      <c r="AI116">
        <v>68</v>
      </c>
      <c r="AJ116">
        <v>190</v>
      </c>
      <c r="AK116">
        <v>135</v>
      </c>
      <c r="AL116">
        <v>29</v>
      </c>
      <c r="AM116">
        <v>4</v>
      </c>
      <c r="AN116">
        <v>2</v>
      </c>
      <c r="AO116">
        <v>1</v>
      </c>
      <c r="AP116">
        <v>1</v>
      </c>
      <c r="AQ116">
        <v>35</v>
      </c>
      <c r="AR116">
        <v>184</v>
      </c>
      <c r="AS116">
        <v>108</v>
      </c>
      <c r="AT116">
        <v>32927</v>
      </c>
      <c r="AU116">
        <v>32128</v>
      </c>
    </row>
    <row r="117" spans="1:47" ht="13.5">
      <c r="A117">
        <v>117</v>
      </c>
      <c r="C117">
        <v>11219</v>
      </c>
      <c r="D117" t="s">
        <v>121</v>
      </c>
      <c r="E117" t="s">
        <v>149</v>
      </c>
      <c r="F117">
        <v>1705</v>
      </c>
      <c r="G117">
        <v>300</v>
      </c>
      <c r="H117">
        <v>566</v>
      </c>
      <c r="I117">
        <v>237</v>
      </c>
      <c r="J117">
        <v>30</v>
      </c>
      <c r="K117">
        <v>6</v>
      </c>
      <c r="L117">
        <v>12</v>
      </c>
      <c r="M117">
        <v>7</v>
      </c>
      <c r="N117">
        <v>36</v>
      </c>
      <c r="O117">
        <v>122</v>
      </c>
      <c r="P117">
        <v>106</v>
      </c>
      <c r="Q117">
        <v>283</v>
      </c>
      <c r="R117">
        <v>198816</v>
      </c>
      <c r="S117">
        <v>196384</v>
      </c>
      <c r="T117">
        <v>689</v>
      </c>
      <c r="U117">
        <v>135</v>
      </c>
      <c r="V117">
        <v>185</v>
      </c>
      <c r="W117">
        <v>40</v>
      </c>
      <c r="X117">
        <v>5</v>
      </c>
      <c r="Y117">
        <v>4</v>
      </c>
      <c r="Z117">
        <v>7</v>
      </c>
      <c r="AA117">
        <v>7</v>
      </c>
      <c r="AB117">
        <v>23</v>
      </c>
      <c r="AC117">
        <v>60</v>
      </c>
      <c r="AD117">
        <v>58</v>
      </c>
      <c r="AE117">
        <v>165</v>
      </c>
      <c r="AF117">
        <v>99273</v>
      </c>
      <c r="AG117">
        <v>98116</v>
      </c>
      <c r="AH117">
        <v>1016</v>
      </c>
      <c r="AI117">
        <v>165</v>
      </c>
      <c r="AJ117">
        <v>381</v>
      </c>
      <c r="AK117">
        <v>197</v>
      </c>
      <c r="AL117">
        <v>25</v>
      </c>
      <c r="AM117">
        <v>2</v>
      </c>
      <c r="AN117">
        <v>5</v>
      </c>
      <c r="AO117" t="s">
        <v>48</v>
      </c>
      <c r="AP117">
        <v>13</v>
      </c>
      <c r="AQ117">
        <v>62</v>
      </c>
      <c r="AR117">
        <v>48</v>
      </c>
      <c r="AS117">
        <v>118</v>
      </c>
      <c r="AT117">
        <v>99543</v>
      </c>
      <c r="AU117">
        <v>98268</v>
      </c>
    </row>
    <row r="118" spans="1:47" ht="13.5">
      <c r="A118">
        <v>118</v>
      </c>
      <c r="C118">
        <v>11221</v>
      </c>
      <c r="D118" t="s">
        <v>121</v>
      </c>
      <c r="E118" t="s">
        <v>150</v>
      </c>
      <c r="F118">
        <v>3349</v>
      </c>
      <c r="G118">
        <v>670</v>
      </c>
      <c r="H118">
        <v>818</v>
      </c>
      <c r="I118">
        <v>480</v>
      </c>
      <c r="J118">
        <v>100</v>
      </c>
      <c r="K118">
        <v>118</v>
      </c>
      <c r="L118">
        <v>89</v>
      </c>
      <c r="M118">
        <v>17</v>
      </c>
      <c r="N118">
        <v>51</v>
      </c>
      <c r="O118">
        <v>65</v>
      </c>
      <c r="P118">
        <v>45</v>
      </c>
      <c r="Q118">
        <v>896</v>
      </c>
      <c r="R118">
        <v>241682</v>
      </c>
      <c r="S118">
        <v>235518</v>
      </c>
      <c r="T118">
        <v>1501</v>
      </c>
      <c r="U118">
        <v>295</v>
      </c>
      <c r="V118">
        <v>326</v>
      </c>
      <c r="W118">
        <v>72</v>
      </c>
      <c r="X118">
        <v>44</v>
      </c>
      <c r="Y118">
        <v>106</v>
      </c>
      <c r="Z118">
        <v>43</v>
      </c>
      <c r="AA118">
        <v>12</v>
      </c>
      <c r="AB118">
        <v>35</v>
      </c>
      <c r="AC118">
        <v>28</v>
      </c>
      <c r="AD118">
        <v>19</v>
      </c>
      <c r="AE118">
        <v>521</v>
      </c>
      <c r="AF118">
        <v>123517</v>
      </c>
      <c r="AG118">
        <v>120198</v>
      </c>
      <c r="AH118">
        <v>1848</v>
      </c>
      <c r="AI118">
        <v>375</v>
      </c>
      <c r="AJ118">
        <v>492</v>
      </c>
      <c r="AK118">
        <v>408</v>
      </c>
      <c r="AL118">
        <v>56</v>
      </c>
      <c r="AM118">
        <v>12</v>
      </c>
      <c r="AN118">
        <v>46</v>
      </c>
      <c r="AO118">
        <v>5</v>
      </c>
      <c r="AP118">
        <v>16</v>
      </c>
      <c r="AQ118">
        <v>37</v>
      </c>
      <c r="AR118">
        <v>26</v>
      </c>
      <c r="AS118">
        <v>375</v>
      </c>
      <c r="AT118">
        <v>118165</v>
      </c>
      <c r="AU118">
        <v>115320</v>
      </c>
    </row>
    <row r="119" spans="1:47" ht="13.5">
      <c r="A119">
        <v>119</v>
      </c>
      <c r="C119">
        <v>11222</v>
      </c>
      <c r="D119" t="s">
        <v>121</v>
      </c>
      <c r="E119" t="s">
        <v>151</v>
      </c>
      <c r="F119">
        <v>3231</v>
      </c>
      <c r="G119">
        <v>648</v>
      </c>
      <c r="H119">
        <v>965</v>
      </c>
      <c r="I119">
        <v>581</v>
      </c>
      <c r="J119">
        <v>80</v>
      </c>
      <c r="K119">
        <v>27</v>
      </c>
      <c r="L119">
        <v>30</v>
      </c>
      <c r="M119">
        <v>31</v>
      </c>
      <c r="N119">
        <v>50</v>
      </c>
      <c r="O119">
        <v>108</v>
      </c>
      <c r="P119">
        <v>30</v>
      </c>
      <c r="Q119">
        <v>681</v>
      </c>
      <c r="R119">
        <v>292540</v>
      </c>
      <c r="S119">
        <v>287145</v>
      </c>
      <c r="T119">
        <v>1291</v>
      </c>
      <c r="U119">
        <v>250</v>
      </c>
      <c r="V119">
        <v>326</v>
      </c>
      <c r="W119">
        <v>107</v>
      </c>
      <c r="X119">
        <v>17</v>
      </c>
      <c r="Y119">
        <v>18</v>
      </c>
      <c r="Z119">
        <v>15</v>
      </c>
      <c r="AA119">
        <v>27</v>
      </c>
      <c r="AB119">
        <v>37</v>
      </c>
      <c r="AC119">
        <v>59</v>
      </c>
      <c r="AD119">
        <v>13</v>
      </c>
      <c r="AE119">
        <v>422</v>
      </c>
      <c r="AF119">
        <v>145639</v>
      </c>
      <c r="AG119">
        <v>143231</v>
      </c>
      <c r="AH119">
        <v>1940</v>
      </c>
      <c r="AI119">
        <v>398</v>
      </c>
      <c r="AJ119">
        <v>639</v>
      </c>
      <c r="AK119">
        <v>474</v>
      </c>
      <c r="AL119">
        <v>63</v>
      </c>
      <c r="AM119">
        <v>9</v>
      </c>
      <c r="AN119">
        <v>15</v>
      </c>
      <c r="AO119">
        <v>4</v>
      </c>
      <c r="AP119">
        <v>13</v>
      </c>
      <c r="AQ119">
        <v>49</v>
      </c>
      <c r="AR119">
        <v>17</v>
      </c>
      <c r="AS119">
        <v>259</v>
      </c>
      <c r="AT119">
        <v>146901</v>
      </c>
      <c r="AU119">
        <v>143914</v>
      </c>
    </row>
    <row r="120" spans="1:47" ht="13.5">
      <c r="A120">
        <v>120</v>
      </c>
      <c r="C120">
        <v>11223</v>
      </c>
      <c r="D120" t="s">
        <v>121</v>
      </c>
      <c r="E120" t="s">
        <v>152</v>
      </c>
      <c r="F120">
        <v>2605</v>
      </c>
      <c r="G120">
        <v>382</v>
      </c>
      <c r="H120">
        <v>1279</v>
      </c>
      <c r="I120">
        <v>259</v>
      </c>
      <c r="J120">
        <v>45</v>
      </c>
      <c r="K120">
        <v>14</v>
      </c>
      <c r="L120">
        <v>13</v>
      </c>
      <c r="M120">
        <v>12</v>
      </c>
      <c r="N120">
        <v>40</v>
      </c>
      <c r="O120">
        <v>16</v>
      </c>
      <c r="P120">
        <v>11</v>
      </c>
      <c r="Q120">
        <v>534</v>
      </c>
      <c r="R120">
        <v>71502</v>
      </c>
      <c r="S120">
        <v>68260</v>
      </c>
      <c r="T120">
        <v>1169</v>
      </c>
      <c r="U120">
        <v>159</v>
      </c>
      <c r="V120">
        <v>557</v>
      </c>
      <c r="W120">
        <v>62</v>
      </c>
      <c r="X120">
        <v>13</v>
      </c>
      <c r="Y120">
        <v>8</v>
      </c>
      <c r="Z120">
        <v>8</v>
      </c>
      <c r="AA120">
        <v>9</v>
      </c>
      <c r="AB120">
        <v>26</v>
      </c>
      <c r="AC120">
        <v>9</v>
      </c>
      <c r="AD120">
        <v>7</v>
      </c>
      <c r="AE120">
        <v>311</v>
      </c>
      <c r="AF120">
        <v>36394</v>
      </c>
      <c r="AG120">
        <v>34860</v>
      </c>
      <c r="AH120">
        <v>1436</v>
      </c>
      <c r="AI120">
        <v>223</v>
      </c>
      <c r="AJ120">
        <v>722</v>
      </c>
      <c r="AK120">
        <v>197</v>
      </c>
      <c r="AL120">
        <v>32</v>
      </c>
      <c r="AM120">
        <v>6</v>
      </c>
      <c r="AN120">
        <v>5</v>
      </c>
      <c r="AO120">
        <v>3</v>
      </c>
      <c r="AP120">
        <v>14</v>
      </c>
      <c r="AQ120">
        <v>7</v>
      </c>
      <c r="AR120">
        <v>4</v>
      </c>
      <c r="AS120">
        <v>223</v>
      </c>
      <c r="AT120">
        <v>35108</v>
      </c>
      <c r="AU120">
        <v>33400</v>
      </c>
    </row>
    <row r="121" spans="1:47" ht="13.5">
      <c r="A121">
        <v>121</v>
      </c>
      <c r="C121">
        <v>11224</v>
      </c>
      <c r="D121" t="s">
        <v>121</v>
      </c>
      <c r="E121" t="s">
        <v>153</v>
      </c>
      <c r="F121">
        <v>3347</v>
      </c>
      <c r="G121">
        <v>711</v>
      </c>
      <c r="H121">
        <v>1242</v>
      </c>
      <c r="I121">
        <v>330</v>
      </c>
      <c r="J121">
        <v>39</v>
      </c>
      <c r="K121">
        <v>29</v>
      </c>
      <c r="L121">
        <v>29</v>
      </c>
      <c r="M121">
        <v>10</v>
      </c>
      <c r="N121">
        <v>27</v>
      </c>
      <c r="O121">
        <v>54</v>
      </c>
      <c r="P121">
        <v>14</v>
      </c>
      <c r="Q121">
        <v>862</v>
      </c>
      <c r="R121">
        <v>122994</v>
      </c>
      <c r="S121">
        <v>116326</v>
      </c>
      <c r="T121">
        <v>1535</v>
      </c>
      <c r="U121">
        <v>315</v>
      </c>
      <c r="V121">
        <v>565</v>
      </c>
      <c r="W121">
        <v>76</v>
      </c>
      <c r="X121">
        <v>9</v>
      </c>
      <c r="Y121">
        <v>15</v>
      </c>
      <c r="Z121">
        <v>19</v>
      </c>
      <c r="AA121">
        <v>8</v>
      </c>
      <c r="AB121">
        <v>16</v>
      </c>
      <c r="AC121">
        <v>23</v>
      </c>
      <c r="AD121">
        <v>7</v>
      </c>
      <c r="AE121">
        <v>482</v>
      </c>
      <c r="AF121">
        <v>63998</v>
      </c>
      <c r="AG121">
        <v>60568</v>
      </c>
      <c r="AH121">
        <v>1812</v>
      </c>
      <c r="AI121">
        <v>396</v>
      </c>
      <c r="AJ121">
        <v>677</v>
      </c>
      <c r="AK121">
        <v>254</v>
      </c>
      <c r="AL121">
        <v>30</v>
      </c>
      <c r="AM121">
        <v>14</v>
      </c>
      <c r="AN121">
        <v>10</v>
      </c>
      <c r="AO121">
        <v>2</v>
      </c>
      <c r="AP121">
        <v>11</v>
      </c>
      <c r="AQ121">
        <v>31</v>
      </c>
      <c r="AR121">
        <v>7</v>
      </c>
      <c r="AS121">
        <v>380</v>
      </c>
      <c r="AT121">
        <v>58996</v>
      </c>
      <c r="AU121">
        <v>55758</v>
      </c>
    </row>
    <row r="122" spans="1:47" ht="13.5">
      <c r="A122">
        <v>122</v>
      </c>
      <c r="C122">
        <v>11225</v>
      </c>
      <c r="D122" t="s">
        <v>121</v>
      </c>
      <c r="E122" t="s">
        <v>154</v>
      </c>
      <c r="F122">
        <v>1152</v>
      </c>
      <c r="G122">
        <v>149</v>
      </c>
      <c r="H122">
        <v>366</v>
      </c>
      <c r="I122">
        <v>193</v>
      </c>
      <c r="J122">
        <v>46</v>
      </c>
      <c r="K122">
        <v>7</v>
      </c>
      <c r="L122">
        <v>21</v>
      </c>
      <c r="M122">
        <v>4</v>
      </c>
      <c r="N122">
        <v>46</v>
      </c>
      <c r="O122">
        <v>121</v>
      </c>
      <c r="P122">
        <v>67</v>
      </c>
      <c r="Q122">
        <v>132</v>
      </c>
      <c r="R122">
        <v>124832</v>
      </c>
      <c r="S122">
        <v>123665</v>
      </c>
      <c r="T122">
        <v>497</v>
      </c>
      <c r="U122">
        <v>55</v>
      </c>
      <c r="V122">
        <v>129</v>
      </c>
      <c r="W122">
        <v>39</v>
      </c>
      <c r="X122">
        <v>31</v>
      </c>
      <c r="Y122">
        <v>6</v>
      </c>
      <c r="Z122">
        <v>10</v>
      </c>
      <c r="AA122">
        <v>3</v>
      </c>
      <c r="AB122">
        <v>30</v>
      </c>
      <c r="AC122">
        <v>67</v>
      </c>
      <c r="AD122">
        <v>38</v>
      </c>
      <c r="AE122">
        <v>89</v>
      </c>
      <c r="AF122">
        <v>61857</v>
      </c>
      <c r="AG122">
        <v>61349</v>
      </c>
      <c r="AH122">
        <v>655</v>
      </c>
      <c r="AI122">
        <v>94</v>
      </c>
      <c r="AJ122">
        <v>237</v>
      </c>
      <c r="AK122">
        <v>154</v>
      </c>
      <c r="AL122">
        <v>15</v>
      </c>
      <c r="AM122">
        <v>1</v>
      </c>
      <c r="AN122">
        <v>11</v>
      </c>
      <c r="AO122">
        <v>1</v>
      </c>
      <c r="AP122">
        <v>16</v>
      </c>
      <c r="AQ122">
        <v>54</v>
      </c>
      <c r="AR122">
        <v>29</v>
      </c>
      <c r="AS122">
        <v>43</v>
      </c>
      <c r="AT122">
        <v>62975</v>
      </c>
      <c r="AU122">
        <v>62316</v>
      </c>
    </row>
    <row r="123" spans="1:47" ht="13.5">
      <c r="A123">
        <v>123</v>
      </c>
      <c r="C123">
        <v>11226</v>
      </c>
      <c r="D123" t="s">
        <v>121</v>
      </c>
      <c r="E123" t="s">
        <v>155</v>
      </c>
      <c r="F123">
        <v>710</v>
      </c>
      <c r="G123">
        <v>193</v>
      </c>
      <c r="H123">
        <v>194</v>
      </c>
      <c r="I123">
        <v>150</v>
      </c>
      <c r="J123">
        <v>10</v>
      </c>
      <c r="K123">
        <v>10</v>
      </c>
      <c r="L123">
        <v>30</v>
      </c>
      <c r="M123">
        <v>2</v>
      </c>
      <c r="N123">
        <v>6</v>
      </c>
      <c r="O123">
        <v>22</v>
      </c>
      <c r="P123">
        <v>8</v>
      </c>
      <c r="Q123">
        <v>85</v>
      </c>
      <c r="R123">
        <v>60908</v>
      </c>
      <c r="S123">
        <v>59942</v>
      </c>
      <c r="T123">
        <v>275</v>
      </c>
      <c r="U123">
        <v>78</v>
      </c>
      <c r="V123">
        <v>71</v>
      </c>
      <c r="W123">
        <v>25</v>
      </c>
      <c r="X123">
        <v>1</v>
      </c>
      <c r="Y123">
        <v>8</v>
      </c>
      <c r="Z123">
        <v>18</v>
      </c>
      <c r="AA123">
        <v>1</v>
      </c>
      <c r="AB123">
        <v>5</v>
      </c>
      <c r="AC123">
        <v>13</v>
      </c>
      <c r="AD123">
        <v>4</v>
      </c>
      <c r="AE123">
        <v>51</v>
      </c>
      <c r="AF123">
        <v>31028</v>
      </c>
      <c r="AG123">
        <v>30607</v>
      </c>
      <c r="AH123">
        <v>435</v>
      </c>
      <c r="AI123">
        <v>115</v>
      </c>
      <c r="AJ123">
        <v>123</v>
      </c>
      <c r="AK123">
        <v>125</v>
      </c>
      <c r="AL123">
        <v>9</v>
      </c>
      <c r="AM123">
        <v>2</v>
      </c>
      <c r="AN123">
        <v>12</v>
      </c>
      <c r="AO123">
        <v>1</v>
      </c>
      <c r="AP123">
        <v>1</v>
      </c>
      <c r="AQ123">
        <v>9</v>
      </c>
      <c r="AR123">
        <v>4</v>
      </c>
      <c r="AS123">
        <v>34</v>
      </c>
      <c r="AT123">
        <v>29880</v>
      </c>
      <c r="AU123">
        <v>29335</v>
      </c>
    </row>
    <row r="124" spans="1:47" ht="13.5">
      <c r="A124">
        <v>124</v>
      </c>
      <c r="C124">
        <v>11227</v>
      </c>
      <c r="D124" t="s">
        <v>121</v>
      </c>
      <c r="E124" t="s">
        <v>156</v>
      </c>
      <c r="F124">
        <v>1883</v>
      </c>
      <c r="G124">
        <v>289</v>
      </c>
      <c r="H124">
        <v>624</v>
      </c>
      <c r="I124">
        <v>150</v>
      </c>
      <c r="J124">
        <v>21</v>
      </c>
      <c r="K124">
        <v>13</v>
      </c>
      <c r="L124">
        <v>7</v>
      </c>
      <c r="M124">
        <v>9</v>
      </c>
      <c r="N124">
        <v>37</v>
      </c>
      <c r="O124">
        <v>112</v>
      </c>
      <c r="P124">
        <v>9</v>
      </c>
      <c r="Q124">
        <v>612</v>
      </c>
      <c r="R124">
        <v>127084</v>
      </c>
      <c r="S124">
        <v>120986</v>
      </c>
      <c r="T124">
        <v>846</v>
      </c>
      <c r="U124">
        <v>130</v>
      </c>
      <c r="V124">
        <v>244</v>
      </c>
      <c r="W124">
        <v>25</v>
      </c>
      <c r="X124">
        <v>2</v>
      </c>
      <c r="Y124">
        <v>10</v>
      </c>
      <c r="Z124">
        <v>1</v>
      </c>
      <c r="AA124">
        <v>8</v>
      </c>
      <c r="AB124">
        <v>29</v>
      </c>
      <c r="AC124">
        <v>59</v>
      </c>
      <c r="AD124">
        <v>3</v>
      </c>
      <c r="AE124">
        <v>335</v>
      </c>
      <c r="AF124">
        <v>64172</v>
      </c>
      <c r="AG124">
        <v>61193</v>
      </c>
      <c r="AH124">
        <v>1037</v>
      </c>
      <c r="AI124">
        <v>159</v>
      </c>
      <c r="AJ124">
        <v>380</v>
      </c>
      <c r="AK124">
        <v>125</v>
      </c>
      <c r="AL124">
        <v>19</v>
      </c>
      <c r="AM124">
        <v>3</v>
      </c>
      <c r="AN124">
        <v>6</v>
      </c>
      <c r="AO124">
        <v>1</v>
      </c>
      <c r="AP124">
        <v>8</v>
      </c>
      <c r="AQ124">
        <v>53</v>
      </c>
      <c r="AR124">
        <v>6</v>
      </c>
      <c r="AS124">
        <v>277</v>
      </c>
      <c r="AT124">
        <v>62912</v>
      </c>
      <c r="AU124">
        <v>59793</v>
      </c>
    </row>
    <row r="125" spans="1:47" ht="13.5">
      <c r="A125">
        <v>125</v>
      </c>
      <c r="C125">
        <v>11228</v>
      </c>
      <c r="D125" t="s">
        <v>121</v>
      </c>
      <c r="E125" t="s">
        <v>157</v>
      </c>
      <c r="F125">
        <v>802</v>
      </c>
      <c r="G125">
        <v>149</v>
      </c>
      <c r="H125">
        <v>313</v>
      </c>
      <c r="I125">
        <v>120</v>
      </c>
      <c r="J125">
        <v>21</v>
      </c>
      <c r="K125">
        <v>7</v>
      </c>
      <c r="L125">
        <v>1</v>
      </c>
      <c r="M125">
        <v>10</v>
      </c>
      <c r="N125">
        <v>17</v>
      </c>
      <c r="O125">
        <v>12</v>
      </c>
      <c r="P125">
        <v>2</v>
      </c>
      <c r="Q125">
        <v>150</v>
      </c>
      <c r="R125">
        <v>69290</v>
      </c>
      <c r="S125">
        <v>68338</v>
      </c>
      <c r="T125">
        <v>342</v>
      </c>
      <c r="U125">
        <v>63</v>
      </c>
      <c r="V125">
        <v>148</v>
      </c>
      <c r="W125">
        <v>13</v>
      </c>
      <c r="X125">
        <v>2</v>
      </c>
      <c r="Y125">
        <v>4</v>
      </c>
      <c r="Z125">
        <v>1</v>
      </c>
      <c r="AA125">
        <v>7</v>
      </c>
      <c r="AB125">
        <v>16</v>
      </c>
      <c r="AC125">
        <v>2</v>
      </c>
      <c r="AD125" t="s">
        <v>48</v>
      </c>
      <c r="AE125">
        <v>86</v>
      </c>
      <c r="AF125">
        <v>34707</v>
      </c>
      <c r="AG125">
        <v>34271</v>
      </c>
      <c r="AH125">
        <v>460</v>
      </c>
      <c r="AI125">
        <v>86</v>
      </c>
      <c r="AJ125">
        <v>165</v>
      </c>
      <c r="AK125">
        <v>107</v>
      </c>
      <c r="AL125">
        <v>19</v>
      </c>
      <c r="AM125">
        <v>3</v>
      </c>
      <c r="AN125" t="s">
        <v>48</v>
      </c>
      <c r="AO125">
        <v>3</v>
      </c>
      <c r="AP125">
        <v>1</v>
      </c>
      <c r="AQ125">
        <v>10</v>
      </c>
      <c r="AR125">
        <v>2</v>
      </c>
      <c r="AS125">
        <v>64</v>
      </c>
      <c r="AT125">
        <v>34583</v>
      </c>
      <c r="AU125">
        <v>34067</v>
      </c>
    </row>
    <row r="126" spans="1:47" ht="13.5">
      <c r="A126">
        <v>126</v>
      </c>
      <c r="C126">
        <v>11229</v>
      </c>
      <c r="D126" t="s">
        <v>121</v>
      </c>
      <c r="E126" t="s">
        <v>158</v>
      </c>
      <c r="F126">
        <v>1327</v>
      </c>
      <c r="G126">
        <v>226</v>
      </c>
      <c r="H126">
        <v>579</v>
      </c>
      <c r="I126">
        <v>58</v>
      </c>
      <c r="J126">
        <v>32</v>
      </c>
      <c r="K126">
        <v>10</v>
      </c>
      <c r="L126">
        <v>13</v>
      </c>
      <c r="M126">
        <v>20</v>
      </c>
      <c r="N126">
        <v>44</v>
      </c>
      <c r="O126">
        <v>19</v>
      </c>
      <c r="P126">
        <v>1</v>
      </c>
      <c r="Q126">
        <v>325</v>
      </c>
      <c r="R126">
        <v>80039</v>
      </c>
      <c r="S126">
        <v>77537</v>
      </c>
      <c r="T126">
        <v>653</v>
      </c>
      <c r="U126">
        <v>104</v>
      </c>
      <c r="V126">
        <v>272</v>
      </c>
      <c r="W126">
        <v>12</v>
      </c>
      <c r="X126">
        <v>8</v>
      </c>
      <c r="Y126">
        <v>5</v>
      </c>
      <c r="Z126">
        <v>4</v>
      </c>
      <c r="AA126">
        <v>14</v>
      </c>
      <c r="AB126">
        <v>30</v>
      </c>
      <c r="AC126">
        <v>10</v>
      </c>
      <c r="AD126" t="s">
        <v>48</v>
      </c>
      <c r="AE126">
        <v>194</v>
      </c>
      <c r="AF126">
        <v>41884</v>
      </c>
      <c r="AG126">
        <v>40538</v>
      </c>
      <c r="AH126">
        <v>674</v>
      </c>
      <c r="AI126">
        <v>122</v>
      </c>
      <c r="AJ126">
        <v>307</v>
      </c>
      <c r="AK126">
        <v>46</v>
      </c>
      <c r="AL126">
        <v>24</v>
      </c>
      <c r="AM126">
        <v>5</v>
      </c>
      <c r="AN126">
        <v>9</v>
      </c>
      <c r="AO126">
        <v>6</v>
      </c>
      <c r="AP126">
        <v>14</v>
      </c>
      <c r="AQ126">
        <v>9</v>
      </c>
      <c r="AR126">
        <v>1</v>
      </c>
      <c r="AS126">
        <v>131</v>
      </c>
      <c r="AT126">
        <v>38155</v>
      </c>
      <c r="AU126">
        <v>36999</v>
      </c>
    </row>
    <row r="127" spans="1:47" ht="13.5">
      <c r="A127">
        <v>127</v>
      </c>
      <c r="C127">
        <v>11230</v>
      </c>
      <c r="D127" t="s">
        <v>121</v>
      </c>
      <c r="E127" t="s">
        <v>159</v>
      </c>
      <c r="F127">
        <v>1680</v>
      </c>
      <c r="G127">
        <v>305</v>
      </c>
      <c r="H127">
        <v>620</v>
      </c>
      <c r="I127">
        <v>269</v>
      </c>
      <c r="J127">
        <v>22</v>
      </c>
      <c r="K127">
        <v>20</v>
      </c>
      <c r="L127">
        <v>11</v>
      </c>
      <c r="M127">
        <v>10</v>
      </c>
      <c r="N127">
        <v>84</v>
      </c>
      <c r="O127">
        <v>26</v>
      </c>
      <c r="P127">
        <v>1</v>
      </c>
      <c r="Q127">
        <v>312</v>
      </c>
      <c r="R127">
        <v>148558</v>
      </c>
      <c r="S127">
        <v>145946</v>
      </c>
      <c r="T127">
        <v>684</v>
      </c>
      <c r="U127">
        <v>123</v>
      </c>
      <c r="V127">
        <v>231</v>
      </c>
      <c r="W127">
        <v>52</v>
      </c>
      <c r="X127">
        <v>5</v>
      </c>
      <c r="Y127">
        <v>15</v>
      </c>
      <c r="Z127">
        <v>7</v>
      </c>
      <c r="AA127">
        <v>6</v>
      </c>
      <c r="AB127">
        <v>51</v>
      </c>
      <c r="AC127">
        <v>12</v>
      </c>
      <c r="AD127" t="s">
        <v>48</v>
      </c>
      <c r="AE127">
        <v>182</v>
      </c>
      <c r="AF127">
        <v>74344</v>
      </c>
      <c r="AG127">
        <v>73151</v>
      </c>
      <c r="AH127">
        <v>996</v>
      </c>
      <c r="AI127">
        <v>182</v>
      </c>
      <c r="AJ127">
        <v>389</v>
      </c>
      <c r="AK127">
        <v>217</v>
      </c>
      <c r="AL127">
        <v>17</v>
      </c>
      <c r="AM127">
        <v>5</v>
      </c>
      <c r="AN127">
        <v>4</v>
      </c>
      <c r="AO127">
        <v>4</v>
      </c>
      <c r="AP127">
        <v>33</v>
      </c>
      <c r="AQ127">
        <v>14</v>
      </c>
      <c r="AR127">
        <v>1</v>
      </c>
      <c r="AS127">
        <v>130</v>
      </c>
      <c r="AT127">
        <v>74214</v>
      </c>
      <c r="AU127">
        <v>72795</v>
      </c>
    </row>
    <row r="128" spans="1:47" ht="13.5">
      <c r="A128">
        <v>128</v>
      </c>
      <c r="C128">
        <v>11231</v>
      </c>
      <c r="D128" t="s">
        <v>121</v>
      </c>
      <c r="E128" t="s">
        <v>160</v>
      </c>
      <c r="F128">
        <v>371</v>
      </c>
      <c r="G128">
        <v>67</v>
      </c>
      <c r="H128">
        <v>132</v>
      </c>
      <c r="I128">
        <v>32</v>
      </c>
      <c r="J128" t="s">
        <v>48</v>
      </c>
      <c r="K128">
        <v>2</v>
      </c>
      <c r="L128">
        <v>6</v>
      </c>
      <c r="M128">
        <v>2</v>
      </c>
      <c r="N128">
        <v>9</v>
      </c>
      <c r="O128">
        <v>9</v>
      </c>
      <c r="P128">
        <v>11</v>
      </c>
      <c r="Q128">
        <v>101</v>
      </c>
      <c r="R128">
        <v>60580</v>
      </c>
      <c r="S128">
        <v>59940</v>
      </c>
      <c r="T128">
        <v>168</v>
      </c>
      <c r="U128">
        <v>33</v>
      </c>
      <c r="V128">
        <v>49</v>
      </c>
      <c r="W128">
        <v>5</v>
      </c>
      <c r="X128" t="s">
        <v>48</v>
      </c>
      <c r="Y128" t="s">
        <v>48</v>
      </c>
      <c r="Z128">
        <v>5</v>
      </c>
      <c r="AA128">
        <v>1</v>
      </c>
      <c r="AB128">
        <v>7</v>
      </c>
      <c r="AC128">
        <v>3</v>
      </c>
      <c r="AD128">
        <v>5</v>
      </c>
      <c r="AE128">
        <v>60</v>
      </c>
      <c r="AF128">
        <v>30031</v>
      </c>
      <c r="AG128">
        <v>29729</v>
      </c>
      <c r="AH128">
        <v>203</v>
      </c>
      <c r="AI128">
        <v>34</v>
      </c>
      <c r="AJ128">
        <v>83</v>
      </c>
      <c r="AK128">
        <v>27</v>
      </c>
      <c r="AL128" t="s">
        <v>48</v>
      </c>
      <c r="AM128">
        <v>2</v>
      </c>
      <c r="AN128">
        <v>1</v>
      </c>
      <c r="AO128">
        <v>1</v>
      </c>
      <c r="AP128">
        <v>2</v>
      </c>
      <c r="AQ128">
        <v>6</v>
      </c>
      <c r="AR128">
        <v>6</v>
      </c>
      <c r="AS128">
        <v>41</v>
      </c>
      <c r="AT128">
        <v>30549</v>
      </c>
      <c r="AU128">
        <v>30211</v>
      </c>
    </row>
    <row r="129" spans="1:47" ht="13.5">
      <c r="A129">
        <v>129</v>
      </c>
      <c r="C129">
        <v>11232</v>
      </c>
      <c r="D129" t="s">
        <v>121</v>
      </c>
      <c r="E129" t="s">
        <v>161</v>
      </c>
      <c r="F129">
        <v>1236</v>
      </c>
      <c r="G129">
        <v>100</v>
      </c>
      <c r="H129">
        <v>329</v>
      </c>
      <c r="I129">
        <v>153</v>
      </c>
      <c r="J129">
        <v>31</v>
      </c>
      <c r="K129">
        <v>9</v>
      </c>
      <c r="L129">
        <v>54</v>
      </c>
      <c r="M129">
        <v>7</v>
      </c>
      <c r="N129">
        <v>24</v>
      </c>
      <c r="O129">
        <v>158</v>
      </c>
      <c r="P129">
        <v>197</v>
      </c>
      <c r="Q129">
        <v>174</v>
      </c>
      <c r="R129">
        <v>100753</v>
      </c>
      <c r="S129">
        <v>99236</v>
      </c>
      <c r="T129">
        <v>598</v>
      </c>
      <c r="U129">
        <v>39</v>
      </c>
      <c r="V129">
        <v>133</v>
      </c>
      <c r="W129">
        <v>63</v>
      </c>
      <c r="X129">
        <v>4</v>
      </c>
      <c r="Y129">
        <v>5</v>
      </c>
      <c r="Z129">
        <v>24</v>
      </c>
      <c r="AA129">
        <v>5</v>
      </c>
      <c r="AB129">
        <v>15</v>
      </c>
      <c r="AC129">
        <v>86</v>
      </c>
      <c r="AD129">
        <v>109</v>
      </c>
      <c r="AE129">
        <v>115</v>
      </c>
      <c r="AF129">
        <v>50385</v>
      </c>
      <c r="AG129">
        <v>49609</v>
      </c>
      <c r="AH129">
        <v>638</v>
      </c>
      <c r="AI129">
        <v>61</v>
      </c>
      <c r="AJ129">
        <v>196</v>
      </c>
      <c r="AK129">
        <v>90</v>
      </c>
      <c r="AL129">
        <v>27</v>
      </c>
      <c r="AM129">
        <v>4</v>
      </c>
      <c r="AN129">
        <v>30</v>
      </c>
      <c r="AO129">
        <v>2</v>
      </c>
      <c r="AP129">
        <v>9</v>
      </c>
      <c r="AQ129">
        <v>72</v>
      </c>
      <c r="AR129">
        <v>88</v>
      </c>
      <c r="AS129">
        <v>59</v>
      </c>
      <c r="AT129">
        <v>50368</v>
      </c>
      <c r="AU129">
        <v>49627</v>
      </c>
    </row>
    <row r="130" spans="1:47" ht="13.5">
      <c r="A130">
        <v>130</v>
      </c>
      <c r="C130">
        <v>11233</v>
      </c>
      <c r="D130" t="s">
        <v>121</v>
      </c>
      <c r="E130" t="s">
        <v>162</v>
      </c>
      <c r="F130">
        <v>282</v>
      </c>
      <c r="G130">
        <v>51</v>
      </c>
      <c r="H130">
        <v>105</v>
      </c>
      <c r="I130">
        <v>54</v>
      </c>
      <c r="J130">
        <v>9</v>
      </c>
      <c r="K130">
        <v>2</v>
      </c>
      <c r="L130">
        <v>2</v>
      </c>
      <c r="M130">
        <v>2</v>
      </c>
      <c r="N130">
        <v>2</v>
      </c>
      <c r="O130">
        <v>8</v>
      </c>
      <c r="P130">
        <v>12</v>
      </c>
      <c r="Q130">
        <v>35</v>
      </c>
      <c r="R130">
        <v>54403</v>
      </c>
      <c r="S130">
        <v>54120</v>
      </c>
      <c r="T130">
        <v>96</v>
      </c>
      <c r="U130">
        <v>19</v>
      </c>
      <c r="V130">
        <v>31</v>
      </c>
      <c r="W130">
        <v>12</v>
      </c>
      <c r="X130" t="s">
        <v>48</v>
      </c>
      <c r="Y130">
        <v>1</v>
      </c>
      <c r="Z130">
        <v>1</v>
      </c>
      <c r="AA130">
        <v>1</v>
      </c>
      <c r="AB130">
        <v>2</v>
      </c>
      <c r="AC130">
        <v>4</v>
      </c>
      <c r="AD130">
        <v>7</v>
      </c>
      <c r="AE130">
        <v>18</v>
      </c>
      <c r="AF130">
        <v>27020</v>
      </c>
      <c r="AG130">
        <v>26923</v>
      </c>
      <c r="AH130">
        <v>186</v>
      </c>
      <c r="AI130">
        <v>32</v>
      </c>
      <c r="AJ130">
        <v>74</v>
      </c>
      <c r="AK130">
        <v>42</v>
      </c>
      <c r="AL130">
        <v>9</v>
      </c>
      <c r="AM130">
        <v>1</v>
      </c>
      <c r="AN130">
        <v>1</v>
      </c>
      <c r="AO130">
        <v>1</v>
      </c>
      <c r="AP130" t="s">
        <v>48</v>
      </c>
      <c r="AQ130">
        <v>4</v>
      </c>
      <c r="AR130">
        <v>5</v>
      </c>
      <c r="AS130">
        <v>17</v>
      </c>
      <c r="AT130">
        <v>27383</v>
      </c>
      <c r="AU130">
        <v>27197</v>
      </c>
    </row>
    <row r="131" spans="1:47" ht="13.5">
      <c r="A131">
        <v>131</v>
      </c>
      <c r="C131">
        <v>11234</v>
      </c>
      <c r="D131" t="s">
        <v>121</v>
      </c>
      <c r="E131" t="s">
        <v>163</v>
      </c>
      <c r="F131">
        <v>1860</v>
      </c>
      <c r="G131">
        <v>281</v>
      </c>
      <c r="H131">
        <v>355</v>
      </c>
      <c r="I131">
        <v>428</v>
      </c>
      <c r="J131">
        <v>32</v>
      </c>
      <c r="K131">
        <v>13</v>
      </c>
      <c r="L131">
        <v>381</v>
      </c>
      <c r="M131">
        <v>4</v>
      </c>
      <c r="N131">
        <v>6</v>
      </c>
      <c r="O131">
        <v>82</v>
      </c>
      <c r="P131">
        <v>11</v>
      </c>
      <c r="Q131">
        <v>267</v>
      </c>
      <c r="R131">
        <v>76685</v>
      </c>
      <c r="S131">
        <v>74460</v>
      </c>
      <c r="T131">
        <v>796</v>
      </c>
      <c r="U131">
        <v>138</v>
      </c>
      <c r="V131">
        <v>113</v>
      </c>
      <c r="W131">
        <v>106</v>
      </c>
      <c r="X131">
        <v>5</v>
      </c>
      <c r="Y131">
        <v>7</v>
      </c>
      <c r="Z131">
        <v>191</v>
      </c>
      <c r="AA131">
        <v>4</v>
      </c>
      <c r="AB131">
        <v>6</v>
      </c>
      <c r="AC131">
        <v>47</v>
      </c>
      <c r="AD131">
        <v>4</v>
      </c>
      <c r="AE131">
        <v>175</v>
      </c>
      <c r="AF131">
        <v>39852</v>
      </c>
      <c r="AG131">
        <v>38804</v>
      </c>
      <c r="AH131">
        <v>1064</v>
      </c>
      <c r="AI131">
        <v>143</v>
      </c>
      <c r="AJ131">
        <v>242</v>
      </c>
      <c r="AK131">
        <v>322</v>
      </c>
      <c r="AL131">
        <v>27</v>
      </c>
      <c r="AM131">
        <v>6</v>
      </c>
      <c r="AN131">
        <v>190</v>
      </c>
      <c r="AO131" t="s">
        <v>48</v>
      </c>
      <c r="AP131" t="s">
        <v>48</v>
      </c>
      <c r="AQ131">
        <v>35</v>
      </c>
      <c r="AR131">
        <v>7</v>
      </c>
      <c r="AS131">
        <v>92</v>
      </c>
      <c r="AT131">
        <v>36833</v>
      </c>
      <c r="AU131">
        <v>35656</v>
      </c>
    </row>
    <row r="132" spans="1:47" ht="13.5">
      <c r="A132">
        <v>132</v>
      </c>
      <c r="C132">
        <v>11235</v>
      </c>
      <c r="D132" t="s">
        <v>121</v>
      </c>
      <c r="E132" t="s">
        <v>164</v>
      </c>
      <c r="F132">
        <v>1189</v>
      </c>
      <c r="G132">
        <v>236</v>
      </c>
      <c r="H132">
        <v>392</v>
      </c>
      <c r="I132">
        <v>173</v>
      </c>
      <c r="J132">
        <v>11</v>
      </c>
      <c r="K132">
        <v>15</v>
      </c>
      <c r="L132">
        <v>3</v>
      </c>
      <c r="M132">
        <v>9</v>
      </c>
      <c r="N132">
        <v>17</v>
      </c>
      <c r="O132">
        <v>46</v>
      </c>
      <c r="P132">
        <v>8</v>
      </c>
      <c r="Q132">
        <v>279</v>
      </c>
      <c r="R132">
        <v>98660</v>
      </c>
      <c r="S132">
        <v>96429</v>
      </c>
      <c r="T132">
        <v>475</v>
      </c>
      <c r="U132">
        <v>83</v>
      </c>
      <c r="V132">
        <v>142</v>
      </c>
      <c r="W132">
        <v>38</v>
      </c>
      <c r="X132">
        <v>2</v>
      </c>
      <c r="Y132">
        <v>10</v>
      </c>
      <c r="Z132">
        <v>2</v>
      </c>
      <c r="AA132">
        <v>6</v>
      </c>
      <c r="AB132">
        <v>13</v>
      </c>
      <c r="AC132">
        <v>18</v>
      </c>
      <c r="AD132">
        <v>4</v>
      </c>
      <c r="AE132">
        <v>157</v>
      </c>
      <c r="AF132">
        <v>49206</v>
      </c>
      <c r="AG132">
        <v>48149</v>
      </c>
      <c r="AH132">
        <v>714</v>
      </c>
      <c r="AI132">
        <v>153</v>
      </c>
      <c r="AJ132">
        <v>250</v>
      </c>
      <c r="AK132">
        <v>135</v>
      </c>
      <c r="AL132">
        <v>9</v>
      </c>
      <c r="AM132">
        <v>5</v>
      </c>
      <c r="AN132">
        <v>1</v>
      </c>
      <c r="AO132">
        <v>3</v>
      </c>
      <c r="AP132">
        <v>4</v>
      </c>
      <c r="AQ132">
        <v>28</v>
      </c>
      <c r="AR132">
        <v>4</v>
      </c>
      <c r="AS132">
        <v>122</v>
      </c>
      <c r="AT132">
        <v>49454</v>
      </c>
      <c r="AU132">
        <v>48280</v>
      </c>
    </row>
    <row r="133" spans="1:47" ht="13.5">
      <c r="A133">
        <v>133</v>
      </c>
      <c r="C133">
        <v>11237</v>
      </c>
      <c r="D133" t="s">
        <v>121</v>
      </c>
      <c r="E133" t="s">
        <v>165</v>
      </c>
      <c r="F133">
        <v>2275</v>
      </c>
      <c r="G133">
        <v>337</v>
      </c>
      <c r="H133">
        <v>806</v>
      </c>
      <c r="I133">
        <v>339</v>
      </c>
      <c r="J133">
        <v>43</v>
      </c>
      <c r="K133">
        <v>31</v>
      </c>
      <c r="L133">
        <v>167</v>
      </c>
      <c r="M133">
        <v>9</v>
      </c>
      <c r="N133">
        <v>20</v>
      </c>
      <c r="O133">
        <v>40</v>
      </c>
      <c r="P133">
        <v>30</v>
      </c>
      <c r="Q133">
        <v>453</v>
      </c>
      <c r="R133">
        <v>119288</v>
      </c>
      <c r="S133">
        <v>116740</v>
      </c>
      <c r="T133">
        <v>1021</v>
      </c>
      <c r="U133">
        <v>155</v>
      </c>
      <c r="V133">
        <v>376</v>
      </c>
      <c r="W133">
        <v>53</v>
      </c>
      <c r="X133">
        <v>2</v>
      </c>
      <c r="Y133">
        <v>19</v>
      </c>
      <c r="Z133">
        <v>83</v>
      </c>
      <c r="AA133">
        <v>7</v>
      </c>
      <c r="AB133">
        <v>13</v>
      </c>
      <c r="AC133">
        <v>23</v>
      </c>
      <c r="AD133">
        <v>22</v>
      </c>
      <c r="AE133">
        <v>268</v>
      </c>
      <c r="AF133">
        <v>60657</v>
      </c>
      <c r="AG133">
        <v>59468</v>
      </c>
      <c r="AH133">
        <v>1254</v>
      </c>
      <c r="AI133">
        <v>182</v>
      </c>
      <c r="AJ133">
        <v>430</v>
      </c>
      <c r="AK133">
        <v>286</v>
      </c>
      <c r="AL133">
        <v>41</v>
      </c>
      <c r="AM133">
        <v>12</v>
      </c>
      <c r="AN133">
        <v>84</v>
      </c>
      <c r="AO133">
        <v>2</v>
      </c>
      <c r="AP133">
        <v>7</v>
      </c>
      <c r="AQ133">
        <v>17</v>
      </c>
      <c r="AR133">
        <v>8</v>
      </c>
      <c r="AS133">
        <v>185</v>
      </c>
      <c r="AT133">
        <v>58631</v>
      </c>
      <c r="AU133">
        <v>57272</v>
      </c>
    </row>
    <row r="134" spans="1:47" ht="13.5">
      <c r="A134">
        <v>134</v>
      </c>
      <c r="C134">
        <v>11238</v>
      </c>
      <c r="D134" t="s">
        <v>121</v>
      </c>
      <c r="E134" t="s">
        <v>166</v>
      </c>
      <c r="F134">
        <v>226</v>
      </c>
      <c r="G134">
        <v>34</v>
      </c>
      <c r="H134">
        <v>94</v>
      </c>
      <c r="I134">
        <v>25</v>
      </c>
      <c r="J134">
        <v>6</v>
      </c>
      <c r="K134">
        <v>2</v>
      </c>
      <c r="L134" t="s">
        <v>48</v>
      </c>
      <c r="M134">
        <v>4</v>
      </c>
      <c r="N134">
        <v>13</v>
      </c>
      <c r="O134">
        <v>18</v>
      </c>
      <c r="P134">
        <v>1</v>
      </c>
      <c r="Q134">
        <v>29</v>
      </c>
      <c r="R134">
        <v>40787</v>
      </c>
      <c r="S134">
        <v>40560</v>
      </c>
      <c r="T134">
        <v>95</v>
      </c>
      <c r="U134">
        <v>18</v>
      </c>
      <c r="V134">
        <v>37</v>
      </c>
      <c r="W134">
        <v>1</v>
      </c>
      <c r="X134" t="s">
        <v>48</v>
      </c>
      <c r="Y134">
        <v>1</v>
      </c>
      <c r="Z134" t="s">
        <v>48</v>
      </c>
      <c r="AA134">
        <v>4</v>
      </c>
      <c r="AB134">
        <v>10</v>
      </c>
      <c r="AC134">
        <v>7</v>
      </c>
      <c r="AD134">
        <v>1</v>
      </c>
      <c r="AE134">
        <v>16</v>
      </c>
      <c r="AF134">
        <v>20344</v>
      </c>
      <c r="AG134">
        <v>20248</v>
      </c>
      <c r="AH134">
        <v>131</v>
      </c>
      <c r="AI134">
        <v>16</v>
      </c>
      <c r="AJ134">
        <v>57</v>
      </c>
      <c r="AK134">
        <v>24</v>
      </c>
      <c r="AL134">
        <v>6</v>
      </c>
      <c r="AM134">
        <v>1</v>
      </c>
      <c r="AN134" t="s">
        <v>48</v>
      </c>
      <c r="AO134" t="s">
        <v>48</v>
      </c>
      <c r="AP134">
        <v>3</v>
      </c>
      <c r="AQ134">
        <v>11</v>
      </c>
      <c r="AR134" t="s">
        <v>48</v>
      </c>
      <c r="AS134">
        <v>13</v>
      </c>
      <c r="AT134">
        <v>20443</v>
      </c>
      <c r="AU134">
        <v>20312</v>
      </c>
    </row>
    <row r="135" spans="1:47" ht="13.5">
      <c r="A135">
        <v>135</v>
      </c>
      <c r="C135">
        <v>11239</v>
      </c>
      <c r="D135" t="s">
        <v>121</v>
      </c>
      <c r="E135" t="s">
        <v>167</v>
      </c>
      <c r="F135">
        <v>910</v>
      </c>
      <c r="G135">
        <v>87</v>
      </c>
      <c r="H135">
        <v>344</v>
      </c>
      <c r="I135">
        <v>118</v>
      </c>
      <c r="J135">
        <v>13</v>
      </c>
      <c r="K135">
        <v>3</v>
      </c>
      <c r="L135">
        <v>2</v>
      </c>
      <c r="M135">
        <v>3</v>
      </c>
      <c r="N135">
        <v>15</v>
      </c>
      <c r="O135">
        <v>143</v>
      </c>
      <c r="P135">
        <v>28</v>
      </c>
      <c r="Q135">
        <v>154</v>
      </c>
      <c r="R135">
        <v>63366</v>
      </c>
      <c r="S135">
        <v>61893</v>
      </c>
      <c r="T135">
        <v>380</v>
      </c>
      <c r="U135">
        <v>34</v>
      </c>
      <c r="V135">
        <v>147</v>
      </c>
      <c r="W135">
        <v>18</v>
      </c>
      <c r="X135">
        <v>3</v>
      </c>
      <c r="Y135">
        <v>1</v>
      </c>
      <c r="Z135" t="s">
        <v>48</v>
      </c>
      <c r="AA135">
        <v>3</v>
      </c>
      <c r="AB135">
        <v>10</v>
      </c>
      <c r="AC135">
        <v>59</v>
      </c>
      <c r="AD135">
        <v>14</v>
      </c>
      <c r="AE135">
        <v>91</v>
      </c>
      <c r="AF135">
        <v>32077</v>
      </c>
      <c r="AG135">
        <v>31386</v>
      </c>
      <c r="AH135">
        <v>530</v>
      </c>
      <c r="AI135">
        <v>53</v>
      </c>
      <c r="AJ135">
        <v>197</v>
      </c>
      <c r="AK135">
        <v>100</v>
      </c>
      <c r="AL135">
        <v>10</v>
      </c>
      <c r="AM135">
        <v>2</v>
      </c>
      <c r="AN135">
        <v>2</v>
      </c>
      <c r="AO135" t="s">
        <v>48</v>
      </c>
      <c r="AP135">
        <v>5</v>
      </c>
      <c r="AQ135">
        <v>84</v>
      </c>
      <c r="AR135">
        <v>14</v>
      </c>
      <c r="AS135">
        <v>63</v>
      </c>
      <c r="AT135">
        <v>31289</v>
      </c>
      <c r="AU135">
        <v>30507</v>
      </c>
    </row>
    <row r="136" spans="1:47" ht="13.5">
      <c r="A136">
        <v>136</v>
      </c>
      <c r="C136">
        <v>11240</v>
      </c>
      <c r="D136" t="s">
        <v>121</v>
      </c>
      <c r="E136" t="s">
        <v>168</v>
      </c>
      <c r="F136">
        <v>483</v>
      </c>
      <c r="G136">
        <v>37</v>
      </c>
      <c r="H136">
        <v>73</v>
      </c>
      <c r="I136">
        <v>113</v>
      </c>
      <c r="J136">
        <v>7</v>
      </c>
      <c r="K136">
        <v>8</v>
      </c>
      <c r="L136">
        <v>74</v>
      </c>
      <c r="M136">
        <v>1</v>
      </c>
      <c r="N136">
        <v>5</v>
      </c>
      <c r="O136">
        <v>104</v>
      </c>
      <c r="P136">
        <v>17</v>
      </c>
      <c r="Q136">
        <v>44</v>
      </c>
      <c r="R136">
        <v>32619</v>
      </c>
      <c r="S136">
        <v>32127</v>
      </c>
      <c r="T136">
        <v>213</v>
      </c>
      <c r="U136">
        <v>16</v>
      </c>
      <c r="V136">
        <v>25</v>
      </c>
      <c r="W136">
        <v>35</v>
      </c>
      <c r="X136" t="s">
        <v>48</v>
      </c>
      <c r="Y136">
        <v>3</v>
      </c>
      <c r="Z136">
        <v>33</v>
      </c>
      <c r="AA136" t="s">
        <v>48</v>
      </c>
      <c r="AB136">
        <v>2</v>
      </c>
      <c r="AC136">
        <v>60</v>
      </c>
      <c r="AD136">
        <v>12</v>
      </c>
      <c r="AE136">
        <v>27</v>
      </c>
      <c r="AF136">
        <v>16218</v>
      </c>
      <c r="AG136">
        <v>15999</v>
      </c>
      <c r="AH136">
        <v>270</v>
      </c>
      <c r="AI136">
        <v>21</v>
      </c>
      <c r="AJ136">
        <v>48</v>
      </c>
      <c r="AK136">
        <v>78</v>
      </c>
      <c r="AL136">
        <v>7</v>
      </c>
      <c r="AM136">
        <v>5</v>
      </c>
      <c r="AN136">
        <v>41</v>
      </c>
      <c r="AO136">
        <v>1</v>
      </c>
      <c r="AP136">
        <v>3</v>
      </c>
      <c r="AQ136">
        <v>44</v>
      </c>
      <c r="AR136">
        <v>5</v>
      </c>
      <c r="AS136">
        <v>17</v>
      </c>
      <c r="AT136">
        <v>16401</v>
      </c>
      <c r="AU136">
        <v>16128</v>
      </c>
    </row>
    <row r="137" spans="1:47" ht="13.5">
      <c r="A137">
        <v>137</v>
      </c>
      <c r="C137">
        <v>11241</v>
      </c>
      <c r="D137" t="s">
        <v>121</v>
      </c>
      <c r="E137" t="s">
        <v>169</v>
      </c>
      <c r="F137">
        <v>597</v>
      </c>
      <c r="G137">
        <v>79</v>
      </c>
      <c r="H137">
        <v>210</v>
      </c>
      <c r="I137">
        <v>100</v>
      </c>
      <c r="J137">
        <v>16</v>
      </c>
      <c r="K137">
        <v>9</v>
      </c>
      <c r="L137">
        <v>14</v>
      </c>
      <c r="M137">
        <v>4</v>
      </c>
      <c r="N137">
        <v>18</v>
      </c>
      <c r="O137">
        <v>39</v>
      </c>
      <c r="P137">
        <v>6</v>
      </c>
      <c r="Q137">
        <v>102</v>
      </c>
      <c r="R137">
        <v>60842</v>
      </c>
      <c r="S137">
        <v>60065</v>
      </c>
      <c r="T137">
        <v>258</v>
      </c>
      <c r="U137">
        <v>31</v>
      </c>
      <c r="V137">
        <v>95</v>
      </c>
      <c r="W137">
        <v>19</v>
      </c>
      <c r="X137">
        <v>2</v>
      </c>
      <c r="Y137">
        <v>7</v>
      </c>
      <c r="Z137">
        <v>6</v>
      </c>
      <c r="AA137">
        <v>3</v>
      </c>
      <c r="AB137">
        <v>13</v>
      </c>
      <c r="AC137">
        <v>20</v>
      </c>
      <c r="AD137">
        <v>2</v>
      </c>
      <c r="AE137">
        <v>60</v>
      </c>
      <c r="AF137">
        <v>30387</v>
      </c>
      <c r="AG137">
        <v>29991</v>
      </c>
      <c r="AH137">
        <v>339</v>
      </c>
      <c r="AI137">
        <v>48</v>
      </c>
      <c r="AJ137">
        <v>115</v>
      </c>
      <c r="AK137">
        <v>81</v>
      </c>
      <c r="AL137">
        <v>14</v>
      </c>
      <c r="AM137">
        <v>2</v>
      </c>
      <c r="AN137">
        <v>8</v>
      </c>
      <c r="AO137">
        <v>1</v>
      </c>
      <c r="AP137">
        <v>5</v>
      </c>
      <c r="AQ137">
        <v>19</v>
      </c>
      <c r="AR137">
        <v>4</v>
      </c>
      <c r="AS137">
        <v>42</v>
      </c>
      <c r="AT137">
        <v>30455</v>
      </c>
      <c r="AU137">
        <v>30074</v>
      </c>
    </row>
    <row r="138" spans="1:47" ht="13.5">
      <c r="A138">
        <v>138</v>
      </c>
      <c r="C138">
        <v>11242</v>
      </c>
      <c r="D138" t="s">
        <v>121</v>
      </c>
      <c r="E138" t="s">
        <v>170</v>
      </c>
      <c r="F138">
        <v>420</v>
      </c>
      <c r="G138">
        <v>33</v>
      </c>
      <c r="H138">
        <v>48</v>
      </c>
      <c r="I138">
        <v>43</v>
      </c>
      <c r="J138">
        <v>11</v>
      </c>
      <c r="K138">
        <v>5</v>
      </c>
      <c r="L138">
        <v>3</v>
      </c>
      <c r="M138">
        <v>1</v>
      </c>
      <c r="N138">
        <v>9</v>
      </c>
      <c r="O138">
        <v>117</v>
      </c>
      <c r="P138">
        <v>104</v>
      </c>
      <c r="Q138">
        <v>46</v>
      </c>
      <c r="R138">
        <v>31207</v>
      </c>
      <c r="S138">
        <v>30779</v>
      </c>
      <c r="T138">
        <v>210</v>
      </c>
      <c r="U138">
        <v>14</v>
      </c>
      <c r="V138">
        <v>29</v>
      </c>
      <c r="W138">
        <v>13</v>
      </c>
      <c r="X138" t="s">
        <v>48</v>
      </c>
      <c r="Y138">
        <v>5</v>
      </c>
      <c r="Z138">
        <v>2</v>
      </c>
      <c r="AA138">
        <v>1</v>
      </c>
      <c r="AB138">
        <v>6</v>
      </c>
      <c r="AC138">
        <v>57</v>
      </c>
      <c r="AD138">
        <v>57</v>
      </c>
      <c r="AE138">
        <v>26</v>
      </c>
      <c r="AF138">
        <v>15454</v>
      </c>
      <c r="AG138">
        <v>15237</v>
      </c>
      <c r="AH138">
        <v>210</v>
      </c>
      <c r="AI138">
        <v>19</v>
      </c>
      <c r="AJ138">
        <v>19</v>
      </c>
      <c r="AK138">
        <v>30</v>
      </c>
      <c r="AL138">
        <v>11</v>
      </c>
      <c r="AM138" t="s">
        <v>48</v>
      </c>
      <c r="AN138">
        <v>1</v>
      </c>
      <c r="AO138" t="s">
        <v>48</v>
      </c>
      <c r="AP138">
        <v>3</v>
      </c>
      <c r="AQ138">
        <v>60</v>
      </c>
      <c r="AR138">
        <v>47</v>
      </c>
      <c r="AS138">
        <v>20</v>
      </c>
      <c r="AT138">
        <v>15753</v>
      </c>
      <c r="AU138">
        <v>15542</v>
      </c>
    </row>
    <row r="139" spans="1:47" ht="13.5">
      <c r="A139">
        <v>139</v>
      </c>
      <c r="C139">
        <v>11243</v>
      </c>
      <c r="D139" t="s">
        <v>121</v>
      </c>
      <c r="E139" t="s">
        <v>171</v>
      </c>
      <c r="F139">
        <v>629</v>
      </c>
      <c r="G139">
        <v>85</v>
      </c>
      <c r="H139">
        <v>131</v>
      </c>
      <c r="I139">
        <v>101</v>
      </c>
      <c r="J139">
        <v>15</v>
      </c>
      <c r="K139">
        <v>2</v>
      </c>
      <c r="L139">
        <v>195</v>
      </c>
      <c r="M139" t="s">
        <v>48</v>
      </c>
      <c r="N139">
        <v>6</v>
      </c>
      <c r="O139">
        <v>13</v>
      </c>
      <c r="P139">
        <v>3</v>
      </c>
      <c r="Q139">
        <v>78</v>
      </c>
      <c r="R139">
        <v>49166</v>
      </c>
      <c r="S139">
        <v>48505</v>
      </c>
      <c r="T139">
        <v>264</v>
      </c>
      <c r="U139">
        <v>39</v>
      </c>
      <c r="V139">
        <v>46</v>
      </c>
      <c r="W139">
        <v>14</v>
      </c>
      <c r="X139">
        <v>3</v>
      </c>
      <c r="Y139">
        <v>1</v>
      </c>
      <c r="Z139">
        <v>97</v>
      </c>
      <c r="AA139" t="s">
        <v>48</v>
      </c>
      <c r="AB139">
        <v>4</v>
      </c>
      <c r="AC139">
        <v>6</v>
      </c>
      <c r="AD139">
        <v>1</v>
      </c>
      <c r="AE139">
        <v>53</v>
      </c>
      <c r="AF139">
        <v>24537</v>
      </c>
      <c r="AG139">
        <v>24256</v>
      </c>
      <c r="AH139">
        <v>365</v>
      </c>
      <c r="AI139">
        <v>46</v>
      </c>
      <c r="AJ139">
        <v>85</v>
      </c>
      <c r="AK139">
        <v>87</v>
      </c>
      <c r="AL139">
        <v>12</v>
      </c>
      <c r="AM139">
        <v>1</v>
      </c>
      <c r="AN139">
        <v>98</v>
      </c>
      <c r="AO139" t="s">
        <v>48</v>
      </c>
      <c r="AP139">
        <v>2</v>
      </c>
      <c r="AQ139">
        <v>7</v>
      </c>
      <c r="AR139">
        <v>2</v>
      </c>
      <c r="AS139">
        <v>25</v>
      </c>
      <c r="AT139">
        <v>24629</v>
      </c>
      <c r="AU139">
        <v>24249</v>
      </c>
    </row>
    <row r="140" spans="1:47" ht="13.5">
      <c r="A140">
        <v>140</v>
      </c>
      <c r="C140">
        <v>11245</v>
      </c>
      <c r="D140" t="s">
        <v>121</v>
      </c>
      <c r="E140" t="s">
        <v>172</v>
      </c>
      <c r="F140">
        <v>1161</v>
      </c>
      <c r="G140">
        <v>147</v>
      </c>
      <c r="H140">
        <v>411</v>
      </c>
      <c r="I140">
        <v>254</v>
      </c>
      <c r="J140">
        <v>33</v>
      </c>
      <c r="K140">
        <v>2</v>
      </c>
      <c r="L140">
        <v>6</v>
      </c>
      <c r="M140">
        <v>3</v>
      </c>
      <c r="N140">
        <v>13</v>
      </c>
      <c r="O140">
        <v>20</v>
      </c>
      <c r="P140">
        <v>18</v>
      </c>
      <c r="Q140">
        <v>254</v>
      </c>
      <c r="R140">
        <v>98654</v>
      </c>
      <c r="S140">
        <v>97212</v>
      </c>
      <c r="T140">
        <v>484</v>
      </c>
      <c r="U140">
        <v>71</v>
      </c>
      <c r="V140">
        <v>162</v>
      </c>
      <c r="W140">
        <v>79</v>
      </c>
      <c r="X140">
        <v>7</v>
      </c>
      <c r="Y140">
        <v>1</v>
      </c>
      <c r="Z140">
        <v>5</v>
      </c>
      <c r="AA140">
        <v>2</v>
      </c>
      <c r="AB140">
        <v>7</v>
      </c>
      <c r="AC140">
        <v>11</v>
      </c>
      <c r="AD140">
        <v>11</v>
      </c>
      <c r="AE140">
        <v>128</v>
      </c>
      <c r="AF140">
        <v>49195</v>
      </c>
      <c r="AG140">
        <v>48536</v>
      </c>
      <c r="AH140">
        <v>677</v>
      </c>
      <c r="AI140">
        <v>76</v>
      </c>
      <c r="AJ140">
        <v>249</v>
      </c>
      <c r="AK140">
        <v>175</v>
      </c>
      <c r="AL140">
        <v>26</v>
      </c>
      <c r="AM140">
        <v>1</v>
      </c>
      <c r="AN140">
        <v>1</v>
      </c>
      <c r="AO140">
        <v>1</v>
      </c>
      <c r="AP140">
        <v>6</v>
      </c>
      <c r="AQ140">
        <v>9</v>
      </c>
      <c r="AR140">
        <v>7</v>
      </c>
      <c r="AS140">
        <v>126</v>
      </c>
      <c r="AT140">
        <v>49459</v>
      </c>
      <c r="AU140">
        <v>48676</v>
      </c>
    </row>
    <row r="141" spans="1:47" ht="13.5">
      <c r="A141">
        <v>141</v>
      </c>
      <c r="C141">
        <v>11301</v>
      </c>
      <c r="D141" t="s">
        <v>121</v>
      </c>
      <c r="E141" t="s">
        <v>173</v>
      </c>
      <c r="F141">
        <v>169</v>
      </c>
      <c r="G141">
        <v>36</v>
      </c>
      <c r="H141">
        <v>40</v>
      </c>
      <c r="I141">
        <v>33</v>
      </c>
      <c r="J141" t="s">
        <v>48</v>
      </c>
      <c r="K141" t="s">
        <v>48</v>
      </c>
      <c r="L141" t="s">
        <v>48</v>
      </c>
      <c r="M141">
        <v>1</v>
      </c>
      <c r="N141" t="s">
        <v>48</v>
      </c>
      <c r="O141">
        <v>6</v>
      </c>
      <c r="P141">
        <v>15</v>
      </c>
      <c r="Q141">
        <v>38</v>
      </c>
      <c r="R141">
        <v>32831</v>
      </c>
      <c r="S141">
        <v>32639</v>
      </c>
      <c r="T141">
        <v>70</v>
      </c>
      <c r="U141">
        <v>16</v>
      </c>
      <c r="V141">
        <v>9</v>
      </c>
      <c r="W141">
        <v>7</v>
      </c>
      <c r="X141" t="s">
        <v>48</v>
      </c>
      <c r="Y141" t="s">
        <v>48</v>
      </c>
      <c r="Z141" t="s">
        <v>48</v>
      </c>
      <c r="AA141" t="s">
        <v>48</v>
      </c>
      <c r="AB141" t="s">
        <v>48</v>
      </c>
      <c r="AC141">
        <v>2</v>
      </c>
      <c r="AD141">
        <v>11</v>
      </c>
      <c r="AE141">
        <v>25</v>
      </c>
      <c r="AF141">
        <v>16663</v>
      </c>
      <c r="AG141">
        <v>16583</v>
      </c>
      <c r="AH141">
        <v>99</v>
      </c>
      <c r="AI141">
        <v>20</v>
      </c>
      <c r="AJ141">
        <v>31</v>
      </c>
      <c r="AK141">
        <v>26</v>
      </c>
      <c r="AL141" t="s">
        <v>48</v>
      </c>
      <c r="AM141" t="s">
        <v>48</v>
      </c>
      <c r="AN141" t="s">
        <v>48</v>
      </c>
      <c r="AO141">
        <v>1</v>
      </c>
      <c r="AP141" t="s">
        <v>48</v>
      </c>
      <c r="AQ141">
        <v>4</v>
      </c>
      <c r="AR141">
        <v>4</v>
      </c>
      <c r="AS141">
        <v>13</v>
      </c>
      <c r="AT141">
        <v>16168</v>
      </c>
      <c r="AU141">
        <v>16056</v>
      </c>
    </row>
    <row r="142" spans="1:47" ht="13.5">
      <c r="A142">
        <v>142</v>
      </c>
      <c r="C142">
        <v>11324</v>
      </c>
      <c r="D142" t="s">
        <v>121</v>
      </c>
      <c r="E142" t="s">
        <v>174</v>
      </c>
      <c r="F142">
        <v>296</v>
      </c>
      <c r="G142">
        <v>58</v>
      </c>
      <c r="H142">
        <v>108</v>
      </c>
      <c r="I142">
        <v>57</v>
      </c>
      <c r="J142">
        <v>4</v>
      </c>
      <c r="K142">
        <v>1</v>
      </c>
      <c r="L142" t="s">
        <v>48</v>
      </c>
      <c r="M142">
        <v>3</v>
      </c>
      <c r="N142">
        <v>4</v>
      </c>
      <c r="O142">
        <v>10</v>
      </c>
      <c r="P142">
        <v>4</v>
      </c>
      <c r="Q142">
        <v>47</v>
      </c>
      <c r="R142">
        <v>28880</v>
      </c>
      <c r="S142">
        <v>28583</v>
      </c>
      <c r="T142">
        <v>107</v>
      </c>
      <c r="U142">
        <v>24</v>
      </c>
      <c r="V142">
        <v>32</v>
      </c>
      <c r="W142">
        <v>12</v>
      </c>
      <c r="X142" t="s">
        <v>48</v>
      </c>
      <c r="Y142">
        <v>1</v>
      </c>
      <c r="Z142" t="s">
        <v>48</v>
      </c>
      <c r="AA142">
        <v>3</v>
      </c>
      <c r="AB142">
        <v>2</v>
      </c>
      <c r="AC142">
        <v>5</v>
      </c>
      <c r="AD142">
        <v>2</v>
      </c>
      <c r="AE142">
        <v>26</v>
      </c>
      <c r="AF142">
        <v>14378</v>
      </c>
      <c r="AG142">
        <v>14270</v>
      </c>
      <c r="AH142">
        <v>189</v>
      </c>
      <c r="AI142">
        <v>34</v>
      </c>
      <c r="AJ142">
        <v>76</v>
      </c>
      <c r="AK142">
        <v>45</v>
      </c>
      <c r="AL142">
        <v>4</v>
      </c>
      <c r="AM142" t="s">
        <v>48</v>
      </c>
      <c r="AN142" t="s">
        <v>48</v>
      </c>
      <c r="AO142" t="s">
        <v>48</v>
      </c>
      <c r="AP142">
        <v>2</v>
      </c>
      <c r="AQ142">
        <v>5</v>
      </c>
      <c r="AR142">
        <v>2</v>
      </c>
      <c r="AS142">
        <v>21</v>
      </c>
      <c r="AT142">
        <v>14502</v>
      </c>
      <c r="AU142">
        <v>14313</v>
      </c>
    </row>
    <row r="143" spans="1:47" ht="13.5">
      <c r="A143">
        <v>143</v>
      </c>
      <c r="C143">
        <v>11326</v>
      </c>
      <c r="D143" t="s">
        <v>121</v>
      </c>
      <c r="E143" t="s">
        <v>175</v>
      </c>
      <c r="F143">
        <v>230</v>
      </c>
      <c r="G143">
        <v>27</v>
      </c>
      <c r="H143">
        <v>68</v>
      </c>
      <c r="I143">
        <v>46</v>
      </c>
      <c r="J143">
        <v>1</v>
      </c>
      <c r="K143">
        <v>3</v>
      </c>
      <c r="L143" t="s">
        <v>48</v>
      </c>
      <c r="M143" t="s">
        <v>48</v>
      </c>
      <c r="N143">
        <v>7</v>
      </c>
      <c r="O143">
        <v>30</v>
      </c>
      <c r="P143">
        <v>6</v>
      </c>
      <c r="Q143">
        <v>42</v>
      </c>
      <c r="R143">
        <v>22669</v>
      </c>
      <c r="S143">
        <v>22426</v>
      </c>
      <c r="T143">
        <v>80</v>
      </c>
      <c r="U143">
        <v>12</v>
      </c>
      <c r="V143">
        <v>22</v>
      </c>
      <c r="W143">
        <v>2</v>
      </c>
      <c r="X143">
        <v>1</v>
      </c>
      <c r="Y143">
        <v>3</v>
      </c>
      <c r="Z143" t="s">
        <v>48</v>
      </c>
      <c r="AA143" t="s">
        <v>48</v>
      </c>
      <c r="AB143">
        <v>4</v>
      </c>
      <c r="AC143">
        <v>10</v>
      </c>
      <c r="AD143">
        <v>2</v>
      </c>
      <c r="AE143">
        <v>24</v>
      </c>
      <c r="AF143">
        <v>11131</v>
      </c>
      <c r="AG143">
        <v>11043</v>
      </c>
      <c r="AH143">
        <v>150</v>
      </c>
      <c r="AI143">
        <v>15</v>
      </c>
      <c r="AJ143">
        <v>46</v>
      </c>
      <c r="AK143">
        <v>44</v>
      </c>
      <c r="AL143" t="s">
        <v>48</v>
      </c>
      <c r="AM143" t="s">
        <v>48</v>
      </c>
      <c r="AN143" t="s">
        <v>48</v>
      </c>
      <c r="AO143" t="s">
        <v>48</v>
      </c>
      <c r="AP143">
        <v>3</v>
      </c>
      <c r="AQ143">
        <v>20</v>
      </c>
      <c r="AR143">
        <v>4</v>
      </c>
      <c r="AS143">
        <v>18</v>
      </c>
      <c r="AT143">
        <v>11538</v>
      </c>
      <c r="AU143">
        <v>11383</v>
      </c>
    </row>
    <row r="144" spans="1:47" ht="13.5">
      <c r="A144">
        <v>144</v>
      </c>
      <c r="C144">
        <v>11342</v>
      </c>
      <c r="D144" t="s">
        <v>121</v>
      </c>
      <c r="E144" t="s">
        <v>176</v>
      </c>
      <c r="F144">
        <v>214</v>
      </c>
      <c r="G144">
        <v>12</v>
      </c>
      <c r="H144">
        <v>44</v>
      </c>
      <c r="I144">
        <v>13</v>
      </c>
      <c r="J144">
        <v>8</v>
      </c>
      <c r="K144">
        <v>10</v>
      </c>
      <c r="L144" t="s">
        <v>48</v>
      </c>
      <c r="M144">
        <v>2</v>
      </c>
      <c r="N144">
        <v>1</v>
      </c>
      <c r="O144">
        <v>96</v>
      </c>
      <c r="P144">
        <v>6</v>
      </c>
      <c r="Q144">
        <v>22</v>
      </c>
      <c r="R144">
        <v>10298</v>
      </c>
      <c r="S144">
        <v>10075</v>
      </c>
      <c r="T144">
        <v>117</v>
      </c>
      <c r="U144">
        <v>6</v>
      </c>
      <c r="V144">
        <v>11</v>
      </c>
      <c r="W144">
        <v>1</v>
      </c>
      <c r="X144">
        <v>4</v>
      </c>
      <c r="Y144">
        <v>10</v>
      </c>
      <c r="Z144" t="s">
        <v>48</v>
      </c>
      <c r="AA144">
        <v>1</v>
      </c>
      <c r="AB144" t="s">
        <v>48</v>
      </c>
      <c r="AC144">
        <v>66</v>
      </c>
      <c r="AD144">
        <v>2</v>
      </c>
      <c r="AE144">
        <v>16</v>
      </c>
      <c r="AF144">
        <v>5153</v>
      </c>
      <c r="AG144">
        <v>5028</v>
      </c>
      <c r="AH144">
        <v>97</v>
      </c>
      <c r="AI144">
        <v>6</v>
      </c>
      <c r="AJ144">
        <v>33</v>
      </c>
      <c r="AK144">
        <v>12</v>
      </c>
      <c r="AL144">
        <v>4</v>
      </c>
      <c r="AM144" t="s">
        <v>48</v>
      </c>
      <c r="AN144" t="s">
        <v>48</v>
      </c>
      <c r="AO144">
        <v>1</v>
      </c>
      <c r="AP144">
        <v>1</v>
      </c>
      <c r="AQ144">
        <v>30</v>
      </c>
      <c r="AR144">
        <v>4</v>
      </c>
      <c r="AS144">
        <v>6</v>
      </c>
      <c r="AT144">
        <v>5145</v>
      </c>
      <c r="AU144">
        <v>5047</v>
      </c>
    </row>
    <row r="145" spans="1:47" ht="13.5">
      <c r="A145">
        <v>145</v>
      </c>
      <c r="C145">
        <v>11343</v>
      </c>
      <c r="D145" t="s">
        <v>121</v>
      </c>
      <c r="E145" t="s">
        <v>177</v>
      </c>
      <c r="F145">
        <v>62</v>
      </c>
      <c r="G145">
        <v>13</v>
      </c>
      <c r="H145">
        <v>10</v>
      </c>
      <c r="I145">
        <v>11</v>
      </c>
      <c r="J145">
        <v>6</v>
      </c>
      <c r="K145">
        <v>1</v>
      </c>
      <c r="L145">
        <v>1</v>
      </c>
      <c r="M145" t="s">
        <v>48</v>
      </c>
      <c r="N145" t="s">
        <v>48</v>
      </c>
      <c r="O145">
        <v>1</v>
      </c>
      <c r="P145">
        <v>11</v>
      </c>
      <c r="Q145">
        <v>8</v>
      </c>
      <c r="R145">
        <v>8045</v>
      </c>
      <c r="S145">
        <v>7983</v>
      </c>
      <c r="T145">
        <v>32</v>
      </c>
      <c r="U145">
        <v>5</v>
      </c>
      <c r="V145">
        <v>6</v>
      </c>
      <c r="W145">
        <v>5</v>
      </c>
      <c r="X145">
        <v>1</v>
      </c>
      <c r="Y145">
        <v>1</v>
      </c>
      <c r="Z145" t="s">
        <v>48</v>
      </c>
      <c r="AA145" t="s">
        <v>48</v>
      </c>
      <c r="AB145" t="s">
        <v>48</v>
      </c>
      <c r="AC145">
        <v>1</v>
      </c>
      <c r="AD145">
        <v>7</v>
      </c>
      <c r="AE145">
        <v>6</v>
      </c>
      <c r="AF145">
        <v>3961</v>
      </c>
      <c r="AG145">
        <v>3929</v>
      </c>
      <c r="AH145">
        <v>30</v>
      </c>
      <c r="AI145">
        <v>8</v>
      </c>
      <c r="AJ145">
        <v>4</v>
      </c>
      <c r="AK145">
        <v>6</v>
      </c>
      <c r="AL145">
        <v>5</v>
      </c>
      <c r="AM145" t="s">
        <v>48</v>
      </c>
      <c r="AN145">
        <v>1</v>
      </c>
      <c r="AO145" t="s">
        <v>48</v>
      </c>
      <c r="AP145" t="s">
        <v>48</v>
      </c>
      <c r="AQ145" t="s">
        <v>48</v>
      </c>
      <c r="AR145">
        <v>4</v>
      </c>
      <c r="AS145">
        <v>2</v>
      </c>
      <c r="AT145">
        <v>4084</v>
      </c>
      <c r="AU145">
        <v>4054</v>
      </c>
    </row>
    <row r="146" spans="1:47" ht="13.5">
      <c r="A146">
        <v>146</v>
      </c>
      <c r="C146">
        <v>11348</v>
      </c>
      <c r="D146" t="s">
        <v>121</v>
      </c>
      <c r="E146" t="s">
        <v>178</v>
      </c>
      <c r="F146">
        <v>28</v>
      </c>
      <c r="G146">
        <v>3</v>
      </c>
      <c r="H146">
        <v>10</v>
      </c>
      <c r="I146">
        <v>5</v>
      </c>
      <c r="J146" t="s">
        <v>48</v>
      </c>
      <c r="K146" t="s">
        <v>48</v>
      </c>
      <c r="L146" t="s">
        <v>48</v>
      </c>
      <c r="M146">
        <v>1</v>
      </c>
      <c r="N146">
        <v>2</v>
      </c>
      <c r="O146">
        <v>1</v>
      </c>
      <c r="P146" t="s">
        <v>48</v>
      </c>
      <c r="Q146">
        <v>6</v>
      </c>
      <c r="R146">
        <v>8151</v>
      </c>
      <c r="S146">
        <v>8123</v>
      </c>
      <c r="T146">
        <v>7</v>
      </c>
      <c r="U146">
        <v>1</v>
      </c>
      <c r="V146">
        <v>3</v>
      </c>
      <c r="W146" t="s">
        <v>48</v>
      </c>
      <c r="X146" t="s">
        <v>48</v>
      </c>
      <c r="Y146" t="s">
        <v>48</v>
      </c>
      <c r="Z146" t="s">
        <v>48</v>
      </c>
      <c r="AA146">
        <v>1</v>
      </c>
      <c r="AB146">
        <v>1</v>
      </c>
      <c r="AC146" t="s">
        <v>48</v>
      </c>
      <c r="AD146" t="s">
        <v>48</v>
      </c>
      <c r="AE146">
        <v>1</v>
      </c>
      <c r="AF146">
        <v>3964</v>
      </c>
      <c r="AG146">
        <v>3957</v>
      </c>
      <c r="AH146">
        <v>21</v>
      </c>
      <c r="AI146">
        <v>2</v>
      </c>
      <c r="AJ146">
        <v>7</v>
      </c>
      <c r="AK146">
        <v>5</v>
      </c>
      <c r="AL146" t="s">
        <v>48</v>
      </c>
      <c r="AM146" t="s">
        <v>48</v>
      </c>
      <c r="AN146" t="s">
        <v>48</v>
      </c>
      <c r="AO146" t="s">
        <v>48</v>
      </c>
      <c r="AP146">
        <v>1</v>
      </c>
      <c r="AQ146">
        <v>1</v>
      </c>
      <c r="AR146" t="s">
        <v>48</v>
      </c>
      <c r="AS146">
        <v>5</v>
      </c>
      <c r="AT146">
        <v>4187</v>
      </c>
      <c r="AU146">
        <v>4166</v>
      </c>
    </row>
    <row r="147" spans="1:47" ht="13.5">
      <c r="A147">
        <v>147</v>
      </c>
      <c r="C147">
        <v>11442</v>
      </c>
      <c r="D147" t="s">
        <v>121</v>
      </c>
      <c r="E147" t="s">
        <v>179</v>
      </c>
      <c r="F147">
        <v>264</v>
      </c>
      <c r="G147">
        <v>25</v>
      </c>
      <c r="H147">
        <v>148</v>
      </c>
      <c r="I147">
        <v>20</v>
      </c>
      <c r="J147">
        <v>10</v>
      </c>
      <c r="K147" t="s">
        <v>48</v>
      </c>
      <c r="L147">
        <v>10</v>
      </c>
      <c r="M147">
        <v>1</v>
      </c>
      <c r="N147">
        <v>2</v>
      </c>
      <c r="O147">
        <v>8</v>
      </c>
      <c r="P147">
        <v>3</v>
      </c>
      <c r="Q147">
        <v>37</v>
      </c>
      <c r="R147">
        <v>22494</v>
      </c>
      <c r="S147">
        <v>22142</v>
      </c>
      <c r="T147">
        <v>144</v>
      </c>
      <c r="U147">
        <v>13</v>
      </c>
      <c r="V147">
        <v>83</v>
      </c>
      <c r="W147">
        <v>2</v>
      </c>
      <c r="X147">
        <v>3</v>
      </c>
      <c r="Y147" t="s">
        <v>48</v>
      </c>
      <c r="Z147">
        <v>6</v>
      </c>
      <c r="AA147">
        <v>1</v>
      </c>
      <c r="AB147">
        <v>2</v>
      </c>
      <c r="AC147">
        <v>4</v>
      </c>
      <c r="AD147">
        <v>1</v>
      </c>
      <c r="AE147">
        <v>29</v>
      </c>
      <c r="AF147">
        <v>11713</v>
      </c>
      <c r="AG147">
        <v>11506</v>
      </c>
      <c r="AH147">
        <v>120</v>
      </c>
      <c r="AI147">
        <v>12</v>
      </c>
      <c r="AJ147">
        <v>65</v>
      </c>
      <c r="AK147">
        <v>18</v>
      </c>
      <c r="AL147">
        <v>7</v>
      </c>
      <c r="AM147" t="s">
        <v>48</v>
      </c>
      <c r="AN147">
        <v>4</v>
      </c>
      <c r="AO147" t="s">
        <v>48</v>
      </c>
      <c r="AP147" t="s">
        <v>48</v>
      </c>
      <c r="AQ147">
        <v>4</v>
      </c>
      <c r="AR147">
        <v>2</v>
      </c>
      <c r="AS147">
        <v>8</v>
      </c>
      <c r="AT147">
        <v>10781</v>
      </c>
      <c r="AU147">
        <v>10636</v>
      </c>
    </row>
    <row r="148" spans="1:47" ht="13.5">
      <c r="A148">
        <v>148</v>
      </c>
      <c r="C148">
        <v>11445</v>
      </c>
      <c r="D148" t="s">
        <v>121</v>
      </c>
      <c r="E148" t="s">
        <v>180</v>
      </c>
      <c r="F148">
        <v>216</v>
      </c>
      <c r="G148">
        <v>36</v>
      </c>
      <c r="H148">
        <v>61</v>
      </c>
      <c r="I148">
        <v>19</v>
      </c>
      <c r="J148">
        <v>6</v>
      </c>
      <c r="K148">
        <v>6</v>
      </c>
      <c r="L148" t="s">
        <v>48</v>
      </c>
      <c r="M148" t="s">
        <v>48</v>
      </c>
      <c r="N148">
        <v>12</v>
      </c>
      <c r="O148">
        <v>32</v>
      </c>
      <c r="P148">
        <v>10</v>
      </c>
      <c r="Q148">
        <v>34</v>
      </c>
      <c r="R148">
        <v>33566</v>
      </c>
      <c r="S148">
        <v>33294</v>
      </c>
      <c r="T148">
        <v>91</v>
      </c>
      <c r="U148">
        <v>18</v>
      </c>
      <c r="V148">
        <v>19</v>
      </c>
      <c r="W148">
        <v>3</v>
      </c>
      <c r="X148" t="s">
        <v>48</v>
      </c>
      <c r="Y148">
        <v>5</v>
      </c>
      <c r="Z148" t="s">
        <v>48</v>
      </c>
      <c r="AA148" t="s">
        <v>48</v>
      </c>
      <c r="AB148">
        <v>7</v>
      </c>
      <c r="AC148">
        <v>16</v>
      </c>
      <c r="AD148">
        <v>3</v>
      </c>
      <c r="AE148">
        <v>20</v>
      </c>
      <c r="AF148">
        <v>16756</v>
      </c>
      <c r="AG148">
        <v>16623</v>
      </c>
      <c r="AH148">
        <v>125</v>
      </c>
      <c r="AI148">
        <v>18</v>
      </c>
      <c r="AJ148">
        <v>42</v>
      </c>
      <c r="AK148">
        <v>16</v>
      </c>
      <c r="AL148">
        <v>6</v>
      </c>
      <c r="AM148">
        <v>1</v>
      </c>
      <c r="AN148" t="s">
        <v>48</v>
      </c>
      <c r="AO148" t="s">
        <v>48</v>
      </c>
      <c r="AP148">
        <v>5</v>
      </c>
      <c r="AQ148">
        <v>16</v>
      </c>
      <c r="AR148">
        <v>7</v>
      </c>
      <c r="AS148">
        <v>14</v>
      </c>
      <c r="AT148">
        <v>16810</v>
      </c>
      <c r="AU148">
        <v>16671</v>
      </c>
    </row>
    <row r="149" spans="1:47" ht="13.5">
      <c r="A149">
        <v>149</v>
      </c>
      <c r="C149">
        <v>11464</v>
      </c>
      <c r="D149" t="s">
        <v>121</v>
      </c>
      <c r="E149" t="s">
        <v>181</v>
      </c>
      <c r="F149">
        <v>150</v>
      </c>
      <c r="G149">
        <v>25</v>
      </c>
      <c r="H149">
        <v>54</v>
      </c>
      <c r="I149">
        <v>29</v>
      </c>
      <c r="J149">
        <v>2</v>
      </c>
      <c r="K149" t="s">
        <v>48</v>
      </c>
      <c r="L149">
        <v>3</v>
      </c>
      <c r="M149" t="s">
        <v>48</v>
      </c>
      <c r="N149">
        <v>2</v>
      </c>
      <c r="O149">
        <v>6</v>
      </c>
      <c r="P149">
        <v>1</v>
      </c>
      <c r="Q149">
        <v>28</v>
      </c>
      <c r="R149">
        <v>25593</v>
      </c>
      <c r="S149">
        <v>25427</v>
      </c>
      <c r="T149">
        <v>67</v>
      </c>
      <c r="U149">
        <v>12</v>
      </c>
      <c r="V149">
        <v>25</v>
      </c>
      <c r="W149">
        <v>10</v>
      </c>
      <c r="X149">
        <v>1</v>
      </c>
      <c r="Y149" t="s">
        <v>48</v>
      </c>
      <c r="Z149">
        <v>1</v>
      </c>
      <c r="AA149" t="s">
        <v>48</v>
      </c>
      <c r="AB149" t="s">
        <v>48</v>
      </c>
      <c r="AC149">
        <v>2</v>
      </c>
      <c r="AD149" t="s">
        <v>48</v>
      </c>
      <c r="AE149">
        <v>16</v>
      </c>
      <c r="AF149">
        <v>12897</v>
      </c>
      <c r="AG149">
        <v>12820</v>
      </c>
      <c r="AH149">
        <v>83</v>
      </c>
      <c r="AI149">
        <v>13</v>
      </c>
      <c r="AJ149">
        <v>29</v>
      </c>
      <c r="AK149">
        <v>19</v>
      </c>
      <c r="AL149">
        <v>1</v>
      </c>
      <c r="AM149" t="s">
        <v>48</v>
      </c>
      <c r="AN149">
        <v>2</v>
      </c>
      <c r="AO149" t="s">
        <v>48</v>
      </c>
      <c r="AP149">
        <v>2</v>
      </c>
      <c r="AQ149">
        <v>4</v>
      </c>
      <c r="AR149">
        <v>1</v>
      </c>
      <c r="AS149">
        <v>12</v>
      </c>
      <c r="AT149">
        <v>12696</v>
      </c>
      <c r="AU149">
        <v>12607</v>
      </c>
    </row>
    <row r="150" spans="1:47" ht="13.5">
      <c r="A150">
        <v>150</v>
      </c>
      <c r="C150">
        <v>11465</v>
      </c>
      <c r="D150" t="s">
        <v>121</v>
      </c>
      <c r="E150" t="s">
        <v>182</v>
      </c>
      <c r="F150">
        <v>190</v>
      </c>
      <c r="G150">
        <v>21</v>
      </c>
      <c r="H150">
        <v>26</v>
      </c>
      <c r="I150">
        <v>25</v>
      </c>
      <c r="J150">
        <v>10</v>
      </c>
      <c r="K150">
        <v>5</v>
      </c>
      <c r="L150">
        <v>15</v>
      </c>
      <c r="M150">
        <v>2</v>
      </c>
      <c r="N150">
        <v>2</v>
      </c>
      <c r="O150">
        <v>42</v>
      </c>
      <c r="P150">
        <v>11</v>
      </c>
      <c r="Q150">
        <v>31</v>
      </c>
      <c r="R150">
        <v>21043</v>
      </c>
      <c r="S150">
        <v>20782</v>
      </c>
      <c r="T150">
        <v>89</v>
      </c>
      <c r="U150">
        <v>5</v>
      </c>
      <c r="V150">
        <v>6</v>
      </c>
      <c r="W150">
        <v>3</v>
      </c>
      <c r="X150">
        <v>3</v>
      </c>
      <c r="Y150">
        <v>4</v>
      </c>
      <c r="Z150">
        <v>11</v>
      </c>
      <c r="AA150">
        <v>2</v>
      </c>
      <c r="AB150">
        <v>1</v>
      </c>
      <c r="AC150">
        <v>24</v>
      </c>
      <c r="AD150">
        <v>3</v>
      </c>
      <c r="AE150">
        <v>27</v>
      </c>
      <c r="AF150">
        <v>10586</v>
      </c>
      <c r="AG150">
        <v>10428</v>
      </c>
      <c r="AH150">
        <v>101</v>
      </c>
      <c r="AI150">
        <v>16</v>
      </c>
      <c r="AJ150">
        <v>20</v>
      </c>
      <c r="AK150">
        <v>22</v>
      </c>
      <c r="AL150">
        <v>7</v>
      </c>
      <c r="AM150">
        <v>1</v>
      </c>
      <c r="AN150">
        <v>4</v>
      </c>
      <c r="AO150" t="s">
        <v>48</v>
      </c>
      <c r="AP150">
        <v>1</v>
      </c>
      <c r="AQ150">
        <v>18</v>
      </c>
      <c r="AR150">
        <v>8</v>
      </c>
      <c r="AS150">
        <v>4</v>
      </c>
      <c r="AT150">
        <v>10457</v>
      </c>
      <c r="AU150">
        <v>10354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47"/>
  <sheetViews>
    <sheetView tabSelected="1" zoomScalePageLayoutView="0" workbookViewId="0" topLeftCell="A5">
      <selection activeCell="AD28" sqref="AD28"/>
    </sheetView>
  </sheetViews>
  <sheetFormatPr defaultColWidth="7.57421875" defaultRowHeight="15"/>
  <cols>
    <col min="1" max="1" width="14.421875" style="1" customWidth="1"/>
    <col min="2" max="2" width="8.140625" style="1" customWidth="1"/>
    <col min="3" max="3" width="7.421875" style="1" customWidth="1"/>
    <col min="4" max="5" width="6.140625" style="1" customWidth="1"/>
    <col min="6" max="6" width="8.8515625" style="1" customWidth="1"/>
    <col min="7" max="7" width="7.140625" style="1" customWidth="1"/>
    <col min="8" max="8" width="8.28125" style="1" customWidth="1"/>
    <col min="9" max="9" width="6.140625" style="1" customWidth="1"/>
    <col min="10" max="31" width="7.421875" style="1" customWidth="1"/>
    <col min="32" max="32" width="9.7109375" style="1" customWidth="1"/>
    <col min="33" max="33" width="9.140625" style="1" customWidth="1"/>
    <col min="34" max="57" width="7.421875" style="1" customWidth="1"/>
    <col min="58" max="59" width="10.00390625" style="1" customWidth="1"/>
    <col min="60" max="83" width="7.421875" style="1" customWidth="1"/>
    <col min="84" max="85" width="9.421875" style="1" customWidth="1"/>
    <col min="86" max="16384" width="7.421875" style="1" customWidth="1"/>
  </cols>
  <sheetData>
    <row r="1" spans="5:10" ht="13.5">
      <c r="E1" s="4"/>
      <c r="F1" s="4"/>
      <c r="G1" s="4"/>
      <c r="H1" s="4"/>
      <c r="I1" s="4"/>
      <c r="J1" s="4"/>
    </row>
    <row r="2" ht="17.25">
      <c r="B2" s="51" t="s">
        <v>183</v>
      </c>
    </row>
    <row r="4" ht="13.5">
      <c r="B4" s="1" t="s">
        <v>184</v>
      </c>
    </row>
    <row r="6" ht="13.5">
      <c r="B6" s="1" t="s">
        <v>2</v>
      </c>
    </row>
    <row r="7" ht="13.5">
      <c r="B7" s="1" t="s">
        <v>3</v>
      </c>
    </row>
    <row r="8" spans="1:85" s="4" customFormat="1" ht="39" customHeight="1">
      <c r="A8" s="7"/>
      <c r="B8" s="9" t="s">
        <v>27</v>
      </c>
      <c r="C8" s="12"/>
      <c r="D8" s="12"/>
      <c r="E8" s="10"/>
      <c r="F8" s="56" t="s">
        <v>210</v>
      </c>
      <c r="G8" s="58" t="s">
        <v>211</v>
      </c>
      <c r="H8" s="57"/>
      <c r="I8" s="59"/>
      <c r="J8" s="9" t="s">
        <v>28</v>
      </c>
      <c r="K8" s="10"/>
      <c r="L8" s="9" t="s">
        <v>29</v>
      </c>
      <c r="M8" s="10"/>
      <c r="N8" s="9" t="s">
        <v>30</v>
      </c>
      <c r="O8" s="10"/>
      <c r="P8" s="9" t="s">
        <v>31</v>
      </c>
      <c r="Q8" s="10"/>
      <c r="R8" s="9" t="s">
        <v>32</v>
      </c>
      <c r="S8" s="10"/>
      <c r="T8" s="9" t="s">
        <v>33</v>
      </c>
      <c r="U8" s="10"/>
      <c r="V8" s="9" t="s">
        <v>34</v>
      </c>
      <c r="W8" s="10"/>
      <c r="X8" s="9" t="s">
        <v>35</v>
      </c>
      <c r="Y8" s="10"/>
      <c r="Z8" s="9" t="s">
        <v>36</v>
      </c>
      <c r="AA8" s="10"/>
      <c r="AB8" s="9" t="s">
        <v>37</v>
      </c>
      <c r="AC8" s="10"/>
      <c r="AD8" s="9" t="s">
        <v>38</v>
      </c>
      <c r="AE8" s="10"/>
      <c r="AF8" s="3" t="s">
        <v>39</v>
      </c>
      <c r="AG8" s="3" t="s">
        <v>40</v>
      </c>
      <c r="AH8" s="9" t="s">
        <v>27</v>
      </c>
      <c r="AI8" s="10"/>
      <c r="AJ8" s="9" t="s">
        <v>28</v>
      </c>
      <c r="AK8" s="10"/>
      <c r="AL8" s="9" t="s">
        <v>29</v>
      </c>
      <c r="AM8" s="10"/>
      <c r="AN8" s="9" t="s">
        <v>30</v>
      </c>
      <c r="AO8" s="10"/>
      <c r="AP8" s="9" t="s">
        <v>31</v>
      </c>
      <c r="AQ8" s="10"/>
      <c r="AR8" s="9" t="s">
        <v>32</v>
      </c>
      <c r="AS8" s="10"/>
      <c r="AT8" s="9" t="s">
        <v>33</v>
      </c>
      <c r="AU8" s="10"/>
      <c r="AV8" s="9" t="s">
        <v>34</v>
      </c>
      <c r="AW8" s="10"/>
      <c r="AX8" s="9" t="s">
        <v>35</v>
      </c>
      <c r="AY8" s="10"/>
      <c r="AZ8" s="9" t="s">
        <v>36</v>
      </c>
      <c r="BA8" s="10"/>
      <c r="BB8" s="9" t="s">
        <v>37</v>
      </c>
      <c r="BC8" s="10"/>
      <c r="BD8" s="9" t="s">
        <v>38</v>
      </c>
      <c r="BE8" s="10"/>
      <c r="BF8" s="3" t="s">
        <v>39</v>
      </c>
      <c r="BG8" s="3" t="s">
        <v>40</v>
      </c>
      <c r="BH8" s="9" t="s">
        <v>27</v>
      </c>
      <c r="BI8" s="10"/>
      <c r="BJ8" s="9" t="s">
        <v>28</v>
      </c>
      <c r="BK8" s="10"/>
      <c r="BL8" s="9" t="s">
        <v>29</v>
      </c>
      <c r="BM8" s="10"/>
      <c r="BN8" s="9" t="s">
        <v>30</v>
      </c>
      <c r="BO8" s="10"/>
      <c r="BP8" s="9" t="s">
        <v>31</v>
      </c>
      <c r="BQ8" s="10"/>
      <c r="BR8" s="9" t="s">
        <v>32</v>
      </c>
      <c r="BS8" s="10"/>
      <c r="BT8" s="9" t="s">
        <v>33</v>
      </c>
      <c r="BU8" s="10"/>
      <c r="BV8" s="9" t="s">
        <v>34</v>
      </c>
      <c r="BW8" s="10"/>
      <c r="BX8" s="9" t="s">
        <v>35</v>
      </c>
      <c r="BY8" s="10"/>
      <c r="BZ8" s="9" t="s">
        <v>36</v>
      </c>
      <c r="CA8" s="10"/>
      <c r="CB8" s="9" t="s">
        <v>37</v>
      </c>
      <c r="CC8" s="10"/>
      <c r="CD8" s="9" t="s">
        <v>38</v>
      </c>
      <c r="CE8" s="10"/>
      <c r="CF8" s="3" t="s">
        <v>39</v>
      </c>
      <c r="CG8" s="3" t="s">
        <v>40</v>
      </c>
    </row>
    <row r="9" spans="1:85" ht="33" customHeight="1">
      <c r="A9" s="2" t="s">
        <v>42</v>
      </c>
      <c r="B9" s="2">
        <v>88734</v>
      </c>
      <c r="C9" s="5">
        <f>IF(SUM(B9)&lt;1,"",B9/$AF9)</f>
        <v>0.01233349215712547</v>
      </c>
      <c r="D9" s="6" t="s">
        <v>185</v>
      </c>
      <c r="E9" s="6" t="s">
        <v>186</v>
      </c>
      <c r="F9" s="55">
        <v>80035</v>
      </c>
      <c r="G9" s="2">
        <v>8699</v>
      </c>
      <c r="H9" s="5">
        <v>0.10868994814768539</v>
      </c>
      <c r="I9" s="6" t="s">
        <v>185</v>
      </c>
      <c r="J9" s="2">
        <v>14075</v>
      </c>
      <c r="K9" s="5">
        <f>IF(SUM(J9)&lt;1,"",J9/$AF9)</f>
        <v>0.0019563403217655127</v>
      </c>
      <c r="L9" s="2">
        <v>30972</v>
      </c>
      <c r="M9" s="5">
        <f>IF(SUM(L9)&lt;1,"",L9/$AF9)</f>
        <v>0.004304921665770619</v>
      </c>
      <c r="N9" s="2">
        <v>11194</v>
      </c>
      <c r="O9" s="5">
        <f>IF(SUM(N9)&lt;1,"",N9/$AF9)</f>
        <v>0.0015558986544826393</v>
      </c>
      <c r="P9" s="2">
        <v>1939</v>
      </c>
      <c r="Q9" s="5">
        <f>IF(SUM(P9)&lt;1,"",P9/$AF9)</f>
        <v>0.000269509334557963</v>
      </c>
      <c r="R9" s="2">
        <v>921</v>
      </c>
      <c r="S9" s="5">
        <f>IF(SUM(R9)&lt;1,"",R9/$AF9)</f>
        <v>0.0001280134590654378</v>
      </c>
      <c r="T9" s="2">
        <v>2426</v>
      </c>
      <c r="U9" s="5">
        <f>IF(SUM(T9)&lt;1,"",T9/$AF9)</f>
        <v>0.00033719940466096863</v>
      </c>
      <c r="V9" s="2">
        <v>445</v>
      </c>
      <c r="W9" s="5">
        <f>IF(SUM(V9)&lt;1,"",V9/$AF9)</f>
        <v>6.185232278406062E-05</v>
      </c>
      <c r="X9" s="2">
        <v>1407</v>
      </c>
      <c r="Y9" s="5">
        <f>IF(SUM(X9)&lt;1,"",X9/$AF9)</f>
        <v>0.00019556453518465905</v>
      </c>
      <c r="Z9" s="2">
        <v>6565</v>
      </c>
      <c r="AA9" s="5">
        <f>IF(SUM(Z9)&lt;1,"",Z9/$AF9)</f>
        <v>0.0009124955035446245</v>
      </c>
      <c r="AB9" s="2">
        <v>2775</v>
      </c>
      <c r="AC9" s="5">
        <f>IF(SUM(AB9)&lt;1,"",AB9/$AF9)</f>
        <v>0.0003857083050017263</v>
      </c>
      <c r="AD9" s="2">
        <v>16015</v>
      </c>
      <c r="AE9" s="5">
        <f>IF(SUM(AD9)&lt;1,"",AD9/$AF9)</f>
        <v>0.0022259886503072602</v>
      </c>
      <c r="AF9" s="2">
        <v>7194556</v>
      </c>
      <c r="AG9" s="2">
        <v>7054944</v>
      </c>
      <c r="AH9" s="2">
        <v>38977</v>
      </c>
      <c r="AI9" s="5">
        <f>IF(SUM(AH9)&lt;1,"",AH9/$BF9)</f>
        <v>0.010800809485713873</v>
      </c>
      <c r="AJ9" s="2">
        <v>5932</v>
      </c>
      <c r="AK9" s="5">
        <f>IF(SUM(AJ9)&lt;1,"",AJ9/$BF9)</f>
        <v>0.0016438002378134464</v>
      </c>
      <c r="AL9" s="2">
        <v>12656</v>
      </c>
      <c r="AM9" s="5">
        <f>IF(SUM(AL9)&lt;1,"",AL9/$BF9)</f>
        <v>0.003507069421740893</v>
      </c>
      <c r="AN9" s="2">
        <v>2189</v>
      </c>
      <c r="AO9" s="5">
        <f>IF(SUM(AN9)&lt;1,"",AN9/$BF9)</f>
        <v>0.0006065877816206396</v>
      </c>
      <c r="AP9" s="2">
        <v>466</v>
      </c>
      <c r="AQ9" s="5">
        <f>IF(SUM(AP9)&lt;1,"",AP9/$BF9)</f>
        <v>0.00012913198092061125</v>
      </c>
      <c r="AR9" s="2">
        <v>672</v>
      </c>
      <c r="AS9" s="5">
        <f>IF(SUM(AR9)&lt;1,"",AR9/$BF9)</f>
        <v>0.0001862160754906669</v>
      </c>
      <c r="AT9" s="2">
        <v>1322</v>
      </c>
      <c r="AU9" s="5">
        <f>IF(SUM(AT9)&lt;1,"",AT9/$BF9)</f>
        <v>0.000366335791367056</v>
      </c>
      <c r="AV9" s="2">
        <v>339</v>
      </c>
      <c r="AW9" s="5">
        <f>IF(SUM(AV9)&lt;1,"",AV9/$BF9)</f>
        <v>9.393935951091677E-05</v>
      </c>
      <c r="AX9" s="2">
        <v>931</v>
      </c>
      <c r="AY9" s="5">
        <f>IF(SUM(AX9)&lt;1,"",AX9/$BF9)</f>
        <v>0.00025798685458602806</v>
      </c>
      <c r="AZ9" s="2">
        <v>3490</v>
      </c>
      <c r="BA9" s="5">
        <f>IF(SUM(AZ9)&lt;1,"",AZ9/$BF9)</f>
        <v>0.0009671043206286123</v>
      </c>
      <c r="BB9" s="2">
        <v>1424</v>
      </c>
      <c r="BC9" s="5">
        <f>IF(SUM(BB9)&lt;1,"",BB9/$BF9)</f>
        <v>0.00039460073139688934</v>
      </c>
      <c r="BD9" s="2">
        <v>9556</v>
      </c>
      <c r="BE9" s="5">
        <f>IF(SUM(BD9)&lt;1,"",BD9/$BF9)</f>
        <v>0.002648036930638114</v>
      </c>
      <c r="BF9" s="2">
        <v>3608711</v>
      </c>
      <c r="BG9" s="2">
        <v>3540768</v>
      </c>
      <c r="BH9" s="2">
        <v>49757</v>
      </c>
      <c r="BI9" s="5">
        <f>IF(SUM(BH9)&lt;1,"",BH9/$CF9)</f>
        <v>0.013875948346902893</v>
      </c>
      <c r="BJ9" s="2">
        <v>8143</v>
      </c>
      <c r="BK9" s="5">
        <f>IF(SUM(BJ9)&lt;1,"",BJ9/$CF9)</f>
        <v>0.00227087339246398</v>
      </c>
      <c r="BL9" s="2">
        <v>18316</v>
      </c>
      <c r="BM9" s="5">
        <f>IF(SUM(BL9)&lt;1,"",BL9/$CF9)</f>
        <v>0.0051078616058418585</v>
      </c>
      <c r="BN9" s="2">
        <v>9005</v>
      </c>
      <c r="BO9" s="5">
        <f>IF(SUM(BN9)&lt;1,"",BN9/$CF9)</f>
        <v>0.0025112630356303746</v>
      </c>
      <c r="BP9" s="2">
        <v>1473</v>
      </c>
      <c r="BQ9" s="5">
        <f>IF(SUM(BP9)&lt;1,"",BP9/$CF9)</f>
        <v>0.0004107818380325976</v>
      </c>
      <c r="BR9" s="2">
        <v>249</v>
      </c>
      <c r="BS9" s="5">
        <f>IF(SUM(BR9)&lt;1,"",BR9/$CF9)</f>
        <v>6.943969970815806E-05</v>
      </c>
      <c r="BT9" s="2">
        <v>1104</v>
      </c>
      <c r="BU9" s="5">
        <f>IF(SUM(BT9)&lt;1,"",BT9/$CF9)</f>
        <v>0.0003078772228024357</v>
      </c>
      <c r="BV9" s="2">
        <v>106</v>
      </c>
      <c r="BW9" s="5">
        <f>IF(SUM(BV9)&lt;1,"",BV9/$CF9)</f>
        <v>2.9560675377770092E-05</v>
      </c>
      <c r="BX9" s="2">
        <v>476</v>
      </c>
      <c r="BY9" s="5">
        <f>IF(SUM(BX9)&lt;1,"",BX9/$CF9)</f>
        <v>0.00013274416490394872</v>
      </c>
      <c r="BZ9" s="2">
        <v>3075</v>
      </c>
      <c r="CA9" s="5">
        <f>IF(SUM(BZ9)&lt;1,"",BZ9/$CF9)</f>
        <v>0.0008575384602513494</v>
      </c>
      <c r="CB9" s="2">
        <v>1351</v>
      </c>
      <c r="CC9" s="5">
        <f>IF(SUM(CB9)&lt;1,"",CB9/$CF9)</f>
        <v>0.00037675917391856033</v>
      </c>
      <c r="CD9" s="2">
        <v>6459</v>
      </c>
      <c r="CE9" s="5">
        <f>IF(SUM(CD9)&lt;1,"",CD9/$CF9)</f>
        <v>0.0018012490779718588</v>
      </c>
      <c r="CF9" s="2">
        <v>3585845</v>
      </c>
      <c r="CG9" s="2">
        <v>3514176</v>
      </c>
    </row>
    <row r="10" spans="1:85" ht="13.5">
      <c r="A10" s="2" t="s">
        <v>46</v>
      </c>
      <c r="B10" s="2">
        <v>12474</v>
      </c>
      <c r="C10" s="5">
        <f>IF(SUM(B10)&lt;1,"",B10/$AF10)</f>
        <v>0.010204231884911577</v>
      </c>
      <c r="D10" s="2">
        <f>RANK(B10,B$10:B$73)</f>
        <v>2</v>
      </c>
      <c r="E10" s="2">
        <f>RANK(C10,C$10:C$73)</f>
        <v>31</v>
      </c>
      <c r="F10" s="2">
        <v>11717</v>
      </c>
      <c r="G10" s="2">
        <v>757</v>
      </c>
      <c r="H10" s="5">
        <v>0.06460698130920885</v>
      </c>
      <c r="I10" s="2">
        <f>RANK(G10,G$10:G$73)</f>
        <v>3</v>
      </c>
      <c r="J10" s="2">
        <v>2689</v>
      </c>
      <c r="K10" s="5">
        <f>IF(SUM(J10)&lt;1,"",J10/$AF10)</f>
        <v>0.0021997097593816927</v>
      </c>
      <c r="L10" s="2">
        <v>4660</v>
      </c>
      <c r="M10" s="5">
        <f>IF(SUM(L10)&lt;1,"",L10/$AF10)</f>
        <v>0.00381206674552573</v>
      </c>
      <c r="N10" s="2">
        <v>1200</v>
      </c>
      <c r="O10" s="5">
        <f>IF(SUM(N10)&lt;1,"",N10/$AF10)</f>
        <v>0.0009816480889765827</v>
      </c>
      <c r="P10" s="2">
        <v>227</v>
      </c>
      <c r="Q10" s="5">
        <f>IF(SUM(P10)&lt;1,"",P10/$AF10)</f>
        <v>0.0001856950968314036</v>
      </c>
      <c r="R10" s="2">
        <v>122</v>
      </c>
      <c r="S10" s="5">
        <f>IF(SUM(R10)&lt;1,"",R10/$AF10)</f>
        <v>9.980088904595258E-05</v>
      </c>
      <c r="T10" s="2">
        <v>321</v>
      </c>
      <c r="U10" s="5">
        <f>IF(SUM(T10)&lt;1,"",T10/$AF10)</f>
        <v>0.0002625908638012359</v>
      </c>
      <c r="V10" s="2">
        <v>94</v>
      </c>
      <c r="W10" s="5">
        <f>IF(SUM(V10)&lt;1,"",V10/$AF10)</f>
        <v>7.689576696983232E-05</v>
      </c>
      <c r="X10" s="2">
        <v>229</v>
      </c>
      <c r="Y10" s="5">
        <f>IF(SUM(X10)&lt;1,"",X10/$AF10)</f>
        <v>0.00018733117697969788</v>
      </c>
      <c r="Z10" s="2">
        <v>230</v>
      </c>
      <c r="AA10" s="5">
        <f>IF(SUM(Z10)&lt;1,"",Z10/$AF10)</f>
        <v>0.00018814921705384503</v>
      </c>
      <c r="AB10" s="2">
        <v>42</v>
      </c>
      <c r="AC10" s="5">
        <f>IF(SUM(AB10)&lt;1,"",AB10/$AF10)</f>
        <v>3.43576831141804E-05</v>
      </c>
      <c r="AD10" s="2">
        <v>2660</v>
      </c>
      <c r="AE10" s="5">
        <f>IF(SUM(AD10)&lt;1,"",AD10/$AF10)</f>
        <v>0.0021759865972314253</v>
      </c>
      <c r="AF10" s="2">
        <v>1222434</v>
      </c>
      <c r="AG10" s="2">
        <v>1193583</v>
      </c>
      <c r="AH10" s="2">
        <v>5430</v>
      </c>
      <c r="AI10" s="5">
        <f>IF(SUM(AH10)&lt;1,"",AH10/$BF10)</f>
        <v>0.008883639052673599</v>
      </c>
      <c r="AJ10" s="2">
        <v>1166</v>
      </c>
      <c r="AK10" s="5">
        <f>IF(SUM(AJ10)&lt;1,"",AJ10/$BF10)</f>
        <v>0.0019076101538521946</v>
      </c>
      <c r="AL10" s="2">
        <v>1910</v>
      </c>
      <c r="AM10" s="5">
        <f>IF(SUM(AL10)&lt;1,"",AL10/$BF10)</f>
        <v>0.00312481594670471</v>
      </c>
      <c r="AN10" s="2">
        <v>175</v>
      </c>
      <c r="AO10" s="5">
        <f>IF(SUM(AN10)&lt;1,"",AN10/$BF10)</f>
        <v>0.000286305126006976</v>
      </c>
      <c r="AP10" s="2">
        <v>58</v>
      </c>
      <c r="AQ10" s="5">
        <f>IF(SUM(AP10)&lt;1,"",AP10/$BF10)</f>
        <v>9.48896989051692E-05</v>
      </c>
      <c r="AR10" s="2">
        <v>68</v>
      </c>
      <c r="AS10" s="5">
        <f>IF(SUM(AR10)&lt;1,"",AR10/$BF10)</f>
        <v>0.00011124999181985355</v>
      </c>
      <c r="AT10" s="2">
        <v>175</v>
      </c>
      <c r="AU10" s="5">
        <f>IF(SUM(AT10)&lt;1,"",AT10/$BF10)</f>
        <v>0.000286305126006976</v>
      </c>
      <c r="AV10" s="2">
        <v>74</v>
      </c>
      <c r="AW10" s="5">
        <f>IF(SUM(AV10)&lt;1,"",AV10/$BF10)</f>
        <v>0.00012106616756866415</v>
      </c>
      <c r="AX10" s="2">
        <v>137</v>
      </c>
      <c r="AY10" s="5">
        <f>IF(SUM(AX10)&lt;1,"",AX10/$BF10)</f>
        <v>0.00022413601293117552</v>
      </c>
      <c r="AZ10" s="2">
        <v>116</v>
      </c>
      <c r="BA10" s="5">
        <f>IF(SUM(AZ10)&lt;1,"",AZ10/$BF10)</f>
        <v>0.0001897793978103384</v>
      </c>
      <c r="BB10" s="2">
        <v>24</v>
      </c>
      <c r="BC10" s="5">
        <f>IF(SUM(BB10)&lt;1,"",BB10/$BF10)</f>
        <v>3.9264702995242425E-05</v>
      </c>
      <c r="BD10" s="2">
        <v>1527</v>
      </c>
      <c r="BE10" s="5">
        <f>IF(SUM(BD10)&lt;1,"",BD10/$BF10)</f>
        <v>0.002498216728072299</v>
      </c>
      <c r="BF10" s="2">
        <v>611236</v>
      </c>
      <c r="BG10" s="2">
        <v>596717</v>
      </c>
      <c r="BH10" s="2">
        <v>7044</v>
      </c>
      <c r="BI10" s="5">
        <f>IF(SUM(BH10)&lt;1,"",BH10/$CF10)</f>
        <v>0.011524906822339078</v>
      </c>
      <c r="BJ10" s="2">
        <v>1523</v>
      </c>
      <c r="BK10" s="5">
        <f>IF(SUM(BJ10)&lt;1,"",BJ10/$CF10)</f>
        <v>0.002491827525613631</v>
      </c>
      <c r="BL10" s="2">
        <v>2750</v>
      </c>
      <c r="BM10" s="5">
        <f>IF(SUM(BL10)&lt;1,"",BL10/$CF10)</f>
        <v>0.004499360272775762</v>
      </c>
      <c r="BN10" s="2">
        <v>1025</v>
      </c>
      <c r="BO10" s="5">
        <f>IF(SUM(BN10)&lt;1,"",BN10/$CF10)</f>
        <v>0.0016770342834891475</v>
      </c>
      <c r="BP10" s="2">
        <v>169</v>
      </c>
      <c r="BQ10" s="5">
        <f>IF(SUM(BP10)&lt;1,"",BP10/$CF10)</f>
        <v>0.0002765061403996741</v>
      </c>
      <c r="BR10" s="2">
        <v>54</v>
      </c>
      <c r="BS10" s="5">
        <f>IF(SUM(BR10)&lt;1,"",BR10/$CF10)</f>
        <v>8.835107444723314E-05</v>
      </c>
      <c r="BT10" s="2">
        <v>146</v>
      </c>
      <c r="BU10" s="5">
        <f>IF(SUM(BT10)&lt;1,"",BT10/$CF10)</f>
        <v>0.00023887512720918589</v>
      </c>
      <c r="BV10" s="2">
        <v>20</v>
      </c>
      <c r="BW10" s="5">
        <f>IF(SUM(BV10)&lt;1,"",BV10/$CF10)</f>
        <v>3.2722620165641906E-05</v>
      </c>
      <c r="BX10" s="2">
        <v>92</v>
      </c>
      <c r="BY10" s="5">
        <f>IF(SUM(BX10)&lt;1,"",BX10/$CF10)</f>
        <v>0.00015052405276195276</v>
      </c>
      <c r="BZ10" s="2">
        <v>114</v>
      </c>
      <c r="CA10" s="5">
        <f>IF(SUM(BZ10)&lt;1,"",BZ10/$CF10)</f>
        <v>0.00018651893494415884</v>
      </c>
      <c r="CB10" s="2">
        <v>18</v>
      </c>
      <c r="CC10" s="5">
        <f>IF(SUM(CB10)&lt;1,"",CB10/$CF10)</f>
        <v>2.9450358149077714E-05</v>
      </c>
      <c r="CD10" s="2">
        <v>1133</v>
      </c>
      <c r="CE10" s="5">
        <f>IF(SUM(CD10)&lt;1,"",CD10/$CF10)</f>
        <v>0.0018537364323836139</v>
      </c>
      <c r="CF10" s="2">
        <v>611198</v>
      </c>
      <c r="CG10" s="2">
        <v>596866</v>
      </c>
    </row>
    <row r="11" spans="1:85" ht="13.5">
      <c r="A11" s="2" t="s">
        <v>58</v>
      </c>
      <c r="B11" s="2">
        <v>3162</v>
      </c>
      <c r="C11" s="5">
        <f>IF(SUM(B11)&lt;1,"",B11/$AF11)</f>
        <v>0.009227536697113842</v>
      </c>
      <c r="D11" s="2">
        <f aca="true" t="shared" si="0" ref="D11:D73">RANK(B11,B$10:B$73)</f>
        <v>6</v>
      </c>
      <c r="E11" s="2">
        <f aca="true" t="shared" si="1" ref="E11:E73">RANK(C11,C$10:C$73)</f>
        <v>36</v>
      </c>
      <c r="F11" s="2">
        <v>3260</v>
      </c>
      <c r="G11" s="2">
        <v>-98</v>
      </c>
      <c r="H11" s="5">
        <v>-0.030061349693251534</v>
      </c>
      <c r="I11" s="2">
        <f aca="true" t="shared" si="2" ref="I11:I73">RANK(G11,G$10:G$73)</f>
        <v>60</v>
      </c>
      <c r="J11" s="2">
        <v>444</v>
      </c>
      <c r="K11" s="5">
        <f>IF(SUM(J11)&lt;1,"",J11/$AF11)</f>
        <v>0.0012957072402019435</v>
      </c>
      <c r="L11" s="2">
        <v>899</v>
      </c>
      <c r="M11" s="5">
        <f>IF(SUM(L11)&lt;1,"",L11/$AF11)</f>
        <v>0.0026235153354539353</v>
      </c>
      <c r="N11" s="2">
        <v>383</v>
      </c>
      <c r="O11" s="5">
        <f>IF(SUM(N11)&lt;1,"",N11/$AF11)</f>
        <v>0.0011176934076516766</v>
      </c>
      <c r="P11" s="2">
        <v>54</v>
      </c>
      <c r="Q11" s="5">
        <f>IF(SUM(P11)&lt;1,"",P11/$AF11)</f>
        <v>0.0001575860157002364</v>
      </c>
      <c r="R11" s="2">
        <v>18</v>
      </c>
      <c r="S11" s="5">
        <f>IF(SUM(R11)&lt;1,"",R11/$AF11)</f>
        <v>5.252867190007879E-05</v>
      </c>
      <c r="T11" s="2">
        <v>43</v>
      </c>
      <c r="U11" s="5">
        <f>IF(SUM(T11)&lt;1,"",T11/$AF11)</f>
        <v>0.00012548516065018822</v>
      </c>
      <c r="V11" s="2">
        <v>24</v>
      </c>
      <c r="W11" s="5">
        <f>IF(SUM(V11)&lt;1,"",V11/$AF11)</f>
        <v>7.003822920010506E-05</v>
      </c>
      <c r="X11" s="2">
        <v>50</v>
      </c>
      <c r="Y11" s="5">
        <f>IF(SUM(X11)&lt;1,"",X11/$AF11)</f>
        <v>0.00014591297750021887</v>
      </c>
      <c r="Z11" s="2">
        <v>291</v>
      </c>
      <c r="AA11" s="5">
        <f>IF(SUM(Z11)&lt;1,"",Z11/$AF11)</f>
        <v>0.0008492135290512738</v>
      </c>
      <c r="AB11" s="2">
        <v>87</v>
      </c>
      <c r="AC11" s="5">
        <f>IF(SUM(AB11)&lt;1,"",AB11/$AF11)</f>
        <v>0.00025388858085038083</v>
      </c>
      <c r="AD11" s="2">
        <v>869</v>
      </c>
      <c r="AE11" s="5">
        <f>IF(SUM(AD11)&lt;1,"",AD11/$AF11)</f>
        <v>0.002535967548953804</v>
      </c>
      <c r="AF11" s="2">
        <v>342670</v>
      </c>
      <c r="AG11" s="2">
        <v>336044</v>
      </c>
      <c r="AH11" s="2">
        <v>1361</v>
      </c>
      <c r="AI11" s="5">
        <f>IF(SUM(AH11)&lt;1,"",AH11/$BF11)</f>
        <v>0.007931697651378286</v>
      </c>
      <c r="AJ11" s="2">
        <v>173</v>
      </c>
      <c r="AK11" s="5">
        <f>IF(SUM(AJ11)&lt;1,"",AJ11/$BF11)</f>
        <v>0.0010082172620782097</v>
      </c>
      <c r="AL11" s="2">
        <v>303</v>
      </c>
      <c r="AM11" s="5">
        <f>IF(SUM(AL11)&lt;1,"",AL11/$BF11)</f>
        <v>0.0017658371699982517</v>
      </c>
      <c r="AN11" s="2">
        <v>84</v>
      </c>
      <c r="AO11" s="5">
        <f>IF(SUM(AN11)&lt;1,"",AN11/$BF11)</f>
        <v>0.0004895390174252578</v>
      </c>
      <c r="AP11" s="2">
        <v>7</v>
      </c>
      <c r="AQ11" s="5">
        <f>IF(SUM(AP11)&lt;1,"",AP11/$BF11)</f>
        <v>4.079491811877149E-05</v>
      </c>
      <c r="AR11" s="2">
        <v>11</v>
      </c>
      <c r="AS11" s="5">
        <f>IF(SUM(AR11)&lt;1,"",AR11/$BF11)</f>
        <v>6.410629990092663E-05</v>
      </c>
      <c r="AT11" s="2">
        <v>25</v>
      </c>
      <c r="AU11" s="5">
        <f>IF(SUM(AT11)&lt;1,"",AT11/$BF11)</f>
        <v>0.00014569613613846962</v>
      </c>
      <c r="AV11" s="2">
        <v>19</v>
      </c>
      <c r="AW11" s="5">
        <f>IF(SUM(AV11)&lt;1,"",AV11/$BF11)</f>
        <v>0.00011072906346523691</v>
      </c>
      <c r="AX11" s="2">
        <v>35</v>
      </c>
      <c r="AY11" s="5">
        <f>IF(SUM(AX11)&lt;1,"",AX11/$BF11)</f>
        <v>0.00020397459059385745</v>
      </c>
      <c r="AZ11" s="2">
        <v>161</v>
      </c>
      <c r="BA11" s="5">
        <f>IF(SUM(AZ11)&lt;1,"",AZ11/$BF11)</f>
        <v>0.0009382831167317443</v>
      </c>
      <c r="BB11" s="2">
        <v>48</v>
      </c>
      <c r="BC11" s="5">
        <f>IF(SUM(BB11)&lt;1,"",BB11/$BF11)</f>
        <v>0.00027973658138586165</v>
      </c>
      <c r="BD11" s="2">
        <v>495</v>
      </c>
      <c r="BE11" s="5">
        <f>IF(SUM(BD11)&lt;1,"",BD11/$BF11)</f>
        <v>0.002884783495541698</v>
      </c>
      <c r="BF11" s="2">
        <v>171590</v>
      </c>
      <c r="BG11" s="2">
        <v>168518</v>
      </c>
      <c r="BH11" s="2">
        <v>1801</v>
      </c>
      <c r="BI11" s="5">
        <f>IF(SUM(BH11)&lt;1,"",BH11/$CF11)</f>
        <v>0.01052723871872808</v>
      </c>
      <c r="BJ11" s="2">
        <v>271</v>
      </c>
      <c r="BK11" s="5">
        <f>IF(SUM(BJ11)&lt;1,"",BJ11/$CF11)</f>
        <v>0.0015840542436287117</v>
      </c>
      <c r="BL11" s="2">
        <v>596</v>
      </c>
      <c r="BM11" s="5">
        <f>IF(SUM(BL11)&lt;1,"",BL11/$CF11)</f>
        <v>0.0034837502922609306</v>
      </c>
      <c r="BN11" s="2">
        <v>299</v>
      </c>
      <c r="BO11" s="5">
        <f>IF(SUM(BN11)&lt;1,"",BN11/$CF11)</f>
        <v>0.0017477203647416413</v>
      </c>
      <c r="BP11" s="2">
        <v>47</v>
      </c>
      <c r="BQ11" s="5">
        <f>IF(SUM(BP11)&lt;1,"",BP11/$CF11)</f>
        <v>0.0002747252747252747</v>
      </c>
      <c r="BR11" s="2">
        <v>7</v>
      </c>
      <c r="BS11" s="5">
        <f>IF(SUM(BR11)&lt;1,"",BR11/$CF11)</f>
        <v>4.091653027823241E-05</v>
      </c>
      <c r="BT11" s="2">
        <v>18</v>
      </c>
      <c r="BU11" s="5">
        <f>IF(SUM(BT11)&lt;1,"",BT11/$CF11)</f>
        <v>0.00010521393500116904</v>
      </c>
      <c r="BV11" s="2">
        <v>5</v>
      </c>
      <c r="BW11" s="5">
        <f>IF(SUM(BV11)&lt;1,"",BV11/$CF11)</f>
        <v>2.922609305588029E-05</v>
      </c>
      <c r="BX11" s="2">
        <v>15</v>
      </c>
      <c r="BY11" s="5">
        <f>IF(SUM(BX11)&lt;1,"",BX11/$CF11)</f>
        <v>8.767827916764086E-05</v>
      </c>
      <c r="BZ11" s="2">
        <v>130</v>
      </c>
      <c r="CA11" s="5">
        <f>IF(SUM(BZ11)&lt;1,"",BZ11/$CF11)</f>
        <v>0.0007598784194528875</v>
      </c>
      <c r="CB11" s="2">
        <v>39</v>
      </c>
      <c r="CC11" s="5">
        <f>IF(SUM(CB11)&lt;1,"",CB11/$CF11)</f>
        <v>0.00022796352583586625</v>
      </c>
      <c r="CD11" s="2">
        <v>374</v>
      </c>
      <c r="CE11" s="5">
        <f>IF(SUM(CD11)&lt;1,"",CD11/$CF11)</f>
        <v>0.0021861117605798458</v>
      </c>
      <c r="CF11" s="2">
        <v>171080</v>
      </c>
      <c r="CG11" s="2">
        <v>167526</v>
      </c>
    </row>
    <row r="12" spans="1:85" ht="13.5">
      <c r="A12" s="2" t="s">
        <v>59</v>
      </c>
      <c r="B12" s="2">
        <v>2099</v>
      </c>
      <c r="C12" s="5">
        <f>IF(SUM(B12)&lt;1,"",B12/$AF12)</f>
        <v>0.010330741214686485</v>
      </c>
      <c r="D12" s="2">
        <f t="shared" si="0"/>
        <v>10</v>
      </c>
      <c r="E12" s="2">
        <f t="shared" si="1"/>
        <v>30</v>
      </c>
      <c r="F12" s="2">
        <v>2019</v>
      </c>
      <c r="G12" s="2">
        <v>80</v>
      </c>
      <c r="H12" s="5">
        <v>0.0396235760277365</v>
      </c>
      <c r="I12" s="2">
        <f t="shared" si="2"/>
        <v>24</v>
      </c>
      <c r="J12" s="2">
        <v>333</v>
      </c>
      <c r="K12" s="5">
        <f>IF(SUM(J12)&lt;1,"",J12/$AF12)</f>
        <v>0.0016389408406339207</v>
      </c>
      <c r="L12" s="2">
        <v>662</v>
      </c>
      <c r="M12" s="5">
        <f>IF(SUM(L12)&lt;1,"",L12/$AF12)</f>
        <v>0.0032581947042031696</v>
      </c>
      <c r="N12" s="2">
        <v>262</v>
      </c>
      <c r="O12" s="5">
        <f>IF(SUM(N12)&lt;1,"",N12/$AF12)</f>
        <v>0.0012894969977359976</v>
      </c>
      <c r="P12" s="2">
        <v>69</v>
      </c>
      <c r="Q12" s="5">
        <f>IF(SUM(P12)&lt;1,"",P12/$AF12)</f>
        <v>0.0003396003543655872</v>
      </c>
      <c r="R12" s="2">
        <v>33</v>
      </c>
      <c r="S12" s="5">
        <f>IF(SUM(R12)&lt;1,"",R12/$AF12)</f>
        <v>0.0001624175607835417</v>
      </c>
      <c r="T12" s="2">
        <v>50</v>
      </c>
      <c r="U12" s="5">
        <f>IF(SUM(T12)&lt;1,"",T12/$AF12)</f>
        <v>0.0002460872133083965</v>
      </c>
      <c r="V12" s="2">
        <v>6</v>
      </c>
      <c r="W12" s="5">
        <f>IF(SUM(V12)&lt;1,"",V12/$AF12)</f>
        <v>2.953046559700758E-05</v>
      </c>
      <c r="X12" s="2">
        <v>43</v>
      </c>
      <c r="Y12" s="5">
        <f>IF(SUM(X12)&lt;1,"",X12/$AF12)</f>
        <v>0.000211635003445221</v>
      </c>
      <c r="Z12" s="2">
        <v>84</v>
      </c>
      <c r="AA12" s="5">
        <f>IF(SUM(Z12)&lt;1,"",Z12/$AF12)</f>
        <v>0.0004134265183581061</v>
      </c>
      <c r="AB12" s="2">
        <v>113</v>
      </c>
      <c r="AC12" s="5">
        <f>IF(SUM(AB12)&lt;1,"",AB12/$AF12)</f>
        <v>0.000556157102076976</v>
      </c>
      <c r="AD12" s="2">
        <v>444</v>
      </c>
      <c r="AE12" s="5">
        <f>IF(SUM(AD12)&lt;1,"",AD12/$AF12)</f>
        <v>0.002185254454178561</v>
      </c>
      <c r="AF12" s="2">
        <v>203180</v>
      </c>
      <c r="AG12" s="2">
        <v>200024</v>
      </c>
      <c r="AH12" s="2">
        <v>878</v>
      </c>
      <c r="AI12" s="5">
        <f>IF(SUM(AH12)&lt;1,"",AH12/$BF12)</f>
        <v>0.00865621610963226</v>
      </c>
      <c r="AJ12" s="2">
        <v>118</v>
      </c>
      <c r="AK12" s="5">
        <f>IF(SUM(AJ12)&lt;1,"",AJ12/$BF12)</f>
        <v>0.001163363896283151</v>
      </c>
      <c r="AL12" s="2">
        <v>258</v>
      </c>
      <c r="AM12" s="5">
        <f>IF(SUM(AL12)&lt;1,"",AL12/$BF12)</f>
        <v>0.002543626146110618</v>
      </c>
      <c r="AN12" s="2">
        <v>42</v>
      </c>
      <c r="AO12" s="5">
        <f>IF(SUM(AN12)&lt;1,"",AN12/$BF12)</f>
        <v>0.00041407867494824016</v>
      </c>
      <c r="AP12" s="2">
        <v>19</v>
      </c>
      <c r="AQ12" s="5">
        <f>IF(SUM(AP12)&lt;1,"",AP12/$BF12)</f>
        <v>0.0001873213053337277</v>
      </c>
      <c r="AR12" s="2">
        <v>31</v>
      </c>
      <c r="AS12" s="5">
        <f>IF(SUM(AR12)&lt;1,"",AR12/$BF12)</f>
        <v>0.000305629498176082</v>
      </c>
      <c r="AT12" s="2">
        <v>28</v>
      </c>
      <c r="AU12" s="5">
        <f>IF(SUM(AT12)&lt;1,"",AT12/$BF12)</f>
        <v>0.00027605244996549346</v>
      </c>
      <c r="AV12" s="2">
        <v>3</v>
      </c>
      <c r="AW12" s="5">
        <f>IF(SUM(AV12)&lt;1,"",AV12/$BF12)</f>
        <v>2.9577048210588582E-05</v>
      </c>
      <c r="AX12" s="2">
        <v>27</v>
      </c>
      <c r="AY12" s="5">
        <f>IF(SUM(AX12)&lt;1,"",AX12/$BF12)</f>
        <v>0.00026619343389529726</v>
      </c>
      <c r="AZ12" s="2">
        <v>50</v>
      </c>
      <c r="BA12" s="5">
        <f>IF(SUM(AZ12)&lt;1,"",AZ12/$BF12)</f>
        <v>0.0004929508035098097</v>
      </c>
      <c r="BB12" s="2">
        <v>46</v>
      </c>
      <c r="BC12" s="5">
        <f>IF(SUM(BB12)&lt;1,"",BB12/$BF12)</f>
        <v>0.00045351473922902497</v>
      </c>
      <c r="BD12" s="2">
        <v>256</v>
      </c>
      <c r="BE12" s="5">
        <f>IF(SUM(BD12)&lt;1,"",BD12/$BF12)</f>
        <v>0.0025239081139702257</v>
      </c>
      <c r="BF12" s="2">
        <v>101430</v>
      </c>
      <c r="BG12" s="2">
        <v>99946</v>
      </c>
      <c r="BH12" s="2">
        <v>1221</v>
      </c>
      <c r="BI12" s="5">
        <f>IF(SUM(BH12)&lt;1,"",BH12/$CF12)</f>
        <v>0.012</v>
      </c>
      <c r="BJ12" s="2">
        <v>215</v>
      </c>
      <c r="BK12" s="5">
        <f>IF(SUM(BJ12)&lt;1,"",BJ12/$CF12)</f>
        <v>0.002113022113022113</v>
      </c>
      <c r="BL12" s="2">
        <v>404</v>
      </c>
      <c r="BM12" s="5">
        <f>IF(SUM(BL12)&lt;1,"",BL12/$CF12)</f>
        <v>0.0039705159705159705</v>
      </c>
      <c r="BN12" s="2">
        <v>220</v>
      </c>
      <c r="BO12" s="5">
        <f>IF(SUM(BN12)&lt;1,"",BN12/$CF12)</f>
        <v>0.002162162162162162</v>
      </c>
      <c r="BP12" s="2">
        <v>50</v>
      </c>
      <c r="BQ12" s="5">
        <f>IF(SUM(BP12)&lt;1,"",BP12/$CF12)</f>
        <v>0.0004914004914004914</v>
      </c>
      <c r="BR12" s="2">
        <v>2</v>
      </c>
      <c r="BS12" s="5">
        <f>IF(SUM(BR12)&lt;1,"",BR12/$CF12)</f>
        <v>1.9656019656019657E-05</v>
      </c>
      <c r="BT12" s="2">
        <v>22</v>
      </c>
      <c r="BU12" s="5">
        <f>IF(SUM(BT12)&lt;1,"",BT12/$CF12)</f>
        <v>0.00021621621621621621</v>
      </c>
      <c r="BV12" s="2">
        <v>3</v>
      </c>
      <c r="BW12" s="5">
        <f>IF(SUM(BV12)&lt;1,"",BV12/$CF12)</f>
        <v>2.9484029484029483E-05</v>
      </c>
      <c r="BX12" s="2">
        <v>16</v>
      </c>
      <c r="BY12" s="5">
        <f>IF(SUM(BX12)&lt;1,"",BX12/$CF12)</f>
        <v>0.00015724815724815725</v>
      </c>
      <c r="BZ12" s="2">
        <v>34</v>
      </c>
      <c r="CA12" s="5">
        <f>IF(SUM(BZ12)&lt;1,"",BZ12/$CF12)</f>
        <v>0.00033415233415233416</v>
      </c>
      <c r="CB12" s="2">
        <v>67</v>
      </c>
      <c r="CC12" s="5">
        <f>IF(SUM(CB12)&lt;1,"",CB12/$CF12)</f>
        <v>0.0006584766584766585</v>
      </c>
      <c r="CD12" s="2">
        <v>188</v>
      </c>
      <c r="CE12" s="5">
        <f>IF(SUM(CD12)&lt;1,"",CD12/$CF12)</f>
        <v>0.0018476658476658477</v>
      </c>
      <c r="CF12" s="2">
        <v>101750</v>
      </c>
      <c r="CG12" s="2">
        <v>100078</v>
      </c>
    </row>
    <row r="13" spans="1:85" ht="13.5">
      <c r="A13" s="2" t="s">
        <v>60</v>
      </c>
      <c r="B13" s="2">
        <v>13549</v>
      </c>
      <c r="C13" s="5">
        <f>IF(SUM(B13)&lt;1,"",B13/$AF13)</f>
        <v>0.027065629507109498</v>
      </c>
      <c r="D13" s="2">
        <f t="shared" si="0"/>
        <v>1</v>
      </c>
      <c r="E13" s="2">
        <f t="shared" si="1"/>
        <v>4</v>
      </c>
      <c r="F13" s="2">
        <v>10910</v>
      </c>
      <c r="G13" s="2">
        <v>2639</v>
      </c>
      <c r="H13" s="5">
        <v>0.24188817598533455</v>
      </c>
      <c r="I13" s="2">
        <f t="shared" si="2"/>
        <v>1</v>
      </c>
      <c r="J13" s="2">
        <v>2430</v>
      </c>
      <c r="K13" s="5">
        <f>IF(SUM(J13)&lt;1,"",J13/$AF13)</f>
        <v>0.0048541943835173134</v>
      </c>
      <c r="L13" s="2">
        <v>7440</v>
      </c>
      <c r="M13" s="5">
        <f>IF(SUM(L13)&lt;1,"",L13/$AF13)</f>
        <v>0.014862224779164119</v>
      </c>
      <c r="N13" s="2">
        <v>1243</v>
      </c>
      <c r="O13" s="5">
        <f>IF(SUM(N13)&lt;1,"",N13/$AF13)</f>
        <v>0.0024830302957662637</v>
      </c>
      <c r="P13" s="2">
        <v>173</v>
      </c>
      <c r="Q13" s="5">
        <f>IF(SUM(P13)&lt;1,"",P13/$AF13)</f>
        <v>0.00034558667833271405</v>
      </c>
      <c r="R13" s="2">
        <v>53</v>
      </c>
      <c r="S13" s="5">
        <f>IF(SUM(R13)&lt;1,"",R13/$AF13)</f>
        <v>0.0001058733754429702</v>
      </c>
      <c r="T13" s="2">
        <v>340</v>
      </c>
      <c r="U13" s="5">
        <f>IF(SUM(T13)&lt;1,"",T13/$AF13)</f>
        <v>0.0006791876915209409</v>
      </c>
      <c r="V13" s="2">
        <v>29</v>
      </c>
      <c r="W13" s="5">
        <f>IF(SUM(V13)&lt;1,"",V13/$AF13)</f>
        <v>5.7930714865021436E-05</v>
      </c>
      <c r="X13" s="2">
        <v>105</v>
      </c>
      <c r="Y13" s="5">
        <f>IF(SUM(X13)&lt;1,"",X13/$AF13)</f>
        <v>0.00020974914002852587</v>
      </c>
      <c r="Z13" s="2">
        <v>264</v>
      </c>
      <c r="AA13" s="5">
        <f>IF(SUM(Z13)&lt;1,"",Z13/$AF13)</f>
        <v>0.0005273692663574365</v>
      </c>
      <c r="AB13" s="2">
        <v>64</v>
      </c>
      <c r="AC13" s="5">
        <f>IF(SUM(AB13)&lt;1,"",AB13/$AF13)</f>
        <v>0.00012784709487453005</v>
      </c>
      <c r="AD13" s="2">
        <v>1408</v>
      </c>
      <c r="AE13" s="5">
        <f>IF(SUM(AD13)&lt;1,"",AD13/$AF13)</f>
        <v>0.0028126360872396615</v>
      </c>
      <c r="AF13" s="2">
        <v>500598</v>
      </c>
      <c r="AG13" s="2">
        <v>485787</v>
      </c>
      <c r="AH13" s="2">
        <v>6258</v>
      </c>
      <c r="AI13" s="5">
        <f>IF(SUM(AH13)&lt;1,"",AH13/$BF13)</f>
        <v>0.02446633825944171</v>
      </c>
      <c r="AJ13" s="2">
        <v>1034</v>
      </c>
      <c r="AK13" s="5">
        <f>IF(SUM(AJ13)&lt;1,"",AJ13/$BF13)</f>
        <v>0.004042536554851826</v>
      </c>
      <c r="AL13" s="2">
        <v>3489</v>
      </c>
      <c r="AM13" s="5">
        <f>IF(SUM(AL13)&lt;1,"",AL13/$BF13)</f>
        <v>0.013640628665259207</v>
      </c>
      <c r="AN13" s="2">
        <v>212</v>
      </c>
      <c r="AO13" s="5">
        <f>IF(SUM(AN13)&lt;1,"",AN13/$BF13)</f>
        <v>0.0008288372820392524</v>
      </c>
      <c r="AP13" s="2">
        <v>54</v>
      </c>
      <c r="AQ13" s="5">
        <f>IF(SUM(AP13)&lt;1,"",AP13/$BF13)</f>
        <v>0.000211118930330753</v>
      </c>
      <c r="AR13" s="2">
        <v>41</v>
      </c>
      <c r="AS13" s="5">
        <f>IF(SUM(AR13)&lt;1,"",AR13/$BF13)</f>
        <v>0.00016029400265853467</v>
      </c>
      <c r="AT13" s="2">
        <v>215</v>
      </c>
      <c r="AU13" s="5">
        <f>IF(SUM(AT13)&lt;1,"",AT13/$BF13)</f>
        <v>0.0008405661115020721</v>
      </c>
      <c r="AV13" s="2">
        <v>22</v>
      </c>
      <c r="AW13" s="5">
        <f>IF(SUM(AV13)&lt;1,"",AV13/$BF13)</f>
        <v>8.601141606067715E-05</v>
      </c>
      <c r="AX13" s="2">
        <v>70</v>
      </c>
      <c r="AY13" s="5">
        <f>IF(SUM(AX13)&lt;1,"",AX13/$BF13)</f>
        <v>0.0002736726874657909</v>
      </c>
      <c r="AZ13" s="2">
        <v>146</v>
      </c>
      <c r="BA13" s="5">
        <f>IF(SUM(AZ13)&lt;1,"",AZ13/$BF13)</f>
        <v>0.000570803033857221</v>
      </c>
      <c r="BB13" s="2">
        <v>34</v>
      </c>
      <c r="BC13" s="5">
        <f>IF(SUM(BB13)&lt;1,"",BB13/$BF13)</f>
        <v>0.00013292673391195558</v>
      </c>
      <c r="BD13" s="2">
        <v>941</v>
      </c>
      <c r="BE13" s="5">
        <f>IF(SUM(BD13)&lt;1,"",BD13/$BF13)</f>
        <v>0.003678942841504418</v>
      </c>
      <c r="BF13" s="2">
        <v>255780</v>
      </c>
      <c r="BG13" s="2">
        <v>248488</v>
      </c>
      <c r="BH13" s="2">
        <v>7291</v>
      </c>
      <c r="BI13" s="5">
        <f>IF(SUM(BH13)&lt;1,"",BH13/$CF13)</f>
        <v>0.029781306930045992</v>
      </c>
      <c r="BJ13" s="2">
        <v>1396</v>
      </c>
      <c r="BK13" s="5">
        <f>IF(SUM(BJ13)&lt;1,"",BJ13/$CF13)</f>
        <v>0.005702195100033495</v>
      </c>
      <c r="BL13" s="2">
        <v>3951</v>
      </c>
      <c r="BM13" s="5">
        <f>IF(SUM(BL13)&lt;1,"",BL13/$CF13)</f>
        <v>0.01613851922652746</v>
      </c>
      <c r="BN13" s="2">
        <v>1031</v>
      </c>
      <c r="BO13" s="5">
        <f>IF(SUM(BN13)&lt;1,"",BN13/$CF13)</f>
        <v>0.004211291653391499</v>
      </c>
      <c r="BP13" s="2">
        <v>119</v>
      </c>
      <c r="BQ13" s="5">
        <f>IF(SUM(BP13)&lt;1,"",BP13/$CF13)</f>
        <v>0.00048607537027506146</v>
      </c>
      <c r="BR13" s="2">
        <v>12</v>
      </c>
      <c r="BS13" s="5">
        <f>IF(SUM(BR13)&lt;1,"",BR13/$CF13)</f>
        <v>4.901600372521628E-05</v>
      </c>
      <c r="BT13" s="2">
        <v>125</v>
      </c>
      <c r="BU13" s="5">
        <f>IF(SUM(BT13)&lt;1,"",BT13/$CF13)</f>
        <v>0.0005105833721376696</v>
      </c>
      <c r="BV13" s="2">
        <v>7</v>
      </c>
      <c r="BW13" s="5">
        <f>IF(SUM(BV13)&lt;1,"",BV13/$CF13)</f>
        <v>2.8592668839709498E-05</v>
      </c>
      <c r="BX13" s="2">
        <v>35</v>
      </c>
      <c r="BY13" s="5">
        <f>IF(SUM(BX13)&lt;1,"",BX13/$CF13)</f>
        <v>0.0001429633441985475</v>
      </c>
      <c r="BZ13" s="2">
        <v>118</v>
      </c>
      <c r="CA13" s="5">
        <f>IF(SUM(BZ13)&lt;1,"",BZ13/$CF13)</f>
        <v>0.00048199070329796014</v>
      </c>
      <c r="CB13" s="2">
        <v>30</v>
      </c>
      <c r="CC13" s="5">
        <f>IF(SUM(CB13)&lt;1,"",CB13/$CF13)</f>
        <v>0.0001225400093130407</v>
      </c>
      <c r="CD13" s="2">
        <v>467</v>
      </c>
      <c r="CE13" s="5">
        <f>IF(SUM(CD13)&lt;1,"",CD13/$CF13)</f>
        <v>0.0019075394783063338</v>
      </c>
      <c r="CF13" s="2">
        <v>244818</v>
      </c>
      <c r="CG13" s="2">
        <v>237299</v>
      </c>
    </row>
    <row r="14" spans="1:85" ht="13.5">
      <c r="A14" s="2" t="s">
        <v>61</v>
      </c>
      <c r="B14" s="2">
        <v>1013</v>
      </c>
      <c r="C14" s="5">
        <f>IF(SUM(B14)&lt;1,"",B14/$AF14)</f>
        <v>0.011808453593826498</v>
      </c>
      <c r="D14" s="2">
        <f t="shared" si="0"/>
        <v>27</v>
      </c>
      <c r="E14" s="2">
        <f t="shared" si="1"/>
        <v>21</v>
      </c>
      <c r="F14" s="2">
        <v>1160</v>
      </c>
      <c r="G14" s="2">
        <v>-147</v>
      </c>
      <c r="H14" s="5">
        <v>-0.1267241379310345</v>
      </c>
      <c r="I14" s="2">
        <f t="shared" si="2"/>
        <v>62</v>
      </c>
      <c r="J14" s="2">
        <v>63</v>
      </c>
      <c r="K14" s="5">
        <f>IF(SUM(J14)&lt;1,"",J14/$AF14)</f>
        <v>0.0007343855640780547</v>
      </c>
      <c r="L14" s="2">
        <v>106</v>
      </c>
      <c r="M14" s="5">
        <f>IF(SUM(L14)&lt;1,"",L14/$AF14)</f>
        <v>0.001235632853845616</v>
      </c>
      <c r="N14" s="2">
        <v>103</v>
      </c>
      <c r="O14" s="5">
        <f>IF(SUM(N14)&lt;1,"",N14/$AF14)</f>
        <v>0.0012006621126990418</v>
      </c>
      <c r="P14" s="2">
        <v>10</v>
      </c>
      <c r="Q14" s="5">
        <f>IF(SUM(P14)&lt;1,"",P14/$AF14)</f>
        <v>0.00011656913715524678</v>
      </c>
      <c r="R14" s="2">
        <v>7</v>
      </c>
      <c r="S14" s="5">
        <f>IF(SUM(R14)&lt;1,"",R14/$AF14)</f>
        <v>8.159839600867274E-05</v>
      </c>
      <c r="T14" s="2">
        <v>50</v>
      </c>
      <c r="U14" s="5">
        <f>IF(SUM(T14)&lt;1,"",T14/$AF14)</f>
        <v>0.0005828456857762339</v>
      </c>
      <c r="V14" s="2">
        <v>2</v>
      </c>
      <c r="W14" s="5">
        <f>IF(SUM(V14)&lt;1,"",V14/$AF14)</f>
        <v>2.3313827431049355E-05</v>
      </c>
      <c r="X14" s="2">
        <v>5</v>
      </c>
      <c r="Y14" s="5">
        <f>IF(SUM(X14)&lt;1,"",X14/$AF14)</f>
        <v>5.828456857762339E-05</v>
      </c>
      <c r="Z14" s="2">
        <v>400</v>
      </c>
      <c r="AA14" s="5">
        <f>IF(SUM(Z14)&lt;1,"",Z14/$AF14)</f>
        <v>0.004662765486209871</v>
      </c>
      <c r="AB14" s="2">
        <v>174</v>
      </c>
      <c r="AC14" s="5">
        <f>IF(SUM(AB14)&lt;1,"",AB14/$AF14)</f>
        <v>0.002028302986501294</v>
      </c>
      <c r="AD14" s="2">
        <v>93</v>
      </c>
      <c r="AE14" s="5">
        <f>IF(SUM(AD14)&lt;1,"",AD14/$AF14)</f>
        <v>0.001084092975543795</v>
      </c>
      <c r="AF14" s="2">
        <v>85786</v>
      </c>
      <c r="AG14" s="2">
        <v>84612</v>
      </c>
      <c r="AH14" s="2">
        <v>462</v>
      </c>
      <c r="AI14" s="5">
        <f>IF(SUM(AH14)&lt;1,"",AH14/$BF14)</f>
        <v>0.010854498038202194</v>
      </c>
      <c r="AJ14" s="2">
        <v>31</v>
      </c>
      <c r="AK14" s="5">
        <f>IF(SUM(AJ14)&lt;1,"",AJ14/$BF14)</f>
        <v>0.0007283321194464676</v>
      </c>
      <c r="AL14" s="2">
        <v>26</v>
      </c>
      <c r="AM14" s="5">
        <f>IF(SUM(AL14)&lt;1,"",AL14/$BF14)</f>
        <v>0.0006108591969551018</v>
      </c>
      <c r="AN14" s="2">
        <v>16</v>
      </c>
      <c r="AO14" s="5">
        <f>IF(SUM(AN14)&lt;1,"",AN14/$BF14)</f>
        <v>0.0003759133519723704</v>
      </c>
      <c r="AP14" s="2">
        <v>2</v>
      </c>
      <c r="AQ14" s="5">
        <f>IF(SUM(AP14)&lt;1,"",AP14/$BF14)</f>
        <v>4.69891689965463E-05</v>
      </c>
      <c r="AR14" s="2">
        <v>2</v>
      </c>
      <c r="AS14" s="5">
        <f>IF(SUM(AR14)&lt;1,"",AR14/$BF14)</f>
        <v>4.69891689965463E-05</v>
      </c>
      <c r="AT14" s="2">
        <v>24</v>
      </c>
      <c r="AU14" s="5">
        <f>IF(SUM(AT14)&lt;1,"",AT14/$BF14)</f>
        <v>0.0005638700279585556</v>
      </c>
      <c r="AV14" s="2">
        <v>2</v>
      </c>
      <c r="AW14" s="5">
        <f>IF(SUM(AV14)&lt;1,"",AV14/$BF14)</f>
        <v>4.69891689965463E-05</v>
      </c>
      <c r="AX14" s="2">
        <v>3</v>
      </c>
      <c r="AY14" s="5">
        <f>IF(SUM(AX14)&lt;1,"",AX14/$BF14)</f>
        <v>7.048375349481945E-05</v>
      </c>
      <c r="AZ14" s="2">
        <v>207</v>
      </c>
      <c r="BA14" s="5">
        <f>IF(SUM(AZ14)&lt;1,"",AZ14/$BF14)</f>
        <v>0.004863378991142542</v>
      </c>
      <c r="BB14" s="2">
        <v>89</v>
      </c>
      <c r="BC14" s="5">
        <f>IF(SUM(BB14)&lt;1,"",BB14/$BF14)</f>
        <v>0.00209101802034631</v>
      </c>
      <c r="BD14" s="2">
        <v>60</v>
      </c>
      <c r="BE14" s="5">
        <f>IF(SUM(BD14)&lt;1,"",BD14/$BF14)</f>
        <v>0.0014096750698963888</v>
      </c>
      <c r="BF14" s="2">
        <v>42563</v>
      </c>
      <c r="BG14" s="2">
        <v>42009</v>
      </c>
      <c r="BH14" s="2">
        <v>551</v>
      </c>
      <c r="BI14" s="5">
        <f>IF(SUM(BH14)&lt;1,"",BH14/$CF14)</f>
        <v>0.012747842583809546</v>
      </c>
      <c r="BJ14" s="2">
        <v>32</v>
      </c>
      <c r="BK14" s="5">
        <f>IF(SUM(BJ14)&lt;1,"",BJ14/$CF14)</f>
        <v>0.0007403465747403003</v>
      </c>
      <c r="BL14" s="2">
        <v>80</v>
      </c>
      <c r="BM14" s="5">
        <f>IF(SUM(BL14)&lt;1,"",BL14/$CF14)</f>
        <v>0.0018508664368507507</v>
      </c>
      <c r="BN14" s="2">
        <v>87</v>
      </c>
      <c r="BO14" s="5">
        <f>IF(SUM(BN14)&lt;1,"",BN14/$CF14)</f>
        <v>0.0020128172500751915</v>
      </c>
      <c r="BP14" s="2">
        <v>8</v>
      </c>
      <c r="BQ14" s="5">
        <f>IF(SUM(BP14)&lt;1,"",BP14/$CF14)</f>
        <v>0.00018508664368507507</v>
      </c>
      <c r="BR14" s="2">
        <v>5</v>
      </c>
      <c r="BS14" s="5">
        <f>IF(SUM(BR14)&lt;1,"",BR14/$CF14)</f>
        <v>0.00011567915230317192</v>
      </c>
      <c r="BT14" s="2">
        <v>26</v>
      </c>
      <c r="BU14" s="5">
        <f>IF(SUM(BT14)&lt;1,"",BT14/$CF14)</f>
        <v>0.000601531591976494</v>
      </c>
      <c r="BV14" s="2" t="s">
        <v>48</v>
      </c>
      <c r="BW14" s="5">
        <f>IF(SUM(BV14)&lt;1,"",BV14/$CF14)</f>
      </c>
      <c r="BX14" s="2">
        <v>2</v>
      </c>
      <c r="BY14" s="5">
        <f>IF(SUM(BX14)&lt;1,"",BX14/$CF14)</f>
        <v>4.627166092126877E-05</v>
      </c>
      <c r="BZ14" s="2">
        <v>193</v>
      </c>
      <c r="CA14" s="5">
        <f>IF(SUM(BZ14)&lt;1,"",BZ14/$CF14)</f>
        <v>0.0044652152789024365</v>
      </c>
      <c r="CB14" s="2">
        <v>85</v>
      </c>
      <c r="CC14" s="5">
        <f>IF(SUM(CB14)&lt;1,"",CB14/$CF14)</f>
        <v>0.001966545589153923</v>
      </c>
      <c r="CD14" s="2">
        <v>33</v>
      </c>
      <c r="CE14" s="5">
        <f>IF(SUM(CD14)&lt;1,"",CD14/$CF14)</f>
        <v>0.0007634824052009347</v>
      </c>
      <c r="CF14" s="2">
        <v>43223</v>
      </c>
      <c r="CG14" s="2">
        <v>42603</v>
      </c>
    </row>
    <row r="15" spans="1:85" ht="13.5">
      <c r="A15" s="2" t="s">
        <v>62</v>
      </c>
      <c r="B15" s="2">
        <v>482</v>
      </c>
      <c r="C15" s="5">
        <f>IF(SUM(B15)&lt;1,"",B15/$AF15)</f>
        <v>0.0071988649092674184</v>
      </c>
      <c r="D15" s="2">
        <f t="shared" si="0"/>
        <v>38</v>
      </c>
      <c r="E15" s="2">
        <f t="shared" si="1"/>
        <v>47</v>
      </c>
      <c r="F15" s="2">
        <v>550</v>
      </c>
      <c r="G15" s="2">
        <v>-68</v>
      </c>
      <c r="H15" s="5">
        <v>-0.12363636363636364</v>
      </c>
      <c r="I15" s="2">
        <f t="shared" si="2"/>
        <v>57</v>
      </c>
      <c r="J15" s="2">
        <v>37</v>
      </c>
      <c r="K15" s="5">
        <f>IF(SUM(J15)&lt;1,"",J15/$AF15)</f>
        <v>0.0005526099619147188</v>
      </c>
      <c r="L15" s="2">
        <v>233</v>
      </c>
      <c r="M15" s="5">
        <f>IF(SUM(L15)&lt;1,"",L15/$AF15)</f>
        <v>0.0034799492196251215</v>
      </c>
      <c r="N15" s="2">
        <v>112</v>
      </c>
      <c r="O15" s="5">
        <f>IF(SUM(N15)&lt;1,"",N15/$AF15)</f>
        <v>0.00167276529012023</v>
      </c>
      <c r="P15" s="2">
        <v>31</v>
      </c>
      <c r="Q15" s="5">
        <f>IF(SUM(P15)&lt;1,"",P15/$AF15)</f>
        <v>0.000462997535658278</v>
      </c>
      <c r="R15" s="2">
        <v>1</v>
      </c>
      <c r="S15" s="5">
        <f>IF(SUM(R15)&lt;1,"",R15/$AF15)</f>
        <v>1.4935404376073483E-05</v>
      </c>
      <c r="T15" s="2">
        <v>7</v>
      </c>
      <c r="U15" s="5">
        <f>IF(SUM(T15)&lt;1,"",T15/$AF15)</f>
        <v>0.00010454783063251438</v>
      </c>
      <c r="V15" s="2">
        <v>4</v>
      </c>
      <c r="W15" s="5">
        <f>IF(SUM(V15)&lt;1,"",V15/$AF15)</f>
        <v>5.974161750429393E-05</v>
      </c>
      <c r="X15" s="2">
        <v>4</v>
      </c>
      <c r="Y15" s="5">
        <f>IF(SUM(X15)&lt;1,"",X15/$AF15)</f>
        <v>5.974161750429393E-05</v>
      </c>
      <c r="Z15" s="2">
        <v>21</v>
      </c>
      <c r="AA15" s="5">
        <f>IF(SUM(Z15)&lt;1,"",Z15/$AF15)</f>
        <v>0.0003136434918975431</v>
      </c>
      <c r="AB15" s="2">
        <v>5</v>
      </c>
      <c r="AC15" s="5">
        <f>IF(SUM(AB15)&lt;1,"",AB15/$AF15)</f>
        <v>7.467702188036741E-05</v>
      </c>
      <c r="AD15" s="2">
        <v>27</v>
      </c>
      <c r="AE15" s="5">
        <f>IF(SUM(AD15)&lt;1,"",AD15/$AF15)</f>
        <v>0.00040325591815398404</v>
      </c>
      <c r="AF15" s="2">
        <v>66955</v>
      </c>
      <c r="AG15" s="2">
        <v>66453</v>
      </c>
      <c r="AH15" s="2">
        <v>154</v>
      </c>
      <c r="AI15" s="5">
        <f>IF(SUM(AH15)&lt;1,"",AH15/$BF15)</f>
        <v>0.00473642123393</v>
      </c>
      <c r="AJ15" s="2">
        <v>16</v>
      </c>
      <c r="AK15" s="5">
        <f>IF(SUM(AJ15)&lt;1,"",AJ15/$BF15)</f>
        <v>0.0004920957126161038</v>
      </c>
      <c r="AL15" s="2">
        <v>86</v>
      </c>
      <c r="AM15" s="5">
        <f>IF(SUM(AL15)&lt;1,"",AL15/$BF15)</f>
        <v>0.002645014455311558</v>
      </c>
      <c r="AN15" s="2">
        <v>11</v>
      </c>
      <c r="AO15" s="5">
        <f>IF(SUM(AN15)&lt;1,"",AN15/$BF15)</f>
        <v>0.0003383158024235714</v>
      </c>
      <c r="AP15" s="2">
        <v>2</v>
      </c>
      <c r="AQ15" s="5">
        <f>IF(SUM(AP15)&lt;1,"",AP15/$BF15)</f>
        <v>6.151196407701298E-05</v>
      </c>
      <c r="AR15" s="2">
        <v>1</v>
      </c>
      <c r="AS15" s="5">
        <f>IF(SUM(AR15)&lt;1,"",AR15/$BF15)</f>
        <v>3.075598203850649E-05</v>
      </c>
      <c r="AT15" s="2">
        <v>7</v>
      </c>
      <c r="AU15" s="5">
        <f>IF(SUM(AT15)&lt;1,"",AT15/$BF15)</f>
        <v>0.00021529187426954543</v>
      </c>
      <c r="AV15" s="2">
        <v>4</v>
      </c>
      <c r="AW15" s="5">
        <f>IF(SUM(AV15)&lt;1,"",AV15/$BF15)</f>
        <v>0.00012302392815402596</v>
      </c>
      <c r="AX15" s="2">
        <v>2</v>
      </c>
      <c r="AY15" s="5">
        <f>IF(SUM(AX15)&lt;1,"",AX15/$BF15)</f>
        <v>6.151196407701298E-05</v>
      </c>
      <c r="AZ15" s="2">
        <v>12</v>
      </c>
      <c r="BA15" s="5">
        <f>IF(SUM(AZ15)&lt;1,"",AZ15/$BF15)</f>
        <v>0.0003690717844620779</v>
      </c>
      <c r="BB15" s="2">
        <v>2</v>
      </c>
      <c r="BC15" s="5">
        <f>IF(SUM(BB15)&lt;1,"",BB15/$BF15)</f>
        <v>6.151196407701298E-05</v>
      </c>
      <c r="BD15" s="2">
        <v>11</v>
      </c>
      <c r="BE15" s="5">
        <f>IF(SUM(BD15)&lt;1,"",BD15/$BF15)</f>
        <v>0.0003383158024235714</v>
      </c>
      <c r="BF15" s="2">
        <v>32514</v>
      </c>
      <c r="BG15" s="2">
        <v>32349</v>
      </c>
      <c r="BH15" s="2">
        <v>328</v>
      </c>
      <c r="BI15" s="5">
        <f>IF(SUM(BH15)&lt;1,"",BH15/$CF15)</f>
        <v>0.009523532998461136</v>
      </c>
      <c r="BJ15" s="2">
        <v>21</v>
      </c>
      <c r="BK15" s="5">
        <f>IF(SUM(BJ15)&lt;1,"",BJ15/$CF15)</f>
        <v>0.0006097383931941581</v>
      </c>
      <c r="BL15" s="2">
        <v>147</v>
      </c>
      <c r="BM15" s="5">
        <f>IF(SUM(BL15)&lt;1,"",BL15/$CF15)</f>
        <v>0.004268168752359107</v>
      </c>
      <c r="BN15" s="2">
        <v>101</v>
      </c>
      <c r="BO15" s="5">
        <f>IF(SUM(BN15)&lt;1,"",BN15/$CF15)</f>
        <v>0.002932551319648094</v>
      </c>
      <c r="BP15" s="2">
        <v>29</v>
      </c>
      <c r="BQ15" s="5">
        <f>IF(SUM(BP15)&lt;1,"",BP15/$CF15)</f>
        <v>0.0008420196858395517</v>
      </c>
      <c r="BR15" s="2" t="s">
        <v>48</v>
      </c>
      <c r="BS15" s="5">
        <f>IF(SUM(BR15)&lt;1,"",BR15/$CF15)</f>
      </c>
      <c r="BT15" s="2" t="s">
        <v>48</v>
      </c>
      <c r="BU15" s="5">
        <f>IF(SUM(BT15)&lt;1,"",BT15/$CF15)</f>
      </c>
      <c r="BV15" s="2" t="s">
        <v>48</v>
      </c>
      <c r="BW15" s="5">
        <f>IF(SUM(BV15)&lt;1,"",BV15/$CF15)</f>
      </c>
      <c r="BX15" s="2">
        <v>2</v>
      </c>
      <c r="BY15" s="5">
        <f>IF(SUM(BX15)&lt;1,"",BX15/$CF15)</f>
        <v>5.8070323161348394E-05</v>
      </c>
      <c r="BZ15" s="2">
        <v>9</v>
      </c>
      <c r="CA15" s="5">
        <f>IF(SUM(BZ15)&lt;1,"",BZ15/$CF15)</f>
        <v>0.00026131645422606777</v>
      </c>
      <c r="CB15" s="2">
        <v>3</v>
      </c>
      <c r="CC15" s="5">
        <f>IF(SUM(CB15)&lt;1,"",CB15/$CF15)</f>
        <v>8.710548474202259E-05</v>
      </c>
      <c r="CD15" s="2">
        <v>16</v>
      </c>
      <c r="CE15" s="5">
        <f>IF(SUM(CD15)&lt;1,"",CD15/$CF15)</f>
        <v>0.00046456258529078715</v>
      </c>
      <c r="CF15" s="2">
        <v>34441</v>
      </c>
      <c r="CG15" s="2">
        <v>34104</v>
      </c>
    </row>
    <row r="16" spans="1:85" ht="13.5">
      <c r="A16" s="2" t="s">
        <v>63</v>
      </c>
      <c r="B16" s="2">
        <v>2665</v>
      </c>
      <c r="C16" s="5">
        <f>IF(SUM(B16)&lt;1,"",B16/$AF16)</f>
        <v>0.007794129689638633</v>
      </c>
      <c r="D16" s="2">
        <f t="shared" si="0"/>
        <v>7</v>
      </c>
      <c r="E16" s="2">
        <f t="shared" si="1"/>
        <v>46</v>
      </c>
      <c r="F16" s="2">
        <v>2740</v>
      </c>
      <c r="G16" s="2">
        <v>-75</v>
      </c>
      <c r="H16" s="5">
        <v>-0.02737226277372263</v>
      </c>
      <c r="I16" s="2">
        <f t="shared" si="2"/>
        <v>58</v>
      </c>
      <c r="J16" s="2">
        <v>527</v>
      </c>
      <c r="K16" s="5">
        <f>IF(SUM(J16)&lt;1,"",J16/$AF16)</f>
        <v>0.0015412781787765702</v>
      </c>
      <c r="L16" s="2">
        <v>909</v>
      </c>
      <c r="M16" s="5">
        <f>IF(SUM(L16)&lt;1,"",L16/$AF16)</f>
        <v>0.0026584855114001943</v>
      </c>
      <c r="N16" s="2">
        <v>284</v>
      </c>
      <c r="O16" s="5">
        <f>IF(SUM(N16)&lt;1,"",N16/$AF16)</f>
        <v>0.0008305939331547361</v>
      </c>
      <c r="P16" s="2">
        <v>39</v>
      </c>
      <c r="Q16" s="5">
        <f>IF(SUM(P16)&lt;1,"",P16/$AF16)</f>
        <v>0.00011406043448251658</v>
      </c>
      <c r="R16" s="2">
        <v>16</v>
      </c>
      <c r="S16" s="5">
        <f>IF(SUM(R16)&lt;1,"",R16/$AF16)</f>
        <v>4.679402440308373E-05</v>
      </c>
      <c r="T16" s="2">
        <v>15</v>
      </c>
      <c r="U16" s="5">
        <f>IF(SUM(T16)&lt;1,"",T16/$AF16)</f>
        <v>4.386939787789099E-05</v>
      </c>
      <c r="V16" s="2">
        <v>18</v>
      </c>
      <c r="W16" s="5">
        <f>IF(SUM(V16)&lt;1,"",V16/$AF16)</f>
        <v>5.2643277453469193E-05</v>
      </c>
      <c r="X16" s="2">
        <v>108</v>
      </c>
      <c r="Y16" s="5">
        <f>IF(SUM(X16)&lt;1,"",X16/$AF16)</f>
        <v>0.00031585966472081516</v>
      </c>
      <c r="Z16" s="2">
        <v>148</v>
      </c>
      <c r="AA16" s="5">
        <f>IF(SUM(Z16)&lt;1,"",Z16/$AF16)</f>
        <v>0.00043284472572852447</v>
      </c>
      <c r="AB16" s="2">
        <v>15</v>
      </c>
      <c r="AC16" s="5">
        <f>IF(SUM(AB16)&lt;1,"",AB16/$AF16)</f>
        <v>4.386939787789099E-05</v>
      </c>
      <c r="AD16" s="2">
        <v>586</v>
      </c>
      <c r="AE16" s="5">
        <f>IF(SUM(AD16)&lt;1,"",AD16/$AF16)</f>
        <v>0.0017138311437629415</v>
      </c>
      <c r="AF16" s="2">
        <v>341924</v>
      </c>
      <c r="AG16" s="2">
        <v>336956</v>
      </c>
      <c r="AH16" s="2">
        <v>1130</v>
      </c>
      <c r="AI16" s="5">
        <f>IF(SUM(AH16)&lt;1,"",AH16/$BF16)</f>
        <v>0.006623758777945814</v>
      </c>
      <c r="AJ16" s="2">
        <v>219</v>
      </c>
      <c r="AK16" s="5">
        <f>IF(SUM(AJ16)&lt;1,"",AJ16/$BF16)</f>
        <v>0.0012837196215664897</v>
      </c>
      <c r="AL16" s="2">
        <v>322</v>
      </c>
      <c r="AM16" s="5">
        <f>IF(SUM(AL16)&lt;1,"",AL16/$BF16)</f>
        <v>0.0018874781650429664</v>
      </c>
      <c r="AN16" s="2">
        <v>40</v>
      </c>
      <c r="AO16" s="5">
        <f>IF(SUM(AN16)&lt;1,"",AN16/$BF16)</f>
        <v>0.0002344693372724182</v>
      </c>
      <c r="AP16" s="2">
        <v>9</v>
      </c>
      <c r="AQ16" s="5">
        <f>IF(SUM(AP16)&lt;1,"",AP16/$BF16)</f>
        <v>5.27556008862941E-05</v>
      </c>
      <c r="AR16" s="2">
        <v>10</v>
      </c>
      <c r="AS16" s="5">
        <f>IF(SUM(AR16)&lt;1,"",AR16/$BF16)</f>
        <v>5.861733431810455E-05</v>
      </c>
      <c r="AT16" s="2">
        <v>10</v>
      </c>
      <c r="AU16" s="5">
        <f>IF(SUM(AT16)&lt;1,"",AT16/$BF16)</f>
        <v>5.861733431810455E-05</v>
      </c>
      <c r="AV16" s="2">
        <v>14</v>
      </c>
      <c r="AW16" s="5">
        <f>IF(SUM(AV16)&lt;1,"",AV16/$BF16)</f>
        <v>8.206426804534637E-05</v>
      </c>
      <c r="AX16" s="2">
        <v>75</v>
      </c>
      <c r="AY16" s="5">
        <f>IF(SUM(AX16)&lt;1,"",AX16/$BF16)</f>
        <v>0.00043963000738578414</v>
      </c>
      <c r="AZ16" s="2">
        <v>72</v>
      </c>
      <c r="BA16" s="5">
        <f>IF(SUM(AZ16)&lt;1,"",AZ16/$BF16)</f>
        <v>0.0004220448070903528</v>
      </c>
      <c r="BB16" s="2">
        <v>9</v>
      </c>
      <c r="BC16" s="5">
        <f>IF(SUM(BB16)&lt;1,"",BB16/$BF16)</f>
        <v>5.27556008862941E-05</v>
      </c>
      <c r="BD16" s="2">
        <v>350</v>
      </c>
      <c r="BE16" s="5">
        <f>IF(SUM(BD16)&lt;1,"",BD16/$BF16)</f>
        <v>0.002051606701133659</v>
      </c>
      <c r="BF16" s="2">
        <v>170598</v>
      </c>
      <c r="BG16" s="2">
        <v>168229</v>
      </c>
      <c r="BH16" s="2">
        <v>1535</v>
      </c>
      <c r="BI16" s="5">
        <f>IF(SUM(BH16)&lt;1,"",BH16/$CF16)</f>
        <v>0.008959527450591271</v>
      </c>
      <c r="BJ16" s="2">
        <v>308</v>
      </c>
      <c r="BK16" s="5">
        <f>IF(SUM(BJ16)&lt;1,"",BJ16/$CF16)</f>
        <v>0.001797742315818965</v>
      </c>
      <c r="BL16" s="2">
        <v>587</v>
      </c>
      <c r="BM16" s="5">
        <f>IF(SUM(BL16)&lt;1,"",BL16/$CF16)</f>
        <v>0.003426216686317313</v>
      </c>
      <c r="BN16" s="2">
        <v>244</v>
      </c>
      <c r="BO16" s="5">
        <f>IF(SUM(BN16)&lt;1,"",BN16/$CF16)</f>
        <v>0.0014241854709734659</v>
      </c>
      <c r="BP16" s="2">
        <v>30</v>
      </c>
      <c r="BQ16" s="5">
        <f>IF(SUM(BP16)&lt;1,"",BP16/$CF16)</f>
        <v>0.00017510477102132777</v>
      </c>
      <c r="BR16" s="2">
        <v>6</v>
      </c>
      <c r="BS16" s="5">
        <f>IF(SUM(BR16)&lt;1,"",BR16/$CF16)</f>
        <v>3.502095420426555E-05</v>
      </c>
      <c r="BT16" s="2">
        <v>5</v>
      </c>
      <c r="BU16" s="5">
        <f>IF(SUM(BT16)&lt;1,"",BT16/$CF16)</f>
        <v>2.9184128503554627E-05</v>
      </c>
      <c r="BV16" s="2">
        <v>4</v>
      </c>
      <c r="BW16" s="5">
        <f>IF(SUM(BV16)&lt;1,"",BV16/$CF16)</f>
        <v>2.33473028028437E-05</v>
      </c>
      <c r="BX16" s="2">
        <v>33</v>
      </c>
      <c r="BY16" s="5">
        <f>IF(SUM(BX16)&lt;1,"",BX16/$CF16)</f>
        <v>0.00019261524812346054</v>
      </c>
      <c r="BZ16" s="2">
        <v>76</v>
      </c>
      <c r="CA16" s="5">
        <f>IF(SUM(BZ16)&lt;1,"",BZ16/$CF16)</f>
        <v>0.00044359875325403035</v>
      </c>
      <c r="CB16" s="2">
        <v>6</v>
      </c>
      <c r="CC16" s="5">
        <f>IF(SUM(CB16)&lt;1,"",CB16/$CF16)</f>
        <v>3.502095420426555E-05</v>
      </c>
      <c r="CD16" s="2">
        <v>236</v>
      </c>
      <c r="CE16" s="5">
        <f>IF(SUM(CD16)&lt;1,"",CD16/$CF16)</f>
        <v>0.0013774908653677784</v>
      </c>
      <c r="CF16" s="2">
        <v>171326</v>
      </c>
      <c r="CG16" s="2">
        <v>168727</v>
      </c>
    </row>
    <row r="17" spans="1:85" ht="13.5">
      <c r="A17" s="2" t="s">
        <v>64</v>
      </c>
      <c r="B17" s="2">
        <v>667</v>
      </c>
      <c r="C17" s="5">
        <f>IF(SUM(B17)&lt;1,"",B17/$AF17)</f>
        <v>0.00798333911836168</v>
      </c>
      <c r="D17" s="2">
        <f t="shared" si="0"/>
        <v>34</v>
      </c>
      <c r="E17" s="2">
        <f t="shared" si="1"/>
        <v>45</v>
      </c>
      <c r="F17" s="2">
        <v>655</v>
      </c>
      <c r="G17" s="2">
        <v>12</v>
      </c>
      <c r="H17" s="5">
        <v>0.0183206106870229</v>
      </c>
      <c r="I17" s="2">
        <f t="shared" si="2"/>
        <v>44</v>
      </c>
      <c r="J17" s="2">
        <v>102</v>
      </c>
      <c r="K17" s="5">
        <f>IF(SUM(J17)&lt;1,"",J17/$AF17)</f>
        <v>0.0012208404648768986</v>
      </c>
      <c r="L17" s="2">
        <v>150</v>
      </c>
      <c r="M17" s="5">
        <f>IF(SUM(L17)&lt;1,"",L17/$AF17)</f>
        <v>0.0017953536248189684</v>
      </c>
      <c r="N17" s="2">
        <v>85</v>
      </c>
      <c r="O17" s="5">
        <f>IF(SUM(N17)&lt;1,"",N17/$AF17)</f>
        <v>0.0010173670540640821</v>
      </c>
      <c r="P17" s="2">
        <v>14</v>
      </c>
      <c r="Q17" s="5">
        <f>IF(SUM(P17)&lt;1,"",P17/$AF17)</f>
        <v>0.00016756633831643705</v>
      </c>
      <c r="R17" s="2">
        <v>4</v>
      </c>
      <c r="S17" s="5">
        <f>IF(SUM(R17)&lt;1,"",R17/$AF17)</f>
        <v>4.787609666183916E-05</v>
      </c>
      <c r="T17" s="2">
        <v>10</v>
      </c>
      <c r="U17" s="5">
        <f>IF(SUM(T17)&lt;1,"",T17/$AF17)</f>
        <v>0.0001196902416545979</v>
      </c>
      <c r="V17" s="2">
        <v>8</v>
      </c>
      <c r="W17" s="5">
        <f>IF(SUM(V17)&lt;1,"",V17/$AF17)</f>
        <v>9.575219332367831E-05</v>
      </c>
      <c r="X17" s="2">
        <v>26</v>
      </c>
      <c r="Y17" s="5">
        <f>IF(SUM(X17)&lt;1,"",X17/$AF17)</f>
        <v>0.00031119462830195456</v>
      </c>
      <c r="Z17" s="2">
        <v>38</v>
      </c>
      <c r="AA17" s="5">
        <f>IF(SUM(Z17)&lt;1,"",Z17/$AF17)</f>
        <v>0.000454822918287472</v>
      </c>
      <c r="AB17" s="2">
        <v>161</v>
      </c>
      <c r="AC17" s="5">
        <f>IF(SUM(AB17)&lt;1,"",AB17/$AF17)</f>
        <v>0.0019270128906390262</v>
      </c>
      <c r="AD17" s="2">
        <v>69</v>
      </c>
      <c r="AE17" s="5">
        <f>IF(SUM(AD17)&lt;1,"",AD17/$AF17)</f>
        <v>0.0008258626674167255</v>
      </c>
      <c r="AF17" s="2">
        <v>83549</v>
      </c>
      <c r="AG17" s="2">
        <v>82709</v>
      </c>
      <c r="AH17" s="2">
        <v>311</v>
      </c>
      <c r="AI17" s="5">
        <f>IF(SUM(AH17)&lt;1,"",AH17/$BF17)</f>
        <v>0.007472009994714333</v>
      </c>
      <c r="AJ17" s="2">
        <v>44</v>
      </c>
      <c r="AK17" s="5">
        <f>IF(SUM(AJ17)&lt;1,"",AJ17/$BF17)</f>
        <v>0.001057133246840613</v>
      </c>
      <c r="AL17" s="2">
        <v>56</v>
      </c>
      <c r="AM17" s="5">
        <f>IF(SUM(AL17)&lt;1,"",AL17/$BF17)</f>
        <v>0.0013454423141607804</v>
      </c>
      <c r="AN17" s="2">
        <v>15</v>
      </c>
      <c r="AO17" s="5">
        <f>IF(SUM(AN17)&lt;1,"",AN17/$BF17)</f>
        <v>0.00036038633415020905</v>
      </c>
      <c r="AP17" s="2">
        <v>6</v>
      </c>
      <c r="AQ17" s="5">
        <f>IF(SUM(AP17)&lt;1,"",AP17/$BF17)</f>
        <v>0.00014415453366008361</v>
      </c>
      <c r="AR17" s="2">
        <v>1</v>
      </c>
      <c r="AS17" s="5">
        <f>IF(SUM(AR17)&lt;1,"",AR17/$BF17)</f>
        <v>2.4025755610013935E-05</v>
      </c>
      <c r="AT17" s="2">
        <v>8</v>
      </c>
      <c r="AU17" s="5">
        <f>IF(SUM(AT17)&lt;1,"",AT17/$BF17)</f>
        <v>0.00019220604488011148</v>
      </c>
      <c r="AV17" s="2">
        <v>7</v>
      </c>
      <c r="AW17" s="5">
        <f>IF(SUM(AV17)&lt;1,"",AV17/$BF17)</f>
        <v>0.00016818028927009755</v>
      </c>
      <c r="AX17" s="2">
        <v>20</v>
      </c>
      <c r="AY17" s="5">
        <f>IF(SUM(AX17)&lt;1,"",AX17/$BF17)</f>
        <v>0.0004805151122002787</v>
      </c>
      <c r="AZ17" s="2">
        <v>25</v>
      </c>
      <c r="BA17" s="5">
        <f>IF(SUM(AZ17)&lt;1,"",AZ17/$BF17)</f>
        <v>0.0006006438902503484</v>
      </c>
      <c r="BB17" s="2">
        <v>91</v>
      </c>
      <c r="BC17" s="5">
        <f>IF(SUM(BB17)&lt;1,"",BB17/$BF17)</f>
        <v>0.002186343760511268</v>
      </c>
      <c r="BD17" s="2">
        <v>38</v>
      </c>
      <c r="BE17" s="5">
        <f>IF(SUM(BD17)&lt;1,"",BD17/$BF17)</f>
        <v>0.0009129787131805296</v>
      </c>
      <c r="BF17" s="2">
        <v>41622</v>
      </c>
      <c r="BG17" s="2">
        <v>41204</v>
      </c>
      <c r="BH17" s="2">
        <v>356</v>
      </c>
      <c r="BI17" s="5">
        <f>IF(SUM(BH17)&lt;1,"",BH17/$CF17)</f>
        <v>0.008490948553438118</v>
      </c>
      <c r="BJ17" s="2">
        <v>58</v>
      </c>
      <c r="BK17" s="5">
        <f>IF(SUM(BJ17)&lt;1,"",BJ17/$CF17)</f>
        <v>0.001383356786796098</v>
      </c>
      <c r="BL17" s="2">
        <v>94</v>
      </c>
      <c r="BM17" s="5">
        <f>IF(SUM(BL17)&lt;1,"",BL17/$CF17)</f>
        <v>0.0022419920337729865</v>
      </c>
      <c r="BN17" s="2">
        <v>70</v>
      </c>
      <c r="BO17" s="5">
        <f>IF(SUM(BN17)&lt;1,"",BN17/$CF17)</f>
        <v>0.001669568535788394</v>
      </c>
      <c r="BP17" s="2">
        <v>8</v>
      </c>
      <c r="BQ17" s="5">
        <f>IF(SUM(BP17)&lt;1,"",BP17/$CF17)</f>
        <v>0.00019080783266153077</v>
      </c>
      <c r="BR17" s="2">
        <v>3</v>
      </c>
      <c r="BS17" s="5">
        <f>IF(SUM(BR17)&lt;1,"",BR17/$CF17)</f>
        <v>7.155293724807403E-05</v>
      </c>
      <c r="BT17" s="2">
        <v>2</v>
      </c>
      <c r="BU17" s="5">
        <f>IF(SUM(BT17)&lt;1,"",BT17/$CF17)</f>
        <v>4.770195816538269E-05</v>
      </c>
      <c r="BV17" s="2">
        <v>1</v>
      </c>
      <c r="BW17" s="5">
        <f>IF(SUM(BV17)&lt;1,"",BV17/$CF17)</f>
        <v>2.3850979082691346E-05</v>
      </c>
      <c r="BX17" s="2">
        <v>6</v>
      </c>
      <c r="BY17" s="5">
        <f>IF(SUM(BX17)&lt;1,"",BX17/$CF17)</f>
        <v>0.00014310587449614806</v>
      </c>
      <c r="BZ17" s="2">
        <v>13</v>
      </c>
      <c r="CA17" s="5">
        <f>IF(SUM(BZ17)&lt;1,"",BZ17/$CF17)</f>
        <v>0.00031006272807498745</v>
      </c>
      <c r="CB17" s="2">
        <v>70</v>
      </c>
      <c r="CC17" s="5">
        <f>IF(SUM(CB17)&lt;1,"",CB17/$CF17)</f>
        <v>0.001669568535788394</v>
      </c>
      <c r="CD17" s="2">
        <v>31</v>
      </c>
      <c r="CE17" s="5">
        <f>IF(SUM(CD17)&lt;1,"",CD17/$CF17)</f>
        <v>0.0007393803515634317</v>
      </c>
      <c r="CF17" s="2">
        <v>41927</v>
      </c>
      <c r="CG17" s="2">
        <v>41505</v>
      </c>
    </row>
    <row r="18" spans="1:85" ht="13.5">
      <c r="A18" s="2" t="s">
        <v>65</v>
      </c>
      <c r="B18" s="2">
        <v>939</v>
      </c>
      <c r="C18" s="5">
        <f>IF(SUM(B18)&lt;1,"",B18/$AF18)</f>
        <v>0.008165075389993217</v>
      </c>
      <c r="D18" s="2">
        <f t="shared" si="0"/>
        <v>28</v>
      </c>
      <c r="E18" s="2">
        <f t="shared" si="1"/>
        <v>43</v>
      </c>
      <c r="F18" s="2">
        <v>879</v>
      </c>
      <c r="G18" s="2">
        <v>60</v>
      </c>
      <c r="H18" s="5">
        <v>0.06825938566552901</v>
      </c>
      <c r="I18" s="2">
        <f t="shared" si="2"/>
        <v>29</v>
      </c>
      <c r="J18" s="2">
        <v>94</v>
      </c>
      <c r="K18" s="5">
        <f>IF(SUM(J18)&lt;1,"",J18/$AF18)</f>
        <v>0.0008173770890941027</v>
      </c>
      <c r="L18" s="2">
        <v>212</v>
      </c>
      <c r="M18" s="5">
        <f>IF(SUM(L18)&lt;1,"",L18/$AF18)</f>
        <v>0.0018434462009356359</v>
      </c>
      <c r="N18" s="2">
        <v>146</v>
      </c>
      <c r="O18" s="5">
        <f>IF(SUM(N18)&lt;1,"",N18/$AF18)</f>
        <v>0.001269543138380202</v>
      </c>
      <c r="P18" s="2">
        <v>29</v>
      </c>
      <c r="Q18" s="5">
        <f>IF(SUM(P18)&lt;1,"",P18/$AF18)</f>
        <v>0.0002521695274864785</v>
      </c>
      <c r="R18" s="2">
        <v>12</v>
      </c>
      <c r="S18" s="5">
        <f>IF(SUM(R18)&lt;1,"",R18/$AF18)</f>
        <v>0.00010434601137371524</v>
      </c>
      <c r="T18" s="2">
        <v>10</v>
      </c>
      <c r="U18" s="5">
        <f>IF(SUM(T18)&lt;1,"",T18/$AF18)</f>
        <v>8.695500947809604E-05</v>
      </c>
      <c r="V18" s="2">
        <v>1</v>
      </c>
      <c r="W18" s="5">
        <f>IF(SUM(V18)&lt;1,"",V18/$AF18)</f>
        <v>8.695500947809604E-06</v>
      </c>
      <c r="X18" s="2">
        <v>11</v>
      </c>
      <c r="Y18" s="5">
        <f>IF(SUM(X18)&lt;1,"",X18/$AF18)</f>
        <v>9.565051042590564E-05</v>
      </c>
      <c r="Z18" s="2">
        <v>246</v>
      </c>
      <c r="AA18" s="5">
        <f>IF(SUM(Z18)&lt;1,"",Z18/$AF18)</f>
        <v>0.0021390932331611626</v>
      </c>
      <c r="AB18" s="2">
        <v>55</v>
      </c>
      <c r="AC18" s="5">
        <f>IF(SUM(AB18)&lt;1,"",AB18/$AF18)</f>
        <v>0.00047825255212952816</v>
      </c>
      <c r="AD18" s="2">
        <v>123</v>
      </c>
      <c r="AE18" s="5">
        <f>IF(SUM(AD18)&lt;1,"",AD18/$AF18)</f>
        <v>0.0010695466165805813</v>
      </c>
      <c r="AF18" s="2">
        <v>115002</v>
      </c>
      <c r="AG18" s="2">
        <v>113921</v>
      </c>
      <c r="AH18" s="2">
        <v>383</v>
      </c>
      <c r="AI18" s="5">
        <f>IF(SUM(AH18)&lt;1,"",AH18/$BF18)</f>
        <v>0.006691008193427788</v>
      </c>
      <c r="AJ18" s="2">
        <v>34</v>
      </c>
      <c r="AK18" s="5">
        <f>IF(SUM(AJ18)&lt;1,"",AJ18/$BF18)</f>
        <v>0.0005939798396254433</v>
      </c>
      <c r="AL18" s="2">
        <v>69</v>
      </c>
      <c r="AM18" s="5">
        <f>IF(SUM(AL18)&lt;1,"",AL18/$BF18)</f>
        <v>0.001205429674533988</v>
      </c>
      <c r="AN18" s="2">
        <v>24</v>
      </c>
      <c r="AO18" s="5">
        <f>IF(SUM(AN18)&lt;1,"",AN18/$BF18)</f>
        <v>0.0004192798867944306</v>
      </c>
      <c r="AP18" s="2">
        <v>4</v>
      </c>
      <c r="AQ18" s="5">
        <f>IF(SUM(AP18)&lt;1,"",AP18/$BF18)</f>
        <v>6.98799811324051E-05</v>
      </c>
      <c r="AR18" s="2">
        <v>10</v>
      </c>
      <c r="AS18" s="5">
        <f>IF(SUM(AR18)&lt;1,"",AR18/$BF18)</f>
        <v>0.00017469995283101274</v>
      </c>
      <c r="AT18" s="2">
        <v>4</v>
      </c>
      <c r="AU18" s="5">
        <f>IF(SUM(AT18)&lt;1,"",AT18/$BF18)</f>
        <v>6.98799811324051E-05</v>
      </c>
      <c r="AV18" s="2">
        <v>1</v>
      </c>
      <c r="AW18" s="5">
        <f>IF(SUM(AV18)&lt;1,"",AV18/$BF18)</f>
        <v>1.7469995283101274E-05</v>
      </c>
      <c r="AX18" s="2">
        <v>8</v>
      </c>
      <c r="AY18" s="5">
        <f>IF(SUM(AX18)&lt;1,"",AX18/$BF18)</f>
        <v>0.0001397599622648102</v>
      </c>
      <c r="AZ18" s="2">
        <v>130</v>
      </c>
      <c r="BA18" s="5">
        <f>IF(SUM(AZ18)&lt;1,"",AZ18/$BF18)</f>
        <v>0.0022710993868031654</v>
      </c>
      <c r="BB18" s="2">
        <v>28</v>
      </c>
      <c r="BC18" s="5">
        <f>IF(SUM(BB18)&lt;1,"",BB18/$BF18)</f>
        <v>0.0004891598679268356</v>
      </c>
      <c r="BD18" s="2">
        <v>71</v>
      </c>
      <c r="BE18" s="5">
        <f>IF(SUM(BD18)&lt;1,"",BD18/$BF18)</f>
        <v>0.0012403696651001905</v>
      </c>
      <c r="BF18" s="2">
        <v>57241</v>
      </c>
      <c r="BG18" s="2">
        <v>56770</v>
      </c>
      <c r="BH18" s="2">
        <v>556</v>
      </c>
      <c r="BI18" s="5">
        <f>IF(SUM(BH18)&lt;1,"",BH18/$CF18)</f>
        <v>0.009625872128252628</v>
      </c>
      <c r="BJ18" s="2">
        <v>60</v>
      </c>
      <c r="BK18" s="5">
        <f>IF(SUM(BJ18)&lt;1,"",BJ18/$CF18)</f>
        <v>0.0010387631793078375</v>
      </c>
      <c r="BL18" s="2">
        <v>143</v>
      </c>
      <c r="BM18" s="5">
        <f>IF(SUM(BL18)&lt;1,"",BL18/$CF18)</f>
        <v>0.002475718910683679</v>
      </c>
      <c r="BN18" s="2">
        <v>122</v>
      </c>
      <c r="BO18" s="5">
        <f>IF(SUM(BN18)&lt;1,"",BN18/$CF18)</f>
        <v>0.0021121517979259363</v>
      </c>
      <c r="BP18" s="2">
        <v>25</v>
      </c>
      <c r="BQ18" s="5">
        <f>IF(SUM(BP18)&lt;1,"",BP18/$CF18)</f>
        <v>0.0004328179913782656</v>
      </c>
      <c r="BR18" s="2">
        <v>2</v>
      </c>
      <c r="BS18" s="5">
        <f>IF(SUM(BR18)&lt;1,"",BR18/$CF18)</f>
        <v>3.462543931026125E-05</v>
      </c>
      <c r="BT18" s="2">
        <v>6</v>
      </c>
      <c r="BU18" s="5">
        <f>IF(SUM(BT18)&lt;1,"",BT18/$CF18)</f>
        <v>0.00010387631793078374</v>
      </c>
      <c r="BV18" s="2" t="s">
        <v>48</v>
      </c>
      <c r="BW18" s="5">
        <f>IF(SUM(BV18)&lt;1,"",BV18/$CF18)</f>
      </c>
      <c r="BX18" s="2">
        <v>3</v>
      </c>
      <c r="BY18" s="5">
        <f>IF(SUM(BX18)&lt;1,"",BX18/$CF18)</f>
        <v>5.193815896539187E-05</v>
      </c>
      <c r="BZ18" s="2">
        <v>116</v>
      </c>
      <c r="CA18" s="5">
        <f>IF(SUM(BZ18)&lt;1,"",BZ18/$CF18)</f>
        <v>0.0020082754799951525</v>
      </c>
      <c r="CB18" s="2">
        <v>27</v>
      </c>
      <c r="CC18" s="5">
        <f>IF(SUM(CB18)&lt;1,"",CB18/$CF18)</f>
        <v>0.00046744343068852684</v>
      </c>
      <c r="CD18" s="2">
        <v>52</v>
      </c>
      <c r="CE18" s="5">
        <f>IF(SUM(CD18)&lt;1,"",CD18/$CF18)</f>
        <v>0.0009002614220667925</v>
      </c>
      <c r="CF18" s="2">
        <v>57761</v>
      </c>
      <c r="CG18" s="2">
        <v>57151</v>
      </c>
    </row>
    <row r="19" spans="1:85" ht="13.5">
      <c r="A19" s="2" t="s">
        <v>66</v>
      </c>
      <c r="B19" s="2">
        <v>1793</v>
      </c>
      <c r="C19" s="5">
        <f>IF(SUM(B19)&lt;1,"",B19/$AF19)</f>
        <v>0.02189549267911441</v>
      </c>
      <c r="D19" s="2">
        <f t="shared" si="0"/>
        <v>16</v>
      </c>
      <c r="E19" s="2">
        <f t="shared" si="1"/>
        <v>6</v>
      </c>
      <c r="F19" s="2">
        <v>1831</v>
      </c>
      <c r="G19" s="2">
        <v>-38</v>
      </c>
      <c r="H19" s="5">
        <v>-0.02075368651010377</v>
      </c>
      <c r="I19" s="2">
        <f t="shared" si="2"/>
        <v>54</v>
      </c>
      <c r="J19" s="2">
        <v>66</v>
      </c>
      <c r="K19" s="5">
        <f>IF(SUM(J19)&lt;1,"",J19/$AF19)</f>
        <v>0.0008059690556729231</v>
      </c>
      <c r="L19" s="2">
        <v>226</v>
      </c>
      <c r="M19" s="5">
        <f>IF(SUM(L19)&lt;1,"",L19/$AF19)</f>
        <v>0.0027598334330618274</v>
      </c>
      <c r="N19" s="2">
        <v>216</v>
      </c>
      <c r="O19" s="5">
        <f>IF(SUM(N19)&lt;1,"",N19/$AF19)</f>
        <v>0.002637716909475021</v>
      </c>
      <c r="P19" s="2">
        <v>53</v>
      </c>
      <c r="Q19" s="5">
        <f>IF(SUM(P19)&lt;1,"",P19/$AF19)</f>
        <v>0.0006472175750100747</v>
      </c>
      <c r="R19" s="2">
        <v>17</v>
      </c>
      <c r="S19" s="5">
        <f>IF(SUM(R19)&lt;1,"",R19/$AF19)</f>
        <v>0.00020759809009757111</v>
      </c>
      <c r="T19" s="2">
        <v>37</v>
      </c>
      <c r="U19" s="5">
        <f>IF(SUM(T19)&lt;1,"",T19/$AF19)</f>
        <v>0.00045183113727118414</v>
      </c>
      <c r="V19" s="2">
        <v>1</v>
      </c>
      <c r="W19" s="5">
        <f>IF(SUM(V19)&lt;1,"",V19/$AF19)</f>
        <v>1.2211652358680652E-05</v>
      </c>
      <c r="X19" s="2">
        <v>8</v>
      </c>
      <c r="Y19" s="5">
        <f>IF(SUM(X19)&lt;1,"",X19/$AF19)</f>
        <v>9.769321886944522E-05</v>
      </c>
      <c r="Z19" s="2">
        <v>605</v>
      </c>
      <c r="AA19" s="5">
        <f>IF(SUM(Z19)&lt;1,"",Z19/$AF19)</f>
        <v>0.007388049677001795</v>
      </c>
      <c r="AB19" s="2">
        <v>206</v>
      </c>
      <c r="AC19" s="5">
        <f>IF(SUM(AB19)&lt;1,"",AB19/$AF19)</f>
        <v>0.0025156003858882144</v>
      </c>
      <c r="AD19" s="2">
        <v>358</v>
      </c>
      <c r="AE19" s="5">
        <f>IF(SUM(AD19)&lt;1,"",AD19/$AF19)</f>
        <v>0.0043717715444076734</v>
      </c>
      <c r="AF19" s="2">
        <v>81889</v>
      </c>
      <c r="AG19" s="2">
        <v>77419</v>
      </c>
      <c r="AH19" s="2">
        <v>836</v>
      </c>
      <c r="AI19" s="5">
        <f>IF(SUM(AH19)&lt;1,"",AH19/$BF19)</f>
        <v>0.020511813921534953</v>
      </c>
      <c r="AJ19" s="2">
        <v>32</v>
      </c>
      <c r="AK19" s="5">
        <f>IF(SUM(AJ19)&lt;1,"",AJ19/$BF19)</f>
        <v>0.0007851412027381799</v>
      </c>
      <c r="AL19" s="2">
        <v>81</v>
      </c>
      <c r="AM19" s="5">
        <f>IF(SUM(AL19)&lt;1,"",AL19/$BF19)</f>
        <v>0.001987388669431018</v>
      </c>
      <c r="AN19" s="2">
        <v>47</v>
      </c>
      <c r="AO19" s="5">
        <f>IF(SUM(AN19)&lt;1,"",AN19/$BF19)</f>
        <v>0.0011531761415217018</v>
      </c>
      <c r="AP19" s="2">
        <v>4</v>
      </c>
      <c r="AQ19" s="5">
        <f>IF(SUM(AP19)&lt;1,"",AP19/$BF19)</f>
        <v>9.814265034227249E-05</v>
      </c>
      <c r="AR19" s="2">
        <v>12</v>
      </c>
      <c r="AS19" s="5">
        <f>IF(SUM(AR19)&lt;1,"",AR19/$BF19)</f>
        <v>0.00029442795102681746</v>
      </c>
      <c r="AT19" s="2">
        <v>23</v>
      </c>
      <c r="AU19" s="5">
        <f>IF(SUM(AT19)&lt;1,"",AT19/$BF19)</f>
        <v>0.0005643202394680668</v>
      </c>
      <c r="AV19" s="2">
        <v>1</v>
      </c>
      <c r="AW19" s="5">
        <f>IF(SUM(AV19)&lt;1,"",AV19/$BF19)</f>
        <v>2.4535662585568122E-05</v>
      </c>
      <c r="AX19" s="2">
        <v>4</v>
      </c>
      <c r="AY19" s="5">
        <f>IF(SUM(AX19)&lt;1,"",AX19/$BF19)</f>
        <v>9.814265034227249E-05</v>
      </c>
      <c r="AZ19" s="2">
        <v>310</v>
      </c>
      <c r="BA19" s="5">
        <f>IF(SUM(AZ19)&lt;1,"",AZ19/$BF19)</f>
        <v>0.007606055401526118</v>
      </c>
      <c r="BB19" s="2">
        <v>99</v>
      </c>
      <c r="BC19" s="5">
        <f>IF(SUM(BB19)&lt;1,"",BB19/$BF19)</f>
        <v>0.002429030595971244</v>
      </c>
      <c r="BD19" s="2">
        <v>223</v>
      </c>
      <c r="BE19" s="5">
        <f>IF(SUM(BD19)&lt;1,"",BD19/$BF19)</f>
        <v>0.005471452756581691</v>
      </c>
      <c r="BF19" s="2">
        <v>40757</v>
      </c>
      <c r="BG19" s="2">
        <v>38393</v>
      </c>
      <c r="BH19" s="2">
        <v>957</v>
      </c>
      <c r="BI19" s="5">
        <f>IF(SUM(BH19)&lt;1,"",BH19/$CF19)</f>
        <v>0.02326655645239716</v>
      </c>
      <c r="BJ19" s="2">
        <v>34</v>
      </c>
      <c r="BK19" s="5">
        <f>IF(SUM(BJ19)&lt;1,"",BJ19/$CF19)</f>
        <v>0.0008266070212972868</v>
      </c>
      <c r="BL19" s="2">
        <v>145</v>
      </c>
      <c r="BM19" s="5">
        <f>IF(SUM(BL19)&lt;1,"",BL19/$CF19)</f>
        <v>0.003525235826120782</v>
      </c>
      <c r="BN19" s="2">
        <v>169</v>
      </c>
      <c r="BO19" s="5">
        <f>IF(SUM(BN19)&lt;1,"",BN19/$CF19)</f>
        <v>0.0041087231352718075</v>
      </c>
      <c r="BP19" s="2">
        <v>49</v>
      </c>
      <c r="BQ19" s="5">
        <f>IF(SUM(BP19)&lt;1,"",BP19/$CF19)</f>
        <v>0.001191286589516678</v>
      </c>
      <c r="BR19" s="2">
        <v>5</v>
      </c>
      <c r="BS19" s="5">
        <f>IF(SUM(BR19)&lt;1,"",BR19/$CF19)</f>
        <v>0.00012155985607313041</v>
      </c>
      <c r="BT19" s="2">
        <v>14</v>
      </c>
      <c r="BU19" s="5">
        <f>IF(SUM(BT19)&lt;1,"",BT19/$CF19)</f>
        <v>0.0003403675970047651</v>
      </c>
      <c r="BV19" s="2" t="s">
        <v>48</v>
      </c>
      <c r="BW19" s="5">
        <f>IF(SUM(BV19)&lt;1,"",BV19/$CF19)</f>
      </c>
      <c r="BX19" s="2">
        <v>4</v>
      </c>
      <c r="BY19" s="5">
        <f>IF(SUM(BX19)&lt;1,"",BX19/$CF19)</f>
        <v>9.724788485850433E-05</v>
      </c>
      <c r="BZ19" s="2">
        <v>295</v>
      </c>
      <c r="CA19" s="5">
        <f>IF(SUM(BZ19)&lt;1,"",BZ19/$CF19)</f>
        <v>0.007172031508314694</v>
      </c>
      <c r="CB19" s="2">
        <v>107</v>
      </c>
      <c r="CC19" s="5">
        <f>IF(SUM(CB19)&lt;1,"",CB19/$CF19)</f>
        <v>0.002601380919964991</v>
      </c>
      <c r="CD19" s="2">
        <v>135</v>
      </c>
      <c r="CE19" s="5">
        <f>IF(SUM(CD19)&lt;1,"",CD19/$CF19)</f>
        <v>0.003282116113974521</v>
      </c>
      <c r="CF19" s="2">
        <v>41132</v>
      </c>
      <c r="CG19" s="2">
        <v>39026</v>
      </c>
    </row>
    <row r="20" spans="1:85" ht="13.5">
      <c r="A20" s="2" t="s">
        <v>67</v>
      </c>
      <c r="B20" s="2">
        <v>1318</v>
      </c>
      <c r="C20" s="5">
        <f>IF(SUM(B20)&lt;1,"",B20/$AF20)</f>
        <v>0.014628353255862996</v>
      </c>
      <c r="D20" s="2">
        <f t="shared" si="0"/>
        <v>23</v>
      </c>
      <c r="E20" s="2">
        <f t="shared" si="1"/>
        <v>12</v>
      </c>
      <c r="F20" s="2">
        <v>1252</v>
      </c>
      <c r="G20" s="2">
        <v>66</v>
      </c>
      <c r="H20" s="5">
        <v>0.052715654952076675</v>
      </c>
      <c r="I20" s="2">
        <f t="shared" si="2"/>
        <v>28</v>
      </c>
      <c r="J20" s="2">
        <v>119</v>
      </c>
      <c r="K20" s="5">
        <f>IF(SUM(J20)&lt;1,"",J20/$AF20)</f>
        <v>0.0013207693759087226</v>
      </c>
      <c r="L20" s="2">
        <v>263</v>
      </c>
      <c r="M20" s="5">
        <f>IF(SUM(L20)&lt;1,"",L20/$AF20)</f>
        <v>0.0029190113097814626</v>
      </c>
      <c r="N20" s="2">
        <v>117</v>
      </c>
      <c r="O20" s="5">
        <f>IF(SUM(N20)&lt;1,"",N20/$AF20)</f>
        <v>0.0012985715712716013</v>
      </c>
      <c r="P20" s="2">
        <v>22</v>
      </c>
      <c r="Q20" s="5">
        <f>IF(SUM(P20)&lt;1,"",P20/$AF20)</f>
        <v>0.00024417585100833527</v>
      </c>
      <c r="R20" s="2">
        <v>35</v>
      </c>
      <c r="S20" s="5">
        <f>IF(SUM(R20)&lt;1,"",R20/$AF20)</f>
        <v>0.0003884615811496243</v>
      </c>
      <c r="T20" s="2">
        <v>7</v>
      </c>
      <c r="U20" s="5">
        <f>IF(SUM(T20)&lt;1,"",T20/$AF20)</f>
        <v>7.769231622992486E-05</v>
      </c>
      <c r="V20" s="2">
        <v>10</v>
      </c>
      <c r="W20" s="5">
        <f>IF(SUM(V20)&lt;1,"",V20/$AF20)</f>
        <v>0.00011098902318560695</v>
      </c>
      <c r="X20" s="2">
        <v>15</v>
      </c>
      <c r="Y20" s="5">
        <f>IF(SUM(X20)&lt;1,"",X20/$AF20)</f>
        <v>0.00016648353477841042</v>
      </c>
      <c r="Z20" s="2">
        <v>418</v>
      </c>
      <c r="AA20" s="5">
        <f>IF(SUM(Z20)&lt;1,"",Z20/$AF20)</f>
        <v>0.00463934116915837</v>
      </c>
      <c r="AB20" s="2">
        <v>120</v>
      </c>
      <c r="AC20" s="5">
        <f>IF(SUM(AB20)&lt;1,"",AB20/$AF20)</f>
        <v>0.0013318682782272834</v>
      </c>
      <c r="AD20" s="2">
        <v>192</v>
      </c>
      <c r="AE20" s="5">
        <f>IF(SUM(AD20)&lt;1,"",AD20/$AF20)</f>
        <v>0.0021309892451636535</v>
      </c>
      <c r="AF20" s="2">
        <v>90099</v>
      </c>
      <c r="AG20" s="2">
        <v>88597</v>
      </c>
      <c r="AH20" s="2">
        <v>637</v>
      </c>
      <c r="AI20" s="5">
        <f>IF(SUM(AH20)&lt;1,"",AH20/$BF20)</f>
        <v>0.013924714729156648</v>
      </c>
      <c r="AJ20" s="2">
        <v>46</v>
      </c>
      <c r="AK20" s="5">
        <f>IF(SUM(AJ20)&lt;1,"",AJ20/$BF20)</f>
        <v>0.0010055523980238709</v>
      </c>
      <c r="AL20" s="2">
        <v>103</v>
      </c>
      <c r="AM20" s="5">
        <f>IF(SUM(AL20)&lt;1,"",AL20/$BF20)</f>
        <v>0.002251562978183885</v>
      </c>
      <c r="AN20" s="2">
        <v>21</v>
      </c>
      <c r="AO20" s="5">
        <f>IF(SUM(AN20)&lt;1,"",AN20/$BF20)</f>
        <v>0.0004590565295326367</v>
      </c>
      <c r="AP20" s="2">
        <v>7</v>
      </c>
      <c r="AQ20" s="5">
        <f>IF(SUM(AP20)&lt;1,"",AP20/$BF20)</f>
        <v>0.00015301884317754557</v>
      </c>
      <c r="AR20" s="2">
        <v>33</v>
      </c>
      <c r="AS20" s="5">
        <f>IF(SUM(AR20)&lt;1,"",AR20/$BF20)</f>
        <v>0.0007213745464084291</v>
      </c>
      <c r="AT20" s="2">
        <v>5</v>
      </c>
      <c r="AU20" s="5">
        <f>IF(SUM(AT20)&lt;1,"",AT20/$BF20)</f>
        <v>0.00010929917369824684</v>
      </c>
      <c r="AV20" s="2">
        <v>6</v>
      </c>
      <c r="AW20" s="5">
        <f>IF(SUM(AV20)&lt;1,"",AV20/$BF20)</f>
        <v>0.0001311590084378962</v>
      </c>
      <c r="AX20" s="2">
        <v>11</v>
      </c>
      <c r="AY20" s="5">
        <f>IF(SUM(AX20)&lt;1,"",AX20/$BF20)</f>
        <v>0.00024045818213614306</v>
      </c>
      <c r="AZ20" s="2">
        <v>228</v>
      </c>
      <c r="BA20" s="5">
        <f>IF(SUM(AZ20)&lt;1,"",AZ20/$BF20)</f>
        <v>0.004984042320640056</v>
      </c>
      <c r="BB20" s="2">
        <v>62</v>
      </c>
      <c r="BC20" s="5">
        <f>IF(SUM(BB20)&lt;1,"",BB20/$BF20)</f>
        <v>0.0013553097538582608</v>
      </c>
      <c r="BD20" s="2">
        <v>115</v>
      </c>
      <c r="BE20" s="5">
        <f>IF(SUM(BD20)&lt;1,"",BD20/$BF20)</f>
        <v>0.0025138809950596775</v>
      </c>
      <c r="BF20" s="2">
        <v>45746</v>
      </c>
      <c r="BG20" s="2">
        <v>44956</v>
      </c>
      <c r="BH20" s="2">
        <v>681</v>
      </c>
      <c r="BI20" s="5">
        <f>IF(SUM(BH20)&lt;1,"",BH20/$CF20)</f>
        <v>0.015354091042319572</v>
      </c>
      <c r="BJ20" s="2">
        <v>73</v>
      </c>
      <c r="BK20" s="5">
        <f>IF(SUM(BJ20)&lt;1,"",BJ20/$CF20)</f>
        <v>0.0016458864112912318</v>
      </c>
      <c r="BL20" s="2">
        <v>160</v>
      </c>
      <c r="BM20" s="5">
        <f>IF(SUM(BL20)&lt;1,"",BL20/$CF20)</f>
        <v>0.0036074222713232476</v>
      </c>
      <c r="BN20" s="2">
        <v>96</v>
      </c>
      <c r="BO20" s="5">
        <f>IF(SUM(BN20)&lt;1,"",BN20/$CF20)</f>
        <v>0.0021644533627939487</v>
      </c>
      <c r="BP20" s="2">
        <v>15</v>
      </c>
      <c r="BQ20" s="5">
        <f>IF(SUM(BP20)&lt;1,"",BP20/$CF20)</f>
        <v>0.00033819583793655446</v>
      </c>
      <c r="BR20" s="2">
        <v>2</v>
      </c>
      <c r="BS20" s="5">
        <f>IF(SUM(BR20)&lt;1,"",BR20/$CF20)</f>
        <v>4.5092778391540596E-05</v>
      </c>
      <c r="BT20" s="2">
        <v>2</v>
      </c>
      <c r="BU20" s="5">
        <f>IF(SUM(BT20)&lt;1,"",BT20/$CF20)</f>
        <v>4.5092778391540596E-05</v>
      </c>
      <c r="BV20" s="2">
        <v>4</v>
      </c>
      <c r="BW20" s="5">
        <f>IF(SUM(BV20)&lt;1,"",BV20/$CF20)</f>
        <v>9.018555678308119E-05</v>
      </c>
      <c r="BX20" s="2">
        <v>4</v>
      </c>
      <c r="BY20" s="5">
        <f>IF(SUM(BX20)&lt;1,"",BX20/$CF20)</f>
        <v>9.018555678308119E-05</v>
      </c>
      <c r="BZ20" s="2">
        <v>190</v>
      </c>
      <c r="CA20" s="5">
        <f>IF(SUM(BZ20)&lt;1,"",BZ20/$CF20)</f>
        <v>0.004283813947196356</v>
      </c>
      <c r="CB20" s="2">
        <v>58</v>
      </c>
      <c r="CC20" s="5">
        <f>IF(SUM(CB20)&lt;1,"",CB20/$CF20)</f>
        <v>0.0013076905733546773</v>
      </c>
      <c r="CD20" s="2">
        <v>77</v>
      </c>
      <c r="CE20" s="5">
        <f>IF(SUM(CD20)&lt;1,"",CD20/$CF20)</f>
        <v>0.0017360719680743128</v>
      </c>
      <c r="CF20" s="2">
        <v>44353</v>
      </c>
      <c r="CG20" s="2">
        <v>43641</v>
      </c>
    </row>
    <row r="21" spans="1:85" ht="13.5">
      <c r="A21" s="2" t="s">
        <v>68</v>
      </c>
      <c r="B21" s="2">
        <v>1941</v>
      </c>
      <c r="C21" s="5">
        <f>IF(SUM(B21)&lt;1,"",B21/$AF21)</f>
        <v>0.008183968529036013</v>
      </c>
      <c r="D21" s="2">
        <f t="shared" si="0"/>
        <v>13</v>
      </c>
      <c r="E21" s="2">
        <f t="shared" si="1"/>
        <v>42</v>
      </c>
      <c r="F21" s="2">
        <v>1754</v>
      </c>
      <c r="G21" s="2">
        <v>187</v>
      </c>
      <c r="H21" s="5">
        <v>0.10661345496009123</v>
      </c>
      <c r="I21" s="2">
        <f t="shared" si="2"/>
        <v>14</v>
      </c>
      <c r="J21" s="2">
        <v>262</v>
      </c>
      <c r="K21" s="5">
        <f>IF(SUM(J21)&lt;1,"",J21/$AF21)</f>
        <v>0.0011046881785715791</v>
      </c>
      <c r="L21" s="2">
        <v>584</v>
      </c>
      <c r="M21" s="5">
        <f>IF(SUM(L21)&lt;1,"",L21/$AF21)</f>
        <v>0.0024623583827702374</v>
      </c>
      <c r="N21" s="2">
        <v>438</v>
      </c>
      <c r="O21" s="5">
        <f>IF(SUM(N21)&lt;1,"",N21/$AF21)</f>
        <v>0.0018467687870776781</v>
      </c>
      <c r="P21" s="2">
        <v>99</v>
      </c>
      <c r="Q21" s="5">
        <f>IF(SUM(P21)&lt;1,"",P21/$AF21)</f>
        <v>0.0004174203422846807</v>
      </c>
      <c r="R21" s="2">
        <v>25</v>
      </c>
      <c r="S21" s="5">
        <f>IF(SUM(R21)&lt;1,"",R21/$AF21)</f>
        <v>0.00010540917734461633</v>
      </c>
      <c r="T21" s="2">
        <v>52</v>
      </c>
      <c r="U21" s="5">
        <f>IF(SUM(T21)&lt;1,"",T21/$AF21)</f>
        <v>0.00021925108887680197</v>
      </c>
      <c r="V21" s="2">
        <v>15</v>
      </c>
      <c r="W21" s="5">
        <f>IF(SUM(V21)&lt;1,"",V21/$AF21)</f>
        <v>6.32455064067698E-05</v>
      </c>
      <c r="X21" s="2">
        <v>27</v>
      </c>
      <c r="Y21" s="5">
        <f>IF(SUM(X21)&lt;1,"",X21/$AF21)</f>
        <v>0.00011384191153218564</v>
      </c>
      <c r="Z21" s="2">
        <v>43</v>
      </c>
      <c r="AA21" s="5">
        <f>IF(SUM(Z21)&lt;1,"",Z21/$AF21)</f>
        <v>0.0001813037850327401</v>
      </c>
      <c r="AB21" s="2">
        <v>4</v>
      </c>
      <c r="AC21" s="5">
        <f>IF(SUM(AB21)&lt;1,"",AB21/$AF21)</f>
        <v>1.6865468375138613E-05</v>
      </c>
      <c r="AD21" s="2">
        <v>392</v>
      </c>
      <c r="AE21" s="5">
        <f>IF(SUM(AD21)&lt;1,"",AD21/$AF21)</f>
        <v>0.0016528159007635841</v>
      </c>
      <c r="AF21" s="2">
        <v>237171</v>
      </c>
      <c r="AG21" s="2">
        <v>234298</v>
      </c>
      <c r="AH21" s="2">
        <v>782</v>
      </c>
      <c r="AI21" s="5">
        <f>IF(SUM(AH21)&lt;1,"",AH21/$BF21)</f>
        <v>0.006638482826533557</v>
      </c>
      <c r="AJ21" s="2">
        <v>103</v>
      </c>
      <c r="AK21" s="5">
        <f>IF(SUM(AJ21)&lt;1,"",AJ21/$BF21)</f>
        <v>0.0008743781728042921</v>
      </c>
      <c r="AL21" s="2">
        <v>187</v>
      </c>
      <c r="AM21" s="5">
        <f>IF(SUM(AL21)&lt;1,"",AL21/$BF21)</f>
        <v>0.0015874632846058507</v>
      </c>
      <c r="AN21" s="2">
        <v>99</v>
      </c>
      <c r="AO21" s="5">
        <f>IF(SUM(AN21)&lt;1,"",AN21/$BF21)</f>
        <v>0.0008404217389089797</v>
      </c>
      <c r="AP21" s="2">
        <v>23</v>
      </c>
      <c r="AQ21" s="5">
        <f>IF(SUM(AP21)&lt;1,"",AP21/$BF21)</f>
        <v>0.00019524949489804582</v>
      </c>
      <c r="AR21" s="2">
        <v>16</v>
      </c>
      <c r="AS21" s="5">
        <f>IF(SUM(AR21)&lt;1,"",AR21/$BF21)</f>
        <v>0.00013582573558124927</v>
      </c>
      <c r="AT21" s="2">
        <v>21</v>
      </c>
      <c r="AU21" s="5">
        <f>IF(SUM(AT21)&lt;1,"",AT21/$BF21)</f>
        <v>0.00017827127795038965</v>
      </c>
      <c r="AV21" s="2">
        <v>10</v>
      </c>
      <c r="AW21" s="5">
        <f>IF(SUM(AV21)&lt;1,"",AV21/$BF21)</f>
        <v>8.489108473828079E-05</v>
      </c>
      <c r="AX21" s="2">
        <v>21</v>
      </c>
      <c r="AY21" s="5">
        <f>IF(SUM(AX21)&lt;1,"",AX21/$BF21)</f>
        <v>0.00017827127795038965</v>
      </c>
      <c r="AZ21" s="2">
        <v>26</v>
      </c>
      <c r="BA21" s="5">
        <f>IF(SUM(AZ21)&lt;1,"",AZ21/$BF21)</f>
        <v>0.00022071682031953006</v>
      </c>
      <c r="BB21" s="2">
        <v>3</v>
      </c>
      <c r="BC21" s="5">
        <f>IF(SUM(BB21)&lt;1,"",BB21/$BF21)</f>
        <v>2.5467325421484236E-05</v>
      </c>
      <c r="BD21" s="2">
        <v>273</v>
      </c>
      <c r="BE21" s="5">
        <f>IF(SUM(BD21)&lt;1,"",BD21/$BF21)</f>
        <v>0.0023175266133550654</v>
      </c>
      <c r="BF21" s="2">
        <v>117798</v>
      </c>
      <c r="BG21" s="2">
        <v>116496</v>
      </c>
      <c r="BH21" s="2">
        <v>1159</v>
      </c>
      <c r="BI21" s="5">
        <f>IF(SUM(BH21)&lt;1,"",BH21/$CF21)</f>
        <v>0.009709063188493211</v>
      </c>
      <c r="BJ21" s="2">
        <v>159</v>
      </c>
      <c r="BK21" s="5">
        <f>IF(SUM(BJ21)&lt;1,"",BJ21/$CF21)</f>
        <v>0.001331959488326506</v>
      </c>
      <c r="BL21" s="2">
        <v>397</v>
      </c>
      <c r="BM21" s="5">
        <f>IF(SUM(BL21)&lt;1,"",BL21/$CF21)</f>
        <v>0.0033257101689661817</v>
      </c>
      <c r="BN21" s="2">
        <v>339</v>
      </c>
      <c r="BO21" s="5">
        <f>IF(SUM(BN21)&lt;1,"",BN21/$CF21)</f>
        <v>0.0028398381543565127</v>
      </c>
      <c r="BP21" s="2">
        <v>76</v>
      </c>
      <c r="BQ21" s="5">
        <f>IF(SUM(BP21)&lt;1,"",BP21/$CF21)</f>
        <v>0.0006366598812126695</v>
      </c>
      <c r="BR21" s="2">
        <v>9</v>
      </c>
      <c r="BS21" s="5">
        <f>IF(SUM(BR21)&lt;1,"",BR21/$CF21)</f>
        <v>7.539393330150033E-05</v>
      </c>
      <c r="BT21" s="2">
        <v>31</v>
      </c>
      <c r="BU21" s="5">
        <f>IF(SUM(BT21)&lt;1,"",BT21/$CF21)</f>
        <v>0.00025969021470516785</v>
      </c>
      <c r="BV21" s="2">
        <v>5</v>
      </c>
      <c r="BW21" s="5">
        <f>IF(SUM(BV21)&lt;1,"",BV21/$CF21)</f>
        <v>4.188551850083352E-05</v>
      </c>
      <c r="BX21" s="2">
        <v>6</v>
      </c>
      <c r="BY21" s="5">
        <f>IF(SUM(BX21)&lt;1,"",BX21/$CF21)</f>
        <v>5.026262220100022E-05</v>
      </c>
      <c r="BZ21" s="2">
        <v>17</v>
      </c>
      <c r="CA21" s="5">
        <f>IF(SUM(BZ21)&lt;1,"",BZ21/$CF21)</f>
        <v>0.00014241076290283396</v>
      </c>
      <c r="CB21" s="2">
        <v>1</v>
      </c>
      <c r="CC21" s="5">
        <f>IF(SUM(CB21)&lt;1,"",CB21/$CF21)</f>
        <v>8.377103700166704E-06</v>
      </c>
      <c r="CD21" s="2">
        <v>119</v>
      </c>
      <c r="CE21" s="5">
        <f>IF(SUM(CD21)&lt;1,"",CD21/$CF21)</f>
        <v>0.0009968753403198378</v>
      </c>
      <c r="CF21" s="2">
        <v>119373</v>
      </c>
      <c r="CG21" s="2">
        <v>117802</v>
      </c>
    </row>
    <row r="22" spans="1:85" ht="13.5">
      <c r="A22" s="2" t="s">
        <v>69</v>
      </c>
      <c r="B22" s="2">
        <v>1549</v>
      </c>
      <c r="C22" s="5">
        <f>IF(SUM(B22)&lt;1,"",B22/$AF22)</f>
        <v>0.009946894244414906</v>
      </c>
      <c r="D22" s="2">
        <f t="shared" si="0"/>
        <v>19</v>
      </c>
      <c r="E22" s="2">
        <f t="shared" si="1"/>
        <v>33</v>
      </c>
      <c r="F22" s="2">
        <v>1529</v>
      </c>
      <c r="G22" s="2">
        <v>20</v>
      </c>
      <c r="H22" s="5">
        <v>0.013080444735120994</v>
      </c>
      <c r="I22" s="2">
        <f t="shared" si="2"/>
        <v>40</v>
      </c>
      <c r="J22" s="2">
        <v>148</v>
      </c>
      <c r="K22" s="5">
        <f>IF(SUM(J22)&lt;1,"",J22/$AF22)</f>
        <v>0.0009503811156703719</v>
      </c>
      <c r="L22" s="2">
        <v>386</v>
      </c>
      <c r="M22" s="5">
        <f>IF(SUM(L22)&lt;1,"",L22/$AF22)</f>
        <v>0.0024786966935727264</v>
      </c>
      <c r="N22" s="2">
        <v>366</v>
      </c>
      <c r="O22" s="5">
        <f>IF(SUM(N22)&lt;1,"",N22/$AF22)</f>
        <v>0.0023502668130767302</v>
      </c>
      <c r="P22" s="2">
        <v>35</v>
      </c>
      <c r="Q22" s="5">
        <f>IF(SUM(P22)&lt;1,"",P22/$AF22)</f>
        <v>0.00022475229086799334</v>
      </c>
      <c r="R22" s="2">
        <v>13</v>
      </c>
      <c r="S22" s="5">
        <f>IF(SUM(R22)&lt;1,"",R22/$AF22)</f>
        <v>8.347942232239753E-05</v>
      </c>
      <c r="T22" s="2">
        <v>10</v>
      </c>
      <c r="U22" s="5">
        <f>IF(SUM(T22)&lt;1,"",T22/$AF22)</f>
        <v>6.42149402479981E-05</v>
      </c>
      <c r="V22" s="2">
        <v>8</v>
      </c>
      <c r="W22" s="5">
        <f>IF(SUM(V22)&lt;1,"",V22/$AF22)</f>
        <v>5.137195219839848E-05</v>
      </c>
      <c r="X22" s="2">
        <v>35</v>
      </c>
      <c r="Y22" s="5">
        <f>IF(SUM(X22)&lt;1,"",X22/$AF22)</f>
        <v>0.00022475229086799334</v>
      </c>
      <c r="Z22" s="2">
        <v>149</v>
      </c>
      <c r="AA22" s="5">
        <f>IF(SUM(Z22)&lt;1,"",Z22/$AF22)</f>
        <v>0.0009568026096951717</v>
      </c>
      <c r="AB22" s="2">
        <v>90</v>
      </c>
      <c r="AC22" s="5">
        <f>IF(SUM(AB22)&lt;1,"",AB22/$AF22)</f>
        <v>0.0005779344622319829</v>
      </c>
      <c r="AD22" s="2">
        <v>309</v>
      </c>
      <c r="AE22" s="5">
        <f>IF(SUM(AD22)&lt;1,"",AD22/$AF22)</f>
        <v>0.0019842416536631413</v>
      </c>
      <c r="AF22" s="2">
        <v>155727</v>
      </c>
      <c r="AG22" s="2">
        <v>153660</v>
      </c>
      <c r="AH22" s="2">
        <v>666</v>
      </c>
      <c r="AI22" s="5">
        <f>IF(SUM(AH22)&lt;1,"",AH22/$BF22)</f>
        <v>0.008469295624197262</v>
      </c>
      <c r="AJ22" s="2">
        <v>53</v>
      </c>
      <c r="AK22" s="5">
        <f>IF(SUM(AJ22)&lt;1,"",AJ22/$BF22)</f>
        <v>0.000673982985108791</v>
      </c>
      <c r="AL22" s="2">
        <v>138</v>
      </c>
      <c r="AM22" s="5">
        <f>IF(SUM(AL22)&lt;1,"",AL22/$BF22)</f>
        <v>0.0017548990933021352</v>
      </c>
      <c r="AN22" s="2">
        <v>104</v>
      </c>
      <c r="AO22" s="5">
        <f>IF(SUM(AN22)&lt;1,"",AN22/$BF22)</f>
        <v>0.0013225326500247974</v>
      </c>
      <c r="AP22" s="2">
        <v>9</v>
      </c>
      <c r="AQ22" s="5">
        <f>IF(SUM(AP22)&lt;1,"",AP22/$BF22)</f>
        <v>0.00011444994086753055</v>
      </c>
      <c r="AR22" s="2">
        <v>7</v>
      </c>
      <c r="AS22" s="5">
        <f>IF(SUM(AR22)&lt;1,"",AR22/$BF22)</f>
        <v>8.901662067474599E-05</v>
      </c>
      <c r="AT22" s="2">
        <v>5</v>
      </c>
      <c r="AU22" s="5">
        <f>IF(SUM(AT22)&lt;1,"",AT22/$BF22)</f>
        <v>6.358330048196142E-05</v>
      </c>
      <c r="AV22" s="2">
        <v>6</v>
      </c>
      <c r="AW22" s="5">
        <f>IF(SUM(AV22)&lt;1,"",AV22/$BF22)</f>
        <v>7.62999605783537E-05</v>
      </c>
      <c r="AX22" s="2">
        <v>22</v>
      </c>
      <c r="AY22" s="5">
        <f>IF(SUM(AX22)&lt;1,"",AX22/$BF22)</f>
        <v>0.00027976652212063024</v>
      </c>
      <c r="AZ22" s="2">
        <v>79</v>
      </c>
      <c r="BA22" s="5">
        <f>IF(SUM(AZ22)&lt;1,"",AZ22/$BF22)</f>
        <v>0.0010046161476149904</v>
      </c>
      <c r="BB22" s="2">
        <v>48</v>
      </c>
      <c r="BC22" s="5">
        <f>IF(SUM(BB22)&lt;1,"",BB22/$BF22)</f>
        <v>0.0006103996846268296</v>
      </c>
      <c r="BD22" s="2">
        <v>195</v>
      </c>
      <c r="BE22" s="5">
        <f>IF(SUM(BD22)&lt;1,"",BD22/$BF22)</f>
        <v>0.0024797487187964953</v>
      </c>
      <c r="BF22" s="2">
        <v>78637</v>
      </c>
      <c r="BG22" s="2">
        <v>77622</v>
      </c>
      <c r="BH22" s="2">
        <v>883</v>
      </c>
      <c r="BI22" s="5">
        <f>IF(SUM(BH22)&lt;1,"",BH22/$CF22)</f>
        <v>0.011454144506421066</v>
      </c>
      <c r="BJ22" s="2">
        <v>95</v>
      </c>
      <c r="BK22" s="5">
        <f>IF(SUM(BJ22)&lt;1,"",BJ22/$CF22)</f>
        <v>0.0012323258528992088</v>
      </c>
      <c r="BL22" s="2">
        <v>248</v>
      </c>
      <c r="BM22" s="5">
        <f>IF(SUM(BL22)&lt;1,"",BL22/$CF22)</f>
        <v>0.003217019068621092</v>
      </c>
      <c r="BN22" s="2">
        <v>262</v>
      </c>
      <c r="BO22" s="5">
        <f>IF(SUM(BN22)&lt;1,"",BN22/$CF22)</f>
        <v>0.003398624983785186</v>
      </c>
      <c r="BP22" s="2">
        <v>26</v>
      </c>
      <c r="BQ22" s="5">
        <f>IF(SUM(BP22)&lt;1,"",BP22/$CF22)</f>
        <v>0.0003372681281618887</v>
      </c>
      <c r="BR22" s="2">
        <v>6</v>
      </c>
      <c r="BS22" s="5">
        <f>IF(SUM(BR22)&lt;1,"",BR22/$CF22)</f>
        <v>7.78311064988974E-05</v>
      </c>
      <c r="BT22" s="2">
        <v>5</v>
      </c>
      <c r="BU22" s="5">
        <f>IF(SUM(BT22)&lt;1,"",BT22/$CF22)</f>
        <v>6.485925541574782E-05</v>
      </c>
      <c r="BV22" s="2">
        <v>2</v>
      </c>
      <c r="BW22" s="5">
        <f>IF(SUM(BV22)&lt;1,"",BV22/$CF22)</f>
        <v>2.594370216629913E-05</v>
      </c>
      <c r="BX22" s="2">
        <v>13</v>
      </c>
      <c r="BY22" s="5">
        <f>IF(SUM(BX22)&lt;1,"",BX22/$CF22)</f>
        <v>0.00016863406408094435</v>
      </c>
      <c r="BZ22" s="2">
        <v>70</v>
      </c>
      <c r="CA22" s="5">
        <f>IF(SUM(BZ22)&lt;1,"",BZ22/$CF22)</f>
        <v>0.0009080295758204696</v>
      </c>
      <c r="CB22" s="2">
        <v>42</v>
      </c>
      <c r="CC22" s="5">
        <f>IF(SUM(CB22)&lt;1,"",CB22/$CF22)</f>
        <v>0.0005448177454922818</v>
      </c>
      <c r="CD22" s="2">
        <v>114</v>
      </c>
      <c r="CE22" s="5">
        <f>IF(SUM(CD22)&lt;1,"",CD22/$CF22)</f>
        <v>0.0014787910234790504</v>
      </c>
      <c r="CF22" s="2">
        <v>77090</v>
      </c>
      <c r="CG22" s="2">
        <v>76038</v>
      </c>
    </row>
    <row r="23" spans="1:85" ht="13.5">
      <c r="A23" s="2" t="s">
        <v>70</v>
      </c>
      <c r="B23" s="2">
        <v>696</v>
      </c>
      <c r="C23" s="5">
        <f>IF(SUM(B23)&lt;1,"",B23/$AF23)</f>
        <v>0.012383460251939364</v>
      </c>
      <c r="D23" s="2">
        <f t="shared" si="0"/>
        <v>33</v>
      </c>
      <c r="E23" s="2">
        <f t="shared" si="1"/>
        <v>16</v>
      </c>
      <c r="F23" s="2">
        <v>851</v>
      </c>
      <c r="G23" s="2">
        <v>-155</v>
      </c>
      <c r="H23" s="5">
        <v>-0.18213866039952997</v>
      </c>
      <c r="I23" s="2">
        <f t="shared" si="2"/>
        <v>63</v>
      </c>
      <c r="J23" s="2">
        <v>34</v>
      </c>
      <c r="K23" s="5">
        <f>IF(SUM(J23)&lt;1,"",J23/$AF23)</f>
        <v>0.0006049391502384172</v>
      </c>
      <c r="L23" s="2">
        <v>226</v>
      </c>
      <c r="M23" s="5">
        <f>IF(SUM(L23)&lt;1,"",L23/$AF23)</f>
        <v>0.004021066116290655</v>
      </c>
      <c r="N23" s="2">
        <v>76</v>
      </c>
      <c r="O23" s="5">
        <f>IF(SUM(N23)&lt;1,"",N23/$AF23)</f>
        <v>0.0013522169240623443</v>
      </c>
      <c r="P23" s="2">
        <v>9</v>
      </c>
      <c r="Q23" s="5">
        <f>IF(SUM(P23)&lt;1,"",P23/$AF23)</f>
        <v>0.00016013095153369868</v>
      </c>
      <c r="R23" s="2">
        <v>13</v>
      </c>
      <c r="S23" s="5">
        <f>IF(SUM(R23)&lt;1,"",R23/$AF23)</f>
        <v>0.00023130026332645364</v>
      </c>
      <c r="T23" s="2">
        <v>28</v>
      </c>
      <c r="U23" s="5">
        <f>IF(SUM(T23)&lt;1,"",T23/$AF23)</f>
        <v>0.0004981851825492848</v>
      </c>
      <c r="V23" s="2" t="s">
        <v>48</v>
      </c>
      <c r="W23" s="5">
        <f>IF(SUM(V23)&lt;1,"",V23/$AF23)</f>
      </c>
      <c r="X23" s="2">
        <v>7</v>
      </c>
      <c r="Y23" s="5">
        <f>IF(SUM(X23)&lt;1,"",X23/$AF23)</f>
        <v>0.0001245462956373212</v>
      </c>
      <c r="Z23" s="2">
        <v>162</v>
      </c>
      <c r="AA23" s="5">
        <f>IF(SUM(Z23)&lt;1,"",Z23/$AF23)</f>
        <v>0.0028823571276065762</v>
      </c>
      <c r="AB23" s="2">
        <v>12</v>
      </c>
      <c r="AC23" s="5">
        <f>IF(SUM(AB23)&lt;1,"",AB23/$AF23)</f>
        <v>0.0002135079353782649</v>
      </c>
      <c r="AD23" s="2">
        <v>129</v>
      </c>
      <c r="AE23" s="5">
        <f>IF(SUM(AD23)&lt;1,"",AD23/$AF23)</f>
        <v>0.0022952103053163475</v>
      </c>
      <c r="AF23" s="2">
        <v>56204</v>
      </c>
      <c r="AG23" s="2">
        <v>55311</v>
      </c>
      <c r="AH23" s="2">
        <v>328</v>
      </c>
      <c r="AI23" s="5">
        <f>IF(SUM(AH23)&lt;1,"",AH23/$BF23)</f>
        <v>0.011710103534451982</v>
      </c>
      <c r="AJ23" s="2">
        <v>16</v>
      </c>
      <c r="AK23" s="5">
        <f>IF(SUM(AJ23)&lt;1,"",AJ23/$BF23)</f>
        <v>0.0005712245626561943</v>
      </c>
      <c r="AL23" s="2">
        <v>78</v>
      </c>
      <c r="AM23" s="5">
        <f>IF(SUM(AL23)&lt;1,"",AL23/$BF23)</f>
        <v>0.002784719742948947</v>
      </c>
      <c r="AN23" s="2">
        <v>19</v>
      </c>
      <c r="AO23" s="5">
        <f>IF(SUM(AN23)&lt;1,"",AN23/$BF23)</f>
        <v>0.0006783291681542306</v>
      </c>
      <c r="AP23" s="2" t="s">
        <v>48</v>
      </c>
      <c r="AQ23" s="5">
        <f>IF(SUM(AP23)&lt;1,"",AP23/$BF23)</f>
      </c>
      <c r="AR23" s="2">
        <v>13</v>
      </c>
      <c r="AS23" s="5">
        <f>IF(SUM(AR23)&lt;1,"",AR23/$BF23)</f>
        <v>0.0004641199571581578</v>
      </c>
      <c r="AT23" s="2">
        <v>13</v>
      </c>
      <c r="AU23" s="5">
        <f>IF(SUM(AT23)&lt;1,"",AT23/$BF23)</f>
        <v>0.0004641199571581578</v>
      </c>
      <c r="AV23" s="2" t="s">
        <v>48</v>
      </c>
      <c r="AW23" s="5">
        <f>IF(SUM(AV23)&lt;1,"",AV23/$BF23)</f>
      </c>
      <c r="AX23" s="2">
        <v>4</v>
      </c>
      <c r="AY23" s="5">
        <f>IF(SUM(AX23)&lt;1,"",AX23/$BF23)</f>
        <v>0.00014280614066404857</v>
      </c>
      <c r="AZ23" s="2">
        <v>94</v>
      </c>
      <c r="BA23" s="5">
        <f>IF(SUM(AZ23)&lt;1,"",AZ23/$BF23)</f>
        <v>0.003355944305605141</v>
      </c>
      <c r="BB23" s="2">
        <v>7</v>
      </c>
      <c r="BC23" s="5">
        <f>IF(SUM(BB23)&lt;1,"",BB23/$BF23)</f>
        <v>0.00024991074616208497</v>
      </c>
      <c r="BD23" s="2">
        <v>84</v>
      </c>
      <c r="BE23" s="5">
        <f>IF(SUM(BD23)&lt;1,"",BD23/$BF23)</f>
        <v>0.0029989289539450194</v>
      </c>
      <c r="BF23" s="2">
        <v>28010</v>
      </c>
      <c r="BG23" s="2">
        <v>27536</v>
      </c>
      <c r="BH23" s="2">
        <v>368</v>
      </c>
      <c r="BI23" s="5">
        <f>IF(SUM(BH23)&lt;1,"",BH23/$CF23)</f>
        <v>0.013052422501241398</v>
      </c>
      <c r="BJ23" s="2">
        <v>18</v>
      </c>
      <c r="BK23" s="5">
        <f>IF(SUM(BJ23)&lt;1,"",BJ23/$CF23)</f>
        <v>0.000638433709299851</v>
      </c>
      <c r="BL23" s="2">
        <v>148</v>
      </c>
      <c r="BM23" s="5">
        <f>IF(SUM(BL23)&lt;1,"",BL23/$CF23)</f>
        <v>0.005249343832020997</v>
      </c>
      <c r="BN23" s="2">
        <v>57</v>
      </c>
      <c r="BO23" s="5">
        <f>IF(SUM(BN23)&lt;1,"",BN23/$CF23)</f>
        <v>0.0020217067461161947</v>
      </c>
      <c r="BP23" s="2">
        <v>9</v>
      </c>
      <c r="BQ23" s="5">
        <f>IF(SUM(BP23)&lt;1,"",BP23/$CF23)</f>
        <v>0.0003192168546499255</v>
      </c>
      <c r="BR23" s="2" t="s">
        <v>48</v>
      </c>
      <c r="BS23" s="5">
        <f>IF(SUM(BR23)&lt;1,"",BR23/$CF23)</f>
      </c>
      <c r="BT23" s="2">
        <v>15</v>
      </c>
      <c r="BU23" s="5">
        <f>IF(SUM(BT23)&lt;1,"",BT23/$CF23)</f>
        <v>0.0005320280910832092</v>
      </c>
      <c r="BV23" s="2" t="s">
        <v>48</v>
      </c>
      <c r="BW23" s="5">
        <f>IF(SUM(BV23)&lt;1,"",BV23/$CF23)</f>
      </c>
      <c r="BX23" s="2">
        <v>3</v>
      </c>
      <c r="BY23" s="5">
        <f>IF(SUM(BX23)&lt;1,"",BX23/$CF23)</f>
        <v>0.00010640561821664184</v>
      </c>
      <c r="BZ23" s="2">
        <v>68</v>
      </c>
      <c r="CA23" s="5">
        <f>IF(SUM(BZ23)&lt;1,"",BZ23/$CF23)</f>
        <v>0.002411860679577215</v>
      </c>
      <c r="CB23" s="2">
        <v>5</v>
      </c>
      <c r="CC23" s="5">
        <f>IF(SUM(CB23)&lt;1,"",CB23/$CF23)</f>
        <v>0.0001773426970277364</v>
      </c>
      <c r="CD23" s="2">
        <v>45</v>
      </c>
      <c r="CE23" s="5">
        <f>IF(SUM(CD23)&lt;1,"",CD23/$CF23)</f>
        <v>0.0015960842732496276</v>
      </c>
      <c r="CF23" s="2">
        <v>28194</v>
      </c>
      <c r="CG23" s="2">
        <v>27775</v>
      </c>
    </row>
    <row r="24" spans="1:85" ht="13.5">
      <c r="A24" s="2" t="s">
        <v>71</v>
      </c>
      <c r="B24" s="2">
        <v>1453</v>
      </c>
      <c r="C24" s="5">
        <f>IF(SUM(B24)&lt;1,"",B24/$AF24)</f>
        <v>0.012144869148020295</v>
      </c>
      <c r="D24" s="2">
        <f t="shared" si="0"/>
        <v>20</v>
      </c>
      <c r="E24" s="2">
        <f t="shared" si="1"/>
        <v>18</v>
      </c>
      <c r="F24" s="2">
        <v>1667</v>
      </c>
      <c r="G24" s="2">
        <v>-214</v>
      </c>
      <c r="H24" s="5">
        <v>-0.12837432513497302</v>
      </c>
      <c r="I24" s="2">
        <f t="shared" si="2"/>
        <v>64</v>
      </c>
      <c r="J24" s="2">
        <v>123</v>
      </c>
      <c r="K24" s="5">
        <f>IF(SUM(J24)&lt;1,"",J24/$AF24)</f>
        <v>0.0010280928459783182</v>
      </c>
      <c r="L24" s="2">
        <v>283</v>
      </c>
      <c r="M24" s="5">
        <f>IF(SUM(L24)&lt;1,"",L24/$AF24)</f>
        <v>0.0023654493935923904</v>
      </c>
      <c r="N24" s="2">
        <v>122</v>
      </c>
      <c r="O24" s="5">
        <f>IF(SUM(N24)&lt;1,"",N24/$AF24)</f>
        <v>0.0010197343675557302</v>
      </c>
      <c r="P24" s="2">
        <v>25</v>
      </c>
      <c r="Q24" s="5">
        <f>IF(SUM(P24)&lt;1,"",P24/$AF24)</f>
        <v>0.0002089619605646988</v>
      </c>
      <c r="R24" s="2">
        <v>8</v>
      </c>
      <c r="S24" s="5">
        <f>IF(SUM(R24)&lt;1,"",R24/$AF24)</f>
        <v>6.686782738070362E-05</v>
      </c>
      <c r="T24" s="2">
        <v>28</v>
      </c>
      <c r="U24" s="5">
        <f>IF(SUM(T24)&lt;1,"",T24/$AF24)</f>
        <v>0.00023403739583246266</v>
      </c>
      <c r="V24" s="2">
        <v>4</v>
      </c>
      <c r="W24" s="5">
        <f>IF(SUM(V24)&lt;1,"",V24/$AF24)</f>
        <v>3.343391369035181E-05</v>
      </c>
      <c r="X24" s="2">
        <v>12</v>
      </c>
      <c r="Y24" s="5">
        <f>IF(SUM(X24)&lt;1,"",X24/$AF24)</f>
        <v>0.00010030174107105542</v>
      </c>
      <c r="Z24" s="2">
        <v>535</v>
      </c>
      <c r="AA24" s="5">
        <f>IF(SUM(Z24)&lt;1,"",Z24/$AF24)</f>
        <v>0.004471785956084554</v>
      </c>
      <c r="AB24" s="2">
        <v>153</v>
      </c>
      <c r="AC24" s="5">
        <f>IF(SUM(AB24)&lt;1,"",AB24/$AF24)</f>
        <v>0.0012788471986559568</v>
      </c>
      <c r="AD24" s="2">
        <v>160</v>
      </c>
      <c r="AE24" s="5">
        <f>IF(SUM(AD24)&lt;1,"",AD24/$AF24)</f>
        <v>0.0013373565476140724</v>
      </c>
      <c r="AF24" s="2">
        <v>119639</v>
      </c>
      <c r="AG24" s="2">
        <v>117807</v>
      </c>
      <c r="AH24" s="2">
        <v>680</v>
      </c>
      <c r="AI24" s="5">
        <f>IF(SUM(AH24)&lt;1,"",AH24/$BF24)</f>
        <v>0.011495807411414661</v>
      </c>
      <c r="AJ24" s="2">
        <v>49</v>
      </c>
      <c r="AK24" s="5">
        <f>IF(SUM(AJ24)&lt;1,"",AJ24/$BF24)</f>
        <v>0.0008283743575872329</v>
      </c>
      <c r="AL24" s="2">
        <v>100</v>
      </c>
      <c r="AM24" s="5">
        <f>IF(SUM(AL24)&lt;1,"",AL24/$BF24)</f>
        <v>0.0016905599134433324</v>
      </c>
      <c r="AN24" s="2">
        <v>18</v>
      </c>
      <c r="AO24" s="5">
        <f>IF(SUM(AN24)&lt;1,"",AN24/$BF24)</f>
        <v>0.00030430078441979986</v>
      </c>
      <c r="AP24" s="2">
        <v>4</v>
      </c>
      <c r="AQ24" s="5">
        <f>IF(SUM(AP24)&lt;1,"",AP24/$BF24)</f>
        <v>6.76223965377333E-05</v>
      </c>
      <c r="AR24" s="2">
        <v>2</v>
      </c>
      <c r="AS24" s="5">
        <f>IF(SUM(AR24)&lt;1,"",AR24/$BF24)</f>
        <v>3.381119826886665E-05</v>
      </c>
      <c r="AT24" s="2">
        <v>16</v>
      </c>
      <c r="AU24" s="5">
        <f>IF(SUM(AT24)&lt;1,"",AT24/$BF24)</f>
        <v>0.0002704895861509332</v>
      </c>
      <c r="AV24" s="2">
        <v>3</v>
      </c>
      <c r="AW24" s="5">
        <f>IF(SUM(AV24)&lt;1,"",AV24/$BF24)</f>
        <v>5.071679740329997E-05</v>
      </c>
      <c r="AX24" s="2">
        <v>8</v>
      </c>
      <c r="AY24" s="5">
        <f>IF(SUM(AX24)&lt;1,"",AX24/$BF24)</f>
        <v>0.0001352447930754666</v>
      </c>
      <c r="AZ24" s="2">
        <v>313</v>
      </c>
      <c r="BA24" s="5">
        <f>IF(SUM(AZ24)&lt;1,"",AZ24/$BF24)</f>
        <v>0.00529145252907763</v>
      </c>
      <c r="BB24" s="2">
        <v>82</v>
      </c>
      <c r="BC24" s="5">
        <f>IF(SUM(BB24)&lt;1,"",BB24/$BF24)</f>
        <v>0.0013862591290235327</v>
      </c>
      <c r="BD24" s="2">
        <v>85</v>
      </c>
      <c r="BE24" s="5">
        <f>IF(SUM(BD24)&lt;1,"",BD24/$BF24)</f>
        <v>0.0014369759264268327</v>
      </c>
      <c r="BF24" s="2">
        <v>59152</v>
      </c>
      <c r="BG24" s="2">
        <v>58275</v>
      </c>
      <c r="BH24" s="2">
        <v>773</v>
      </c>
      <c r="BI24" s="5">
        <f>IF(SUM(BH24)&lt;1,"",BH24/$CF24)</f>
        <v>0.012779605535073651</v>
      </c>
      <c r="BJ24" s="2">
        <v>74</v>
      </c>
      <c r="BK24" s="5">
        <f>IF(SUM(BJ24)&lt;1,"",BJ24/$CF24)</f>
        <v>0.0012234033759320184</v>
      </c>
      <c r="BL24" s="2">
        <v>183</v>
      </c>
      <c r="BM24" s="5">
        <f>IF(SUM(BL24)&lt;1,"",BL24/$CF24)</f>
        <v>0.0030254434837237755</v>
      </c>
      <c r="BN24" s="2">
        <v>104</v>
      </c>
      <c r="BO24" s="5">
        <f>IF(SUM(BN24)&lt;1,"",BN24/$CF24)</f>
        <v>0.00171937771752608</v>
      </c>
      <c r="BP24" s="2">
        <v>21</v>
      </c>
      <c r="BQ24" s="5">
        <f>IF(SUM(BP24)&lt;1,"",BP24/$CF24)</f>
        <v>0.0003471820391158431</v>
      </c>
      <c r="BR24" s="2">
        <v>6</v>
      </c>
      <c r="BS24" s="5">
        <f>IF(SUM(BR24)&lt;1,"",BR24/$CF24)</f>
        <v>9.91948683188123E-05</v>
      </c>
      <c r="BT24" s="2">
        <v>12</v>
      </c>
      <c r="BU24" s="5">
        <f>IF(SUM(BT24)&lt;1,"",BT24/$CF24)</f>
        <v>0.0001983897366376246</v>
      </c>
      <c r="BV24" s="2">
        <v>1</v>
      </c>
      <c r="BW24" s="5">
        <f>IF(SUM(BV24)&lt;1,"",BV24/$CF24)</f>
        <v>1.6532478053135384E-05</v>
      </c>
      <c r="BX24" s="2">
        <v>4</v>
      </c>
      <c r="BY24" s="5">
        <f>IF(SUM(BX24)&lt;1,"",BX24/$CF24)</f>
        <v>6.612991221254154E-05</v>
      </c>
      <c r="BZ24" s="2">
        <v>222</v>
      </c>
      <c r="CA24" s="5">
        <f>IF(SUM(BZ24)&lt;1,"",BZ24/$CF24)</f>
        <v>0.0036702101277960556</v>
      </c>
      <c r="CB24" s="2">
        <v>71</v>
      </c>
      <c r="CC24" s="5">
        <f>IF(SUM(CB24)&lt;1,"",CB24/$CF24)</f>
        <v>0.0011738059417726124</v>
      </c>
      <c r="CD24" s="2">
        <v>75</v>
      </c>
      <c r="CE24" s="5">
        <f>IF(SUM(CD24)&lt;1,"",CD24/$CF24)</f>
        <v>0.0012399358539851538</v>
      </c>
      <c r="CF24" s="2">
        <v>60487</v>
      </c>
      <c r="CG24" s="2">
        <v>59532</v>
      </c>
    </row>
    <row r="25" spans="1:85" ht="13.5">
      <c r="A25" s="2" t="s">
        <v>72</v>
      </c>
      <c r="B25" s="2">
        <v>1990</v>
      </c>
      <c r="C25" s="5">
        <f>IF(SUM(B25)&lt;1,"",B25/$AF25)</f>
        <v>0.013760389439765451</v>
      </c>
      <c r="D25" s="2">
        <f t="shared" si="0"/>
        <v>11</v>
      </c>
      <c r="E25" s="2">
        <f t="shared" si="1"/>
        <v>14</v>
      </c>
      <c r="F25" s="2">
        <v>1795</v>
      </c>
      <c r="G25" s="2">
        <v>195</v>
      </c>
      <c r="H25" s="5">
        <v>0.10863509749303621</v>
      </c>
      <c r="I25" s="2">
        <f t="shared" si="2"/>
        <v>12</v>
      </c>
      <c r="J25" s="2">
        <v>163</v>
      </c>
      <c r="K25" s="5">
        <f>IF(SUM(J25)&lt;1,"",J25/$AF25)</f>
        <v>0.0011271072757194818</v>
      </c>
      <c r="L25" s="2">
        <v>567</v>
      </c>
      <c r="M25" s="5">
        <f>IF(SUM(L25)&lt;1,"",L25/$AF25)</f>
        <v>0.0039206737750487495</v>
      </c>
      <c r="N25" s="2">
        <v>274</v>
      </c>
      <c r="O25" s="5">
        <f>IF(SUM(N25)&lt;1,"",N25/$AF25)</f>
        <v>0.0018946465861787605</v>
      </c>
      <c r="P25" s="2">
        <v>63</v>
      </c>
      <c r="Q25" s="5">
        <f>IF(SUM(P25)&lt;1,"",P25/$AF25)</f>
        <v>0.000435630419449861</v>
      </c>
      <c r="R25" s="2">
        <v>15</v>
      </c>
      <c r="S25" s="5">
        <f>IF(SUM(R25)&lt;1,"",R25/$AF25)</f>
        <v>0.0001037215284404431</v>
      </c>
      <c r="T25" s="2">
        <v>14</v>
      </c>
      <c r="U25" s="5">
        <f>IF(SUM(T25)&lt;1,"",T25/$AF25)</f>
        <v>9.680675987774689E-05</v>
      </c>
      <c r="V25" s="2">
        <v>2</v>
      </c>
      <c r="W25" s="5">
        <f>IF(SUM(V25)&lt;1,"",V25/$AF25)</f>
        <v>1.3829537125392413E-05</v>
      </c>
      <c r="X25" s="2">
        <v>10</v>
      </c>
      <c r="Y25" s="5">
        <f>IF(SUM(X25)&lt;1,"",X25/$AF25)</f>
        <v>6.914768562696206E-05</v>
      </c>
      <c r="Z25" s="2">
        <v>127</v>
      </c>
      <c r="AA25" s="5">
        <f>IF(SUM(Z25)&lt;1,"",Z25/$AF25)</f>
        <v>0.0008781756074624183</v>
      </c>
      <c r="AB25" s="2">
        <v>441</v>
      </c>
      <c r="AC25" s="5">
        <f>IF(SUM(AB25)&lt;1,"",AB25/$AF25)</f>
        <v>0.0030494129361490273</v>
      </c>
      <c r="AD25" s="2">
        <v>314</v>
      </c>
      <c r="AE25" s="5">
        <f>IF(SUM(AD25)&lt;1,"",AD25/$AF25)</f>
        <v>0.0021712373286866087</v>
      </c>
      <c r="AF25" s="2">
        <v>144618</v>
      </c>
      <c r="AG25" s="2">
        <v>142461</v>
      </c>
      <c r="AH25" s="2">
        <v>891</v>
      </c>
      <c r="AI25" s="5">
        <f>IF(SUM(AH25)&lt;1,"",AH25/$BF25)</f>
        <v>0.012349957031574862</v>
      </c>
      <c r="AJ25" s="2">
        <v>59</v>
      </c>
      <c r="AK25" s="5">
        <f>IF(SUM(AJ25)&lt;1,"",AJ25/$BF25)</f>
        <v>0.0008177861558506362</v>
      </c>
      <c r="AL25" s="2">
        <v>258</v>
      </c>
      <c r="AM25" s="5">
        <f>IF(SUM(AL25)&lt;1,"",AL25/$BF25)</f>
        <v>0.003576081834058714</v>
      </c>
      <c r="AN25" s="2">
        <v>85</v>
      </c>
      <c r="AO25" s="5">
        <f>IF(SUM(AN25)&lt;1,"",AN25/$BF25)</f>
        <v>0.0011781664957170182</v>
      </c>
      <c r="AP25" s="2">
        <v>11</v>
      </c>
      <c r="AQ25" s="5">
        <f>IF(SUM(AP25)&lt;1,"",AP25/$BF25)</f>
        <v>0.00015246860532808473</v>
      </c>
      <c r="AR25" s="2">
        <v>11</v>
      </c>
      <c r="AS25" s="5">
        <f>IF(SUM(AR25)&lt;1,"",AR25/$BF25)</f>
        <v>0.00015246860532808473</v>
      </c>
      <c r="AT25" s="2">
        <v>5</v>
      </c>
      <c r="AU25" s="5">
        <f>IF(SUM(AT25)&lt;1,"",AT25/$BF25)</f>
        <v>6.930391151276578E-05</v>
      </c>
      <c r="AV25" s="2">
        <v>1</v>
      </c>
      <c r="AW25" s="5">
        <f>IF(SUM(AV25)&lt;1,"",AV25/$BF25)</f>
        <v>1.3860782302553156E-05</v>
      </c>
      <c r="AX25" s="2">
        <v>7</v>
      </c>
      <c r="AY25" s="5">
        <f>IF(SUM(AX25)&lt;1,"",AX25/$BF25)</f>
        <v>9.70254761178721E-05</v>
      </c>
      <c r="AZ25" s="2">
        <v>62</v>
      </c>
      <c r="BA25" s="5">
        <f>IF(SUM(AZ25)&lt;1,"",AZ25/$BF25)</f>
        <v>0.0008593685027582957</v>
      </c>
      <c r="BB25" s="2">
        <v>216</v>
      </c>
      <c r="BC25" s="5">
        <f>IF(SUM(BB25)&lt;1,"",BB25/$BF25)</f>
        <v>0.0029939289773514817</v>
      </c>
      <c r="BD25" s="2">
        <v>176</v>
      </c>
      <c r="BE25" s="5">
        <f>IF(SUM(BD25)&lt;1,"",BD25/$BF25)</f>
        <v>0.0024394976852493556</v>
      </c>
      <c r="BF25" s="2">
        <v>72146</v>
      </c>
      <c r="BG25" s="2">
        <v>71135</v>
      </c>
      <c r="BH25" s="2">
        <v>1099</v>
      </c>
      <c r="BI25" s="5">
        <f>IF(SUM(BH25)&lt;1,"",BH25/$CF25)</f>
        <v>0.015164477315376974</v>
      </c>
      <c r="BJ25" s="2">
        <v>104</v>
      </c>
      <c r="BK25" s="5">
        <f>IF(SUM(BJ25)&lt;1,"",BJ25/$CF25)</f>
        <v>0.0014350369797990947</v>
      </c>
      <c r="BL25" s="2">
        <v>309</v>
      </c>
      <c r="BM25" s="5">
        <f>IF(SUM(BL25)&lt;1,"",BL25/$CF25)</f>
        <v>0.00426371564190308</v>
      </c>
      <c r="BN25" s="2">
        <v>189</v>
      </c>
      <c r="BO25" s="5">
        <f>IF(SUM(BN25)&lt;1,"",BN25/$CF25)</f>
        <v>0.0026079037421348934</v>
      </c>
      <c r="BP25" s="2">
        <v>52</v>
      </c>
      <c r="BQ25" s="5">
        <f>IF(SUM(BP25)&lt;1,"",BP25/$CF25)</f>
        <v>0.0007175184898995474</v>
      </c>
      <c r="BR25" s="2">
        <v>4</v>
      </c>
      <c r="BS25" s="5">
        <f>IF(SUM(BR25)&lt;1,"",BR25/$CF25)</f>
        <v>5.519372999227288E-05</v>
      </c>
      <c r="BT25" s="2">
        <v>9</v>
      </c>
      <c r="BU25" s="5">
        <f>IF(SUM(BT25)&lt;1,"",BT25/$CF25)</f>
        <v>0.00012418589248261398</v>
      </c>
      <c r="BV25" s="2">
        <v>1</v>
      </c>
      <c r="BW25" s="5">
        <f>IF(SUM(BV25)&lt;1,"",BV25/$CF25)</f>
        <v>1.379843249806822E-05</v>
      </c>
      <c r="BX25" s="2">
        <v>3</v>
      </c>
      <c r="BY25" s="5">
        <f>IF(SUM(BX25)&lt;1,"",BX25/$CF25)</f>
        <v>4.139529749420466E-05</v>
      </c>
      <c r="BZ25" s="2">
        <v>65</v>
      </c>
      <c r="CA25" s="5">
        <f>IF(SUM(BZ25)&lt;1,"",BZ25/$CF25)</f>
        <v>0.0008968981123744342</v>
      </c>
      <c r="CB25" s="2">
        <v>225</v>
      </c>
      <c r="CC25" s="5">
        <f>IF(SUM(CB25)&lt;1,"",CB25/$CF25)</f>
        <v>0.0031046473120653496</v>
      </c>
      <c r="CD25" s="2">
        <v>138</v>
      </c>
      <c r="CE25" s="5">
        <f>IF(SUM(CD25)&lt;1,"",CD25/$CF25)</f>
        <v>0.0019041836847334143</v>
      </c>
      <c r="CF25" s="2">
        <v>72472</v>
      </c>
      <c r="CG25" s="2">
        <v>71326</v>
      </c>
    </row>
    <row r="26" spans="1:85" ht="13.5">
      <c r="A26" s="2" t="s">
        <v>73</v>
      </c>
      <c r="B26" s="2">
        <v>1886</v>
      </c>
      <c r="C26" s="5">
        <f>IF(SUM(B26)&lt;1,"",B26/$AF26)</f>
        <v>0.008422425265489492</v>
      </c>
      <c r="D26" s="2">
        <f t="shared" si="0"/>
        <v>15</v>
      </c>
      <c r="E26" s="2">
        <f t="shared" si="1"/>
        <v>41</v>
      </c>
      <c r="F26" s="2">
        <v>1722</v>
      </c>
      <c r="G26" s="2">
        <v>164</v>
      </c>
      <c r="H26" s="5">
        <v>0.09523809523809523</v>
      </c>
      <c r="I26" s="2">
        <f t="shared" si="2"/>
        <v>16</v>
      </c>
      <c r="J26" s="2">
        <v>330</v>
      </c>
      <c r="K26" s="5">
        <f>IF(SUM(J26)&lt;1,"",J26/$AF26)</f>
        <v>0.0014737011334101445</v>
      </c>
      <c r="L26" s="2">
        <v>641</v>
      </c>
      <c r="M26" s="5">
        <f>IF(SUM(L26)&lt;1,"",L26/$AF26)</f>
        <v>0.0028625528076239473</v>
      </c>
      <c r="N26" s="2">
        <v>260</v>
      </c>
      <c r="O26" s="5">
        <f>IF(SUM(N26)&lt;1,"",N26/$AF26)</f>
        <v>0.0011610978626867806</v>
      </c>
      <c r="P26" s="2">
        <v>35</v>
      </c>
      <c r="Q26" s="5">
        <f>IF(SUM(P26)&lt;1,"",P26/$AF26)</f>
        <v>0.000156301635361682</v>
      </c>
      <c r="R26" s="2">
        <v>7</v>
      </c>
      <c r="S26" s="5">
        <f>IF(SUM(R26)&lt;1,"",R26/$AF26)</f>
        <v>3.1260327072336394E-05</v>
      </c>
      <c r="T26" s="2">
        <v>19</v>
      </c>
      <c r="U26" s="5">
        <f>IF(SUM(T26)&lt;1,"",T26/$AF26)</f>
        <v>8.484945919634165E-05</v>
      </c>
      <c r="V26" s="2">
        <v>7</v>
      </c>
      <c r="W26" s="5">
        <f>IF(SUM(V26)&lt;1,"",V26/$AF26)</f>
        <v>3.1260327072336394E-05</v>
      </c>
      <c r="X26" s="2">
        <v>40</v>
      </c>
      <c r="Y26" s="5">
        <f>IF(SUM(X26)&lt;1,"",X26/$AF26)</f>
        <v>0.00017863044041335085</v>
      </c>
      <c r="Z26" s="2">
        <v>138</v>
      </c>
      <c r="AA26" s="5">
        <f>IF(SUM(Z26)&lt;1,"",Z26/$AF26)</f>
        <v>0.0006162750194260604</v>
      </c>
      <c r="AB26" s="2">
        <v>108</v>
      </c>
      <c r="AC26" s="5">
        <f>IF(SUM(AB26)&lt;1,"",AB26/$AF26)</f>
        <v>0.00048230218911604725</v>
      </c>
      <c r="AD26" s="2">
        <v>301</v>
      </c>
      <c r="AE26" s="5">
        <f>IF(SUM(AD26)&lt;1,"",AD26/$AF26)</f>
        <v>0.0013441940641104651</v>
      </c>
      <c r="AF26" s="2">
        <v>223926</v>
      </c>
      <c r="AG26" s="2">
        <v>221273</v>
      </c>
      <c r="AH26" s="2">
        <v>761</v>
      </c>
      <c r="AI26" s="5">
        <f>IF(SUM(AH26)&lt;1,"",AH26/$BF26)</f>
        <v>0.006807772131968797</v>
      </c>
      <c r="AJ26" s="2">
        <v>146</v>
      </c>
      <c r="AK26" s="5">
        <f>IF(SUM(AJ26)&lt;1,"",AJ26/$BF26)</f>
        <v>0.0013060903170400058</v>
      </c>
      <c r="AL26" s="2">
        <v>218</v>
      </c>
      <c r="AM26" s="5">
        <f>IF(SUM(AL26)&lt;1,"",AL26/$BF26)</f>
        <v>0.0019501896514706935</v>
      </c>
      <c r="AN26" s="2">
        <v>40</v>
      </c>
      <c r="AO26" s="5">
        <f>IF(SUM(AN26)&lt;1,"",AN26/$BF26)</f>
        <v>0.0003578329635726043</v>
      </c>
      <c r="AP26" s="2">
        <v>6</v>
      </c>
      <c r="AQ26" s="5">
        <f>IF(SUM(AP26)&lt;1,"",AP26/$BF26)</f>
        <v>5.3674944535890644E-05</v>
      </c>
      <c r="AR26" s="2">
        <v>4</v>
      </c>
      <c r="AS26" s="5">
        <f>IF(SUM(AR26)&lt;1,"",AR26/$BF26)</f>
        <v>3.5783296357260434E-05</v>
      </c>
      <c r="AT26" s="2">
        <v>14</v>
      </c>
      <c r="AU26" s="5">
        <f>IF(SUM(AT26)&lt;1,"",AT26/$BF26)</f>
        <v>0.0001252415372504115</v>
      </c>
      <c r="AV26" s="2">
        <v>7</v>
      </c>
      <c r="AW26" s="5">
        <f>IF(SUM(AV26)&lt;1,"",AV26/$BF26)</f>
        <v>6.262076862520575E-05</v>
      </c>
      <c r="AX26" s="2">
        <v>26</v>
      </c>
      <c r="AY26" s="5">
        <f>IF(SUM(AX26)&lt;1,"",AX26/$BF26)</f>
        <v>0.0002325914263221928</v>
      </c>
      <c r="AZ26" s="2">
        <v>67</v>
      </c>
      <c r="BA26" s="5">
        <f>IF(SUM(AZ26)&lt;1,"",AZ26/$BF26)</f>
        <v>0.0005993702139841122</v>
      </c>
      <c r="BB26" s="2">
        <v>60</v>
      </c>
      <c r="BC26" s="5">
        <f>IF(SUM(BB26)&lt;1,"",BB26/$BF26)</f>
        <v>0.0005367494453589064</v>
      </c>
      <c r="BD26" s="2">
        <v>173</v>
      </c>
      <c r="BE26" s="5">
        <f>IF(SUM(BD26)&lt;1,"",BD26/$BF26)</f>
        <v>0.0015476275674515137</v>
      </c>
      <c r="BF26" s="2">
        <v>111784</v>
      </c>
      <c r="BG26" s="2">
        <v>110533</v>
      </c>
      <c r="BH26" s="2">
        <v>1125</v>
      </c>
      <c r="BI26" s="5">
        <f>IF(SUM(BH26)&lt;1,"",BH26/$CF26)</f>
        <v>0.010031923810882632</v>
      </c>
      <c r="BJ26" s="2">
        <v>184</v>
      </c>
      <c r="BK26" s="5">
        <f>IF(SUM(BJ26)&lt;1,"",BJ26/$CF26)</f>
        <v>0.0016407768721799147</v>
      </c>
      <c r="BL26" s="2">
        <v>423</v>
      </c>
      <c r="BM26" s="5">
        <f>IF(SUM(BL26)&lt;1,"",BL26/$CF26)</f>
        <v>0.0037720033528918693</v>
      </c>
      <c r="BN26" s="2">
        <v>220</v>
      </c>
      <c r="BO26" s="5">
        <f>IF(SUM(BN26)&lt;1,"",BN26/$CF26)</f>
        <v>0.001961798434128159</v>
      </c>
      <c r="BP26" s="2">
        <v>29</v>
      </c>
      <c r="BQ26" s="5">
        <f>IF(SUM(BP26)&lt;1,"",BP26/$CF26)</f>
        <v>0.00025860070268053</v>
      </c>
      <c r="BR26" s="2">
        <v>3</v>
      </c>
      <c r="BS26" s="5">
        <f>IF(SUM(BR26)&lt;1,"",BR26/$CF26)</f>
        <v>2.675179682902035E-05</v>
      </c>
      <c r="BT26" s="2">
        <v>5</v>
      </c>
      <c r="BU26" s="5">
        <f>IF(SUM(BT26)&lt;1,"",BT26/$CF26)</f>
        <v>4.458632804836725E-05</v>
      </c>
      <c r="BV26" s="2" t="s">
        <v>48</v>
      </c>
      <c r="BW26" s="5">
        <f>IF(SUM(BV26)&lt;1,"",BV26/$CF26)</f>
      </c>
      <c r="BX26" s="2">
        <v>14</v>
      </c>
      <c r="BY26" s="5">
        <f>IF(SUM(BX26)&lt;1,"",BX26/$CF26)</f>
        <v>0.0001248417185354283</v>
      </c>
      <c r="BZ26" s="2">
        <v>71</v>
      </c>
      <c r="CA26" s="5">
        <f>IF(SUM(BZ26)&lt;1,"",BZ26/$CF26)</f>
        <v>0.0006331258582868149</v>
      </c>
      <c r="CB26" s="2">
        <v>48</v>
      </c>
      <c r="CC26" s="5">
        <f>IF(SUM(CB26)&lt;1,"",CB26/$CF26)</f>
        <v>0.0004280287492643256</v>
      </c>
      <c r="CD26" s="2">
        <v>128</v>
      </c>
      <c r="CE26" s="5">
        <f>IF(SUM(CD26)&lt;1,"",CD26/$CF26)</f>
        <v>0.0011414099980382015</v>
      </c>
      <c r="CF26" s="2">
        <v>112142</v>
      </c>
      <c r="CG26" s="2">
        <v>110740</v>
      </c>
    </row>
    <row r="27" spans="1:85" ht="13.5">
      <c r="A27" s="2" t="s">
        <v>74</v>
      </c>
      <c r="B27" s="2">
        <v>3363</v>
      </c>
      <c r="C27" s="5">
        <f>IF(SUM(B27)&lt;1,"",B27/$AF27)</f>
        <v>0.01379098234606631</v>
      </c>
      <c r="D27" s="2">
        <f t="shared" si="0"/>
        <v>4</v>
      </c>
      <c r="E27" s="2">
        <f t="shared" si="1"/>
        <v>13</v>
      </c>
      <c r="F27" s="2">
        <v>3364</v>
      </c>
      <c r="G27" s="2">
        <v>-1</v>
      </c>
      <c r="H27" s="5">
        <v>-0.00029726516052318666</v>
      </c>
      <c r="I27" s="2">
        <f t="shared" si="2"/>
        <v>50</v>
      </c>
      <c r="J27" s="2">
        <v>674</v>
      </c>
      <c r="K27" s="5">
        <f>IF(SUM(J27)&lt;1,"",J27/$AF27)</f>
        <v>0.0027639375858604497</v>
      </c>
      <c r="L27" s="2">
        <v>818</v>
      </c>
      <c r="M27" s="5">
        <f>IF(SUM(L27)&lt;1,"",L27/$AF27)</f>
        <v>0.0033544524409997744</v>
      </c>
      <c r="N27" s="2">
        <v>484</v>
      </c>
      <c r="O27" s="5">
        <f>IF(SUM(N27)&lt;1,"",N27/$AF27)</f>
        <v>0.001984786040884952</v>
      </c>
      <c r="P27" s="2">
        <v>100</v>
      </c>
      <c r="Q27" s="5">
        <f>IF(SUM(P27)&lt;1,"",P27/$AF27)</f>
        <v>0.00041007976051341986</v>
      </c>
      <c r="R27" s="2">
        <v>120</v>
      </c>
      <c r="S27" s="5">
        <f>IF(SUM(R27)&lt;1,"",R27/$AF27)</f>
        <v>0.0004920957126161038</v>
      </c>
      <c r="T27" s="2">
        <v>93</v>
      </c>
      <c r="U27" s="5">
        <f>IF(SUM(T27)&lt;1,"",T27/$AF27)</f>
        <v>0.0003813741772774805</v>
      </c>
      <c r="V27" s="2">
        <v>17</v>
      </c>
      <c r="W27" s="5">
        <f>IF(SUM(V27)&lt;1,"",V27/$AF27)</f>
        <v>6.971355928728138E-05</v>
      </c>
      <c r="X27" s="2">
        <v>51</v>
      </c>
      <c r="Y27" s="5">
        <f>IF(SUM(X27)&lt;1,"",X27/$AF27)</f>
        <v>0.00020914067786184412</v>
      </c>
      <c r="Z27" s="2">
        <v>65</v>
      </c>
      <c r="AA27" s="5">
        <f>IF(SUM(Z27)&lt;1,"",Z27/$AF27)</f>
        <v>0.0002665518443337229</v>
      </c>
      <c r="AB27" s="2">
        <v>45</v>
      </c>
      <c r="AC27" s="5">
        <f>IF(SUM(AB27)&lt;1,"",AB27/$AF27)</f>
        <v>0.00018453589223103894</v>
      </c>
      <c r="AD27" s="2">
        <v>896</v>
      </c>
      <c r="AE27" s="5">
        <f>IF(SUM(AD27)&lt;1,"",AD27/$AF27)</f>
        <v>0.003674314654200242</v>
      </c>
      <c r="AF27" s="2">
        <v>243855</v>
      </c>
      <c r="AG27" s="2">
        <v>237677</v>
      </c>
      <c r="AH27" s="2">
        <v>1507</v>
      </c>
      <c r="AI27" s="5">
        <f>IF(SUM(AH27)&lt;1,"",AH27/$BF27)</f>
        <v>0.012099266978715889</v>
      </c>
      <c r="AJ27" s="2">
        <v>297</v>
      </c>
      <c r="AK27" s="5">
        <f>IF(SUM(AJ27)&lt;1,"",AJ27/$BF27)</f>
        <v>0.0023845270687980215</v>
      </c>
      <c r="AL27" s="2">
        <v>326</v>
      </c>
      <c r="AM27" s="5">
        <f>IF(SUM(AL27)&lt;1,"",AL27/$BF27)</f>
        <v>0.002617359678209276</v>
      </c>
      <c r="AN27" s="2">
        <v>73</v>
      </c>
      <c r="AO27" s="5">
        <f>IF(SUM(AN27)&lt;1,"",AN27/$BF27)</f>
        <v>0.0005860958788628134</v>
      </c>
      <c r="AP27" s="2">
        <v>44</v>
      </c>
      <c r="AQ27" s="5">
        <f>IF(SUM(AP27)&lt;1,"",AP27/$BF27)</f>
        <v>0.00035326326945155876</v>
      </c>
      <c r="AR27" s="2">
        <v>108</v>
      </c>
      <c r="AS27" s="5">
        <f>IF(SUM(AR27)&lt;1,"",AR27/$BF27)</f>
        <v>0.0008671007522901898</v>
      </c>
      <c r="AT27" s="2">
        <v>44</v>
      </c>
      <c r="AU27" s="5">
        <f>IF(SUM(AT27)&lt;1,"",AT27/$BF27)</f>
        <v>0.00035326326945155876</v>
      </c>
      <c r="AV27" s="2">
        <v>12</v>
      </c>
      <c r="AW27" s="5">
        <f>IF(SUM(AV27)&lt;1,"",AV27/$BF27)</f>
        <v>9.634452803224331E-05</v>
      </c>
      <c r="AX27" s="2">
        <v>35</v>
      </c>
      <c r="AY27" s="5">
        <f>IF(SUM(AX27)&lt;1,"",AX27/$BF27)</f>
        <v>0.0002810048734273763</v>
      </c>
      <c r="AZ27" s="2">
        <v>28</v>
      </c>
      <c r="BA27" s="5">
        <f>IF(SUM(AZ27)&lt;1,"",AZ27/$BF27)</f>
        <v>0.00022480389874190103</v>
      </c>
      <c r="BB27" s="2">
        <v>19</v>
      </c>
      <c r="BC27" s="5">
        <f>IF(SUM(BB27)&lt;1,"",BB27/$BF27)</f>
        <v>0.00015254550271771855</v>
      </c>
      <c r="BD27" s="2">
        <v>521</v>
      </c>
      <c r="BE27" s="5">
        <f>IF(SUM(BD27)&lt;1,"",BD27/$BF27)</f>
        <v>0.00418295825873323</v>
      </c>
      <c r="BF27" s="2">
        <v>124553</v>
      </c>
      <c r="BG27" s="2">
        <v>121228</v>
      </c>
      <c r="BH27" s="2">
        <v>1856</v>
      </c>
      <c r="BI27" s="5">
        <f>IF(SUM(BH27)&lt;1,"",BH27/$CF27)</f>
        <v>0.015557157465926808</v>
      </c>
      <c r="BJ27" s="2">
        <v>377</v>
      </c>
      <c r="BK27" s="5">
        <f>IF(SUM(BJ27)&lt;1,"",BJ27/$CF27)</f>
        <v>0.0031600476102663826</v>
      </c>
      <c r="BL27" s="2">
        <v>492</v>
      </c>
      <c r="BM27" s="5">
        <f>IF(SUM(BL27)&lt;1,"",BL27/$CF27)</f>
        <v>0.004123987862734908</v>
      </c>
      <c r="BN27" s="2">
        <v>411</v>
      </c>
      <c r="BO27" s="5">
        <f>IF(SUM(BN27)&lt;1,"",BN27/$CF27)</f>
        <v>0.0034450386414309904</v>
      </c>
      <c r="BP27" s="2">
        <v>56</v>
      </c>
      <c r="BQ27" s="5">
        <f>IF(SUM(BP27)&lt;1,"",BP27/$CF27)</f>
        <v>0.0004693969925064123</v>
      </c>
      <c r="BR27" s="2">
        <v>12</v>
      </c>
      <c r="BS27" s="5">
        <f>IF(SUM(BR27)&lt;1,"",BR27/$CF27)</f>
        <v>0.00010058506982280264</v>
      </c>
      <c r="BT27" s="2">
        <v>49</v>
      </c>
      <c r="BU27" s="5">
        <f>IF(SUM(BT27)&lt;1,"",BT27/$CF27)</f>
        <v>0.00041072236844311074</v>
      </c>
      <c r="BV27" s="2">
        <v>5</v>
      </c>
      <c r="BW27" s="5">
        <f>IF(SUM(BV27)&lt;1,"",BV27/$CF27)</f>
        <v>4.19104457595011E-05</v>
      </c>
      <c r="BX27" s="2">
        <v>16</v>
      </c>
      <c r="BY27" s="5">
        <f>IF(SUM(BX27)&lt;1,"",BX27/$CF27)</f>
        <v>0.00013411342643040352</v>
      </c>
      <c r="BZ27" s="2">
        <v>37</v>
      </c>
      <c r="CA27" s="5">
        <f>IF(SUM(BZ27)&lt;1,"",BZ27/$CF27)</f>
        <v>0.0003101372986203081</v>
      </c>
      <c r="CB27" s="2">
        <v>26</v>
      </c>
      <c r="CC27" s="5">
        <f>IF(SUM(CB27)&lt;1,"",CB27/$CF27)</f>
        <v>0.0002179343179494057</v>
      </c>
      <c r="CD27" s="2">
        <v>375</v>
      </c>
      <c r="CE27" s="5">
        <f>IF(SUM(CD27)&lt;1,"",CD27/$CF27)</f>
        <v>0.003143283431962582</v>
      </c>
      <c r="CF27" s="2">
        <v>119302</v>
      </c>
      <c r="CG27" s="2">
        <v>116449</v>
      </c>
    </row>
    <row r="28" spans="1:85" ht="13.5">
      <c r="A28" s="2" t="s">
        <v>75</v>
      </c>
      <c r="B28" s="2">
        <v>3449</v>
      </c>
      <c r="C28" s="5">
        <f>IF(SUM(B28)&lt;1,"",B28/$AF28)</f>
        <v>0.010569606482119928</v>
      </c>
      <c r="D28" s="2">
        <f t="shared" si="0"/>
        <v>3</v>
      </c>
      <c r="E28" s="2">
        <f t="shared" si="1"/>
        <v>29</v>
      </c>
      <c r="F28" s="2">
        <v>3198</v>
      </c>
      <c r="G28" s="2">
        <v>251</v>
      </c>
      <c r="H28" s="5">
        <v>0.0784865540963102</v>
      </c>
      <c r="I28" s="2">
        <f t="shared" si="2"/>
        <v>9</v>
      </c>
      <c r="J28" s="2">
        <v>688</v>
      </c>
      <c r="K28" s="5">
        <f>IF(SUM(J28)&lt;1,"",J28/$AF28)</f>
        <v>0.002108405120237318</v>
      </c>
      <c r="L28" s="2">
        <v>1020</v>
      </c>
      <c r="M28" s="5">
        <f>IF(SUM(L28)&lt;1,"",L28/$AF28)</f>
        <v>0.003125833172444861</v>
      </c>
      <c r="N28" s="2">
        <v>616</v>
      </c>
      <c r="O28" s="5">
        <f>IF(SUM(N28)&lt;1,"",N28/$AF28)</f>
        <v>0.001887758072770622</v>
      </c>
      <c r="P28" s="2">
        <v>89</v>
      </c>
      <c r="Q28" s="5">
        <f>IF(SUM(P28)&lt;1,"",P28/$AF28)</f>
        <v>0.0002727442670074438</v>
      </c>
      <c r="R28" s="2">
        <v>29</v>
      </c>
      <c r="S28" s="5">
        <f>IF(SUM(R28)&lt;1,"",R28/$AF28)</f>
        <v>8.88717274518637E-05</v>
      </c>
      <c r="T28" s="2">
        <v>46</v>
      </c>
      <c r="U28" s="5">
        <f>IF(SUM(T28)&lt;1,"",T28/$AF28)</f>
        <v>0.00014096894699261139</v>
      </c>
      <c r="V28" s="2">
        <v>33</v>
      </c>
      <c r="W28" s="5">
        <f>IF(SUM(V28)&lt;1,"",V28/$AF28)</f>
        <v>0.00010112989675556904</v>
      </c>
      <c r="X28" s="2">
        <v>52</v>
      </c>
      <c r="Y28" s="5">
        <f>IF(SUM(X28)&lt;1,"",X28/$AF28)</f>
        <v>0.00015935620094816938</v>
      </c>
      <c r="Z28" s="2">
        <v>124</v>
      </c>
      <c r="AA28" s="5">
        <f>IF(SUM(Z28)&lt;1,"",Z28/$AF28)</f>
        <v>0.00038000324841486546</v>
      </c>
      <c r="AB28" s="2">
        <v>32</v>
      </c>
      <c r="AC28" s="5">
        <f>IF(SUM(AB28)&lt;1,"",AB28/$AF28)</f>
        <v>9.80653544296427E-05</v>
      </c>
      <c r="AD28" s="2">
        <v>720</v>
      </c>
      <c r="AE28" s="5">
        <f>IF(SUM(AD28)&lt;1,"",AD28/$AF28)</f>
        <v>0.002206470474666961</v>
      </c>
      <c r="AF28" s="2">
        <v>326313</v>
      </c>
      <c r="AG28" s="2">
        <v>320566</v>
      </c>
      <c r="AH28" s="2">
        <v>1383</v>
      </c>
      <c r="AI28" s="5">
        <f>IF(SUM(AH28)&lt;1,"",AH28/$BF28)</f>
        <v>0.008517373471122225</v>
      </c>
      <c r="AJ28" s="2">
        <v>268</v>
      </c>
      <c r="AK28" s="5">
        <f>IF(SUM(AJ28)&lt;1,"",AJ28/$BF28)</f>
        <v>0.001650510549718551</v>
      </c>
      <c r="AL28" s="2">
        <v>338</v>
      </c>
      <c r="AM28" s="5">
        <f>IF(SUM(AL28)&lt;1,"",AL28/$BF28)</f>
        <v>0.00208161405151071</v>
      </c>
      <c r="AN28" s="2">
        <v>118</v>
      </c>
      <c r="AO28" s="5">
        <f>IF(SUM(AN28)&lt;1,"",AN28/$BF28)</f>
        <v>0.0007267173315924963</v>
      </c>
      <c r="AP28" s="2">
        <v>19</v>
      </c>
      <c r="AQ28" s="5">
        <f>IF(SUM(AP28)&lt;1,"",AP28/$BF28)</f>
        <v>0.00011701380762930026</v>
      </c>
      <c r="AR28" s="2">
        <v>18</v>
      </c>
      <c r="AS28" s="5">
        <f>IF(SUM(AR28)&lt;1,"",AR28/$BF28)</f>
        <v>0.00011085518617512657</v>
      </c>
      <c r="AT28" s="2">
        <v>26</v>
      </c>
      <c r="AU28" s="5">
        <f>IF(SUM(AT28)&lt;1,"",AT28/$BF28)</f>
        <v>0.00016012415780851613</v>
      </c>
      <c r="AV28" s="2">
        <v>28</v>
      </c>
      <c r="AW28" s="5">
        <f>IF(SUM(AV28)&lt;1,"",AV28/$BF28)</f>
        <v>0.00017244140071686354</v>
      </c>
      <c r="AX28" s="2">
        <v>39</v>
      </c>
      <c r="AY28" s="5">
        <f>IF(SUM(AX28)&lt;1,"",AX28/$BF28)</f>
        <v>0.0002401862367127742</v>
      </c>
      <c r="AZ28" s="2">
        <v>68</v>
      </c>
      <c r="BA28" s="5">
        <f>IF(SUM(AZ28)&lt;1,"",AZ28/$BF28)</f>
        <v>0.00041878625888381145</v>
      </c>
      <c r="BB28" s="2">
        <v>14</v>
      </c>
      <c r="BC28" s="5">
        <f>IF(SUM(BB28)&lt;1,"",BB28/$BF28)</f>
        <v>8.622070035843177E-05</v>
      </c>
      <c r="BD28" s="2">
        <v>447</v>
      </c>
      <c r="BE28" s="5">
        <f>IF(SUM(BD28)&lt;1,"",BD28/$BF28)</f>
        <v>0.002752903790015643</v>
      </c>
      <c r="BF28" s="2">
        <v>162374</v>
      </c>
      <c r="BG28" s="2">
        <v>159804</v>
      </c>
      <c r="BH28" s="2">
        <v>2066</v>
      </c>
      <c r="BI28" s="5">
        <f>IF(SUM(BH28)&lt;1,"",BH28/$CF28)</f>
        <v>0.012602248397269715</v>
      </c>
      <c r="BJ28" s="2">
        <v>420</v>
      </c>
      <c r="BK28" s="5">
        <f>IF(SUM(BJ28)&lt;1,"",BJ28/$CF28)</f>
        <v>0.0025619285221942308</v>
      </c>
      <c r="BL28" s="2">
        <v>682</v>
      </c>
      <c r="BM28" s="5">
        <f>IF(SUM(BL28)&lt;1,"",BL28/$CF28)</f>
        <v>0.004160083933658251</v>
      </c>
      <c r="BN28" s="2">
        <v>498</v>
      </c>
      <c r="BO28" s="5">
        <f>IF(SUM(BN28)&lt;1,"",BN28/$CF28)</f>
        <v>0.0030377152477445877</v>
      </c>
      <c r="BP28" s="2">
        <v>70</v>
      </c>
      <c r="BQ28" s="5">
        <f>IF(SUM(BP28)&lt;1,"",BP28/$CF28)</f>
        <v>0.0004269880870323718</v>
      </c>
      <c r="BR28" s="2">
        <v>11</v>
      </c>
      <c r="BS28" s="5">
        <f>IF(SUM(BR28)&lt;1,"",BR28/$CF28)</f>
        <v>6.709812796222986E-05</v>
      </c>
      <c r="BT28" s="2">
        <v>20</v>
      </c>
      <c r="BU28" s="5">
        <f>IF(SUM(BT28)&lt;1,"",BT28/$CF28)</f>
        <v>0.00012199659629496337</v>
      </c>
      <c r="BV28" s="2">
        <v>5</v>
      </c>
      <c r="BW28" s="5">
        <f>IF(SUM(BV28)&lt;1,"",BV28/$CF28)</f>
        <v>3.0499149073740843E-05</v>
      </c>
      <c r="BX28" s="2">
        <v>13</v>
      </c>
      <c r="BY28" s="5">
        <f>IF(SUM(BX28)&lt;1,"",BX28/$CF28)</f>
        <v>7.92977875917262E-05</v>
      </c>
      <c r="BZ28" s="2">
        <v>56</v>
      </c>
      <c r="CA28" s="5">
        <f>IF(SUM(BZ28)&lt;1,"",BZ28/$CF28)</f>
        <v>0.00034159046962589743</v>
      </c>
      <c r="CB28" s="2">
        <v>18</v>
      </c>
      <c r="CC28" s="5">
        <f>IF(SUM(CB28)&lt;1,"",CB28/$CF28)</f>
        <v>0.00010979693666546703</v>
      </c>
      <c r="CD28" s="2">
        <v>273</v>
      </c>
      <c r="CE28" s="5">
        <f>IF(SUM(CD28)&lt;1,"",CD28/$CF28)</f>
        <v>0.00166525353942625</v>
      </c>
      <c r="CF28" s="2">
        <v>163939</v>
      </c>
      <c r="CG28" s="2">
        <v>160762</v>
      </c>
    </row>
    <row r="29" spans="1:85" ht="13.5">
      <c r="A29" s="2" t="s">
        <v>76</v>
      </c>
      <c r="B29" s="2">
        <v>2605</v>
      </c>
      <c r="C29" s="5">
        <f>IF(SUM(B29)&lt;1,"",B29/$AF29)</f>
        <v>0.03643254734133311</v>
      </c>
      <c r="D29" s="2">
        <f t="shared" si="0"/>
        <v>8</v>
      </c>
      <c r="E29" s="2">
        <f t="shared" si="1"/>
        <v>1</v>
      </c>
      <c r="F29" s="2">
        <v>1881</v>
      </c>
      <c r="G29" s="2">
        <v>724</v>
      </c>
      <c r="H29" s="5">
        <v>0.3849016480595428</v>
      </c>
      <c r="I29" s="2">
        <f t="shared" si="2"/>
        <v>4</v>
      </c>
      <c r="J29" s="2">
        <v>382</v>
      </c>
      <c r="K29" s="5">
        <f>IF(SUM(J29)&lt;1,"",J29/$AF29)</f>
        <v>0.005342507901876871</v>
      </c>
      <c r="L29" s="2">
        <v>1279</v>
      </c>
      <c r="M29" s="5">
        <f>IF(SUM(L29)&lt;1,"",L29/$AF29)</f>
        <v>0.017887611535341668</v>
      </c>
      <c r="N29" s="2">
        <v>259</v>
      </c>
      <c r="O29" s="5">
        <f>IF(SUM(N29)&lt;1,"",N29/$AF29)</f>
        <v>0.0036222762999636375</v>
      </c>
      <c r="P29" s="2">
        <v>45</v>
      </c>
      <c r="Q29" s="5">
        <f>IF(SUM(P29)&lt;1,"",P29/$AF29)</f>
        <v>0.0006293530250902073</v>
      </c>
      <c r="R29" s="2">
        <v>14</v>
      </c>
      <c r="S29" s="5">
        <f>IF(SUM(R29)&lt;1,"",R29/$AF29)</f>
        <v>0.00019579871891695338</v>
      </c>
      <c r="T29" s="2">
        <v>13</v>
      </c>
      <c r="U29" s="5">
        <f>IF(SUM(T29)&lt;1,"",T29/$AF29)</f>
        <v>0.000181813096137171</v>
      </c>
      <c r="V29" s="2">
        <v>12</v>
      </c>
      <c r="W29" s="5">
        <f>IF(SUM(V29)&lt;1,"",V29/$AF29)</f>
        <v>0.0001678274733573886</v>
      </c>
      <c r="X29" s="2">
        <v>40</v>
      </c>
      <c r="Y29" s="5">
        <f>IF(SUM(X29)&lt;1,"",X29/$AF29)</f>
        <v>0.0005594249111912954</v>
      </c>
      <c r="Z29" s="2">
        <v>16</v>
      </c>
      <c r="AA29" s="5">
        <f>IF(SUM(Z29)&lt;1,"",Z29/$AF29)</f>
        <v>0.00022376996447651815</v>
      </c>
      <c r="AB29" s="2">
        <v>11</v>
      </c>
      <c r="AC29" s="5">
        <f>IF(SUM(AB29)&lt;1,"",AB29/$AF29)</f>
        <v>0.00015384185057760623</v>
      </c>
      <c r="AD29" s="2">
        <v>534</v>
      </c>
      <c r="AE29" s="5">
        <f>IF(SUM(AD29)&lt;1,"",AD29/$AF29)</f>
        <v>0.007468322564403793</v>
      </c>
      <c r="AF29" s="2">
        <v>71502</v>
      </c>
      <c r="AG29" s="2">
        <v>68260</v>
      </c>
      <c r="AH29" s="2">
        <v>1169</v>
      </c>
      <c r="AI29" s="5">
        <f>IF(SUM(AH29)&lt;1,"",AH29/$BF29)</f>
        <v>0.03212067923284058</v>
      </c>
      <c r="AJ29" s="2">
        <v>159</v>
      </c>
      <c r="AK29" s="5">
        <f>IF(SUM(AJ29)&lt;1,"",AJ29/$BF29)</f>
        <v>0.0043688520085728415</v>
      </c>
      <c r="AL29" s="2">
        <v>557</v>
      </c>
      <c r="AM29" s="5">
        <f>IF(SUM(AL29)&lt;1,"",AL29/$BF29)</f>
        <v>0.015304720558333791</v>
      </c>
      <c r="AN29" s="2">
        <v>62</v>
      </c>
      <c r="AO29" s="5">
        <f>IF(SUM(AN29)&lt;1,"",AN29/$BF29)</f>
        <v>0.0017035775127768314</v>
      </c>
      <c r="AP29" s="2">
        <v>13</v>
      </c>
      <c r="AQ29" s="5">
        <f>IF(SUM(AP29)&lt;1,"",AP29/$BF29)</f>
        <v>0.00035720173654998075</v>
      </c>
      <c r="AR29" s="2">
        <v>8</v>
      </c>
      <c r="AS29" s="5">
        <f>IF(SUM(AR29)&lt;1,"",AR29/$BF29)</f>
        <v>0.00021981645326152663</v>
      </c>
      <c r="AT29" s="2">
        <v>8</v>
      </c>
      <c r="AU29" s="5">
        <f>IF(SUM(AT29)&lt;1,"",AT29/$BF29)</f>
        <v>0.00021981645326152663</v>
      </c>
      <c r="AV29" s="2">
        <v>9</v>
      </c>
      <c r="AW29" s="5">
        <f>IF(SUM(AV29)&lt;1,"",AV29/$BF29)</f>
        <v>0.00024729350991921747</v>
      </c>
      <c r="AX29" s="2">
        <v>26</v>
      </c>
      <c r="AY29" s="5">
        <f>IF(SUM(AX29)&lt;1,"",AX29/$BF29)</f>
        <v>0.0007144034730999615</v>
      </c>
      <c r="AZ29" s="2">
        <v>9</v>
      </c>
      <c r="BA29" s="5">
        <f>IF(SUM(AZ29)&lt;1,"",AZ29/$BF29)</f>
        <v>0.00024729350991921747</v>
      </c>
      <c r="BB29" s="2">
        <v>7</v>
      </c>
      <c r="BC29" s="5">
        <f>IF(SUM(BB29)&lt;1,"",BB29/$BF29)</f>
        <v>0.0001923393966038358</v>
      </c>
      <c r="BD29" s="2">
        <v>311</v>
      </c>
      <c r="BE29" s="5">
        <f>IF(SUM(BD29)&lt;1,"",BD29/$BF29)</f>
        <v>0.008545364620541847</v>
      </c>
      <c r="BF29" s="2">
        <v>36394</v>
      </c>
      <c r="BG29" s="2">
        <v>34860</v>
      </c>
      <c r="BH29" s="2">
        <v>1436</v>
      </c>
      <c r="BI29" s="5">
        <f>IF(SUM(BH29)&lt;1,"",BH29/$CF29)</f>
        <v>0.040902358436823515</v>
      </c>
      <c r="BJ29" s="2">
        <v>223</v>
      </c>
      <c r="BK29" s="5">
        <f>IF(SUM(BJ29)&lt;1,"",BJ29/$CF29)</f>
        <v>0.00635182864304432</v>
      </c>
      <c r="BL29" s="2">
        <v>722</v>
      </c>
      <c r="BM29" s="5">
        <f>IF(SUM(BL29)&lt;1,"",BL29/$CF29)</f>
        <v>0.020565113364475335</v>
      </c>
      <c r="BN29" s="2">
        <v>197</v>
      </c>
      <c r="BO29" s="5">
        <f>IF(SUM(BN29)&lt;1,"",BN29/$CF29)</f>
        <v>0.005611256693631082</v>
      </c>
      <c r="BP29" s="2">
        <v>32</v>
      </c>
      <c r="BQ29" s="5">
        <f>IF(SUM(BP29)&lt;1,"",BP29/$CF29)</f>
        <v>0.000911473168508602</v>
      </c>
      <c r="BR29" s="2">
        <v>6</v>
      </c>
      <c r="BS29" s="5">
        <f>IF(SUM(BR29)&lt;1,"",BR29/$CF29)</f>
        <v>0.0001709012190953629</v>
      </c>
      <c r="BT29" s="2">
        <v>5</v>
      </c>
      <c r="BU29" s="5">
        <f>IF(SUM(BT29)&lt;1,"",BT29/$CF29)</f>
        <v>0.00014241768257946906</v>
      </c>
      <c r="BV29" s="2">
        <v>3</v>
      </c>
      <c r="BW29" s="5">
        <f>IF(SUM(BV29)&lt;1,"",BV29/$CF29)</f>
        <v>8.545060954768144E-05</v>
      </c>
      <c r="BX29" s="2">
        <v>14</v>
      </c>
      <c r="BY29" s="5">
        <f>IF(SUM(BX29)&lt;1,"",BX29/$CF29)</f>
        <v>0.00039876951122251337</v>
      </c>
      <c r="BZ29" s="2">
        <v>7</v>
      </c>
      <c r="CA29" s="5">
        <f>IF(SUM(BZ29)&lt;1,"",BZ29/$CF29)</f>
        <v>0.00019938475561125668</v>
      </c>
      <c r="CB29" s="2">
        <v>4</v>
      </c>
      <c r="CC29" s="5">
        <f>IF(SUM(CB29)&lt;1,"",CB29/$CF29)</f>
        <v>0.00011393414606357525</v>
      </c>
      <c r="CD29" s="2">
        <v>223</v>
      </c>
      <c r="CE29" s="5">
        <f>IF(SUM(CD29)&lt;1,"",CD29/$CF29)</f>
        <v>0.00635182864304432</v>
      </c>
      <c r="CF29" s="2">
        <v>35108</v>
      </c>
      <c r="CG29" s="2">
        <v>33400</v>
      </c>
    </row>
    <row r="30" spans="1:85" ht="13.5">
      <c r="A30" s="2" t="s">
        <v>77</v>
      </c>
      <c r="B30" s="2">
        <v>3349</v>
      </c>
      <c r="C30" s="5">
        <f>IF(SUM(B30)&lt;1,"",B30/$AF30)</f>
        <v>0.027210165828451646</v>
      </c>
      <c r="D30" s="2">
        <f t="shared" si="0"/>
        <v>5</v>
      </c>
      <c r="E30" s="2">
        <f t="shared" si="1"/>
        <v>3</v>
      </c>
      <c r="F30" s="2">
        <v>2557</v>
      </c>
      <c r="G30" s="2">
        <v>792</v>
      </c>
      <c r="H30" s="5">
        <v>0.30973797418850213</v>
      </c>
      <c r="I30" s="2">
        <f t="shared" si="2"/>
        <v>2</v>
      </c>
      <c r="J30" s="2">
        <v>711</v>
      </c>
      <c r="K30" s="5">
        <f>IF(SUM(J30)&lt;1,"",J30/$AF30)</f>
        <v>0.005776777516879402</v>
      </c>
      <c r="L30" s="2">
        <v>1242</v>
      </c>
      <c r="M30" s="5">
        <f>IF(SUM(L30)&lt;1,"",L30/$AF30)</f>
        <v>0.010091079713029843</v>
      </c>
      <c r="N30" s="2">
        <v>330</v>
      </c>
      <c r="O30" s="5">
        <f>IF(SUM(N30)&lt;1,"",N30/$AF30)</f>
        <v>0.002681204754669765</v>
      </c>
      <c r="P30" s="2">
        <v>39</v>
      </c>
      <c r="Q30" s="5">
        <f>IF(SUM(P30)&lt;1,"",P30/$AF30)</f>
        <v>0.00031686965282460856</v>
      </c>
      <c r="R30" s="2">
        <v>29</v>
      </c>
      <c r="S30" s="5">
        <f>IF(SUM(R30)&lt;1,"",R30/$AF30)</f>
        <v>0.00023562102389522178</v>
      </c>
      <c r="T30" s="2">
        <v>29</v>
      </c>
      <c r="U30" s="5">
        <f>IF(SUM(T30)&lt;1,"",T30/$AF30)</f>
        <v>0.00023562102389522178</v>
      </c>
      <c r="V30" s="2">
        <v>10</v>
      </c>
      <c r="W30" s="5">
        <f>IF(SUM(V30)&lt;1,"",V30/$AF30)</f>
        <v>8.124862892938682E-05</v>
      </c>
      <c r="X30" s="2">
        <v>27</v>
      </c>
      <c r="Y30" s="5">
        <f>IF(SUM(X30)&lt;1,"",X30/$AF30)</f>
        <v>0.00021937129810934442</v>
      </c>
      <c r="Z30" s="2">
        <v>54</v>
      </c>
      <c r="AA30" s="5">
        <f>IF(SUM(Z30)&lt;1,"",Z30/$AF30)</f>
        <v>0.00043874259621868884</v>
      </c>
      <c r="AB30" s="2">
        <v>15</v>
      </c>
      <c r="AC30" s="5">
        <f>IF(SUM(AB30)&lt;1,"",AB30/$AF30)</f>
        <v>0.00012187294339408022</v>
      </c>
      <c r="AD30" s="2">
        <v>863</v>
      </c>
      <c r="AE30" s="5">
        <f>IF(SUM(AD30)&lt;1,"",AD30/$AF30)</f>
        <v>0.007011756676606082</v>
      </c>
      <c r="AF30" s="2">
        <v>123079</v>
      </c>
      <c r="AG30" s="2">
        <v>116408</v>
      </c>
      <c r="AH30" s="2">
        <v>1537</v>
      </c>
      <c r="AI30" s="5">
        <f>IF(SUM(AH30)&lt;1,"",AH30/$BF30)</f>
        <v>0.023985642946317103</v>
      </c>
      <c r="AJ30" s="2">
        <v>315</v>
      </c>
      <c r="AK30" s="5">
        <f>IF(SUM(AJ30)&lt;1,"",AJ30/$BF30)</f>
        <v>0.0049157303370786515</v>
      </c>
      <c r="AL30" s="2">
        <v>565</v>
      </c>
      <c r="AM30" s="5">
        <f>IF(SUM(AL30)&lt;1,"",AL30/$BF30)</f>
        <v>0.008817103620474408</v>
      </c>
      <c r="AN30" s="2">
        <v>76</v>
      </c>
      <c r="AO30" s="5">
        <f>IF(SUM(AN30)&lt;1,"",AN30/$BF30)</f>
        <v>0.0011860174781523096</v>
      </c>
      <c r="AP30" s="2">
        <v>9</v>
      </c>
      <c r="AQ30" s="5">
        <f>IF(SUM(AP30)&lt;1,"",AP30/$BF30)</f>
        <v>0.0001404494382022472</v>
      </c>
      <c r="AR30" s="2">
        <v>15</v>
      </c>
      <c r="AS30" s="5">
        <f>IF(SUM(AR30)&lt;1,"",AR30/$BF30)</f>
        <v>0.00023408239700374532</v>
      </c>
      <c r="AT30" s="2">
        <v>19</v>
      </c>
      <c r="AU30" s="5">
        <f>IF(SUM(AT30)&lt;1,"",AT30/$BF30)</f>
        <v>0.0002965043695380774</v>
      </c>
      <c r="AV30" s="2">
        <v>8</v>
      </c>
      <c r="AW30" s="5">
        <f>IF(SUM(AV30)&lt;1,"",AV30/$BF30)</f>
        <v>0.00012484394506866417</v>
      </c>
      <c r="AX30" s="2">
        <v>16</v>
      </c>
      <c r="AY30" s="5">
        <f>IF(SUM(AX30)&lt;1,"",AX30/$BF30)</f>
        <v>0.00024968789013732833</v>
      </c>
      <c r="AZ30" s="2">
        <v>23</v>
      </c>
      <c r="BA30" s="5">
        <f>IF(SUM(AZ30)&lt;1,"",AZ30/$BF30)</f>
        <v>0.0003589263420724095</v>
      </c>
      <c r="BB30" s="2">
        <v>8</v>
      </c>
      <c r="BC30" s="5">
        <f>IF(SUM(BB30)&lt;1,"",BB30/$BF30)</f>
        <v>0.00012484394506866417</v>
      </c>
      <c r="BD30" s="2">
        <v>483</v>
      </c>
      <c r="BE30" s="5">
        <f>IF(SUM(BD30)&lt;1,"",BD30/$BF30)</f>
        <v>0.007537453183520599</v>
      </c>
      <c r="BF30" s="2">
        <v>64080</v>
      </c>
      <c r="BG30" s="2">
        <v>60647</v>
      </c>
      <c r="BH30" s="2">
        <v>1812</v>
      </c>
      <c r="BI30" s="5">
        <f>IF(SUM(BH30)&lt;1,"",BH30/$CF30)</f>
        <v>0.030712384955677213</v>
      </c>
      <c r="BJ30" s="2">
        <v>396</v>
      </c>
      <c r="BK30" s="5">
        <f>IF(SUM(BJ30)&lt;1,"",BJ30/$CF30)</f>
        <v>0.006711978169121511</v>
      </c>
      <c r="BL30" s="2">
        <v>677</v>
      </c>
      <c r="BM30" s="5">
        <f>IF(SUM(BL30)&lt;1,"",BL30/$CF30)</f>
        <v>0.01147477075882642</v>
      </c>
      <c r="BN30" s="2">
        <v>254</v>
      </c>
      <c r="BO30" s="5">
        <f>IF(SUM(BN30)&lt;1,"",BN30/$CF30)</f>
        <v>0.004305157714537535</v>
      </c>
      <c r="BP30" s="2">
        <v>30</v>
      </c>
      <c r="BQ30" s="5">
        <f>IF(SUM(BP30)&lt;1,"",BP30/$CF30)</f>
        <v>0.0005084831946304175</v>
      </c>
      <c r="BR30" s="2">
        <v>14</v>
      </c>
      <c r="BS30" s="5">
        <f>IF(SUM(BR30)&lt;1,"",BR30/$CF30)</f>
        <v>0.00023729215749419483</v>
      </c>
      <c r="BT30" s="2">
        <v>10</v>
      </c>
      <c r="BU30" s="5">
        <f>IF(SUM(BT30)&lt;1,"",BT30/$CF30)</f>
        <v>0.00016949439821013917</v>
      </c>
      <c r="BV30" s="2">
        <v>2</v>
      </c>
      <c r="BW30" s="5">
        <f>IF(SUM(BV30)&lt;1,"",BV30/$CF30)</f>
        <v>3.389887964202783E-05</v>
      </c>
      <c r="BX30" s="2">
        <v>11</v>
      </c>
      <c r="BY30" s="5">
        <f>IF(SUM(BX30)&lt;1,"",BX30/$CF30)</f>
        <v>0.00018644383803115307</v>
      </c>
      <c r="BZ30" s="2">
        <v>31</v>
      </c>
      <c r="CA30" s="5">
        <f>IF(SUM(BZ30)&lt;1,"",BZ30/$CF30)</f>
        <v>0.0005254326344514313</v>
      </c>
      <c r="CB30" s="2">
        <v>7</v>
      </c>
      <c r="CC30" s="5">
        <f>IF(SUM(CB30)&lt;1,"",CB30/$CF30)</f>
        <v>0.00011864607874709741</v>
      </c>
      <c r="CD30" s="2">
        <v>380</v>
      </c>
      <c r="CE30" s="5">
        <f>IF(SUM(CD30)&lt;1,"",CD30/$CF30)</f>
        <v>0.006440787131985288</v>
      </c>
      <c r="CF30" s="2">
        <v>58999</v>
      </c>
      <c r="CG30" s="2">
        <v>55761</v>
      </c>
    </row>
    <row r="31" spans="1:85" ht="13.5">
      <c r="A31" s="2" t="s">
        <v>78</v>
      </c>
      <c r="B31" s="2">
        <v>1374</v>
      </c>
      <c r="C31" s="5">
        <f>IF(SUM(B31)&lt;1,"",B31/$AF31)</f>
        <v>0.009167823209138466</v>
      </c>
      <c r="D31" s="2">
        <f t="shared" si="0"/>
        <v>21</v>
      </c>
      <c r="E31" s="2">
        <f t="shared" si="1"/>
        <v>37</v>
      </c>
      <c r="F31" s="2">
        <v>1090</v>
      </c>
      <c r="G31" s="2">
        <v>284</v>
      </c>
      <c r="H31" s="5">
        <v>0.26055045871559634</v>
      </c>
      <c r="I31" s="2">
        <f t="shared" si="2"/>
        <v>8</v>
      </c>
      <c r="J31" s="2">
        <v>172</v>
      </c>
      <c r="K31" s="5">
        <f>IF(SUM(J31)&lt;1,"",J31/$AF31)</f>
        <v>0.001147645991245863</v>
      </c>
      <c r="L31" s="2">
        <v>437</v>
      </c>
      <c r="M31" s="5">
        <f>IF(SUM(L31)&lt;1,"",L31/$AF31)</f>
        <v>0.0029158215010141987</v>
      </c>
      <c r="N31" s="2">
        <v>212</v>
      </c>
      <c r="O31" s="5">
        <f>IF(SUM(N31)&lt;1,"",N31/$AF31)</f>
        <v>0.0014145404078146685</v>
      </c>
      <c r="P31" s="2">
        <v>56</v>
      </c>
      <c r="Q31" s="5">
        <f>IF(SUM(P31)&lt;1,"",P31/$AF31)</f>
        <v>0.00037365218319632755</v>
      </c>
      <c r="R31" s="2">
        <v>7</v>
      </c>
      <c r="S31" s="5">
        <f>IF(SUM(R31)&lt;1,"",R31/$AF31)</f>
        <v>4.6706522899540944E-05</v>
      </c>
      <c r="T31" s="2">
        <v>29</v>
      </c>
      <c r="U31" s="5">
        <f>IF(SUM(T31)&lt;1,"",T31/$AF31)</f>
        <v>0.0001934984520123839</v>
      </c>
      <c r="V31" s="2">
        <v>5</v>
      </c>
      <c r="W31" s="5">
        <f>IF(SUM(V31)&lt;1,"",V31/$AF31)</f>
        <v>3.336180207110067E-05</v>
      </c>
      <c r="X31" s="2">
        <v>51</v>
      </c>
      <c r="Y31" s="5">
        <f>IF(SUM(X31)&lt;1,"",X31/$AF31)</f>
        <v>0.00034029038112522685</v>
      </c>
      <c r="Z31" s="2">
        <v>167</v>
      </c>
      <c r="AA31" s="5">
        <f>IF(SUM(Z31)&lt;1,"",Z31/$AF31)</f>
        <v>0.0011142841891747626</v>
      </c>
      <c r="AB31" s="2">
        <v>77</v>
      </c>
      <c r="AC31" s="5">
        <f>IF(SUM(AB31)&lt;1,"",AB31/$AF31)</f>
        <v>0.0005137717518949504</v>
      </c>
      <c r="AD31" s="2">
        <v>161</v>
      </c>
      <c r="AE31" s="5">
        <f>IF(SUM(AD31)&lt;1,"",AD31/$AF31)</f>
        <v>0.0010742500266894416</v>
      </c>
      <c r="AF31" s="2">
        <v>149872</v>
      </c>
      <c r="AG31" s="2">
        <v>148481</v>
      </c>
      <c r="AH31" s="2">
        <v>608</v>
      </c>
      <c r="AI31" s="5">
        <f>IF(SUM(AH31)&lt;1,"",AH31/$BF31)</f>
        <v>0.00820435316501815</v>
      </c>
      <c r="AJ31" s="2">
        <v>64</v>
      </c>
      <c r="AK31" s="5">
        <f>IF(SUM(AJ31)&lt;1,"",AJ31/$BF31)</f>
        <v>0.0008636161226334894</v>
      </c>
      <c r="AL31" s="2">
        <v>173</v>
      </c>
      <c r="AM31" s="5">
        <f>IF(SUM(AL31)&lt;1,"",AL31/$BF31)</f>
        <v>0.002334462331493651</v>
      </c>
      <c r="AN31" s="2">
        <v>40</v>
      </c>
      <c r="AO31" s="5">
        <f>IF(SUM(AN31)&lt;1,"",AN31/$BF31)</f>
        <v>0.0005397600766459308</v>
      </c>
      <c r="AP31" s="2">
        <v>34</v>
      </c>
      <c r="AQ31" s="5">
        <f>IF(SUM(AP31)&lt;1,"",AP31/$BF31)</f>
        <v>0.00045879606514904125</v>
      </c>
      <c r="AR31" s="2">
        <v>6</v>
      </c>
      <c r="AS31" s="5">
        <f>IF(SUM(AR31)&lt;1,"",AR31/$BF31)</f>
        <v>8.096401149688963E-05</v>
      </c>
      <c r="AT31" s="2">
        <v>17</v>
      </c>
      <c r="AU31" s="5">
        <f>IF(SUM(AT31)&lt;1,"",AT31/$BF31)</f>
        <v>0.00022939803257452062</v>
      </c>
      <c r="AV31" s="2">
        <v>4</v>
      </c>
      <c r="AW31" s="5">
        <f>IF(SUM(AV31)&lt;1,"",AV31/$BF31)</f>
        <v>5.397600766459309E-05</v>
      </c>
      <c r="AX31" s="2">
        <v>34</v>
      </c>
      <c r="AY31" s="5">
        <f>IF(SUM(AX31)&lt;1,"",AX31/$BF31)</f>
        <v>0.00045879606514904125</v>
      </c>
      <c r="AZ31" s="2">
        <v>93</v>
      </c>
      <c r="BA31" s="5">
        <f>IF(SUM(AZ31)&lt;1,"",AZ31/$BF31)</f>
        <v>0.0012549421782017893</v>
      </c>
      <c r="BB31" s="2">
        <v>41</v>
      </c>
      <c r="BC31" s="5">
        <f>IF(SUM(BB31)&lt;1,"",BB31/$BF31)</f>
        <v>0.0005532540785620791</v>
      </c>
      <c r="BD31" s="2">
        <v>102</v>
      </c>
      <c r="BE31" s="5">
        <f>IF(SUM(BD31)&lt;1,"",BD31/$BF31)</f>
        <v>0.0013763881954471239</v>
      </c>
      <c r="BF31" s="2">
        <v>74107</v>
      </c>
      <c r="BG31" s="2">
        <v>73487</v>
      </c>
      <c r="BH31" s="2">
        <v>766</v>
      </c>
      <c r="BI31" s="5">
        <f>IF(SUM(BH31)&lt;1,"",BH31/$CF31)</f>
        <v>0.01011020919949845</v>
      </c>
      <c r="BJ31" s="2">
        <v>108</v>
      </c>
      <c r="BK31" s="5">
        <f>IF(SUM(BJ31)&lt;1,"",BJ31/$CF31)</f>
        <v>0.0014254603048901207</v>
      </c>
      <c r="BL31" s="2">
        <v>264</v>
      </c>
      <c r="BM31" s="5">
        <f>IF(SUM(BL31)&lt;1,"",BL31/$CF31)</f>
        <v>0.0034844585230647397</v>
      </c>
      <c r="BN31" s="2">
        <v>172</v>
      </c>
      <c r="BO31" s="5">
        <f>IF(SUM(BN31)&lt;1,"",BN31/$CF31)</f>
        <v>0.002270177522602785</v>
      </c>
      <c r="BP31" s="2">
        <v>22</v>
      </c>
      <c r="BQ31" s="5">
        <f>IF(SUM(BP31)&lt;1,"",BP31/$CF31)</f>
        <v>0.0002903715435887283</v>
      </c>
      <c r="BR31" s="2">
        <v>1</v>
      </c>
      <c r="BS31" s="5">
        <f>IF(SUM(BR31)&lt;1,"",BR31/$CF31)</f>
        <v>1.3198706526760377E-05</v>
      </c>
      <c r="BT31" s="2">
        <v>12</v>
      </c>
      <c r="BU31" s="5">
        <f>IF(SUM(BT31)&lt;1,"",BT31/$CF31)</f>
        <v>0.00015838447832112454</v>
      </c>
      <c r="BV31" s="2">
        <v>1</v>
      </c>
      <c r="BW31" s="5">
        <f>IF(SUM(BV31)&lt;1,"",BV31/$CF31)</f>
        <v>1.3198706526760377E-05</v>
      </c>
      <c r="BX31" s="2">
        <v>17</v>
      </c>
      <c r="BY31" s="5">
        <f>IF(SUM(BX31)&lt;1,"",BX31/$CF31)</f>
        <v>0.0002243780109549264</v>
      </c>
      <c r="BZ31" s="2">
        <v>74</v>
      </c>
      <c r="CA31" s="5">
        <f>IF(SUM(BZ31)&lt;1,"",BZ31/$CF31)</f>
        <v>0.000976704282980268</v>
      </c>
      <c r="CB31" s="2">
        <v>36</v>
      </c>
      <c r="CC31" s="5">
        <f>IF(SUM(CB31)&lt;1,"",CB31/$CF31)</f>
        <v>0.0004751534349633736</v>
      </c>
      <c r="CD31" s="2">
        <v>59</v>
      </c>
      <c r="CE31" s="5">
        <f>IF(SUM(CD31)&lt;1,"",CD31/$CF31)</f>
        <v>0.0007787236850788623</v>
      </c>
      <c r="CF31" s="2">
        <v>75765</v>
      </c>
      <c r="CG31" s="2">
        <v>74994</v>
      </c>
    </row>
    <row r="32" spans="1:85" ht="13.5">
      <c r="A32" s="2" t="s">
        <v>79</v>
      </c>
      <c r="B32" s="2">
        <v>710</v>
      </c>
      <c r="C32" s="5">
        <f>IF(SUM(B32)&lt;1,"",B32/$AF32)</f>
        <v>0.011656925198660274</v>
      </c>
      <c r="D32" s="2">
        <f t="shared" si="0"/>
        <v>32</v>
      </c>
      <c r="E32" s="2">
        <f t="shared" si="1"/>
        <v>22</v>
      </c>
      <c r="F32" s="2">
        <v>660</v>
      </c>
      <c r="G32" s="2">
        <v>50</v>
      </c>
      <c r="H32" s="5">
        <v>0.07575757575757576</v>
      </c>
      <c r="I32" s="2">
        <f t="shared" si="2"/>
        <v>34</v>
      </c>
      <c r="J32" s="2">
        <v>193</v>
      </c>
      <c r="K32" s="5">
        <f>IF(SUM(J32)&lt;1,"",J32/$AF32)</f>
        <v>0.003168713469494976</v>
      </c>
      <c r="L32" s="2">
        <v>194</v>
      </c>
      <c r="M32" s="5">
        <f>IF(SUM(L32)&lt;1,"",L32/$AF32)</f>
        <v>0.003185131674000131</v>
      </c>
      <c r="N32" s="2">
        <v>150</v>
      </c>
      <c r="O32" s="5">
        <f>IF(SUM(N32)&lt;1,"",N32/$AF32)</f>
        <v>0.0024627306757732973</v>
      </c>
      <c r="P32" s="2">
        <v>10</v>
      </c>
      <c r="Q32" s="5">
        <f>IF(SUM(P32)&lt;1,"",P32/$AF32)</f>
        <v>0.00016418204505155317</v>
      </c>
      <c r="R32" s="2">
        <v>10</v>
      </c>
      <c r="S32" s="5">
        <f>IF(SUM(R32)&lt;1,"",R32/$AF32)</f>
        <v>0.00016418204505155317</v>
      </c>
      <c r="T32" s="2">
        <v>30</v>
      </c>
      <c r="U32" s="5">
        <f>IF(SUM(T32)&lt;1,"",T32/$AF32)</f>
        <v>0.0004925461351546594</v>
      </c>
      <c r="V32" s="2">
        <v>2</v>
      </c>
      <c r="W32" s="5">
        <f>IF(SUM(V32)&lt;1,"",V32/$AF32)</f>
        <v>3.2836409010310635E-05</v>
      </c>
      <c r="X32" s="2">
        <v>6</v>
      </c>
      <c r="Y32" s="5">
        <f>IF(SUM(X32)&lt;1,"",X32/$AF32)</f>
        <v>9.85092270309319E-05</v>
      </c>
      <c r="Z32" s="2">
        <v>22</v>
      </c>
      <c r="AA32" s="5">
        <f>IF(SUM(Z32)&lt;1,"",Z32/$AF32)</f>
        <v>0.00036120049911341694</v>
      </c>
      <c r="AB32" s="2">
        <v>8</v>
      </c>
      <c r="AC32" s="5">
        <f>IF(SUM(AB32)&lt;1,"",AB32/$AF32)</f>
        <v>0.00013134563604124254</v>
      </c>
      <c r="AD32" s="2">
        <v>85</v>
      </c>
      <c r="AE32" s="5">
        <f>IF(SUM(AD32)&lt;1,"",AD32/$AF32)</f>
        <v>0.0013955473829382018</v>
      </c>
      <c r="AF32" s="2">
        <v>60908</v>
      </c>
      <c r="AG32" s="2">
        <v>59942</v>
      </c>
      <c r="AH32" s="2">
        <v>275</v>
      </c>
      <c r="AI32" s="5">
        <f>IF(SUM(AH32)&lt;1,"",AH32/$BF32)</f>
        <v>0.008862962485496971</v>
      </c>
      <c r="AJ32" s="2">
        <v>78</v>
      </c>
      <c r="AK32" s="5">
        <f>IF(SUM(AJ32)&lt;1,"",AJ32/$BF32)</f>
        <v>0.002513858450431868</v>
      </c>
      <c r="AL32" s="2">
        <v>71</v>
      </c>
      <c r="AM32" s="5">
        <f>IF(SUM(AL32)&lt;1,"",AL32/$BF32)</f>
        <v>0.0022882557689828543</v>
      </c>
      <c r="AN32" s="2">
        <v>25</v>
      </c>
      <c r="AO32" s="5">
        <f>IF(SUM(AN32)&lt;1,"",AN32/$BF32)</f>
        <v>0.0008057238623179064</v>
      </c>
      <c r="AP32" s="2">
        <v>1</v>
      </c>
      <c r="AQ32" s="5">
        <f>IF(SUM(AP32)&lt;1,"",AP32/$BF32)</f>
        <v>3.222895449271625E-05</v>
      </c>
      <c r="AR32" s="2">
        <v>8</v>
      </c>
      <c r="AS32" s="5">
        <f>IF(SUM(AR32)&lt;1,"",AR32/$BF32)</f>
        <v>0.00025783163594173</v>
      </c>
      <c r="AT32" s="2">
        <v>18</v>
      </c>
      <c r="AU32" s="5">
        <f>IF(SUM(AT32)&lt;1,"",AT32/$BF32)</f>
        <v>0.0005801211808688926</v>
      </c>
      <c r="AV32" s="2">
        <v>1</v>
      </c>
      <c r="AW32" s="5">
        <f>IF(SUM(AV32)&lt;1,"",AV32/$BF32)</f>
        <v>3.222895449271625E-05</v>
      </c>
      <c r="AX32" s="2">
        <v>5</v>
      </c>
      <c r="AY32" s="5">
        <f>IF(SUM(AX32)&lt;1,"",AX32/$BF32)</f>
        <v>0.00016114477246358127</v>
      </c>
      <c r="AZ32" s="2">
        <v>13</v>
      </c>
      <c r="BA32" s="5">
        <f>IF(SUM(AZ32)&lt;1,"",AZ32/$BF32)</f>
        <v>0.00041897640840531135</v>
      </c>
      <c r="BB32" s="2">
        <v>4</v>
      </c>
      <c r="BC32" s="5">
        <f>IF(SUM(BB32)&lt;1,"",BB32/$BF32)</f>
        <v>0.000128915817970865</v>
      </c>
      <c r="BD32" s="2">
        <v>51</v>
      </c>
      <c r="BE32" s="5">
        <f>IF(SUM(BD32)&lt;1,"",BD32/$BF32)</f>
        <v>0.001643676679128529</v>
      </c>
      <c r="BF32" s="2">
        <v>31028</v>
      </c>
      <c r="BG32" s="2">
        <v>30607</v>
      </c>
      <c r="BH32" s="2">
        <v>435</v>
      </c>
      <c r="BI32" s="5">
        <f>IF(SUM(BH32)&lt;1,"",BH32/$CF32)</f>
        <v>0.014558232931726908</v>
      </c>
      <c r="BJ32" s="2">
        <v>115</v>
      </c>
      <c r="BK32" s="5">
        <f>IF(SUM(BJ32)&lt;1,"",BJ32/$CF32)</f>
        <v>0.003848728246318608</v>
      </c>
      <c r="BL32" s="2">
        <v>123</v>
      </c>
      <c r="BM32" s="5">
        <f>IF(SUM(BL32)&lt;1,"",BL32/$CF32)</f>
        <v>0.004116465863453815</v>
      </c>
      <c r="BN32" s="2">
        <v>125</v>
      </c>
      <c r="BO32" s="5">
        <f>IF(SUM(BN32)&lt;1,"",BN32/$CF32)</f>
        <v>0.004183400267737617</v>
      </c>
      <c r="BP32" s="2">
        <v>9</v>
      </c>
      <c r="BQ32" s="5">
        <f>IF(SUM(BP32)&lt;1,"",BP32/$CF32)</f>
        <v>0.00030120481927710846</v>
      </c>
      <c r="BR32" s="2">
        <v>2</v>
      </c>
      <c r="BS32" s="5">
        <f>IF(SUM(BR32)&lt;1,"",BR32/$CF32)</f>
        <v>6.693440428380188E-05</v>
      </c>
      <c r="BT32" s="2">
        <v>12</v>
      </c>
      <c r="BU32" s="5">
        <f>IF(SUM(BT32)&lt;1,"",BT32/$CF32)</f>
        <v>0.00040160642570281126</v>
      </c>
      <c r="BV32" s="2">
        <v>1</v>
      </c>
      <c r="BW32" s="5">
        <f>IF(SUM(BV32)&lt;1,"",BV32/$CF32)</f>
        <v>3.346720214190094E-05</v>
      </c>
      <c r="BX32" s="2">
        <v>1</v>
      </c>
      <c r="BY32" s="5">
        <f>IF(SUM(BX32)&lt;1,"",BX32/$CF32)</f>
        <v>3.346720214190094E-05</v>
      </c>
      <c r="BZ32" s="2">
        <v>9</v>
      </c>
      <c r="CA32" s="5">
        <f>IF(SUM(BZ32)&lt;1,"",BZ32/$CF32)</f>
        <v>0.00030120481927710846</v>
      </c>
      <c r="CB32" s="2">
        <v>4</v>
      </c>
      <c r="CC32" s="5">
        <f>IF(SUM(CB32)&lt;1,"",CB32/$CF32)</f>
        <v>0.00013386880856760375</v>
      </c>
      <c r="CD32" s="2">
        <v>34</v>
      </c>
      <c r="CE32" s="5">
        <f>IF(SUM(CD32)&lt;1,"",CD32/$CF32)</f>
        <v>0.0011378848728246318</v>
      </c>
      <c r="CF32" s="2">
        <v>29880</v>
      </c>
      <c r="CG32" s="2">
        <v>29335</v>
      </c>
    </row>
    <row r="33" spans="1:85" ht="13.5">
      <c r="A33" s="2" t="s">
        <v>80</v>
      </c>
      <c r="B33" s="2">
        <v>1921</v>
      </c>
      <c r="C33" s="5">
        <f>IF(SUM(B33)&lt;1,"",B33/$AF33)</f>
        <v>0.014812130371421301</v>
      </c>
      <c r="D33" s="2">
        <f t="shared" si="0"/>
        <v>14</v>
      </c>
      <c r="E33" s="2">
        <f t="shared" si="1"/>
        <v>11</v>
      </c>
      <c r="F33" s="2">
        <v>1982</v>
      </c>
      <c r="G33" s="2">
        <v>-61</v>
      </c>
      <c r="H33" s="5">
        <v>-0.03077699293642785</v>
      </c>
      <c r="I33" s="2">
        <f t="shared" si="2"/>
        <v>56</v>
      </c>
      <c r="J33" s="2">
        <v>302</v>
      </c>
      <c r="K33" s="5">
        <f>IF(SUM(J33)&lt;1,"",J33/$AF33)</f>
        <v>0.002328611854330678</v>
      </c>
      <c r="L33" s="2">
        <v>628</v>
      </c>
      <c r="M33" s="5">
        <f>IF(SUM(L33)&lt;1,"",L33/$AF33)</f>
        <v>0.0048422789553631326</v>
      </c>
      <c r="N33" s="2">
        <v>152</v>
      </c>
      <c r="O33" s="5">
        <f>IF(SUM(N33)&lt;1,"",N33/$AF33)</f>
        <v>0.0011720165624445797</v>
      </c>
      <c r="P33" s="2">
        <v>22</v>
      </c>
      <c r="Q33" s="5">
        <f>IF(SUM(P33)&lt;1,"",P33/$AF33)</f>
        <v>0.00016963397614329446</v>
      </c>
      <c r="R33" s="2">
        <v>13</v>
      </c>
      <c r="S33" s="5">
        <f>IF(SUM(R33)&lt;1,"",R33/$AF33)</f>
        <v>0.00010023825863012854</v>
      </c>
      <c r="T33" s="2">
        <v>7</v>
      </c>
      <c r="U33" s="5">
        <f>IF(SUM(T33)&lt;1,"",T33/$AF33)</f>
        <v>5.3974446954684596E-05</v>
      </c>
      <c r="V33" s="2">
        <v>9</v>
      </c>
      <c r="W33" s="5">
        <f>IF(SUM(V33)&lt;1,"",V33/$AF33)</f>
        <v>6.939571751316592E-05</v>
      </c>
      <c r="X33" s="2">
        <v>37</v>
      </c>
      <c r="Y33" s="5">
        <f>IF(SUM(X33)&lt;1,"",X33/$AF33)</f>
        <v>0.0002852935053319043</v>
      </c>
      <c r="Z33" s="2">
        <v>125</v>
      </c>
      <c r="AA33" s="5">
        <f>IF(SUM(Z33)&lt;1,"",Z33/$AF33)</f>
        <v>0.0009638294099050821</v>
      </c>
      <c r="AB33" s="2">
        <v>9</v>
      </c>
      <c r="AC33" s="5">
        <f>IF(SUM(AB33)&lt;1,"",AB33/$AF33)</f>
        <v>6.939571751316592E-05</v>
      </c>
      <c r="AD33" s="2">
        <v>617</v>
      </c>
      <c r="AE33" s="5">
        <f>IF(SUM(AD33)&lt;1,"",AD33/$AF33)</f>
        <v>0.004757461967291485</v>
      </c>
      <c r="AF33" s="2">
        <v>129691</v>
      </c>
      <c r="AG33" s="2">
        <v>123502</v>
      </c>
      <c r="AH33" s="2">
        <v>866</v>
      </c>
      <c r="AI33" s="5">
        <f>IF(SUM(AH33)&lt;1,"",AH33/$BF33)</f>
        <v>0.013220768514419187</v>
      </c>
      <c r="AJ33" s="2">
        <v>136</v>
      </c>
      <c r="AK33" s="5">
        <f>IF(SUM(AJ33)&lt;1,"",AJ33/$BF33)</f>
        <v>0.002076240782864907</v>
      </c>
      <c r="AL33" s="2">
        <v>246</v>
      </c>
      <c r="AM33" s="5">
        <f>IF(SUM(AL33)&lt;1,"",AL33/$BF33)</f>
        <v>0.003755553180770346</v>
      </c>
      <c r="AN33" s="2">
        <v>25</v>
      </c>
      <c r="AO33" s="5">
        <f>IF(SUM(AN33)&lt;1,"",AN33/$BF33)</f>
        <v>0.0003816619086148726</v>
      </c>
      <c r="AP33" s="2">
        <v>2</v>
      </c>
      <c r="AQ33" s="5">
        <f>IF(SUM(AP33)&lt;1,"",AP33/$BF33)</f>
        <v>3.053295268918981E-05</v>
      </c>
      <c r="AR33" s="2">
        <v>10</v>
      </c>
      <c r="AS33" s="5">
        <f>IF(SUM(AR33)&lt;1,"",AR33/$BF33)</f>
        <v>0.00015266476344594904</v>
      </c>
      <c r="AT33" s="2">
        <v>1</v>
      </c>
      <c r="AU33" s="5">
        <f>IF(SUM(AT33)&lt;1,"",AT33/$BF33)</f>
        <v>1.5266476344594905E-05</v>
      </c>
      <c r="AV33" s="2">
        <v>8</v>
      </c>
      <c r="AW33" s="5">
        <f>IF(SUM(AV33)&lt;1,"",AV33/$BF33)</f>
        <v>0.00012213181075675924</v>
      </c>
      <c r="AX33" s="2">
        <v>29</v>
      </c>
      <c r="AY33" s="5">
        <f>IF(SUM(AX33)&lt;1,"",AX33/$BF33)</f>
        <v>0.0004427278139932522</v>
      </c>
      <c r="AZ33" s="2">
        <v>69</v>
      </c>
      <c r="BA33" s="5">
        <f>IF(SUM(AZ33)&lt;1,"",AZ33/$BF33)</f>
        <v>0.0010533868677770485</v>
      </c>
      <c r="BB33" s="2">
        <v>3</v>
      </c>
      <c r="BC33" s="5">
        <f>IF(SUM(BB33)&lt;1,"",BB33/$BF33)</f>
        <v>4.5799429033784715E-05</v>
      </c>
      <c r="BD33" s="2">
        <v>337</v>
      </c>
      <c r="BE33" s="5">
        <f>IF(SUM(BD33)&lt;1,"",BD33/$BF33)</f>
        <v>0.005144802528128482</v>
      </c>
      <c r="BF33" s="2">
        <v>65503</v>
      </c>
      <c r="BG33" s="2">
        <v>62469</v>
      </c>
      <c r="BH33" s="2">
        <v>1055</v>
      </c>
      <c r="BI33" s="5">
        <f>IF(SUM(BH33)&lt;1,"",BH33/$CF33)</f>
        <v>0.01643609397395152</v>
      </c>
      <c r="BJ33" s="2">
        <v>166</v>
      </c>
      <c r="BK33" s="5">
        <f>IF(SUM(BJ33)&lt;1,"",BJ33/$CF33)</f>
        <v>0.0025861531750482956</v>
      </c>
      <c r="BL33" s="2">
        <v>382</v>
      </c>
      <c r="BM33" s="5">
        <f>IF(SUM(BL33)&lt;1,"",BL33/$CF33)</f>
        <v>0.0059512681498099336</v>
      </c>
      <c r="BN33" s="2">
        <v>127</v>
      </c>
      <c r="BO33" s="5">
        <f>IF(SUM(BN33)&lt;1,"",BN33/$CF33)</f>
        <v>0.001978562971271889</v>
      </c>
      <c r="BP33" s="2">
        <v>20</v>
      </c>
      <c r="BQ33" s="5">
        <f>IF(SUM(BP33)&lt;1,"",BP33/$CF33)</f>
        <v>0.00031158471988533684</v>
      </c>
      <c r="BR33" s="2">
        <v>3</v>
      </c>
      <c r="BS33" s="5">
        <f>IF(SUM(BR33)&lt;1,"",BR33/$CF33)</f>
        <v>4.673770798280052E-05</v>
      </c>
      <c r="BT33" s="2">
        <v>6</v>
      </c>
      <c r="BU33" s="5">
        <f>IF(SUM(BT33)&lt;1,"",BT33/$CF33)</f>
        <v>9.347541596560104E-05</v>
      </c>
      <c r="BV33" s="2">
        <v>1</v>
      </c>
      <c r="BW33" s="5">
        <f>IF(SUM(BV33)&lt;1,"",BV33/$CF33)</f>
        <v>1.557923599426684E-05</v>
      </c>
      <c r="BX33" s="2">
        <v>8</v>
      </c>
      <c r="BY33" s="5">
        <f>IF(SUM(BX33)&lt;1,"",BX33/$CF33)</f>
        <v>0.00012463388795413472</v>
      </c>
      <c r="BZ33" s="2">
        <v>56</v>
      </c>
      <c r="CA33" s="5">
        <f>IF(SUM(BZ33)&lt;1,"",BZ33/$CF33)</f>
        <v>0.0008724372156789431</v>
      </c>
      <c r="CB33" s="2">
        <v>6</v>
      </c>
      <c r="CC33" s="5">
        <f>IF(SUM(CB33)&lt;1,"",CB33/$CF33)</f>
        <v>9.347541596560104E-05</v>
      </c>
      <c r="CD33" s="2">
        <v>280</v>
      </c>
      <c r="CE33" s="5">
        <f>IF(SUM(CD33)&lt;1,"",CD33/$CF33)</f>
        <v>0.004362186078394716</v>
      </c>
      <c r="CF33" s="2">
        <v>64188</v>
      </c>
      <c r="CG33" s="2">
        <v>61033</v>
      </c>
    </row>
    <row r="34" spans="1:85" ht="13.5">
      <c r="A34" s="2" t="s">
        <v>81</v>
      </c>
      <c r="B34" s="2">
        <v>805</v>
      </c>
      <c r="C34" s="5">
        <f>IF(SUM(B34)&lt;1,"",B34/$AF34)</f>
        <v>0.011564264268578242</v>
      </c>
      <c r="D34" s="2">
        <f t="shared" si="0"/>
        <v>30</v>
      </c>
      <c r="E34" s="2">
        <f t="shared" si="1"/>
        <v>23</v>
      </c>
      <c r="F34" s="2">
        <v>633</v>
      </c>
      <c r="G34" s="2">
        <v>172</v>
      </c>
      <c r="H34" s="5">
        <v>0.2717219589257504</v>
      </c>
      <c r="I34" s="2">
        <f t="shared" si="2"/>
        <v>15</v>
      </c>
      <c r="J34" s="2">
        <v>149</v>
      </c>
      <c r="K34" s="5">
        <f>IF(SUM(J34)&lt;1,"",J34/$AF34)</f>
        <v>0.0021404663056126187</v>
      </c>
      <c r="L34" s="2">
        <v>313</v>
      </c>
      <c r="M34" s="5">
        <f>IF(SUM(L34)&lt;1,"",L34/$AF34)</f>
        <v>0.0044964157963540245</v>
      </c>
      <c r="N34" s="2">
        <v>123</v>
      </c>
      <c r="O34" s="5">
        <f>IF(SUM(N34)&lt;1,"",N34/$AF34)</f>
        <v>0.0017669621180560543</v>
      </c>
      <c r="P34" s="2">
        <v>21</v>
      </c>
      <c r="Q34" s="5">
        <f>IF(SUM(P34)&lt;1,"",P34/$AF34)</f>
        <v>0.000301676459180302</v>
      </c>
      <c r="R34" s="2">
        <v>7</v>
      </c>
      <c r="S34" s="5">
        <f>IF(SUM(R34)&lt;1,"",R34/$AF34)</f>
        <v>0.00010055881972676732</v>
      </c>
      <c r="T34" s="2">
        <v>1</v>
      </c>
      <c r="U34" s="5">
        <f>IF(SUM(T34)&lt;1,"",T34/$AF34)</f>
        <v>1.4365545675252475E-05</v>
      </c>
      <c r="V34" s="2">
        <v>10</v>
      </c>
      <c r="W34" s="5">
        <f>IF(SUM(V34)&lt;1,"",V34/$AF34)</f>
        <v>0.00014365545675252474</v>
      </c>
      <c r="X34" s="2">
        <v>17</v>
      </c>
      <c r="Y34" s="5">
        <f>IF(SUM(X34)&lt;1,"",X34/$AF34)</f>
        <v>0.0002442142764792921</v>
      </c>
      <c r="Z34" s="2">
        <v>12</v>
      </c>
      <c r="AA34" s="5">
        <f>IF(SUM(Z34)&lt;1,"",Z34/$AF34)</f>
        <v>0.0001723865481030297</v>
      </c>
      <c r="AB34" s="2">
        <v>2</v>
      </c>
      <c r="AC34" s="5">
        <f>IF(SUM(AB34)&lt;1,"",AB34/$AF34)</f>
        <v>2.873109135050495E-05</v>
      </c>
      <c r="AD34" s="2">
        <v>150</v>
      </c>
      <c r="AE34" s="5">
        <f>IF(SUM(AD34)&lt;1,"",AD34/$AF34)</f>
        <v>0.002154831851287871</v>
      </c>
      <c r="AF34" s="2">
        <v>69611</v>
      </c>
      <c r="AG34" s="2">
        <v>68656</v>
      </c>
      <c r="AH34" s="2">
        <v>342</v>
      </c>
      <c r="AI34" s="5">
        <f>IF(SUM(AH34)&lt;1,"",AH34/$BF34)</f>
        <v>0.009805889267998968</v>
      </c>
      <c r="AJ34" s="2">
        <v>63</v>
      </c>
      <c r="AK34" s="5">
        <f>IF(SUM(AJ34)&lt;1,"",AJ34/$BF34)</f>
        <v>0.0018063480230524414</v>
      </c>
      <c r="AL34" s="2">
        <v>148</v>
      </c>
      <c r="AM34" s="5">
        <f>IF(SUM(AL34)&lt;1,"",AL34/$BF34)</f>
        <v>0.004243484244631133</v>
      </c>
      <c r="AN34" s="2">
        <v>13</v>
      </c>
      <c r="AO34" s="5">
        <f>IF(SUM(AN34)&lt;1,"",AN34/$BF34)</f>
        <v>0.00037273848094732917</v>
      </c>
      <c r="AP34" s="2">
        <v>2</v>
      </c>
      <c r="AQ34" s="5">
        <f>IF(SUM(AP34)&lt;1,"",AP34/$BF34)</f>
        <v>5.734438168420449E-05</v>
      </c>
      <c r="AR34" s="2">
        <v>4</v>
      </c>
      <c r="AS34" s="5">
        <f>IF(SUM(AR34)&lt;1,"",AR34/$BF34)</f>
        <v>0.00011468876336840898</v>
      </c>
      <c r="AT34" s="2">
        <v>1</v>
      </c>
      <c r="AU34" s="5">
        <f>IF(SUM(AT34)&lt;1,"",AT34/$BF34)</f>
        <v>2.8672190842102245E-05</v>
      </c>
      <c r="AV34" s="2">
        <v>7</v>
      </c>
      <c r="AW34" s="5">
        <f>IF(SUM(AV34)&lt;1,"",AV34/$BF34)</f>
        <v>0.0002007053358947157</v>
      </c>
      <c r="AX34" s="2">
        <v>16</v>
      </c>
      <c r="AY34" s="5">
        <f>IF(SUM(AX34)&lt;1,"",AX34/$BF34)</f>
        <v>0.00045875505347363593</v>
      </c>
      <c r="AZ34" s="2">
        <v>2</v>
      </c>
      <c r="BA34" s="5">
        <f>IF(SUM(AZ34)&lt;1,"",AZ34/$BF34)</f>
        <v>5.734438168420449E-05</v>
      </c>
      <c r="BB34" s="2" t="s">
        <v>48</v>
      </c>
      <c r="BC34" s="5">
        <f>IF(SUM(BB34)&lt;1,"",BB34/$BF34)</f>
      </c>
      <c r="BD34" s="2">
        <v>86</v>
      </c>
      <c r="BE34" s="5">
        <f>IF(SUM(BD34)&lt;1,"",BD34/$BF34)</f>
        <v>0.002465808412420793</v>
      </c>
      <c r="BF34" s="2">
        <v>34877</v>
      </c>
      <c r="BG34" s="2">
        <v>34441</v>
      </c>
      <c r="BH34" s="2">
        <v>463</v>
      </c>
      <c r="BI34" s="5">
        <f>IF(SUM(BH34)&lt;1,"",BH34/$CF34)</f>
        <v>0.013329878505211033</v>
      </c>
      <c r="BJ34" s="2">
        <v>86</v>
      </c>
      <c r="BK34" s="5">
        <f>IF(SUM(BJ34)&lt;1,"",BJ34/$CF34)</f>
        <v>0.0024759601543156563</v>
      </c>
      <c r="BL34" s="2">
        <v>165</v>
      </c>
      <c r="BM34" s="5">
        <f>IF(SUM(BL34)&lt;1,"",BL34/$CF34)</f>
        <v>0.004750388668163759</v>
      </c>
      <c r="BN34" s="2">
        <v>110</v>
      </c>
      <c r="BO34" s="5">
        <f>IF(SUM(BN34)&lt;1,"",BN34/$CF34)</f>
        <v>0.003166925778775839</v>
      </c>
      <c r="BP34" s="2">
        <v>19</v>
      </c>
      <c r="BQ34" s="5">
        <f>IF(SUM(BP34)&lt;1,"",BP34/$CF34)</f>
        <v>0.000547014452697645</v>
      </c>
      <c r="BR34" s="2">
        <v>3</v>
      </c>
      <c r="BS34" s="5">
        <f>IF(SUM(BR34)&lt;1,"",BR34/$CF34)</f>
        <v>8.637070305752289E-05</v>
      </c>
      <c r="BT34" s="2" t="s">
        <v>48</v>
      </c>
      <c r="BU34" s="5">
        <f>IF(SUM(BT34)&lt;1,"",BT34/$CF34)</f>
      </c>
      <c r="BV34" s="2">
        <v>3</v>
      </c>
      <c r="BW34" s="5">
        <f>IF(SUM(BV34)&lt;1,"",BV34/$CF34)</f>
        <v>8.637070305752289E-05</v>
      </c>
      <c r="BX34" s="2">
        <v>1</v>
      </c>
      <c r="BY34" s="5">
        <f>IF(SUM(BX34)&lt;1,"",BX34/$CF34)</f>
        <v>2.879023435250763E-05</v>
      </c>
      <c r="BZ34" s="2">
        <v>10</v>
      </c>
      <c r="CA34" s="5">
        <f>IF(SUM(BZ34)&lt;1,"",BZ34/$CF34)</f>
        <v>0.0002879023435250763</v>
      </c>
      <c r="CB34" s="2">
        <v>2</v>
      </c>
      <c r="CC34" s="5">
        <f>IF(SUM(CB34)&lt;1,"",CB34/$CF34)</f>
        <v>5.758046870501526E-05</v>
      </c>
      <c r="CD34" s="2">
        <v>64</v>
      </c>
      <c r="CE34" s="5">
        <f>IF(SUM(CD34)&lt;1,"",CD34/$CF34)</f>
        <v>0.0018425749985604882</v>
      </c>
      <c r="CF34" s="2">
        <v>34734</v>
      </c>
      <c r="CG34" s="2">
        <v>34215</v>
      </c>
    </row>
    <row r="35" spans="1:85" ht="13.5">
      <c r="A35" s="2" t="s">
        <v>82</v>
      </c>
      <c r="B35" s="2">
        <v>1329</v>
      </c>
      <c r="C35" s="5">
        <f>IF(SUM(B35)&lt;1,"",B35/$AF35)</f>
        <v>0.016459223481330113</v>
      </c>
      <c r="D35" s="2">
        <f t="shared" si="0"/>
        <v>22</v>
      </c>
      <c r="E35" s="2">
        <f t="shared" si="1"/>
        <v>9</v>
      </c>
      <c r="F35" s="2">
        <v>1100</v>
      </c>
      <c r="G35" s="2">
        <v>229</v>
      </c>
      <c r="H35" s="5">
        <v>0.2081818181818182</v>
      </c>
      <c r="I35" s="2">
        <f t="shared" si="2"/>
        <v>10</v>
      </c>
      <c r="J35" s="2">
        <v>227</v>
      </c>
      <c r="K35" s="5">
        <f>IF(SUM(J35)&lt;1,"",J35/$AF35)</f>
        <v>0.0028113195863520963</v>
      </c>
      <c r="L35" s="2">
        <v>580</v>
      </c>
      <c r="M35" s="5">
        <f>IF(SUM(L35)&lt;1,"",L35/$AF35)</f>
        <v>0.007183107313146325</v>
      </c>
      <c r="N35" s="2">
        <v>58</v>
      </c>
      <c r="O35" s="5">
        <f>IF(SUM(N35)&lt;1,"",N35/$AF35)</f>
        <v>0.0007183107313146324</v>
      </c>
      <c r="P35" s="2">
        <v>32</v>
      </c>
      <c r="Q35" s="5">
        <f>IF(SUM(P35)&lt;1,"",P35/$AF35)</f>
        <v>0.00039630936900117653</v>
      </c>
      <c r="R35" s="2">
        <v>10</v>
      </c>
      <c r="S35" s="5">
        <f>IF(SUM(R35)&lt;1,"",R35/$AF35)</f>
        <v>0.00012384667781286768</v>
      </c>
      <c r="T35" s="2">
        <v>13</v>
      </c>
      <c r="U35" s="5">
        <f>IF(SUM(T35)&lt;1,"",T35/$AF35)</f>
        <v>0.00016100068115672798</v>
      </c>
      <c r="V35" s="2">
        <v>20</v>
      </c>
      <c r="W35" s="5">
        <f>IF(SUM(V35)&lt;1,"",V35/$AF35)</f>
        <v>0.00024769335562573535</v>
      </c>
      <c r="X35" s="2">
        <v>44</v>
      </c>
      <c r="Y35" s="5">
        <f>IF(SUM(X35)&lt;1,"",X35/$AF35)</f>
        <v>0.0005449253823766177</v>
      </c>
      <c r="Z35" s="2">
        <v>19</v>
      </c>
      <c r="AA35" s="5">
        <f>IF(SUM(Z35)&lt;1,"",Z35/$AF35)</f>
        <v>0.00023530868784444857</v>
      </c>
      <c r="AB35" s="2">
        <v>1</v>
      </c>
      <c r="AC35" s="5">
        <f>IF(SUM(AB35)&lt;1,"",AB35/$AF35)</f>
        <v>1.2384667781286766E-05</v>
      </c>
      <c r="AD35" s="2">
        <v>325</v>
      </c>
      <c r="AE35" s="5">
        <f>IF(SUM(AD35)&lt;1,"",AD35/$AF35)</f>
        <v>0.004025017028918199</v>
      </c>
      <c r="AF35" s="2">
        <v>80745</v>
      </c>
      <c r="AG35" s="2">
        <v>78238</v>
      </c>
      <c r="AH35" s="2">
        <v>653</v>
      </c>
      <c r="AI35" s="5">
        <f>IF(SUM(AH35)&lt;1,"",AH35/$BF35)</f>
        <v>0.015492289442467378</v>
      </c>
      <c r="AJ35" s="2">
        <v>104</v>
      </c>
      <c r="AK35" s="5">
        <f>IF(SUM(AJ35)&lt;1,"",AJ35/$BF35)</f>
        <v>0.0024673784104389087</v>
      </c>
      <c r="AL35" s="2">
        <v>272</v>
      </c>
      <c r="AM35" s="5">
        <f>IF(SUM(AL35)&lt;1,"",AL35/$BF35)</f>
        <v>0.006453143534994069</v>
      </c>
      <c r="AN35" s="2">
        <v>12</v>
      </c>
      <c r="AO35" s="5">
        <f>IF(SUM(AN35)&lt;1,"",AN35/$BF35)</f>
        <v>0.00028469750889679714</v>
      </c>
      <c r="AP35" s="2">
        <v>8</v>
      </c>
      <c r="AQ35" s="5">
        <f>IF(SUM(AP35)&lt;1,"",AP35/$BF35)</f>
        <v>0.00018979833926453143</v>
      </c>
      <c r="AR35" s="2">
        <v>5</v>
      </c>
      <c r="AS35" s="5">
        <f>IF(SUM(AR35)&lt;1,"",AR35/$BF35)</f>
        <v>0.00011862396204033214</v>
      </c>
      <c r="AT35" s="2">
        <v>4</v>
      </c>
      <c r="AU35" s="5">
        <f>IF(SUM(AT35)&lt;1,"",AT35/$BF35)</f>
        <v>9.489916963226571E-05</v>
      </c>
      <c r="AV35" s="2">
        <v>14</v>
      </c>
      <c r="AW35" s="5">
        <f>IF(SUM(AV35)&lt;1,"",AV35/$BF35)</f>
        <v>0.00033214709371293</v>
      </c>
      <c r="AX35" s="2">
        <v>30</v>
      </c>
      <c r="AY35" s="5">
        <f>IF(SUM(AX35)&lt;1,"",AX35/$BF35)</f>
        <v>0.0007117437722419929</v>
      </c>
      <c r="AZ35" s="2">
        <v>10</v>
      </c>
      <c r="BA35" s="5">
        <f>IF(SUM(AZ35)&lt;1,"",AZ35/$BF35)</f>
        <v>0.00023724792408066428</v>
      </c>
      <c r="BB35" s="2" t="s">
        <v>48</v>
      </c>
      <c r="BC35" s="5">
        <f>IF(SUM(BB35)&lt;1,"",BB35/$BF35)</f>
      </c>
      <c r="BD35" s="2">
        <v>194</v>
      </c>
      <c r="BE35" s="5">
        <f>IF(SUM(BD35)&lt;1,"",BD35/$BF35)</f>
        <v>0.004602609727164887</v>
      </c>
      <c r="BF35" s="2">
        <v>42150</v>
      </c>
      <c r="BG35" s="2">
        <v>40801</v>
      </c>
      <c r="BH35" s="2">
        <v>676</v>
      </c>
      <c r="BI35" s="5">
        <f>IF(SUM(BH35)&lt;1,"",BH35/$CF35)</f>
        <v>0.017515222179038736</v>
      </c>
      <c r="BJ35" s="2">
        <v>123</v>
      </c>
      <c r="BK35" s="5">
        <f>IF(SUM(BJ35)&lt;1,"",BJ35/$CF35)</f>
        <v>0.0031869413136416634</v>
      </c>
      <c r="BL35" s="2">
        <v>308</v>
      </c>
      <c r="BM35" s="5">
        <f>IF(SUM(BL35)&lt;1,"",BL35/$CF35)</f>
        <v>0.007980308330094572</v>
      </c>
      <c r="BN35" s="2">
        <v>46</v>
      </c>
      <c r="BO35" s="5">
        <f>IF(SUM(BN35)&lt;1,"",BN35/$CF35)</f>
        <v>0.0011918642311180205</v>
      </c>
      <c r="BP35" s="2">
        <v>24</v>
      </c>
      <c r="BQ35" s="5">
        <f>IF(SUM(BP35)&lt;1,"",BP35/$CF35)</f>
        <v>0.0006218422075398367</v>
      </c>
      <c r="BR35" s="2">
        <v>5</v>
      </c>
      <c r="BS35" s="5">
        <f>IF(SUM(BR35)&lt;1,"",BR35/$CF35)</f>
        <v>0.00012955045990413266</v>
      </c>
      <c r="BT35" s="2">
        <v>9</v>
      </c>
      <c r="BU35" s="5">
        <f>IF(SUM(BT35)&lt;1,"",BT35/$CF35)</f>
        <v>0.0002331908278274388</v>
      </c>
      <c r="BV35" s="2">
        <v>6</v>
      </c>
      <c r="BW35" s="5">
        <f>IF(SUM(BV35)&lt;1,"",BV35/$CF35)</f>
        <v>0.00015546055188495918</v>
      </c>
      <c r="BX35" s="2">
        <v>14</v>
      </c>
      <c r="BY35" s="5">
        <f>IF(SUM(BX35)&lt;1,"",BX35/$CF35)</f>
        <v>0.00036274128773157145</v>
      </c>
      <c r="BZ35" s="2">
        <v>9</v>
      </c>
      <c r="CA35" s="5">
        <f>IF(SUM(BZ35)&lt;1,"",BZ35/$CF35)</f>
        <v>0.0002331908278274388</v>
      </c>
      <c r="CB35" s="2">
        <v>1</v>
      </c>
      <c r="CC35" s="5">
        <f>IF(SUM(CB35)&lt;1,"",CB35/$CF35)</f>
        <v>2.591009198082653E-05</v>
      </c>
      <c r="CD35" s="2">
        <v>131</v>
      </c>
      <c r="CE35" s="5">
        <f>IF(SUM(CD35)&lt;1,"",CD35/$CF35)</f>
        <v>0.0033942220494882756</v>
      </c>
      <c r="CF35" s="2">
        <v>38595</v>
      </c>
      <c r="CG35" s="2">
        <v>37437</v>
      </c>
    </row>
    <row r="36" spans="1:85" ht="13.5">
      <c r="A36" s="2" t="s">
        <v>83</v>
      </c>
      <c r="B36" s="2">
        <v>1793</v>
      </c>
      <c r="C36" s="5">
        <f>IF(SUM(B36)&lt;1,"",B36/$AF36)</f>
        <v>0.011292567563312067</v>
      </c>
      <c r="D36" s="2">
        <f t="shared" si="0"/>
        <v>16</v>
      </c>
      <c r="E36" s="2">
        <f t="shared" si="1"/>
        <v>27</v>
      </c>
      <c r="F36" s="2">
        <v>1773</v>
      </c>
      <c r="G36" s="2">
        <v>20</v>
      </c>
      <c r="H36" s="5">
        <v>0.011280315848843767</v>
      </c>
      <c r="I36" s="2">
        <f t="shared" si="2"/>
        <v>40</v>
      </c>
      <c r="J36" s="2">
        <v>328</v>
      </c>
      <c r="K36" s="5">
        <f>IF(SUM(J36)&lt;1,"",J36/$AF36)</f>
        <v>0.0020657903852573105</v>
      </c>
      <c r="L36" s="2">
        <v>668</v>
      </c>
      <c r="M36" s="5">
        <f>IF(SUM(L36)&lt;1,"",L36/$AF36)</f>
        <v>0.00420715846753623</v>
      </c>
      <c r="N36" s="2">
        <v>276</v>
      </c>
      <c r="O36" s="5">
        <f>IF(SUM(N36)&lt;1,"",N36/$AF36)</f>
        <v>0.0017382870314970051</v>
      </c>
      <c r="P36" s="2">
        <v>24</v>
      </c>
      <c r="Q36" s="5">
        <f>IF(SUM(P36)&lt;1,"",P36/$AF36)</f>
        <v>0.00015115539404321785</v>
      </c>
      <c r="R36" s="2">
        <v>20</v>
      </c>
      <c r="S36" s="5">
        <f>IF(SUM(R36)&lt;1,"",R36/$AF36)</f>
        <v>0.0001259628283693482</v>
      </c>
      <c r="T36" s="2">
        <v>12</v>
      </c>
      <c r="U36" s="5">
        <f>IF(SUM(T36)&lt;1,"",T36/$AF36)</f>
        <v>7.557769702160893E-05</v>
      </c>
      <c r="V36" s="2">
        <v>17</v>
      </c>
      <c r="W36" s="5">
        <f>IF(SUM(V36)&lt;1,"",V36/$AF36)</f>
        <v>0.00010706840411394597</v>
      </c>
      <c r="X36" s="2">
        <v>85</v>
      </c>
      <c r="Y36" s="5">
        <f>IF(SUM(X36)&lt;1,"",X36/$AF36)</f>
        <v>0.0005353420205697299</v>
      </c>
      <c r="Z36" s="2">
        <v>26</v>
      </c>
      <c r="AA36" s="5">
        <f>IF(SUM(Z36)&lt;1,"",Z36/$AF36)</f>
        <v>0.00016375167688015266</v>
      </c>
      <c r="AB36" s="2">
        <v>1</v>
      </c>
      <c r="AC36" s="5">
        <f>IF(SUM(AB36)&lt;1,"",AB36/$AF36)</f>
        <v>6.2981414184674106E-06</v>
      </c>
      <c r="AD36" s="2">
        <v>336</v>
      </c>
      <c r="AE36" s="5">
        <f>IF(SUM(AD36)&lt;1,"",AD36/$AF36)</f>
        <v>0.00211617551660505</v>
      </c>
      <c r="AF36" s="2">
        <v>158777</v>
      </c>
      <c r="AG36" s="2">
        <v>156023</v>
      </c>
      <c r="AH36" s="2">
        <v>736</v>
      </c>
      <c r="AI36" s="5">
        <f>IF(SUM(AH36)&lt;1,"",AH36/$BF36)</f>
        <v>0.009267653873274906</v>
      </c>
      <c r="AJ36" s="2">
        <v>131</v>
      </c>
      <c r="AK36" s="5">
        <f>IF(SUM(AJ36)&lt;1,"",AJ36/$BF36)</f>
        <v>0.0016495416540747456</v>
      </c>
      <c r="AL36" s="2">
        <v>254</v>
      </c>
      <c r="AM36" s="5">
        <f>IF(SUM(AL36)&lt;1,"",AL36/$BF36)</f>
        <v>0.0031983479399617207</v>
      </c>
      <c r="AN36" s="2">
        <v>53</v>
      </c>
      <c r="AO36" s="5">
        <f>IF(SUM(AN36)&lt;1,"",AN36/$BF36)</f>
        <v>0.0006673718142439811</v>
      </c>
      <c r="AP36" s="2">
        <v>5</v>
      </c>
      <c r="AQ36" s="5">
        <f>IF(SUM(AP36)&lt;1,"",AP36/$BF36)</f>
        <v>6.29596051173567E-05</v>
      </c>
      <c r="AR36" s="2">
        <v>15</v>
      </c>
      <c r="AS36" s="5">
        <f>IF(SUM(AR36)&lt;1,"",AR36/$BF36)</f>
        <v>0.0001888788153520701</v>
      </c>
      <c r="AT36" s="2">
        <v>7</v>
      </c>
      <c r="AU36" s="5">
        <f>IF(SUM(AT36)&lt;1,"",AT36/$BF36)</f>
        <v>8.814344716429939E-05</v>
      </c>
      <c r="AV36" s="2">
        <v>11</v>
      </c>
      <c r="AW36" s="5">
        <f>IF(SUM(AV36)&lt;1,"",AV36/$BF36)</f>
        <v>0.00013851113125818476</v>
      </c>
      <c r="AX36" s="2">
        <v>51</v>
      </c>
      <c r="AY36" s="5">
        <f>IF(SUM(AX36)&lt;1,"",AX36/$BF36)</f>
        <v>0.0006421879721970384</v>
      </c>
      <c r="AZ36" s="2">
        <v>12</v>
      </c>
      <c r="BA36" s="5">
        <f>IF(SUM(AZ36)&lt;1,"",AZ36/$BF36)</f>
        <v>0.0001511030522816561</v>
      </c>
      <c r="BB36" s="2" t="s">
        <v>48</v>
      </c>
      <c r="BC36" s="5">
        <f>IF(SUM(BB36)&lt;1,"",BB36/$BF36)</f>
      </c>
      <c r="BD36" s="2">
        <v>197</v>
      </c>
      <c r="BE36" s="5">
        <f>IF(SUM(BD36)&lt;1,"",BD36/$BF36)</f>
        <v>0.0024806084416238543</v>
      </c>
      <c r="BF36" s="2">
        <v>79416</v>
      </c>
      <c r="BG36" s="2">
        <v>78153</v>
      </c>
      <c r="BH36" s="2">
        <v>1057</v>
      </c>
      <c r="BI36" s="5">
        <f>IF(SUM(BH36)&lt;1,"",BH36/$CF36)</f>
        <v>0.01331888459066796</v>
      </c>
      <c r="BJ36" s="2">
        <v>197</v>
      </c>
      <c r="BK36" s="5">
        <f>IF(SUM(BJ36)&lt;1,"",BJ36/$CF36)</f>
        <v>0.00248232759163821</v>
      </c>
      <c r="BL36" s="2">
        <v>414</v>
      </c>
      <c r="BM36" s="5">
        <f>IF(SUM(BL36)&lt;1,"",BL36/$CF36)</f>
        <v>0.0052166681367422285</v>
      </c>
      <c r="BN36" s="2">
        <v>223</v>
      </c>
      <c r="BO36" s="5">
        <f>IF(SUM(BN36)&lt;1,"",BN36/$CF36)</f>
        <v>0.002809944431143761</v>
      </c>
      <c r="BP36" s="2">
        <v>19</v>
      </c>
      <c r="BQ36" s="5">
        <f>IF(SUM(BP36)&lt;1,"",BP36/$CF36)</f>
        <v>0.00023941230579251774</v>
      </c>
      <c r="BR36" s="2">
        <v>5</v>
      </c>
      <c r="BS36" s="5">
        <f>IF(SUM(BR36)&lt;1,"",BR36/$CF36)</f>
        <v>6.300323836645203E-05</v>
      </c>
      <c r="BT36" s="2">
        <v>5</v>
      </c>
      <c r="BU36" s="5">
        <f>IF(SUM(BT36)&lt;1,"",BT36/$CF36)</f>
        <v>6.300323836645203E-05</v>
      </c>
      <c r="BV36" s="2">
        <v>6</v>
      </c>
      <c r="BW36" s="5">
        <f>IF(SUM(BV36)&lt;1,"",BV36/$CF36)</f>
        <v>7.560388603974245E-05</v>
      </c>
      <c r="BX36" s="2">
        <v>34</v>
      </c>
      <c r="BY36" s="5">
        <f>IF(SUM(BX36)&lt;1,"",BX36/$CF36)</f>
        <v>0.00042842202089187387</v>
      </c>
      <c r="BZ36" s="2">
        <v>14</v>
      </c>
      <c r="CA36" s="5">
        <f>IF(SUM(BZ36)&lt;1,"",BZ36/$CF36)</f>
        <v>0.0001764090674260657</v>
      </c>
      <c r="CB36" s="2">
        <v>1</v>
      </c>
      <c r="CC36" s="5">
        <f>IF(SUM(CB36)&lt;1,"",CB36/$CF36)</f>
        <v>1.2600647673290408E-05</v>
      </c>
      <c r="CD36" s="2">
        <v>139</v>
      </c>
      <c r="CE36" s="5">
        <f>IF(SUM(CD36)&lt;1,"",CD36/$CF36)</f>
        <v>0.0017514900265873665</v>
      </c>
      <c r="CF36" s="2">
        <v>79361</v>
      </c>
      <c r="CG36" s="2">
        <v>77870</v>
      </c>
    </row>
    <row r="37" spans="1:85" ht="13.5">
      <c r="A37" s="2" t="s">
        <v>84</v>
      </c>
      <c r="B37" s="2">
        <v>429</v>
      </c>
      <c r="C37" s="5">
        <f>IF(SUM(B37)&lt;1,"",B37/$AF37)</f>
        <v>0.005742126326779189</v>
      </c>
      <c r="D37" s="2">
        <f t="shared" si="0"/>
        <v>39</v>
      </c>
      <c r="E37" s="2">
        <f t="shared" si="1"/>
        <v>52</v>
      </c>
      <c r="F37" s="2">
        <v>331</v>
      </c>
      <c r="G37" s="2">
        <v>98</v>
      </c>
      <c r="H37" s="5">
        <v>0.29607250755287007</v>
      </c>
      <c r="I37" s="2">
        <f t="shared" si="2"/>
        <v>21</v>
      </c>
      <c r="J37" s="2">
        <v>71</v>
      </c>
      <c r="K37" s="5">
        <f>IF(SUM(J37)&lt;1,"",J37/$AF37)</f>
        <v>0.0009503285995368821</v>
      </c>
      <c r="L37" s="2">
        <v>152</v>
      </c>
      <c r="M37" s="5">
        <f>IF(SUM(L37)&lt;1,"",L37/$AF37)</f>
        <v>0.002034506297600086</v>
      </c>
      <c r="N37" s="2">
        <v>37</v>
      </c>
      <c r="O37" s="5">
        <f>IF(SUM(N37)&lt;1,"",N37/$AF37)</f>
        <v>0.0004952416645473892</v>
      </c>
      <c r="P37" s="2">
        <v>5</v>
      </c>
      <c r="Q37" s="5">
        <f>IF(SUM(P37)&lt;1,"",P37/$AF37)</f>
        <v>6.692454926316071E-05</v>
      </c>
      <c r="R37" s="2">
        <v>3</v>
      </c>
      <c r="S37" s="5">
        <f>IF(SUM(R37)&lt;1,"",R37/$AF37)</f>
        <v>4.015472955789643E-05</v>
      </c>
      <c r="T37" s="2">
        <v>6</v>
      </c>
      <c r="U37" s="5">
        <f>IF(SUM(T37)&lt;1,"",T37/$AF37)</f>
        <v>8.030945911579286E-05</v>
      </c>
      <c r="V37" s="2">
        <v>2</v>
      </c>
      <c r="W37" s="5">
        <f>IF(SUM(V37)&lt;1,"",V37/$AF37)</f>
        <v>2.6769819705264285E-05</v>
      </c>
      <c r="X37" s="2">
        <v>9</v>
      </c>
      <c r="Y37" s="5">
        <f>IF(SUM(X37)&lt;1,"",X37/$AF37)</f>
        <v>0.00012046418867368928</v>
      </c>
      <c r="Z37" s="2">
        <v>9</v>
      </c>
      <c r="AA37" s="5">
        <f>IF(SUM(Z37)&lt;1,"",Z37/$AF37)</f>
        <v>0.00012046418867368928</v>
      </c>
      <c r="AB37" s="2">
        <v>19</v>
      </c>
      <c r="AC37" s="5">
        <f>IF(SUM(AB37)&lt;1,"",AB37/$AF37)</f>
        <v>0.0002543132872000107</v>
      </c>
      <c r="AD37" s="2">
        <v>116</v>
      </c>
      <c r="AE37" s="5">
        <f>IF(SUM(AD37)&lt;1,"",AD37/$AF37)</f>
        <v>0.0015526495429053285</v>
      </c>
      <c r="AF37" s="2">
        <v>74711</v>
      </c>
      <c r="AG37" s="2">
        <v>74008</v>
      </c>
      <c r="AH37" s="2">
        <v>188</v>
      </c>
      <c r="AI37" s="5">
        <f>IF(SUM(AH37)&lt;1,"",AH37/$BF37)</f>
        <v>0.005073813186516611</v>
      </c>
      <c r="AJ37" s="2">
        <v>33</v>
      </c>
      <c r="AK37" s="5">
        <f>IF(SUM(AJ37)&lt;1,"",AJ37/$BF37)</f>
        <v>0.0008906161444417456</v>
      </c>
      <c r="AL37" s="2">
        <v>55</v>
      </c>
      <c r="AM37" s="5">
        <f>IF(SUM(AL37)&lt;1,"",AL37/$BF37)</f>
        <v>0.0014843602407362427</v>
      </c>
      <c r="AN37" s="2">
        <v>5</v>
      </c>
      <c r="AO37" s="5">
        <f>IF(SUM(AN37)&lt;1,"",AN37/$BF37)</f>
        <v>0.00013494184006693116</v>
      </c>
      <c r="AP37" s="2">
        <v>1</v>
      </c>
      <c r="AQ37" s="5">
        <f>IF(SUM(AP37)&lt;1,"",AP37/$BF37)</f>
        <v>2.698836801338623E-05</v>
      </c>
      <c r="AR37" s="2" t="s">
        <v>48</v>
      </c>
      <c r="AS37" s="5">
        <f>IF(SUM(AR37)&lt;1,"",AR37/$BF37)</f>
      </c>
      <c r="AT37" s="2">
        <v>5</v>
      </c>
      <c r="AU37" s="5">
        <f>IF(SUM(AT37)&lt;1,"",AT37/$BF37)</f>
        <v>0.00013494184006693116</v>
      </c>
      <c r="AV37" s="2">
        <v>1</v>
      </c>
      <c r="AW37" s="5">
        <f>IF(SUM(AV37)&lt;1,"",AV37/$BF37)</f>
        <v>2.698836801338623E-05</v>
      </c>
      <c r="AX37" s="2">
        <v>7</v>
      </c>
      <c r="AY37" s="5">
        <f>IF(SUM(AX37)&lt;1,"",AX37/$BF37)</f>
        <v>0.0001889185760937036</v>
      </c>
      <c r="AZ37" s="2">
        <v>3</v>
      </c>
      <c r="BA37" s="5">
        <f>IF(SUM(AZ37)&lt;1,"",AZ37/$BF37)</f>
        <v>8.096510404015869E-05</v>
      </c>
      <c r="BB37" s="2">
        <v>7</v>
      </c>
      <c r="BC37" s="5">
        <f>IF(SUM(BB37)&lt;1,"",BB37/$BF37)</f>
        <v>0.0001889185760937036</v>
      </c>
      <c r="BD37" s="2">
        <v>71</v>
      </c>
      <c r="BE37" s="5">
        <f>IF(SUM(BD37)&lt;1,"",BD37/$BF37)</f>
        <v>0.0019161741289504223</v>
      </c>
      <c r="BF37" s="2">
        <v>37053</v>
      </c>
      <c r="BG37" s="2">
        <v>36729</v>
      </c>
      <c r="BH37" s="2">
        <v>241</v>
      </c>
      <c r="BI37" s="5">
        <f>IF(SUM(BH37)&lt;1,"",BH37/$CF37)</f>
        <v>0.006399702586435817</v>
      </c>
      <c r="BJ37" s="2">
        <v>38</v>
      </c>
      <c r="BK37" s="5">
        <f>IF(SUM(BJ37)&lt;1,"",BJ37/$CF37)</f>
        <v>0.0010090817356205853</v>
      </c>
      <c r="BL37" s="2">
        <v>97</v>
      </c>
      <c r="BM37" s="5">
        <f>IF(SUM(BL37)&lt;1,"",BL37/$CF37)</f>
        <v>0.0025758139040841254</v>
      </c>
      <c r="BN37" s="2">
        <v>32</v>
      </c>
      <c r="BO37" s="5">
        <f>IF(SUM(BN37)&lt;1,"",BN37/$CF37)</f>
        <v>0.0008497530405225982</v>
      </c>
      <c r="BP37" s="2">
        <v>4</v>
      </c>
      <c r="BQ37" s="5">
        <f>IF(SUM(BP37)&lt;1,"",BP37/$CF37)</f>
        <v>0.00010621913006532477</v>
      </c>
      <c r="BR37" s="2">
        <v>3</v>
      </c>
      <c r="BS37" s="5">
        <f>IF(SUM(BR37)&lt;1,"",BR37/$CF37)</f>
        <v>7.966434754899357E-05</v>
      </c>
      <c r="BT37" s="2">
        <v>1</v>
      </c>
      <c r="BU37" s="5">
        <f>IF(SUM(BT37)&lt;1,"",BT37/$CF37)</f>
        <v>2.6554782516331192E-05</v>
      </c>
      <c r="BV37" s="2">
        <v>1</v>
      </c>
      <c r="BW37" s="5">
        <f>IF(SUM(BV37)&lt;1,"",BV37/$CF37)</f>
        <v>2.6554782516331192E-05</v>
      </c>
      <c r="BX37" s="2">
        <v>2</v>
      </c>
      <c r="BY37" s="5">
        <f>IF(SUM(BX37)&lt;1,"",BX37/$CF37)</f>
        <v>5.3109565032662385E-05</v>
      </c>
      <c r="BZ37" s="2">
        <v>6</v>
      </c>
      <c r="CA37" s="5">
        <f>IF(SUM(BZ37)&lt;1,"",BZ37/$CF37)</f>
        <v>0.00015932869509798715</v>
      </c>
      <c r="CB37" s="2">
        <v>12</v>
      </c>
      <c r="CC37" s="5">
        <f>IF(SUM(CB37)&lt;1,"",CB37/$CF37)</f>
        <v>0.0003186573901959743</v>
      </c>
      <c r="CD37" s="2">
        <v>45</v>
      </c>
      <c r="CE37" s="5">
        <f>IF(SUM(CD37)&lt;1,"",CD37/$CF37)</f>
        <v>0.0011949652132349036</v>
      </c>
      <c r="CF37" s="2">
        <v>37658</v>
      </c>
      <c r="CG37" s="2">
        <v>37279</v>
      </c>
    </row>
    <row r="38" spans="1:85" ht="13.5">
      <c r="A38" s="2" t="s">
        <v>85</v>
      </c>
      <c r="B38" s="2">
        <v>1556</v>
      </c>
      <c r="C38" s="5">
        <f>IF(SUM(B38)&lt;1,"",B38/$AF38)</f>
        <v>0.010083597952174195</v>
      </c>
      <c r="D38" s="2">
        <f t="shared" si="0"/>
        <v>18</v>
      </c>
      <c r="E38" s="2">
        <f t="shared" si="1"/>
        <v>32</v>
      </c>
      <c r="F38" s="2">
        <v>1523</v>
      </c>
      <c r="G38" s="2">
        <v>33</v>
      </c>
      <c r="H38" s="5">
        <v>0.021667760998030205</v>
      </c>
      <c r="I38" s="2">
        <f t="shared" si="2"/>
        <v>37</v>
      </c>
      <c r="J38" s="2">
        <v>141</v>
      </c>
      <c r="K38" s="5">
        <f>IF(SUM(J38)&lt;1,"",J38/$AF38)</f>
        <v>0.0009137450586481757</v>
      </c>
      <c r="L38" s="2">
        <v>401</v>
      </c>
      <c r="M38" s="5">
        <f>IF(SUM(L38)&lt;1,"",L38/$AF38)</f>
        <v>0.0025986650249497766</v>
      </c>
      <c r="N38" s="2">
        <v>235</v>
      </c>
      <c r="O38" s="5">
        <f>IF(SUM(N38)&lt;1,"",N38/$AF38)</f>
        <v>0.0015229084310802929</v>
      </c>
      <c r="P38" s="2">
        <v>35</v>
      </c>
      <c r="Q38" s="5">
        <f>IF(SUM(P38)&lt;1,"",P38/$AF38)</f>
        <v>0.00022681614930983085</v>
      </c>
      <c r="R38" s="2">
        <v>9</v>
      </c>
      <c r="S38" s="5">
        <f>IF(SUM(R38)&lt;1,"",R38/$AF38)</f>
        <v>5.832415267967079E-05</v>
      </c>
      <c r="T38" s="2">
        <v>63</v>
      </c>
      <c r="U38" s="5">
        <f>IF(SUM(T38)&lt;1,"",T38/$AF38)</f>
        <v>0.00040826906875769556</v>
      </c>
      <c r="V38" s="2">
        <v>8</v>
      </c>
      <c r="W38" s="5">
        <f>IF(SUM(V38)&lt;1,"",V38/$AF38)</f>
        <v>5.1843691270818485E-05</v>
      </c>
      <c r="X38" s="2">
        <v>29</v>
      </c>
      <c r="Y38" s="5">
        <f>IF(SUM(X38)&lt;1,"",X38/$AF38)</f>
        <v>0.000187933380856717</v>
      </c>
      <c r="Z38" s="2">
        <v>200</v>
      </c>
      <c r="AA38" s="5">
        <f>IF(SUM(Z38)&lt;1,"",Z38/$AF38)</f>
        <v>0.001296092281770462</v>
      </c>
      <c r="AB38" s="2">
        <v>228</v>
      </c>
      <c r="AC38" s="5">
        <f>IF(SUM(AB38)&lt;1,"",AB38/$AF38)</f>
        <v>0.0014775452012183268</v>
      </c>
      <c r="AD38" s="2">
        <v>207</v>
      </c>
      <c r="AE38" s="5">
        <f>IF(SUM(AD38)&lt;1,"",AD38/$AF38)</f>
        <v>0.0013414555116324281</v>
      </c>
      <c r="AF38" s="2">
        <v>154310</v>
      </c>
      <c r="AG38" s="2">
        <v>152377</v>
      </c>
      <c r="AH38" s="2">
        <v>728</v>
      </c>
      <c r="AI38" s="5">
        <f>IF(SUM(AH38)&lt;1,"",AH38/$BF38)</f>
        <v>0.00943310657596372</v>
      </c>
      <c r="AJ38" s="2">
        <v>53</v>
      </c>
      <c r="AK38" s="5">
        <f>IF(SUM(AJ38)&lt;1,"",AJ38/$BF38)</f>
        <v>0.0006867508908325235</v>
      </c>
      <c r="AL38" s="2">
        <v>159</v>
      </c>
      <c r="AM38" s="5">
        <f>IF(SUM(AL38)&lt;1,"",AL38/$BF38)</f>
        <v>0.0020602526724975705</v>
      </c>
      <c r="AN38" s="2">
        <v>85</v>
      </c>
      <c r="AO38" s="5">
        <f>IF(SUM(AN38)&lt;1,"",AN38/$BF38)</f>
        <v>0.001101392938127632</v>
      </c>
      <c r="AP38" s="2">
        <v>5</v>
      </c>
      <c r="AQ38" s="5">
        <f>IF(SUM(AP38)&lt;1,"",AP38/$BF38)</f>
        <v>6.47878198898607E-05</v>
      </c>
      <c r="AR38" s="2">
        <v>5</v>
      </c>
      <c r="AS38" s="5">
        <f>IF(SUM(AR38)&lt;1,"",AR38/$BF38)</f>
        <v>6.47878198898607E-05</v>
      </c>
      <c r="AT38" s="2">
        <v>29</v>
      </c>
      <c r="AU38" s="5">
        <f>IF(SUM(AT38)&lt;1,"",AT38/$BF38)</f>
        <v>0.0003757693553611921</v>
      </c>
      <c r="AV38" s="2">
        <v>6</v>
      </c>
      <c r="AW38" s="5">
        <f>IF(SUM(AV38)&lt;1,"",AV38/$BF38)</f>
        <v>7.774538386783285E-05</v>
      </c>
      <c r="AX38" s="2">
        <v>18</v>
      </c>
      <c r="AY38" s="5">
        <f>IF(SUM(AX38)&lt;1,"",AX38/$BF38)</f>
        <v>0.00023323615160349855</v>
      </c>
      <c r="AZ38" s="2">
        <v>111</v>
      </c>
      <c r="BA38" s="5">
        <f>IF(SUM(AZ38)&lt;1,"",AZ38/$BF38)</f>
        <v>0.0014382896015549076</v>
      </c>
      <c r="BB38" s="2">
        <v>125</v>
      </c>
      <c r="BC38" s="5">
        <f>IF(SUM(BB38)&lt;1,"",BB38/$BF38)</f>
        <v>0.0016196954972465176</v>
      </c>
      <c r="BD38" s="2">
        <v>132</v>
      </c>
      <c r="BE38" s="5">
        <f>IF(SUM(BD38)&lt;1,"",BD38/$BF38)</f>
        <v>0.0017103984450923227</v>
      </c>
      <c r="BF38" s="2">
        <v>77175</v>
      </c>
      <c r="BG38" s="2">
        <v>76213</v>
      </c>
      <c r="BH38" s="2">
        <v>828</v>
      </c>
      <c r="BI38" s="5">
        <f>IF(SUM(BH38)&lt;1,"",BH38/$CF38)</f>
        <v>0.010734426654566668</v>
      </c>
      <c r="BJ38" s="2">
        <v>88</v>
      </c>
      <c r="BK38" s="5">
        <f>IF(SUM(BJ38)&lt;1,"",BJ38/$CF38)</f>
        <v>0.0011408569391326894</v>
      </c>
      <c r="BL38" s="2">
        <v>242</v>
      </c>
      <c r="BM38" s="5">
        <f>IF(SUM(BL38)&lt;1,"",BL38/$CF38)</f>
        <v>0.003137356582614896</v>
      </c>
      <c r="BN38" s="2">
        <v>150</v>
      </c>
      <c r="BO38" s="5">
        <f>IF(SUM(BN38)&lt;1,"",BN38/$CF38)</f>
        <v>0.001944642509885266</v>
      </c>
      <c r="BP38" s="2">
        <v>30</v>
      </c>
      <c r="BQ38" s="5">
        <f>IF(SUM(BP38)&lt;1,"",BP38/$CF38)</f>
        <v>0.0003889285019770532</v>
      </c>
      <c r="BR38" s="2">
        <v>4</v>
      </c>
      <c r="BS38" s="5">
        <f>IF(SUM(BR38)&lt;1,"",BR38/$CF38)</f>
        <v>5.185713359694043E-05</v>
      </c>
      <c r="BT38" s="2">
        <v>34</v>
      </c>
      <c r="BU38" s="5">
        <f>IF(SUM(BT38)&lt;1,"",BT38/$CF38)</f>
        <v>0.0004407856355739936</v>
      </c>
      <c r="BV38" s="2">
        <v>2</v>
      </c>
      <c r="BW38" s="5">
        <f>IF(SUM(BV38)&lt;1,"",BV38/$CF38)</f>
        <v>2.5928566798470215E-05</v>
      </c>
      <c r="BX38" s="2">
        <v>11</v>
      </c>
      <c r="BY38" s="5">
        <f>IF(SUM(BX38)&lt;1,"",BX38/$CF38)</f>
        <v>0.00014260711739158617</v>
      </c>
      <c r="BZ38" s="2">
        <v>89</v>
      </c>
      <c r="CA38" s="5">
        <f>IF(SUM(BZ38)&lt;1,"",BZ38/$CF38)</f>
        <v>0.0011538212225319245</v>
      </c>
      <c r="CB38" s="2">
        <v>103</v>
      </c>
      <c r="CC38" s="5">
        <f>IF(SUM(CB38)&lt;1,"",CB38/$CF38)</f>
        <v>0.001335321190121216</v>
      </c>
      <c r="CD38" s="2">
        <v>75</v>
      </c>
      <c r="CE38" s="5">
        <f>IF(SUM(CD38)&lt;1,"",CD38/$CF38)</f>
        <v>0.000972321254942633</v>
      </c>
      <c r="CF38" s="2">
        <v>77135</v>
      </c>
      <c r="CG38" s="2">
        <v>76164</v>
      </c>
    </row>
    <row r="39" spans="1:85" ht="13.5">
      <c r="A39" s="2" t="s">
        <v>86</v>
      </c>
      <c r="B39" s="2">
        <v>347</v>
      </c>
      <c r="C39" s="5">
        <f aca="true" t="shared" si="3" ref="C39:C70">IF(SUM(B39)&lt;1,"",B39/$AF39)</f>
        <v>0.005037161769829288</v>
      </c>
      <c r="D39" s="2">
        <f t="shared" si="0"/>
        <v>41</v>
      </c>
      <c r="E39" s="2">
        <f t="shared" si="1"/>
        <v>60</v>
      </c>
      <c r="F39" s="2">
        <v>289</v>
      </c>
      <c r="G39" s="2">
        <v>58</v>
      </c>
      <c r="H39" s="5">
        <v>0.20069204152249134</v>
      </c>
      <c r="I39" s="2">
        <f t="shared" si="2"/>
        <v>31</v>
      </c>
      <c r="J39" s="2">
        <v>61</v>
      </c>
      <c r="K39" s="5">
        <f aca="true" t="shared" si="4" ref="K39:K70">IF(SUM(J39)&lt;1,"",J39/$AF39)</f>
        <v>0.000885495296713506</v>
      </c>
      <c r="L39" s="2">
        <v>133</v>
      </c>
      <c r="M39" s="5">
        <f aca="true" t="shared" si="5" ref="M39:M70">IF(SUM(L39)&lt;1,"",L39/$AF39)</f>
        <v>0.0019306700731622343</v>
      </c>
      <c r="N39" s="2">
        <v>64</v>
      </c>
      <c r="O39" s="5">
        <f aca="true" t="shared" si="6" ref="O39:O70">IF(SUM(N39)&lt;1,"",N39/$AF39)</f>
        <v>0.000929044245732203</v>
      </c>
      <c r="P39" s="2">
        <v>13</v>
      </c>
      <c r="Q39" s="5">
        <f aca="true" t="shared" si="7" ref="Q39:Q70">IF(SUM(P39)&lt;1,"",P39/$AF39)</f>
        <v>0.00018871211241435374</v>
      </c>
      <c r="R39" s="2">
        <v>3</v>
      </c>
      <c r="S39" s="5">
        <f aca="true" t="shared" si="8" ref="S39:S70">IF(SUM(R39)&lt;1,"",R39/$AF39)</f>
        <v>4.354894901869702E-05</v>
      </c>
      <c r="T39" s="2">
        <v>3</v>
      </c>
      <c r="U39" s="5">
        <f aca="true" t="shared" si="9" ref="U39:U70">IF(SUM(T39)&lt;1,"",T39/$AF39)</f>
        <v>4.354894901869702E-05</v>
      </c>
      <c r="V39" s="2">
        <v>2</v>
      </c>
      <c r="W39" s="5">
        <f aca="true" t="shared" si="10" ref="W39:W70">IF(SUM(V39)&lt;1,"",V39/$AF39)</f>
        <v>2.9032632679131344E-05</v>
      </c>
      <c r="X39" s="2">
        <v>5</v>
      </c>
      <c r="Y39" s="5">
        <f aca="true" t="shared" si="11" ref="Y39:Y70">IF(SUM(X39)&lt;1,"",X39/$AF39)</f>
        <v>7.258158169782836E-05</v>
      </c>
      <c r="Z39" s="2">
        <v>9</v>
      </c>
      <c r="AA39" s="5">
        <f aca="true" t="shared" si="12" ref="AA39:AA70">IF(SUM(Z39)&lt;1,"",Z39/$AF39)</f>
        <v>0.00013064684705609104</v>
      </c>
      <c r="AB39" s="2">
        <v>12</v>
      </c>
      <c r="AC39" s="5">
        <f aca="true" t="shared" si="13" ref="AC39:AC70">IF(SUM(AB39)&lt;1,"",AB39/$AF39)</f>
        <v>0.00017419579607478808</v>
      </c>
      <c r="AD39" s="2">
        <v>42</v>
      </c>
      <c r="AE39" s="5">
        <f aca="true" t="shared" si="14" ref="AE39:AE70">IF(SUM(AD39)&lt;1,"",AD39/$AF39)</f>
        <v>0.0006096852862617582</v>
      </c>
      <c r="AF39" s="2">
        <v>68888</v>
      </c>
      <c r="AG39" s="2">
        <v>68539</v>
      </c>
      <c r="AH39" s="2">
        <v>114</v>
      </c>
      <c r="AI39" s="5">
        <f>IF(SUM(AH39)&lt;1,"",AH39/$BF39)</f>
        <v>0.0033351862145636463</v>
      </c>
      <c r="AJ39" s="2">
        <v>19</v>
      </c>
      <c r="AK39" s="5">
        <f>IF(SUM(AJ39)&lt;1,"",AJ39/$BF39)</f>
        <v>0.0005558643690939411</v>
      </c>
      <c r="AL39" s="2">
        <v>42</v>
      </c>
      <c r="AM39" s="5">
        <f aca="true" t="shared" si="15" ref="AM39:AM70">IF(SUM(AL39)&lt;1,"",AL39/$BF39)</f>
        <v>0.0012287528158918697</v>
      </c>
      <c r="AN39" s="2">
        <v>13</v>
      </c>
      <c r="AO39" s="5">
        <f aca="true" t="shared" si="16" ref="AO39:AO70">IF(SUM(AN39)&lt;1,"",AN39/$BF39)</f>
        <v>0.0003803282525379597</v>
      </c>
      <c r="AP39" s="2">
        <v>1</v>
      </c>
      <c r="AQ39" s="5">
        <f aca="true" t="shared" si="17" ref="AQ39:AQ70">IF(SUM(AP39)&lt;1,"",AP39/$BF39)</f>
        <v>2.92560194259969E-05</v>
      </c>
      <c r="AR39" s="2">
        <v>1</v>
      </c>
      <c r="AS39" s="5">
        <f aca="true" t="shared" si="18" ref="AS39:AS70">IF(SUM(AR39)&lt;1,"",AR39/$BF39)</f>
        <v>2.92560194259969E-05</v>
      </c>
      <c r="AT39" s="2">
        <v>2</v>
      </c>
      <c r="AU39" s="5">
        <f aca="true" t="shared" si="19" ref="AU39:AU70">IF(SUM(AT39)&lt;1,"",AT39/$BF39)</f>
        <v>5.85120388519938E-05</v>
      </c>
      <c r="AV39" s="2">
        <v>1</v>
      </c>
      <c r="AW39" s="5">
        <f aca="true" t="shared" si="20" ref="AW39:AW70">IF(SUM(AV39)&lt;1,"",AV39/$BF39)</f>
        <v>2.92560194259969E-05</v>
      </c>
      <c r="AX39" s="2">
        <v>4</v>
      </c>
      <c r="AY39" s="5">
        <f aca="true" t="shared" si="21" ref="AY39:AY70">IF(SUM(AX39)&lt;1,"",AX39/$BF39)</f>
        <v>0.0001170240777039876</v>
      </c>
      <c r="AZ39" s="2">
        <v>4</v>
      </c>
      <c r="BA39" s="5">
        <f aca="true" t="shared" si="22" ref="BA39:BA70">IF(SUM(AZ39)&lt;1,"",AZ39/$BF39)</f>
        <v>0.0001170240777039876</v>
      </c>
      <c r="BB39" s="2">
        <v>7</v>
      </c>
      <c r="BC39" s="5">
        <f aca="true" t="shared" si="23" ref="BC39:BC70">IF(SUM(BB39)&lt;1,"",BB39/$BF39)</f>
        <v>0.00020479213598197828</v>
      </c>
      <c r="BD39" s="2">
        <v>20</v>
      </c>
      <c r="BE39" s="5">
        <f aca="true" t="shared" si="24" ref="BE39:BE70">IF(SUM(BD39)&lt;1,"",BD39/$BF39)</f>
        <v>0.000585120388519938</v>
      </c>
      <c r="BF39" s="2">
        <v>34181</v>
      </c>
      <c r="BG39" s="2">
        <v>34066</v>
      </c>
      <c r="BH39" s="2">
        <v>233</v>
      </c>
      <c r="BI39" s="5">
        <f>IF(SUM(BH39)&lt;1,"",BH39/$CF39)</f>
        <v>0.006713343129628029</v>
      </c>
      <c r="BJ39" s="2">
        <v>42</v>
      </c>
      <c r="BK39" s="5">
        <f>IF(SUM(BJ39)&lt;1,"",BJ39/$CF39)</f>
        <v>0.001210130521220503</v>
      </c>
      <c r="BL39" s="2">
        <v>91</v>
      </c>
      <c r="BM39" s="5">
        <f aca="true" t="shared" si="25" ref="BM39:BM70">IF(SUM(BL39)&lt;1,"",BL39/$CF39)</f>
        <v>0.0026219494626444234</v>
      </c>
      <c r="BN39" s="2">
        <v>51</v>
      </c>
      <c r="BO39" s="5">
        <f aca="true" t="shared" si="26" ref="BO39:BO70">IF(SUM(BN39)&lt;1,"",BN39/$CF39)</f>
        <v>0.0014694442043391824</v>
      </c>
      <c r="BP39" s="2">
        <v>12</v>
      </c>
      <c r="BQ39" s="5">
        <f aca="true" t="shared" si="27" ref="BQ39:BQ70">IF(SUM(BP39)&lt;1,"",BP39/$CF39)</f>
        <v>0.0003457515774915723</v>
      </c>
      <c r="BR39" s="2">
        <v>2</v>
      </c>
      <c r="BS39" s="5">
        <f aca="true" t="shared" si="28" ref="BS39:BS70">IF(SUM(BR39)&lt;1,"",BR39/$CF39)</f>
        <v>5.762526291526205E-05</v>
      </c>
      <c r="BT39" s="2">
        <v>1</v>
      </c>
      <c r="BU39" s="5">
        <f aca="true" t="shared" si="29" ref="BU39:BU70">IF(SUM(BT39)&lt;1,"",BT39/$CF39)</f>
        <v>2.8812631457631024E-05</v>
      </c>
      <c r="BV39" s="2">
        <v>1</v>
      </c>
      <c r="BW39" s="5">
        <f aca="true" t="shared" si="30" ref="BW39:BW70">IF(SUM(BV39)&lt;1,"",BV39/$CF39)</f>
        <v>2.8812631457631024E-05</v>
      </c>
      <c r="BX39" s="2">
        <v>1</v>
      </c>
      <c r="BY39" s="5">
        <f aca="true" t="shared" si="31" ref="BY39:BY70">IF(SUM(BX39)&lt;1,"",BX39/$CF39)</f>
        <v>2.8812631457631024E-05</v>
      </c>
      <c r="BZ39" s="2">
        <v>5</v>
      </c>
      <c r="CA39" s="5">
        <f aca="true" t="shared" si="32" ref="CA39:CA70">IF(SUM(BZ39)&lt;1,"",BZ39/$CF39)</f>
        <v>0.00014406315728815512</v>
      </c>
      <c r="CB39" s="2">
        <v>5</v>
      </c>
      <c r="CC39" s="5">
        <f aca="true" t="shared" si="33" ref="CC39:CC70">IF(SUM(CB39)&lt;1,"",CB39/$CF39)</f>
        <v>0.00014406315728815512</v>
      </c>
      <c r="CD39" s="2">
        <v>22</v>
      </c>
      <c r="CE39" s="5">
        <f aca="true" t="shared" si="34" ref="CE39:CE70">IF(SUM(CD39)&lt;1,"",CD39/$CF39)</f>
        <v>0.0006338778920678826</v>
      </c>
      <c r="CF39" s="2">
        <v>34707</v>
      </c>
      <c r="CG39" s="2">
        <v>34473</v>
      </c>
    </row>
    <row r="40" spans="1:85" ht="13.5">
      <c r="A40" s="2" t="s">
        <v>87</v>
      </c>
      <c r="B40" s="2">
        <v>1955</v>
      </c>
      <c r="C40" s="5">
        <f t="shared" si="3"/>
        <v>0.023560745748821964</v>
      </c>
      <c r="D40" s="2">
        <f t="shared" si="0"/>
        <v>12</v>
      </c>
      <c r="E40" s="2">
        <f t="shared" si="1"/>
        <v>5</v>
      </c>
      <c r="F40" s="2">
        <v>1430</v>
      </c>
      <c r="G40" s="2">
        <v>525</v>
      </c>
      <c r="H40" s="5">
        <v>0.36713286713286714</v>
      </c>
      <c r="I40" s="2">
        <f t="shared" si="2"/>
        <v>5</v>
      </c>
      <c r="J40" s="2">
        <v>305</v>
      </c>
      <c r="K40" s="5">
        <f t="shared" si="4"/>
        <v>0.003675717367463273</v>
      </c>
      <c r="L40" s="2">
        <v>374</v>
      </c>
      <c r="M40" s="5">
        <f t="shared" si="5"/>
        <v>0.0045072730997746365</v>
      </c>
      <c r="N40" s="2">
        <v>438</v>
      </c>
      <c r="O40" s="5">
        <f t="shared" si="6"/>
        <v>0.005278571170324307</v>
      </c>
      <c r="P40" s="2">
        <v>33</v>
      </c>
      <c r="Q40" s="5">
        <f t="shared" si="7"/>
        <v>0.0003977005676271738</v>
      </c>
      <c r="R40" s="2">
        <v>13</v>
      </c>
      <c r="S40" s="5">
        <f t="shared" si="8"/>
        <v>0.0001566699205804018</v>
      </c>
      <c r="T40" s="2">
        <v>396</v>
      </c>
      <c r="U40" s="5">
        <f t="shared" si="9"/>
        <v>0.004772406811526086</v>
      </c>
      <c r="V40" s="2">
        <v>6</v>
      </c>
      <c r="W40" s="5">
        <f t="shared" si="10"/>
        <v>7.23091941140316E-05</v>
      </c>
      <c r="X40" s="2">
        <v>7</v>
      </c>
      <c r="Y40" s="5">
        <f t="shared" si="11"/>
        <v>8.43607264663702E-05</v>
      </c>
      <c r="Z40" s="2">
        <v>84</v>
      </c>
      <c r="AA40" s="5">
        <f t="shared" si="12"/>
        <v>0.0010123287175964424</v>
      </c>
      <c r="AB40" s="2">
        <v>11</v>
      </c>
      <c r="AC40" s="5">
        <f t="shared" si="13"/>
        <v>0.0001325668558757246</v>
      </c>
      <c r="AD40" s="2">
        <v>288</v>
      </c>
      <c r="AE40" s="5">
        <f t="shared" si="14"/>
        <v>0.0034708413174735168</v>
      </c>
      <c r="AF40" s="2">
        <v>82977</v>
      </c>
      <c r="AG40" s="2">
        <v>80563</v>
      </c>
      <c r="AH40" s="2">
        <v>842</v>
      </c>
      <c r="AI40" s="5">
        <f>IF(SUM(AH40)&lt;1,"",AH40/$BF40)</f>
        <v>0.01953777612771487</v>
      </c>
      <c r="AJ40" s="2">
        <v>150</v>
      </c>
      <c r="AK40" s="5">
        <f>IF(SUM(AJ40)&lt;1,"",AJ40/$BF40)</f>
        <v>0.0034806014479302023</v>
      </c>
      <c r="AL40" s="2">
        <v>119</v>
      </c>
      <c r="AM40" s="5">
        <f t="shared" si="15"/>
        <v>0.002761277148691294</v>
      </c>
      <c r="AN40" s="2">
        <v>110</v>
      </c>
      <c r="AO40" s="5">
        <f t="shared" si="16"/>
        <v>0.002552441061815482</v>
      </c>
      <c r="AP40" s="2">
        <v>6</v>
      </c>
      <c r="AQ40" s="5">
        <f t="shared" si="17"/>
        <v>0.0001392240579172081</v>
      </c>
      <c r="AR40" s="2">
        <v>7</v>
      </c>
      <c r="AS40" s="5">
        <f t="shared" si="18"/>
        <v>0.0001624280675700761</v>
      </c>
      <c r="AT40" s="2">
        <v>197</v>
      </c>
      <c r="AU40" s="5">
        <f t="shared" si="19"/>
        <v>0.0045711899016149995</v>
      </c>
      <c r="AV40" s="2">
        <v>5</v>
      </c>
      <c r="AW40" s="5">
        <f t="shared" si="20"/>
        <v>0.00011602004826434008</v>
      </c>
      <c r="AX40" s="2">
        <v>7</v>
      </c>
      <c r="AY40" s="5">
        <f t="shared" si="21"/>
        <v>0.0001624280675700761</v>
      </c>
      <c r="AZ40" s="2">
        <v>48</v>
      </c>
      <c r="BA40" s="5">
        <f t="shared" si="22"/>
        <v>0.0011137924633376648</v>
      </c>
      <c r="BB40" s="2">
        <v>4</v>
      </c>
      <c r="BC40" s="5">
        <f t="shared" si="23"/>
        <v>9.281603861147207E-05</v>
      </c>
      <c r="BD40" s="2">
        <v>189</v>
      </c>
      <c r="BE40" s="5">
        <f t="shared" si="24"/>
        <v>0.004385557824392055</v>
      </c>
      <c r="BF40" s="2">
        <v>43096</v>
      </c>
      <c r="BG40" s="2">
        <v>41938</v>
      </c>
      <c r="BH40" s="2">
        <v>1113</v>
      </c>
      <c r="BI40" s="5">
        <f>IF(SUM(BH40)&lt;1,"",BH40/$CF40)</f>
        <v>0.027908026378475965</v>
      </c>
      <c r="BJ40" s="2">
        <v>155</v>
      </c>
      <c r="BK40" s="5">
        <f>IF(SUM(BJ40)&lt;1,"",BJ40/$CF40)</f>
        <v>0.0038865625235074345</v>
      </c>
      <c r="BL40" s="2">
        <v>255</v>
      </c>
      <c r="BM40" s="5">
        <f t="shared" si="25"/>
        <v>0.006394022216092876</v>
      </c>
      <c r="BN40" s="2">
        <v>328</v>
      </c>
      <c r="BO40" s="5">
        <f t="shared" si="26"/>
        <v>0.008224467791680248</v>
      </c>
      <c r="BP40" s="2">
        <v>27</v>
      </c>
      <c r="BQ40" s="5">
        <f t="shared" si="27"/>
        <v>0.0006770141169980693</v>
      </c>
      <c r="BR40" s="2">
        <v>6</v>
      </c>
      <c r="BS40" s="5">
        <f t="shared" si="28"/>
        <v>0.0001504475815551265</v>
      </c>
      <c r="BT40" s="2">
        <v>199</v>
      </c>
      <c r="BU40" s="5">
        <f t="shared" si="29"/>
        <v>0.004989844788245029</v>
      </c>
      <c r="BV40" s="2">
        <v>1</v>
      </c>
      <c r="BW40" s="5">
        <f t="shared" si="30"/>
        <v>2.5074596925854416E-05</v>
      </c>
      <c r="BX40" s="2" t="s">
        <v>48</v>
      </c>
      <c r="BY40" s="5">
        <f t="shared" si="31"/>
      </c>
      <c r="BZ40" s="2">
        <v>36</v>
      </c>
      <c r="CA40" s="5">
        <f t="shared" si="32"/>
        <v>0.000902685489330759</v>
      </c>
      <c r="CB40" s="2">
        <v>7</v>
      </c>
      <c r="CC40" s="5">
        <f t="shared" si="33"/>
        <v>0.00017552217848098092</v>
      </c>
      <c r="CD40" s="2">
        <v>99</v>
      </c>
      <c r="CE40" s="5">
        <f t="shared" si="34"/>
        <v>0.002482385095659587</v>
      </c>
      <c r="CF40" s="2">
        <v>39881</v>
      </c>
      <c r="CG40" s="2">
        <v>38625</v>
      </c>
    </row>
    <row r="41" spans="1:85" ht="13.5">
      <c r="A41" s="2" t="s">
        <v>88</v>
      </c>
      <c r="B41" s="2">
        <v>1226</v>
      </c>
      <c r="C41" s="5">
        <f t="shared" si="3"/>
        <v>0.011486283915454955</v>
      </c>
      <c r="D41" s="2">
        <f t="shared" si="0"/>
        <v>25</v>
      </c>
      <c r="E41" s="2">
        <f t="shared" si="1"/>
        <v>24</v>
      </c>
      <c r="F41" s="2">
        <v>1127</v>
      </c>
      <c r="G41" s="2">
        <v>99</v>
      </c>
      <c r="H41" s="5">
        <v>0.0878438331854481</v>
      </c>
      <c r="I41" s="2">
        <f t="shared" si="2"/>
        <v>20</v>
      </c>
      <c r="J41" s="2">
        <v>241</v>
      </c>
      <c r="K41" s="5">
        <f t="shared" si="4"/>
        <v>0.0022579073602158597</v>
      </c>
      <c r="L41" s="2">
        <v>409</v>
      </c>
      <c r="M41" s="5">
        <f t="shared" si="5"/>
        <v>0.003831884275221106</v>
      </c>
      <c r="N41" s="2">
        <v>175</v>
      </c>
      <c r="O41" s="5">
        <f t="shared" si="6"/>
        <v>0.0016395592864637985</v>
      </c>
      <c r="P41" s="2">
        <v>12</v>
      </c>
      <c r="Q41" s="5">
        <f t="shared" si="7"/>
        <v>0.00011242692250037475</v>
      </c>
      <c r="R41" s="2">
        <v>15</v>
      </c>
      <c r="S41" s="5">
        <f t="shared" si="8"/>
        <v>0.00014053365312546845</v>
      </c>
      <c r="T41" s="2">
        <v>7</v>
      </c>
      <c r="U41" s="5">
        <f t="shared" si="9"/>
        <v>6.558237145855194E-05</v>
      </c>
      <c r="V41" s="2">
        <v>9</v>
      </c>
      <c r="W41" s="5">
        <f t="shared" si="10"/>
        <v>8.432019187528106E-05</v>
      </c>
      <c r="X41" s="2">
        <v>18</v>
      </c>
      <c r="Y41" s="5">
        <f t="shared" si="11"/>
        <v>0.00016864038375056213</v>
      </c>
      <c r="Z41" s="2">
        <v>46</v>
      </c>
      <c r="AA41" s="5">
        <f t="shared" si="12"/>
        <v>0.0004309698695847699</v>
      </c>
      <c r="AB41" s="2">
        <v>8</v>
      </c>
      <c r="AC41" s="5">
        <f t="shared" si="13"/>
        <v>7.495128166691651E-05</v>
      </c>
      <c r="AD41" s="2">
        <v>286</v>
      </c>
      <c r="AE41" s="5">
        <f t="shared" si="14"/>
        <v>0.002679508319592265</v>
      </c>
      <c r="AF41" s="2">
        <v>106736</v>
      </c>
      <c r="AG41" s="2">
        <v>104457</v>
      </c>
      <c r="AH41" s="2">
        <v>498</v>
      </c>
      <c r="AI41" s="5">
        <f>IF(SUM(AH41)&lt;1,"",AH41/$BF41)</f>
        <v>0.009372529830240523</v>
      </c>
      <c r="AJ41" s="2">
        <v>85</v>
      </c>
      <c r="AK41" s="5">
        <f>IF(SUM(AJ41)&lt;1,"",AJ41/$BF41)</f>
        <v>0.001599728987089246</v>
      </c>
      <c r="AL41" s="2">
        <v>153</v>
      </c>
      <c r="AM41" s="5">
        <f t="shared" si="15"/>
        <v>0.002879512176760643</v>
      </c>
      <c r="AN41" s="2">
        <v>38</v>
      </c>
      <c r="AO41" s="5">
        <f t="shared" si="16"/>
        <v>0.0007151729589340159</v>
      </c>
      <c r="AP41" s="2">
        <v>2</v>
      </c>
      <c r="AQ41" s="5">
        <f t="shared" si="17"/>
        <v>3.7640682049158734E-05</v>
      </c>
      <c r="AR41" s="2">
        <v>10</v>
      </c>
      <c r="AS41" s="5">
        <f t="shared" si="18"/>
        <v>0.00018820341024579365</v>
      </c>
      <c r="AT41" s="2">
        <v>5</v>
      </c>
      <c r="AU41" s="5">
        <f t="shared" si="19"/>
        <v>9.410170512289682E-05</v>
      </c>
      <c r="AV41" s="2">
        <v>6</v>
      </c>
      <c r="AW41" s="5">
        <f t="shared" si="20"/>
        <v>0.0001129220461474762</v>
      </c>
      <c r="AX41" s="2">
        <v>14</v>
      </c>
      <c r="AY41" s="5">
        <f t="shared" si="21"/>
        <v>0.0002634847743441111</v>
      </c>
      <c r="AZ41" s="2">
        <v>18</v>
      </c>
      <c r="BA41" s="5">
        <f t="shared" si="22"/>
        <v>0.0003387661384424286</v>
      </c>
      <c r="BB41" s="2">
        <v>4</v>
      </c>
      <c r="BC41" s="5">
        <f t="shared" si="23"/>
        <v>7.528136409831747E-05</v>
      </c>
      <c r="BD41" s="2">
        <v>163</v>
      </c>
      <c r="BE41" s="5">
        <f t="shared" si="24"/>
        <v>0.0030677155870064365</v>
      </c>
      <c r="BF41" s="2">
        <v>53134</v>
      </c>
      <c r="BG41" s="2">
        <v>52046</v>
      </c>
      <c r="BH41" s="2">
        <v>728</v>
      </c>
      <c r="BI41" s="5">
        <f>IF(SUM(BH41)&lt;1,"",BH41/$CF41)</f>
        <v>0.013581582776762061</v>
      </c>
      <c r="BJ41" s="2">
        <v>156</v>
      </c>
      <c r="BK41" s="5">
        <f>IF(SUM(BJ41)&lt;1,"",BJ41/$CF41)</f>
        <v>0.002910339166449013</v>
      </c>
      <c r="BL41" s="2">
        <v>256</v>
      </c>
      <c r="BM41" s="5">
        <f t="shared" si="25"/>
        <v>0.004775941196224021</v>
      </c>
      <c r="BN41" s="2">
        <v>137</v>
      </c>
      <c r="BO41" s="5">
        <f t="shared" si="26"/>
        <v>0.0025558747807917616</v>
      </c>
      <c r="BP41" s="2">
        <v>10</v>
      </c>
      <c r="BQ41" s="5">
        <f t="shared" si="27"/>
        <v>0.00018656020297750083</v>
      </c>
      <c r="BR41" s="2">
        <v>5</v>
      </c>
      <c r="BS41" s="5">
        <f t="shared" si="28"/>
        <v>9.328010148875042E-05</v>
      </c>
      <c r="BT41" s="2">
        <v>2</v>
      </c>
      <c r="BU41" s="5">
        <f t="shared" si="29"/>
        <v>3.7312040595500165E-05</v>
      </c>
      <c r="BV41" s="2">
        <v>3</v>
      </c>
      <c r="BW41" s="5">
        <f t="shared" si="30"/>
        <v>5.596806089325025E-05</v>
      </c>
      <c r="BX41" s="2">
        <v>4</v>
      </c>
      <c r="BY41" s="5">
        <f t="shared" si="31"/>
        <v>7.462408119100033E-05</v>
      </c>
      <c r="BZ41" s="2">
        <v>28</v>
      </c>
      <c r="CA41" s="5">
        <f t="shared" si="32"/>
        <v>0.0005223685683370024</v>
      </c>
      <c r="CB41" s="2">
        <v>4</v>
      </c>
      <c r="CC41" s="5">
        <f t="shared" si="33"/>
        <v>7.462408119100033E-05</v>
      </c>
      <c r="CD41" s="2">
        <v>123</v>
      </c>
      <c r="CE41" s="5">
        <f t="shared" si="34"/>
        <v>0.00229469049662326</v>
      </c>
      <c r="CF41" s="2">
        <v>53602</v>
      </c>
      <c r="CG41" s="2">
        <v>52411</v>
      </c>
    </row>
    <row r="42" spans="1:85" ht="13.5">
      <c r="A42" s="2" t="s">
        <v>89</v>
      </c>
      <c r="B42" s="2">
        <v>2390</v>
      </c>
      <c r="C42" s="5">
        <f t="shared" si="3"/>
        <v>0.018186660579081537</v>
      </c>
      <c r="D42" s="2">
        <f t="shared" si="0"/>
        <v>9</v>
      </c>
      <c r="E42" s="2">
        <f t="shared" si="1"/>
        <v>7</v>
      </c>
      <c r="F42" s="2">
        <v>2039</v>
      </c>
      <c r="G42" s="2">
        <v>351</v>
      </c>
      <c r="H42" s="5">
        <v>0.17214320745463463</v>
      </c>
      <c r="I42" s="2">
        <f t="shared" si="2"/>
        <v>7</v>
      </c>
      <c r="J42" s="2">
        <v>362</v>
      </c>
      <c r="K42" s="5">
        <f t="shared" si="4"/>
        <v>0.0027546322718106763</v>
      </c>
      <c r="L42" s="2">
        <v>832</v>
      </c>
      <c r="M42" s="5">
        <f t="shared" si="5"/>
        <v>0.00633108853631625</v>
      </c>
      <c r="N42" s="2">
        <v>357</v>
      </c>
      <c r="O42" s="5">
        <f t="shared" si="6"/>
        <v>0.002716584864741468</v>
      </c>
      <c r="P42" s="2">
        <v>44</v>
      </c>
      <c r="Q42" s="5">
        <f t="shared" si="7"/>
        <v>0.0003348171822090325</v>
      </c>
      <c r="R42" s="2">
        <v>41</v>
      </c>
      <c r="S42" s="5">
        <f t="shared" si="8"/>
        <v>0.0003119887379675075</v>
      </c>
      <c r="T42" s="2">
        <v>181</v>
      </c>
      <c r="U42" s="5">
        <f t="shared" si="9"/>
        <v>0.0013773161359053382</v>
      </c>
      <c r="V42" s="2">
        <v>11</v>
      </c>
      <c r="W42" s="5">
        <f t="shared" si="10"/>
        <v>8.370429555225812E-05</v>
      </c>
      <c r="X42" s="2">
        <v>20</v>
      </c>
      <c r="Y42" s="5">
        <f t="shared" si="11"/>
        <v>0.00015218962827683293</v>
      </c>
      <c r="Z42" s="2">
        <v>43</v>
      </c>
      <c r="AA42" s="5">
        <f t="shared" si="12"/>
        <v>0.0003272077007951908</v>
      </c>
      <c r="AB42" s="2">
        <v>30</v>
      </c>
      <c r="AC42" s="5">
        <f t="shared" si="13"/>
        <v>0.0002282844424152494</v>
      </c>
      <c r="AD42" s="2">
        <v>469</v>
      </c>
      <c r="AE42" s="5">
        <f t="shared" si="14"/>
        <v>0.003568846783091732</v>
      </c>
      <c r="AF42" s="2">
        <v>131415</v>
      </c>
      <c r="AG42" s="2">
        <v>128734</v>
      </c>
      <c r="AH42" s="2">
        <v>1075</v>
      </c>
      <c r="AI42" s="5">
        <f>IF(SUM(AH42)&lt;1,"",AH42/$BF42)</f>
        <v>0.01610559276072333</v>
      </c>
      <c r="AJ42" s="2">
        <v>167</v>
      </c>
      <c r="AK42" s="5">
        <f>IF(SUM(AJ42)&lt;1,"",AJ42/$BF42)</f>
        <v>0.0025019851079449264</v>
      </c>
      <c r="AL42" s="2">
        <v>385</v>
      </c>
      <c r="AM42" s="5">
        <f t="shared" si="15"/>
        <v>0.005768049500352076</v>
      </c>
      <c r="AN42" s="2">
        <v>56</v>
      </c>
      <c r="AO42" s="5">
        <f t="shared" si="16"/>
        <v>0.0008389890182330292</v>
      </c>
      <c r="AP42" s="2">
        <v>2</v>
      </c>
      <c r="AQ42" s="5">
        <f t="shared" si="17"/>
        <v>2.996389350832247E-05</v>
      </c>
      <c r="AR42" s="2">
        <v>29</v>
      </c>
      <c r="AS42" s="5">
        <f t="shared" si="18"/>
        <v>0.00043447645587067584</v>
      </c>
      <c r="AT42" s="2">
        <v>91</v>
      </c>
      <c r="AU42" s="5">
        <f t="shared" si="19"/>
        <v>0.0013633571546286724</v>
      </c>
      <c r="AV42" s="2">
        <v>9</v>
      </c>
      <c r="AW42" s="5">
        <f t="shared" si="20"/>
        <v>0.00013483752078745112</v>
      </c>
      <c r="AX42" s="2">
        <v>13</v>
      </c>
      <c r="AY42" s="5">
        <f t="shared" si="21"/>
        <v>0.00019476530780409608</v>
      </c>
      <c r="AZ42" s="2">
        <v>24</v>
      </c>
      <c r="BA42" s="5">
        <f t="shared" si="22"/>
        <v>0.00035956672209986966</v>
      </c>
      <c r="BB42" s="2">
        <v>22</v>
      </c>
      <c r="BC42" s="5">
        <f t="shared" si="23"/>
        <v>0.0003296028285915472</v>
      </c>
      <c r="BD42" s="2">
        <v>277</v>
      </c>
      <c r="BE42" s="5">
        <f t="shared" si="24"/>
        <v>0.004149999250902662</v>
      </c>
      <c r="BF42" s="2">
        <v>66747</v>
      </c>
      <c r="BG42" s="2">
        <v>65495</v>
      </c>
      <c r="BH42" s="2">
        <v>1315</v>
      </c>
      <c r="BI42" s="5">
        <f>IF(SUM(BH42)&lt;1,"",BH42/$CF42)</f>
        <v>0.020334632275623182</v>
      </c>
      <c r="BJ42" s="2">
        <v>195</v>
      </c>
      <c r="BK42" s="5">
        <f>IF(SUM(BJ42)&lt;1,"",BJ42/$CF42)</f>
        <v>0.003015401744293932</v>
      </c>
      <c r="BL42" s="2">
        <v>447</v>
      </c>
      <c r="BM42" s="5">
        <f t="shared" si="25"/>
        <v>0.006912228613843013</v>
      </c>
      <c r="BN42" s="2">
        <v>301</v>
      </c>
      <c r="BO42" s="5">
        <f t="shared" si="26"/>
        <v>0.004654543205294736</v>
      </c>
      <c r="BP42" s="2">
        <v>42</v>
      </c>
      <c r="BQ42" s="5">
        <f t="shared" si="27"/>
        <v>0.000649471144924847</v>
      </c>
      <c r="BR42" s="2">
        <v>12</v>
      </c>
      <c r="BS42" s="5">
        <f t="shared" si="28"/>
        <v>0.00018556318426424197</v>
      </c>
      <c r="BT42" s="2">
        <v>90</v>
      </c>
      <c r="BU42" s="5">
        <f t="shared" si="29"/>
        <v>0.0013917238819818147</v>
      </c>
      <c r="BV42" s="2">
        <v>2</v>
      </c>
      <c r="BW42" s="5">
        <f t="shared" si="30"/>
        <v>3.0927197377373665E-05</v>
      </c>
      <c r="BX42" s="2">
        <v>7</v>
      </c>
      <c r="BY42" s="5">
        <f t="shared" si="31"/>
        <v>0.00010824519082080782</v>
      </c>
      <c r="BZ42" s="2">
        <v>19</v>
      </c>
      <c r="CA42" s="5">
        <f t="shared" si="32"/>
        <v>0.0002938083750850498</v>
      </c>
      <c r="CB42" s="2">
        <v>8</v>
      </c>
      <c r="CC42" s="5">
        <f t="shared" si="33"/>
        <v>0.00012370878950949466</v>
      </c>
      <c r="CD42" s="2">
        <v>192</v>
      </c>
      <c r="CE42" s="5">
        <f t="shared" si="34"/>
        <v>0.0029690109482278714</v>
      </c>
      <c r="CF42" s="2">
        <v>64668</v>
      </c>
      <c r="CG42" s="2">
        <v>63239</v>
      </c>
    </row>
    <row r="43" spans="1:85" ht="13.5">
      <c r="A43" s="2" t="s">
        <v>90</v>
      </c>
      <c r="B43" s="2">
        <v>323</v>
      </c>
      <c r="C43" s="5">
        <f t="shared" si="3"/>
        <v>0.00510196022682399</v>
      </c>
      <c r="D43" s="2">
        <f t="shared" si="0"/>
        <v>43</v>
      </c>
      <c r="E43" s="2">
        <f t="shared" si="1"/>
        <v>58</v>
      </c>
      <c r="F43" s="2">
        <v>264</v>
      </c>
      <c r="G43" s="2">
        <v>59</v>
      </c>
      <c r="H43" s="5">
        <v>0.22348484848484848</v>
      </c>
      <c r="I43" s="2">
        <f t="shared" si="2"/>
        <v>30</v>
      </c>
      <c r="J43" s="2">
        <v>45</v>
      </c>
      <c r="K43" s="5">
        <f t="shared" si="4"/>
        <v>0.000710799412405819</v>
      </c>
      <c r="L43" s="2">
        <v>126</v>
      </c>
      <c r="M43" s="5">
        <f t="shared" si="5"/>
        <v>0.0019902383547362934</v>
      </c>
      <c r="N43" s="2">
        <v>46</v>
      </c>
      <c r="O43" s="5">
        <f t="shared" si="6"/>
        <v>0.0007265949549037262</v>
      </c>
      <c r="P43" s="2">
        <v>7</v>
      </c>
      <c r="Q43" s="5">
        <f t="shared" si="7"/>
        <v>0.00011056879748534964</v>
      </c>
      <c r="R43" s="2">
        <v>4</v>
      </c>
      <c r="S43" s="5">
        <f t="shared" si="8"/>
        <v>6.318216999162836E-05</v>
      </c>
      <c r="T43" s="2">
        <v>1</v>
      </c>
      <c r="U43" s="5">
        <f t="shared" si="9"/>
        <v>1.579554249790709E-05</v>
      </c>
      <c r="V43" s="2">
        <v>4</v>
      </c>
      <c r="W43" s="5">
        <f t="shared" si="10"/>
        <v>6.318216999162836E-05</v>
      </c>
      <c r="X43" s="2">
        <v>14</v>
      </c>
      <c r="Y43" s="5">
        <f t="shared" si="11"/>
        <v>0.00022113759497069928</v>
      </c>
      <c r="Z43" s="2">
        <v>37</v>
      </c>
      <c r="AA43" s="5">
        <f t="shared" si="12"/>
        <v>0.0005844350724225623</v>
      </c>
      <c r="AB43" s="2">
        <v>1</v>
      </c>
      <c r="AC43" s="5">
        <f t="shared" si="13"/>
        <v>1.579554249790709E-05</v>
      </c>
      <c r="AD43" s="2">
        <v>38</v>
      </c>
      <c r="AE43" s="5">
        <f t="shared" si="14"/>
        <v>0.0006002306149204695</v>
      </c>
      <c r="AF43" s="2">
        <v>63309</v>
      </c>
      <c r="AG43" s="2">
        <v>62984</v>
      </c>
      <c r="AH43" s="2">
        <v>124</v>
      </c>
      <c r="AI43" s="5">
        <f>IF(SUM(AH43)&lt;1,"",AH43/$BF43)</f>
        <v>0.003930892375970835</v>
      </c>
      <c r="AJ43" s="2">
        <v>21</v>
      </c>
      <c r="AK43" s="5">
        <f>IF(SUM(AJ43)&lt;1,"",AJ43/$BF43)</f>
        <v>0.0006657156443176414</v>
      </c>
      <c r="AL43" s="2">
        <v>51</v>
      </c>
      <c r="AM43" s="5">
        <f t="shared" si="15"/>
        <v>0.0016167379933428436</v>
      </c>
      <c r="AN43" s="2">
        <v>5</v>
      </c>
      <c r="AO43" s="5">
        <f t="shared" si="16"/>
        <v>0.0001585037248375337</v>
      </c>
      <c r="AP43" s="2" t="s">
        <v>48</v>
      </c>
      <c r="AQ43" s="5">
        <f t="shared" si="17"/>
      </c>
      <c r="AR43" s="2">
        <v>2</v>
      </c>
      <c r="AS43" s="5">
        <f t="shared" si="18"/>
        <v>6.340148993501347E-05</v>
      </c>
      <c r="AT43" s="2">
        <v>1</v>
      </c>
      <c r="AU43" s="5">
        <f t="shared" si="19"/>
        <v>3.1700744967506735E-05</v>
      </c>
      <c r="AV43" s="2">
        <v>4</v>
      </c>
      <c r="AW43" s="5">
        <f t="shared" si="20"/>
        <v>0.00012680297987002694</v>
      </c>
      <c r="AX43" s="2">
        <v>11</v>
      </c>
      <c r="AY43" s="5">
        <f t="shared" si="21"/>
        <v>0.0003487081946425741</v>
      </c>
      <c r="AZ43" s="2">
        <v>8</v>
      </c>
      <c r="BA43" s="5">
        <f t="shared" si="22"/>
        <v>0.0002536059597400539</v>
      </c>
      <c r="BB43" s="2">
        <v>1</v>
      </c>
      <c r="BC43" s="5">
        <f t="shared" si="23"/>
        <v>3.1700744967506735E-05</v>
      </c>
      <c r="BD43" s="2">
        <v>20</v>
      </c>
      <c r="BE43" s="5">
        <f t="shared" si="24"/>
        <v>0.0006340148993501347</v>
      </c>
      <c r="BF43" s="2">
        <v>31545</v>
      </c>
      <c r="BG43" s="2">
        <v>31420</v>
      </c>
      <c r="BH43" s="2">
        <v>199</v>
      </c>
      <c r="BI43" s="5">
        <f>IF(SUM(BH43)&lt;1,"",BH43/$CF43)</f>
        <v>0.0062649540360156155</v>
      </c>
      <c r="BJ43" s="2">
        <v>24</v>
      </c>
      <c r="BK43" s="5">
        <f>IF(SUM(BJ43)&lt;1,"",BJ43/$CF43)</f>
        <v>0.0007555723460521345</v>
      </c>
      <c r="BL43" s="2">
        <v>75</v>
      </c>
      <c r="BM43" s="5">
        <f t="shared" si="25"/>
        <v>0.0023611635814129203</v>
      </c>
      <c r="BN43" s="2">
        <v>41</v>
      </c>
      <c r="BO43" s="5">
        <f t="shared" si="26"/>
        <v>0.0012907694245057298</v>
      </c>
      <c r="BP43" s="2">
        <v>7</v>
      </c>
      <c r="BQ43" s="5">
        <f t="shared" si="27"/>
        <v>0.00022037526759853922</v>
      </c>
      <c r="BR43" s="2">
        <v>2</v>
      </c>
      <c r="BS43" s="5">
        <f t="shared" si="28"/>
        <v>6.29643621710112E-05</v>
      </c>
      <c r="BT43" s="2" t="s">
        <v>48</v>
      </c>
      <c r="BU43" s="5">
        <f t="shared" si="29"/>
      </c>
      <c r="BV43" s="2" t="s">
        <v>48</v>
      </c>
      <c r="BW43" s="5">
        <f t="shared" si="30"/>
      </c>
      <c r="BX43" s="2">
        <v>3</v>
      </c>
      <c r="BY43" s="5">
        <f t="shared" si="31"/>
        <v>9.444654325651681E-05</v>
      </c>
      <c r="BZ43" s="2">
        <v>29</v>
      </c>
      <c r="CA43" s="5">
        <f t="shared" si="32"/>
        <v>0.0009129832514796625</v>
      </c>
      <c r="CB43" s="2" t="s">
        <v>48</v>
      </c>
      <c r="CC43" s="5">
        <f t="shared" si="33"/>
      </c>
      <c r="CD43" s="2">
        <v>18</v>
      </c>
      <c r="CE43" s="5">
        <f t="shared" si="34"/>
        <v>0.0005666792595391009</v>
      </c>
      <c r="CF43" s="2">
        <v>31764</v>
      </c>
      <c r="CG43" s="2">
        <v>31564</v>
      </c>
    </row>
    <row r="44" spans="1:85" ht="13.5">
      <c r="A44" s="2" t="s">
        <v>91</v>
      </c>
      <c r="B44" s="2">
        <v>1254</v>
      </c>
      <c r="C44" s="5">
        <f t="shared" si="3"/>
        <v>0.01233038348082596</v>
      </c>
      <c r="D44" s="2">
        <f t="shared" si="0"/>
        <v>24</v>
      </c>
      <c r="E44" s="2">
        <f t="shared" si="1"/>
        <v>17</v>
      </c>
      <c r="F44" s="2">
        <v>1383</v>
      </c>
      <c r="G44" s="2">
        <v>-129</v>
      </c>
      <c r="H44" s="5">
        <v>-0.09327548806941431</v>
      </c>
      <c r="I44" s="2">
        <f t="shared" si="2"/>
        <v>61</v>
      </c>
      <c r="J44" s="2">
        <v>112</v>
      </c>
      <c r="K44" s="5">
        <f t="shared" si="4"/>
        <v>0.0011012782694198623</v>
      </c>
      <c r="L44" s="2">
        <v>466</v>
      </c>
      <c r="M44" s="5">
        <f t="shared" si="5"/>
        <v>0.004582104228121928</v>
      </c>
      <c r="N44" s="2">
        <v>159</v>
      </c>
      <c r="O44" s="5">
        <f t="shared" si="6"/>
        <v>0.0015634218289085546</v>
      </c>
      <c r="P44" s="2">
        <v>19</v>
      </c>
      <c r="Q44" s="5">
        <f t="shared" si="7"/>
        <v>0.00018682399213372665</v>
      </c>
      <c r="R44" s="2">
        <v>3</v>
      </c>
      <c r="S44" s="5">
        <f t="shared" si="8"/>
        <v>2.9498525073746314E-05</v>
      </c>
      <c r="T44" s="2">
        <v>8</v>
      </c>
      <c r="U44" s="5">
        <f t="shared" si="9"/>
        <v>7.866273352999017E-05</v>
      </c>
      <c r="V44" s="2">
        <v>6</v>
      </c>
      <c r="W44" s="5">
        <f t="shared" si="10"/>
        <v>5.899705014749263E-05</v>
      </c>
      <c r="X44" s="2">
        <v>18</v>
      </c>
      <c r="Y44" s="5">
        <f t="shared" si="11"/>
        <v>0.00017699115044247788</v>
      </c>
      <c r="Z44" s="2">
        <v>230</v>
      </c>
      <c r="AA44" s="5">
        <f t="shared" si="12"/>
        <v>0.0022615535889872174</v>
      </c>
      <c r="AB44" s="2">
        <v>37</v>
      </c>
      <c r="AC44" s="5">
        <f t="shared" si="13"/>
        <v>0.0003638151425762045</v>
      </c>
      <c r="AD44" s="2">
        <v>196</v>
      </c>
      <c r="AE44" s="5">
        <f t="shared" si="14"/>
        <v>0.001927236971484759</v>
      </c>
      <c r="AF44" s="2">
        <v>101700</v>
      </c>
      <c r="AG44" s="2">
        <v>99818</v>
      </c>
      <c r="AH44" s="2">
        <v>523</v>
      </c>
      <c r="AI44" s="5">
        <f>IF(SUM(AH44)&lt;1,"",AH44/$BF44)</f>
        <v>0.0102238295376796</v>
      </c>
      <c r="AJ44" s="2">
        <v>48</v>
      </c>
      <c r="AK44" s="5">
        <f>IF(SUM(AJ44)&lt;1,"",AJ44/$BF44)</f>
        <v>0.0009383246994428698</v>
      </c>
      <c r="AL44" s="2">
        <v>180</v>
      </c>
      <c r="AM44" s="5">
        <f t="shared" si="15"/>
        <v>0.0035187176229107614</v>
      </c>
      <c r="AN44" s="2">
        <v>23</v>
      </c>
      <c r="AO44" s="5">
        <f t="shared" si="16"/>
        <v>0.00044961391848304176</v>
      </c>
      <c r="AP44" s="2">
        <v>4</v>
      </c>
      <c r="AQ44" s="5">
        <f t="shared" si="17"/>
        <v>7.819372495357248E-05</v>
      </c>
      <c r="AR44" s="2">
        <v>1</v>
      </c>
      <c r="AS44" s="5">
        <f t="shared" si="18"/>
        <v>1.954843123839312E-05</v>
      </c>
      <c r="AT44" s="2">
        <v>5</v>
      </c>
      <c r="AU44" s="5">
        <f t="shared" si="19"/>
        <v>9.77421561919656E-05</v>
      </c>
      <c r="AV44" s="2">
        <v>6</v>
      </c>
      <c r="AW44" s="5">
        <f t="shared" si="20"/>
        <v>0.00011729058743035872</v>
      </c>
      <c r="AX44" s="2">
        <v>11</v>
      </c>
      <c r="AY44" s="5">
        <f t="shared" si="21"/>
        <v>0.00021503274362232432</v>
      </c>
      <c r="AZ44" s="2">
        <v>111</v>
      </c>
      <c r="BA44" s="5">
        <f t="shared" si="22"/>
        <v>0.0021698758674616363</v>
      </c>
      <c r="BB44" s="2">
        <v>17</v>
      </c>
      <c r="BC44" s="5">
        <f t="shared" si="23"/>
        <v>0.000332323331052683</v>
      </c>
      <c r="BD44" s="2">
        <v>117</v>
      </c>
      <c r="BE44" s="5">
        <f t="shared" si="24"/>
        <v>0.002287166454891995</v>
      </c>
      <c r="BF44" s="2">
        <v>51155</v>
      </c>
      <c r="BG44" s="2">
        <v>50282</v>
      </c>
      <c r="BH44" s="2">
        <v>731</v>
      </c>
      <c r="BI44" s="5">
        <f>IF(SUM(BH44)&lt;1,"",BH44/$CF44)</f>
        <v>0.014462360273024038</v>
      </c>
      <c r="BJ44" s="2">
        <v>64</v>
      </c>
      <c r="BK44" s="5">
        <f>IF(SUM(BJ44)&lt;1,"",BJ44/$CF44)</f>
        <v>0.0012661984370363043</v>
      </c>
      <c r="BL44" s="2">
        <v>286</v>
      </c>
      <c r="BM44" s="5">
        <f t="shared" si="25"/>
        <v>0.0056583242655059846</v>
      </c>
      <c r="BN44" s="2">
        <v>136</v>
      </c>
      <c r="BO44" s="5">
        <f t="shared" si="26"/>
        <v>0.0026906716787021465</v>
      </c>
      <c r="BP44" s="2">
        <v>15</v>
      </c>
      <c r="BQ44" s="5">
        <f t="shared" si="27"/>
        <v>0.0002967652586803838</v>
      </c>
      <c r="BR44" s="2">
        <v>2</v>
      </c>
      <c r="BS44" s="5">
        <f t="shared" si="28"/>
        <v>3.956870115738451E-05</v>
      </c>
      <c r="BT44" s="2">
        <v>3</v>
      </c>
      <c r="BU44" s="5">
        <f t="shared" si="29"/>
        <v>5.9353051736076766E-05</v>
      </c>
      <c r="BV44" s="2" t="s">
        <v>48</v>
      </c>
      <c r="BW44" s="5">
        <f t="shared" si="30"/>
      </c>
      <c r="BX44" s="2">
        <v>7</v>
      </c>
      <c r="BY44" s="5">
        <f t="shared" si="31"/>
        <v>0.0001384904540508458</v>
      </c>
      <c r="BZ44" s="2">
        <v>119</v>
      </c>
      <c r="CA44" s="5">
        <f t="shared" si="32"/>
        <v>0.0023543377188643784</v>
      </c>
      <c r="CB44" s="2">
        <v>20</v>
      </c>
      <c r="CC44" s="5">
        <f t="shared" si="33"/>
        <v>0.0003956870115738451</v>
      </c>
      <c r="CD44" s="2">
        <v>79</v>
      </c>
      <c r="CE44" s="5">
        <f t="shared" si="34"/>
        <v>0.0015629636957166881</v>
      </c>
      <c r="CF44" s="2">
        <v>50545</v>
      </c>
      <c r="CG44" s="2">
        <v>49536</v>
      </c>
    </row>
    <row r="45" spans="1:85" ht="13.5">
      <c r="A45" s="2" t="s">
        <v>92</v>
      </c>
      <c r="B45" s="2">
        <v>643</v>
      </c>
      <c r="C45" s="5">
        <f t="shared" si="3"/>
        <v>0.011904761904761904</v>
      </c>
      <c r="D45" s="2">
        <f t="shared" si="0"/>
        <v>35</v>
      </c>
      <c r="E45" s="2">
        <f t="shared" si="1"/>
        <v>20</v>
      </c>
      <c r="F45" s="2">
        <v>492</v>
      </c>
      <c r="G45" s="2">
        <v>151</v>
      </c>
      <c r="H45" s="5">
        <v>0.30691056910569103</v>
      </c>
      <c r="I45" s="2">
        <f t="shared" si="2"/>
        <v>17</v>
      </c>
      <c r="J45" s="2">
        <v>49</v>
      </c>
      <c r="K45" s="5">
        <f t="shared" si="4"/>
        <v>0.0009072058061171591</v>
      </c>
      <c r="L45" s="2">
        <v>110</v>
      </c>
      <c r="M45" s="5">
        <f t="shared" si="5"/>
        <v>0.00203658446271199</v>
      </c>
      <c r="N45" s="2">
        <v>141</v>
      </c>
      <c r="O45" s="5">
        <f t="shared" si="6"/>
        <v>0.002610530993112642</v>
      </c>
      <c r="P45" s="2">
        <v>14</v>
      </c>
      <c r="Q45" s="5">
        <f t="shared" si="7"/>
        <v>0.0002592016588906169</v>
      </c>
      <c r="R45" s="2">
        <v>11</v>
      </c>
      <c r="S45" s="5">
        <f t="shared" si="8"/>
        <v>0.00020365844627119898</v>
      </c>
      <c r="T45" s="2">
        <v>87</v>
      </c>
      <c r="U45" s="5">
        <f t="shared" si="9"/>
        <v>0.0016107531659631193</v>
      </c>
      <c r="V45" s="2">
        <v>1</v>
      </c>
      <c r="W45" s="5">
        <f t="shared" si="10"/>
        <v>1.8514404206472637E-05</v>
      </c>
      <c r="X45" s="2">
        <v>6</v>
      </c>
      <c r="Y45" s="5">
        <f t="shared" si="11"/>
        <v>0.00011108642523883582</v>
      </c>
      <c r="Z45" s="2">
        <v>116</v>
      </c>
      <c r="AA45" s="5">
        <f t="shared" si="12"/>
        <v>0.0021476708879508257</v>
      </c>
      <c r="AB45" s="2">
        <v>41</v>
      </c>
      <c r="AC45" s="5">
        <f t="shared" si="13"/>
        <v>0.0007590905724653781</v>
      </c>
      <c r="AD45" s="2">
        <v>67</v>
      </c>
      <c r="AE45" s="5">
        <f t="shared" si="14"/>
        <v>0.0012404650818336666</v>
      </c>
      <c r="AF45" s="2">
        <v>54012</v>
      </c>
      <c r="AG45" s="2">
        <v>53360</v>
      </c>
      <c r="AH45" s="2">
        <v>272</v>
      </c>
      <c r="AI45" s="5">
        <f>IF(SUM(AH45)&lt;1,"",AH45/$BF45)</f>
        <v>0.010102510771059278</v>
      </c>
      <c r="AJ45" s="2">
        <v>20</v>
      </c>
      <c r="AK45" s="5">
        <f>IF(SUM(AJ45)&lt;1,"",AJ45/$BF45)</f>
        <v>0.0007428316743425939</v>
      </c>
      <c r="AL45" s="2">
        <v>35</v>
      </c>
      <c r="AM45" s="5">
        <f t="shared" si="15"/>
        <v>0.0012999554300995395</v>
      </c>
      <c r="AN45" s="2">
        <v>39</v>
      </c>
      <c r="AO45" s="5">
        <f t="shared" si="16"/>
        <v>0.0014485217649680582</v>
      </c>
      <c r="AP45" s="2">
        <v>1</v>
      </c>
      <c r="AQ45" s="5">
        <f t="shared" si="17"/>
        <v>3.71415837171297E-05</v>
      </c>
      <c r="AR45" s="2">
        <v>4</v>
      </c>
      <c r="AS45" s="5">
        <f t="shared" si="18"/>
        <v>0.0001485663348685188</v>
      </c>
      <c r="AT45" s="2">
        <v>38</v>
      </c>
      <c r="AU45" s="5">
        <f t="shared" si="19"/>
        <v>0.0014113801812509286</v>
      </c>
      <c r="AV45" s="2" t="s">
        <v>48</v>
      </c>
      <c r="AW45" s="5">
        <f t="shared" si="20"/>
      </c>
      <c r="AX45" s="2">
        <v>3</v>
      </c>
      <c r="AY45" s="5">
        <f t="shared" si="21"/>
        <v>0.00011142475115138909</v>
      </c>
      <c r="AZ45" s="2">
        <v>64</v>
      </c>
      <c r="BA45" s="5">
        <f t="shared" si="22"/>
        <v>0.002377061357896301</v>
      </c>
      <c r="BB45" s="2">
        <v>21</v>
      </c>
      <c r="BC45" s="5">
        <f t="shared" si="23"/>
        <v>0.0007799732580597236</v>
      </c>
      <c r="BD45" s="2">
        <v>47</v>
      </c>
      <c r="BE45" s="5">
        <f t="shared" si="24"/>
        <v>0.0017456544347050958</v>
      </c>
      <c r="BF45" s="2">
        <v>26924</v>
      </c>
      <c r="BG45" s="2">
        <v>26646</v>
      </c>
      <c r="BH45" s="2">
        <v>371</v>
      </c>
      <c r="BI45" s="5">
        <f>IF(SUM(BH45)&lt;1,"",BH45/$CF45)</f>
        <v>0.013696101594802126</v>
      </c>
      <c r="BJ45" s="2">
        <v>29</v>
      </c>
      <c r="BK45" s="5">
        <f>IF(SUM(BJ45)&lt;1,"",BJ45/$CF45)</f>
        <v>0.001070584760779681</v>
      </c>
      <c r="BL45" s="2">
        <v>75</v>
      </c>
      <c r="BM45" s="5">
        <f t="shared" si="25"/>
        <v>0.002768753691671589</v>
      </c>
      <c r="BN45" s="2">
        <v>102</v>
      </c>
      <c r="BO45" s="5">
        <f t="shared" si="26"/>
        <v>0.0037655050206733607</v>
      </c>
      <c r="BP45" s="2">
        <v>13</v>
      </c>
      <c r="BQ45" s="5">
        <f t="shared" si="27"/>
        <v>0.00047991730655640874</v>
      </c>
      <c r="BR45" s="2">
        <v>7</v>
      </c>
      <c r="BS45" s="5">
        <f t="shared" si="28"/>
        <v>0.00025841701122268163</v>
      </c>
      <c r="BT45" s="2">
        <v>49</v>
      </c>
      <c r="BU45" s="5">
        <f t="shared" si="29"/>
        <v>0.0018089190785587714</v>
      </c>
      <c r="BV45" s="2">
        <v>1</v>
      </c>
      <c r="BW45" s="5">
        <f t="shared" si="30"/>
        <v>3.691671588895452E-05</v>
      </c>
      <c r="BX45" s="2">
        <v>3</v>
      </c>
      <c r="BY45" s="5">
        <f t="shared" si="31"/>
        <v>0.00011075014766686355</v>
      </c>
      <c r="BZ45" s="2">
        <v>52</v>
      </c>
      <c r="CA45" s="5">
        <f t="shared" si="32"/>
        <v>0.001919669226225635</v>
      </c>
      <c r="CB45" s="2">
        <v>20</v>
      </c>
      <c r="CC45" s="5">
        <f t="shared" si="33"/>
        <v>0.0007383343177790904</v>
      </c>
      <c r="CD45" s="2">
        <v>20</v>
      </c>
      <c r="CE45" s="5">
        <f t="shared" si="34"/>
        <v>0.0007383343177790904</v>
      </c>
      <c r="CF45" s="2">
        <v>27088</v>
      </c>
      <c r="CG45" s="2">
        <v>26714</v>
      </c>
    </row>
    <row r="46" spans="1:85" ht="13.5">
      <c r="A46" s="2" t="s">
        <v>93</v>
      </c>
      <c r="B46" s="2">
        <v>624</v>
      </c>
      <c r="C46" s="5">
        <f t="shared" si="3"/>
        <v>0.00891555936562366</v>
      </c>
      <c r="D46" s="2">
        <f t="shared" si="0"/>
        <v>37</v>
      </c>
      <c r="E46" s="2">
        <f t="shared" si="1"/>
        <v>38</v>
      </c>
      <c r="F46" s="2">
        <v>667</v>
      </c>
      <c r="G46" s="2">
        <v>-43</v>
      </c>
      <c r="H46" s="5">
        <v>-0.06446776611694154</v>
      </c>
      <c r="I46" s="2">
        <f t="shared" si="2"/>
        <v>55</v>
      </c>
      <c r="J46" s="2">
        <v>85</v>
      </c>
      <c r="K46" s="5">
        <f t="shared" si="4"/>
        <v>0.0012144592084583513</v>
      </c>
      <c r="L46" s="2">
        <v>218</v>
      </c>
      <c r="M46" s="5">
        <f t="shared" si="5"/>
        <v>0.00311473067581083</v>
      </c>
      <c r="N46" s="2">
        <v>103</v>
      </c>
      <c r="O46" s="5">
        <f t="shared" si="6"/>
        <v>0.001471638805543649</v>
      </c>
      <c r="P46" s="2">
        <v>19</v>
      </c>
      <c r="Q46" s="5">
        <f t="shared" si="7"/>
        <v>0.00027146735247892556</v>
      </c>
      <c r="R46" s="2">
        <v>9</v>
      </c>
      <c r="S46" s="5">
        <f t="shared" si="8"/>
        <v>0.00012858979854264894</v>
      </c>
      <c r="T46" s="2">
        <v>15</v>
      </c>
      <c r="U46" s="5">
        <f t="shared" si="9"/>
        <v>0.0002143163309044149</v>
      </c>
      <c r="V46" s="2">
        <v>4</v>
      </c>
      <c r="W46" s="5">
        <f t="shared" si="10"/>
        <v>5.715102157451065E-05</v>
      </c>
      <c r="X46" s="2">
        <v>18</v>
      </c>
      <c r="Y46" s="5">
        <f t="shared" si="11"/>
        <v>0.0002571795970852979</v>
      </c>
      <c r="Z46" s="2">
        <v>41</v>
      </c>
      <c r="AA46" s="5">
        <f t="shared" si="12"/>
        <v>0.0005857979711387341</v>
      </c>
      <c r="AB46" s="2">
        <v>6</v>
      </c>
      <c r="AC46" s="5">
        <f t="shared" si="13"/>
        <v>8.572653236176597E-05</v>
      </c>
      <c r="AD46" s="2">
        <v>106</v>
      </c>
      <c r="AE46" s="5">
        <f t="shared" si="14"/>
        <v>0.0015145020717245322</v>
      </c>
      <c r="AF46" s="2">
        <v>69990</v>
      </c>
      <c r="AG46" s="2">
        <v>69184</v>
      </c>
      <c r="AH46" s="2">
        <v>265</v>
      </c>
      <c r="AI46" s="5">
        <f>IF(SUM(AH46)&lt;1,"",AH46/$BF46)</f>
        <v>0.007582260371959942</v>
      </c>
      <c r="AJ46" s="2">
        <v>32</v>
      </c>
      <c r="AK46" s="5">
        <f>IF(SUM(AJ46)&lt;1,"",AJ46/$BF46)</f>
        <v>0.0009155937052932761</v>
      </c>
      <c r="AL46" s="2">
        <v>98</v>
      </c>
      <c r="AM46" s="5">
        <f t="shared" si="15"/>
        <v>0.002804005722460658</v>
      </c>
      <c r="AN46" s="2">
        <v>19</v>
      </c>
      <c r="AO46" s="5">
        <f t="shared" si="16"/>
        <v>0.0005436337625178827</v>
      </c>
      <c r="AP46" s="2">
        <v>2</v>
      </c>
      <c r="AQ46" s="5">
        <f t="shared" si="17"/>
        <v>5.7224606580829754E-05</v>
      </c>
      <c r="AR46" s="2">
        <v>7</v>
      </c>
      <c r="AS46" s="5">
        <f t="shared" si="18"/>
        <v>0.00020028612303290414</v>
      </c>
      <c r="AT46" s="2">
        <v>6</v>
      </c>
      <c r="AU46" s="5">
        <f t="shared" si="19"/>
        <v>0.00017167381974248928</v>
      </c>
      <c r="AV46" s="2">
        <v>3</v>
      </c>
      <c r="AW46" s="5">
        <f t="shared" si="20"/>
        <v>8.583690987124464E-05</v>
      </c>
      <c r="AX46" s="2">
        <v>13</v>
      </c>
      <c r="AY46" s="5">
        <f t="shared" si="21"/>
        <v>0.00037195994277539345</v>
      </c>
      <c r="AZ46" s="2">
        <v>20</v>
      </c>
      <c r="BA46" s="5">
        <f t="shared" si="22"/>
        <v>0.0005722460658082976</v>
      </c>
      <c r="BB46" s="2">
        <v>2</v>
      </c>
      <c r="BC46" s="5">
        <f t="shared" si="23"/>
        <v>5.7224606580829754E-05</v>
      </c>
      <c r="BD46" s="2">
        <v>63</v>
      </c>
      <c r="BE46" s="5">
        <f t="shared" si="24"/>
        <v>0.0018025751072961373</v>
      </c>
      <c r="BF46" s="2">
        <v>34950</v>
      </c>
      <c r="BG46" s="2">
        <v>34545</v>
      </c>
      <c r="BH46" s="2">
        <v>359</v>
      </c>
      <c r="BI46" s="5">
        <f>IF(SUM(BH46)&lt;1,"",BH46/$CF46)</f>
        <v>0.010245433789954338</v>
      </c>
      <c r="BJ46" s="2">
        <v>53</v>
      </c>
      <c r="BK46" s="5">
        <f>IF(SUM(BJ46)&lt;1,"",BJ46/$CF46)</f>
        <v>0.0015125570776255708</v>
      </c>
      <c r="BL46" s="2">
        <v>120</v>
      </c>
      <c r="BM46" s="5">
        <f t="shared" si="25"/>
        <v>0.003424657534246575</v>
      </c>
      <c r="BN46" s="2">
        <v>84</v>
      </c>
      <c r="BO46" s="5">
        <f t="shared" si="26"/>
        <v>0.002397260273972603</v>
      </c>
      <c r="BP46" s="2">
        <v>17</v>
      </c>
      <c r="BQ46" s="5">
        <f t="shared" si="27"/>
        <v>0.00048515981735159817</v>
      </c>
      <c r="BR46" s="2">
        <v>2</v>
      </c>
      <c r="BS46" s="5">
        <f t="shared" si="28"/>
        <v>5.7077625570776254E-05</v>
      </c>
      <c r="BT46" s="2">
        <v>9</v>
      </c>
      <c r="BU46" s="5">
        <f t="shared" si="29"/>
        <v>0.0002568493150684931</v>
      </c>
      <c r="BV46" s="2">
        <v>1</v>
      </c>
      <c r="BW46" s="5">
        <f t="shared" si="30"/>
        <v>2.8538812785388127E-05</v>
      </c>
      <c r="BX46" s="2">
        <v>5</v>
      </c>
      <c r="BY46" s="5">
        <f t="shared" si="31"/>
        <v>0.00014269406392694063</v>
      </c>
      <c r="BZ46" s="2">
        <v>21</v>
      </c>
      <c r="CA46" s="5">
        <f t="shared" si="32"/>
        <v>0.0005993150684931507</v>
      </c>
      <c r="CB46" s="2">
        <v>4</v>
      </c>
      <c r="CC46" s="5">
        <f t="shared" si="33"/>
        <v>0.00011415525114155251</v>
      </c>
      <c r="CD46" s="2">
        <v>43</v>
      </c>
      <c r="CE46" s="5">
        <f t="shared" si="34"/>
        <v>0.0012271689497716895</v>
      </c>
      <c r="CF46" s="2">
        <v>35040</v>
      </c>
      <c r="CG46" s="2">
        <v>34639</v>
      </c>
    </row>
    <row r="47" spans="1:85" ht="13.5">
      <c r="A47" s="2" t="s">
        <v>94</v>
      </c>
      <c r="B47" s="2">
        <v>627</v>
      </c>
      <c r="C47" s="5">
        <f t="shared" si="3"/>
        <v>0.010909470533989874</v>
      </c>
      <c r="D47" s="2">
        <f t="shared" si="0"/>
        <v>36</v>
      </c>
      <c r="E47" s="2">
        <f t="shared" si="1"/>
        <v>28</v>
      </c>
      <c r="F47" s="2">
        <v>434</v>
      </c>
      <c r="G47" s="2">
        <v>193</v>
      </c>
      <c r="H47" s="5">
        <v>0.4447004608294931</v>
      </c>
      <c r="I47" s="2">
        <f t="shared" si="2"/>
        <v>13</v>
      </c>
      <c r="J47" s="2">
        <v>53</v>
      </c>
      <c r="K47" s="5">
        <f t="shared" si="4"/>
        <v>0.0009221721504010579</v>
      </c>
      <c r="L47" s="2">
        <v>123</v>
      </c>
      <c r="M47" s="5">
        <f t="shared" si="5"/>
        <v>0.002140135367911889</v>
      </c>
      <c r="N47" s="2">
        <v>64</v>
      </c>
      <c r="O47" s="5">
        <f t="shared" si="6"/>
        <v>0.0011135663702956172</v>
      </c>
      <c r="P47" s="2">
        <v>22</v>
      </c>
      <c r="Q47" s="5">
        <f t="shared" si="7"/>
        <v>0.0003827884397891184</v>
      </c>
      <c r="R47" s="2">
        <v>18</v>
      </c>
      <c r="S47" s="5">
        <f t="shared" si="8"/>
        <v>0.0003131905416456423</v>
      </c>
      <c r="T47" s="2">
        <v>6</v>
      </c>
      <c r="U47" s="5">
        <f t="shared" si="9"/>
        <v>0.0001043968472152141</v>
      </c>
      <c r="V47" s="2">
        <v>2</v>
      </c>
      <c r="W47" s="5">
        <f t="shared" si="10"/>
        <v>3.4798949071738036E-05</v>
      </c>
      <c r="X47" s="2">
        <v>18</v>
      </c>
      <c r="Y47" s="5">
        <f t="shared" si="11"/>
        <v>0.0003131905416456423</v>
      </c>
      <c r="Z47" s="2">
        <v>136</v>
      </c>
      <c r="AA47" s="5">
        <f t="shared" si="12"/>
        <v>0.0023663285368781864</v>
      </c>
      <c r="AB47" s="2">
        <v>115</v>
      </c>
      <c r="AC47" s="5">
        <f t="shared" si="13"/>
        <v>0.002000939571624937</v>
      </c>
      <c r="AD47" s="2">
        <v>70</v>
      </c>
      <c r="AE47" s="5">
        <f t="shared" si="14"/>
        <v>0.0012179632175108313</v>
      </c>
      <c r="AF47" s="2">
        <v>57473</v>
      </c>
      <c r="AG47" s="2">
        <v>56838</v>
      </c>
      <c r="AH47" s="2">
        <v>276</v>
      </c>
      <c r="AI47" s="5">
        <f>IF(SUM(AH47)&lt;1,"",AH47/$BF47)</f>
        <v>0.009667927700714587</v>
      </c>
      <c r="AJ47" s="2">
        <v>20</v>
      </c>
      <c r="AK47" s="5">
        <f>IF(SUM(AJ47)&lt;1,"",AJ47/$BF47)</f>
        <v>0.0007005744710662743</v>
      </c>
      <c r="AL47" s="2">
        <v>36</v>
      </c>
      <c r="AM47" s="5">
        <f t="shared" si="15"/>
        <v>0.0012610340479192938</v>
      </c>
      <c r="AN47" s="2">
        <v>17</v>
      </c>
      <c r="AO47" s="5">
        <f t="shared" si="16"/>
        <v>0.0005954883004063332</v>
      </c>
      <c r="AP47" s="2">
        <v>5</v>
      </c>
      <c r="AQ47" s="5">
        <f t="shared" si="17"/>
        <v>0.00017514361776656859</v>
      </c>
      <c r="AR47" s="2">
        <v>18</v>
      </c>
      <c r="AS47" s="5">
        <f t="shared" si="18"/>
        <v>0.0006305170239596469</v>
      </c>
      <c r="AT47" s="2">
        <v>4</v>
      </c>
      <c r="AU47" s="5">
        <f t="shared" si="19"/>
        <v>0.00014011489421325487</v>
      </c>
      <c r="AV47" s="2">
        <v>2</v>
      </c>
      <c r="AW47" s="5">
        <f t="shared" si="20"/>
        <v>7.005744710662743E-05</v>
      </c>
      <c r="AX47" s="2">
        <v>11</v>
      </c>
      <c r="AY47" s="5">
        <f t="shared" si="21"/>
        <v>0.0003853159590864509</v>
      </c>
      <c r="AZ47" s="2">
        <v>66</v>
      </c>
      <c r="BA47" s="5">
        <f t="shared" si="22"/>
        <v>0.0023118957545187053</v>
      </c>
      <c r="BB47" s="2">
        <v>63</v>
      </c>
      <c r="BC47" s="5">
        <f t="shared" si="23"/>
        <v>0.0022068095838587644</v>
      </c>
      <c r="BD47" s="2">
        <v>34</v>
      </c>
      <c r="BE47" s="5">
        <f t="shared" si="24"/>
        <v>0.0011909766008126664</v>
      </c>
      <c r="BF47" s="2">
        <v>28548</v>
      </c>
      <c r="BG47" s="2">
        <v>28265</v>
      </c>
      <c r="BH47" s="2">
        <v>351</v>
      </c>
      <c r="BI47" s="5">
        <f>IF(SUM(BH47)&lt;1,"",BH47/$CF47)</f>
        <v>0.012134831460674157</v>
      </c>
      <c r="BJ47" s="2">
        <v>33</v>
      </c>
      <c r="BK47" s="5">
        <f>IF(SUM(BJ47)&lt;1,"",BJ47/$CF47)</f>
        <v>0.0011408815903197927</v>
      </c>
      <c r="BL47" s="2">
        <v>87</v>
      </c>
      <c r="BM47" s="5">
        <f t="shared" si="25"/>
        <v>0.0030077787381158167</v>
      </c>
      <c r="BN47" s="2">
        <v>47</v>
      </c>
      <c r="BO47" s="5">
        <f t="shared" si="26"/>
        <v>0.0016248919619706137</v>
      </c>
      <c r="BP47" s="2">
        <v>17</v>
      </c>
      <c r="BQ47" s="5">
        <f t="shared" si="27"/>
        <v>0.0005877268798617113</v>
      </c>
      <c r="BR47" s="2" t="s">
        <v>48</v>
      </c>
      <c r="BS47" s="5">
        <f t="shared" si="28"/>
      </c>
      <c r="BT47" s="2">
        <v>2</v>
      </c>
      <c r="BU47" s="5">
        <f t="shared" si="29"/>
        <v>6.914433880726016E-05</v>
      </c>
      <c r="BV47" s="2" t="s">
        <v>48</v>
      </c>
      <c r="BW47" s="5">
        <f t="shared" si="30"/>
      </c>
      <c r="BX47" s="2">
        <v>7</v>
      </c>
      <c r="BY47" s="5">
        <f t="shared" si="31"/>
        <v>0.00024200518582541053</v>
      </c>
      <c r="BZ47" s="2">
        <v>70</v>
      </c>
      <c r="CA47" s="5">
        <f t="shared" si="32"/>
        <v>0.0024200518582541053</v>
      </c>
      <c r="CB47" s="2">
        <v>52</v>
      </c>
      <c r="CC47" s="5">
        <f t="shared" si="33"/>
        <v>0.0017977528089887641</v>
      </c>
      <c r="CD47" s="2">
        <v>36</v>
      </c>
      <c r="CE47" s="5">
        <f t="shared" si="34"/>
        <v>0.0012445980985306827</v>
      </c>
      <c r="CF47" s="2">
        <v>28925</v>
      </c>
      <c r="CG47" s="2">
        <v>28573</v>
      </c>
    </row>
    <row r="48" spans="1:85" ht="13.5">
      <c r="A48" s="2" t="s">
        <v>95</v>
      </c>
      <c r="B48" s="2">
        <v>741</v>
      </c>
      <c r="C48" s="5">
        <f t="shared" si="3"/>
        <v>0.011347973904254342</v>
      </c>
      <c r="D48" s="2">
        <f t="shared" si="0"/>
        <v>31</v>
      </c>
      <c r="E48" s="2">
        <f t="shared" si="1"/>
        <v>25</v>
      </c>
      <c r="F48" s="2">
        <v>517</v>
      </c>
      <c r="G48" s="2">
        <v>224</v>
      </c>
      <c r="H48" s="5">
        <v>0.4332688588007737</v>
      </c>
      <c r="I48" s="2">
        <f t="shared" si="2"/>
        <v>11</v>
      </c>
      <c r="J48" s="2">
        <v>119</v>
      </c>
      <c r="K48" s="5">
        <f t="shared" si="4"/>
        <v>0.0018224141627614934</v>
      </c>
      <c r="L48" s="2">
        <v>161</v>
      </c>
      <c r="M48" s="5">
        <f t="shared" si="5"/>
        <v>0.0024656191613831972</v>
      </c>
      <c r="N48" s="2">
        <v>116</v>
      </c>
      <c r="O48" s="5">
        <f t="shared" si="6"/>
        <v>0.001776470948574229</v>
      </c>
      <c r="P48" s="2">
        <v>18</v>
      </c>
      <c r="Q48" s="5">
        <f t="shared" si="7"/>
        <v>0.00027565928512358727</v>
      </c>
      <c r="R48" s="2">
        <v>4</v>
      </c>
      <c r="S48" s="5">
        <f t="shared" si="8"/>
        <v>6.125761891635272E-05</v>
      </c>
      <c r="T48" s="2">
        <v>206</v>
      </c>
      <c r="U48" s="5">
        <f t="shared" si="9"/>
        <v>0.0031547673741921653</v>
      </c>
      <c r="V48" s="2" t="s">
        <v>48</v>
      </c>
      <c r="W48" s="5">
        <f t="shared" si="10"/>
      </c>
      <c r="X48" s="2">
        <v>9</v>
      </c>
      <c r="Y48" s="5">
        <f t="shared" si="11"/>
        <v>0.00013782964256179363</v>
      </c>
      <c r="Z48" s="2">
        <v>16</v>
      </c>
      <c r="AA48" s="5">
        <f t="shared" si="12"/>
        <v>0.0002450304756654109</v>
      </c>
      <c r="AB48" s="2">
        <v>3</v>
      </c>
      <c r="AC48" s="5">
        <f t="shared" si="13"/>
        <v>4.594321418726454E-05</v>
      </c>
      <c r="AD48" s="2">
        <v>89</v>
      </c>
      <c r="AE48" s="5">
        <f t="shared" si="14"/>
        <v>0.0013629820208888482</v>
      </c>
      <c r="AF48" s="2">
        <v>65298</v>
      </c>
      <c r="AG48" s="2">
        <v>64524</v>
      </c>
      <c r="AH48" s="2">
        <v>314</v>
      </c>
      <c r="AI48" s="5">
        <f>IF(SUM(AH48)&lt;1,"",AH48/$BF48)</f>
        <v>0.009638110439240002</v>
      </c>
      <c r="AJ48" s="2">
        <v>51</v>
      </c>
      <c r="AK48" s="5">
        <f>IF(SUM(AJ48)&lt;1,"",AJ48/$BF48)</f>
        <v>0.001565425580895669</v>
      </c>
      <c r="AL48" s="2">
        <v>54</v>
      </c>
      <c r="AM48" s="5">
        <f t="shared" si="15"/>
        <v>0.0016575094385954143</v>
      </c>
      <c r="AN48" s="2">
        <v>21</v>
      </c>
      <c r="AO48" s="5">
        <f t="shared" si="16"/>
        <v>0.0006445870038982167</v>
      </c>
      <c r="AP48" s="2">
        <v>3</v>
      </c>
      <c r="AQ48" s="5">
        <f t="shared" si="17"/>
        <v>9.208385769974523E-05</v>
      </c>
      <c r="AR48" s="2">
        <v>2</v>
      </c>
      <c r="AS48" s="5">
        <f t="shared" si="18"/>
        <v>6.138923846649683E-05</v>
      </c>
      <c r="AT48" s="2">
        <v>107</v>
      </c>
      <c r="AU48" s="5">
        <f t="shared" si="19"/>
        <v>0.00328432425795758</v>
      </c>
      <c r="AV48" s="2" t="s">
        <v>48</v>
      </c>
      <c r="AW48" s="5">
        <f t="shared" si="20"/>
      </c>
      <c r="AX48" s="2">
        <v>5</v>
      </c>
      <c r="AY48" s="5">
        <f t="shared" si="21"/>
        <v>0.00015347309616624207</v>
      </c>
      <c r="AZ48" s="2">
        <v>9</v>
      </c>
      <c r="BA48" s="5">
        <f t="shared" si="22"/>
        <v>0.0002762515730992357</v>
      </c>
      <c r="BB48" s="2">
        <v>1</v>
      </c>
      <c r="BC48" s="5">
        <f t="shared" si="23"/>
        <v>3.069461923324841E-05</v>
      </c>
      <c r="BD48" s="2">
        <v>61</v>
      </c>
      <c r="BE48" s="5">
        <f t="shared" si="24"/>
        <v>0.001872371773228153</v>
      </c>
      <c r="BF48" s="2">
        <v>32579</v>
      </c>
      <c r="BG48" s="2">
        <v>32247</v>
      </c>
      <c r="BH48" s="2">
        <v>427</v>
      </c>
      <c r="BI48" s="5">
        <f>IF(SUM(BH48)&lt;1,"",BH48/$CF48)</f>
        <v>0.013050521103945719</v>
      </c>
      <c r="BJ48" s="2">
        <v>68</v>
      </c>
      <c r="BK48" s="5">
        <f>IF(SUM(BJ48)&lt;1,"",BJ48/$CF48)</f>
        <v>0.0020783031266236743</v>
      </c>
      <c r="BL48" s="2">
        <v>107</v>
      </c>
      <c r="BM48" s="5">
        <f t="shared" si="25"/>
        <v>0.0032702710963048993</v>
      </c>
      <c r="BN48" s="2">
        <v>95</v>
      </c>
      <c r="BO48" s="5">
        <f t="shared" si="26"/>
        <v>0.0029035117210183684</v>
      </c>
      <c r="BP48" s="2">
        <v>15</v>
      </c>
      <c r="BQ48" s="5">
        <f t="shared" si="27"/>
        <v>0.00045844921910816346</v>
      </c>
      <c r="BR48" s="2">
        <v>2</v>
      </c>
      <c r="BS48" s="5">
        <f t="shared" si="28"/>
        <v>6.112656254775512E-05</v>
      </c>
      <c r="BT48" s="2">
        <v>99</v>
      </c>
      <c r="BU48" s="5">
        <f t="shared" si="29"/>
        <v>0.003025764846113879</v>
      </c>
      <c r="BV48" s="2" t="s">
        <v>48</v>
      </c>
      <c r="BW48" s="5">
        <f t="shared" si="30"/>
      </c>
      <c r="BX48" s="2">
        <v>4</v>
      </c>
      <c r="BY48" s="5">
        <f t="shared" si="31"/>
        <v>0.00012225312509551024</v>
      </c>
      <c r="BZ48" s="2">
        <v>7</v>
      </c>
      <c r="CA48" s="5">
        <f t="shared" si="32"/>
        <v>0.00021394296891714295</v>
      </c>
      <c r="CB48" s="2">
        <v>2</v>
      </c>
      <c r="CC48" s="5">
        <f t="shared" si="33"/>
        <v>6.112656254775512E-05</v>
      </c>
      <c r="CD48" s="2">
        <v>28</v>
      </c>
      <c r="CE48" s="5">
        <f t="shared" si="34"/>
        <v>0.0008557718756685718</v>
      </c>
      <c r="CF48" s="2">
        <v>32719</v>
      </c>
      <c r="CG48" s="2">
        <v>32277</v>
      </c>
    </row>
    <row r="49" spans="1:85" ht="13.5">
      <c r="A49" s="2" t="s">
        <v>96</v>
      </c>
      <c r="B49" s="2">
        <v>1197</v>
      </c>
      <c r="C49" s="5">
        <f t="shared" si="3"/>
        <v>0.011325039027390132</v>
      </c>
      <c r="D49" s="2">
        <f t="shared" si="0"/>
        <v>26</v>
      </c>
      <c r="E49" s="2">
        <f t="shared" si="1"/>
        <v>26</v>
      </c>
      <c r="F49" s="2">
        <v>753</v>
      </c>
      <c r="G49" s="2">
        <v>444</v>
      </c>
      <c r="H49" s="5">
        <v>0.5896414342629482</v>
      </c>
      <c r="I49" s="2">
        <f t="shared" si="2"/>
        <v>6</v>
      </c>
      <c r="J49" s="2">
        <v>154</v>
      </c>
      <c r="K49" s="5">
        <f t="shared" si="4"/>
        <v>0.0014570225649273853</v>
      </c>
      <c r="L49" s="2">
        <v>418</v>
      </c>
      <c r="M49" s="5">
        <f t="shared" si="5"/>
        <v>0.0039547755333743315</v>
      </c>
      <c r="N49" s="2">
        <v>265</v>
      </c>
      <c r="O49" s="5">
        <f t="shared" si="6"/>
        <v>0.0025072141539334877</v>
      </c>
      <c r="P49" s="2">
        <v>34</v>
      </c>
      <c r="Q49" s="5">
        <f t="shared" si="7"/>
        <v>0.00032168030654240975</v>
      </c>
      <c r="R49" s="2">
        <v>2</v>
      </c>
      <c r="S49" s="5">
        <f t="shared" si="8"/>
        <v>1.8922370973082927E-05</v>
      </c>
      <c r="T49" s="2">
        <v>6</v>
      </c>
      <c r="U49" s="5">
        <f t="shared" si="9"/>
        <v>5.676711291924878E-05</v>
      </c>
      <c r="V49" s="2">
        <v>3</v>
      </c>
      <c r="W49" s="5">
        <f t="shared" si="10"/>
        <v>2.838355645962439E-05</v>
      </c>
      <c r="X49" s="2">
        <v>14</v>
      </c>
      <c r="Y49" s="5">
        <f t="shared" si="11"/>
        <v>0.0001324565968115805</v>
      </c>
      <c r="Z49" s="2">
        <v>22</v>
      </c>
      <c r="AA49" s="5">
        <f t="shared" si="12"/>
        <v>0.0002081460807039122</v>
      </c>
      <c r="AB49" s="2">
        <v>18</v>
      </c>
      <c r="AC49" s="5">
        <f t="shared" si="13"/>
        <v>0.00017030133875774634</v>
      </c>
      <c r="AD49" s="2">
        <v>261</v>
      </c>
      <c r="AE49" s="5">
        <f t="shared" si="14"/>
        <v>0.002469369411987322</v>
      </c>
      <c r="AF49" s="2">
        <v>105695</v>
      </c>
      <c r="AG49" s="2">
        <v>104209</v>
      </c>
      <c r="AH49" s="2">
        <v>498</v>
      </c>
      <c r="AI49" s="5">
        <f>IF(SUM(AH49)&lt;1,"",AH49/$BF49)</f>
        <v>0.00946048632218845</v>
      </c>
      <c r="AJ49" s="2">
        <v>75</v>
      </c>
      <c r="AK49" s="5">
        <f>IF(SUM(AJ49)&lt;1,"",AJ49/$BF49)</f>
        <v>0.0014247720364741641</v>
      </c>
      <c r="AL49" s="2">
        <v>162</v>
      </c>
      <c r="AM49" s="5">
        <f t="shared" si="15"/>
        <v>0.0030775075987841947</v>
      </c>
      <c r="AN49" s="2">
        <v>81</v>
      </c>
      <c r="AO49" s="5">
        <f t="shared" si="16"/>
        <v>0.0015387537993920973</v>
      </c>
      <c r="AP49" s="2">
        <v>7</v>
      </c>
      <c r="AQ49" s="5">
        <f t="shared" si="17"/>
        <v>0.00013297872340425532</v>
      </c>
      <c r="AR49" s="2">
        <v>1</v>
      </c>
      <c r="AS49" s="5">
        <f t="shared" si="18"/>
        <v>1.899696048632219E-05</v>
      </c>
      <c r="AT49" s="2">
        <v>5</v>
      </c>
      <c r="AU49" s="5">
        <f t="shared" si="19"/>
        <v>9.498480243161094E-05</v>
      </c>
      <c r="AV49" s="2">
        <v>2</v>
      </c>
      <c r="AW49" s="5">
        <f t="shared" si="20"/>
        <v>3.799392097264438E-05</v>
      </c>
      <c r="AX49" s="2">
        <v>8</v>
      </c>
      <c r="AY49" s="5">
        <f t="shared" si="21"/>
        <v>0.00015197568389057752</v>
      </c>
      <c r="AZ49" s="2">
        <v>12</v>
      </c>
      <c r="BA49" s="5">
        <f t="shared" si="22"/>
        <v>0.00022796352583586625</v>
      </c>
      <c r="BB49" s="2">
        <v>11</v>
      </c>
      <c r="BC49" s="5">
        <f t="shared" si="23"/>
        <v>0.00020896656534954408</v>
      </c>
      <c r="BD49" s="2">
        <v>134</v>
      </c>
      <c r="BE49" s="5">
        <f t="shared" si="24"/>
        <v>0.002545592705167173</v>
      </c>
      <c r="BF49" s="2">
        <v>52640</v>
      </c>
      <c r="BG49" s="2">
        <v>51962</v>
      </c>
      <c r="BH49" s="2">
        <v>699</v>
      </c>
      <c r="BI49" s="5">
        <f>IF(SUM(BH49)&lt;1,"",BH49/$CF49)</f>
        <v>0.013175007068136839</v>
      </c>
      <c r="BJ49" s="2">
        <v>79</v>
      </c>
      <c r="BK49" s="5">
        <f>IF(SUM(BJ49)&lt;1,"",BJ49/$CF49)</f>
        <v>0.0014890208274432194</v>
      </c>
      <c r="BL49" s="2">
        <v>256</v>
      </c>
      <c r="BM49" s="5">
        <f t="shared" si="25"/>
        <v>0.004825181415512204</v>
      </c>
      <c r="BN49" s="2">
        <v>184</v>
      </c>
      <c r="BO49" s="5">
        <f t="shared" si="26"/>
        <v>0.003468099142399397</v>
      </c>
      <c r="BP49" s="2">
        <v>27</v>
      </c>
      <c r="BQ49" s="5">
        <f t="shared" si="27"/>
        <v>0.0005089058524173028</v>
      </c>
      <c r="BR49" s="2">
        <v>1</v>
      </c>
      <c r="BS49" s="5">
        <f t="shared" si="28"/>
        <v>1.8848364904344547E-05</v>
      </c>
      <c r="BT49" s="2">
        <v>1</v>
      </c>
      <c r="BU49" s="5">
        <f t="shared" si="29"/>
        <v>1.8848364904344547E-05</v>
      </c>
      <c r="BV49" s="2">
        <v>1</v>
      </c>
      <c r="BW49" s="5">
        <f t="shared" si="30"/>
        <v>1.8848364904344547E-05</v>
      </c>
      <c r="BX49" s="2">
        <v>6</v>
      </c>
      <c r="BY49" s="5">
        <f t="shared" si="31"/>
        <v>0.00011309018942606728</v>
      </c>
      <c r="BZ49" s="2">
        <v>10</v>
      </c>
      <c r="CA49" s="5">
        <f t="shared" si="32"/>
        <v>0.00018848364904344549</v>
      </c>
      <c r="CB49" s="2">
        <v>7</v>
      </c>
      <c r="CC49" s="5">
        <f t="shared" si="33"/>
        <v>0.00013193855433041182</v>
      </c>
      <c r="CD49" s="2">
        <v>127</v>
      </c>
      <c r="CE49" s="5">
        <f t="shared" si="34"/>
        <v>0.0023937423428517578</v>
      </c>
      <c r="CF49" s="2">
        <v>53055</v>
      </c>
      <c r="CG49" s="2">
        <v>52247</v>
      </c>
    </row>
    <row r="50" spans="1:85" ht="13.5">
      <c r="A50" s="2" t="s">
        <v>97</v>
      </c>
      <c r="B50" s="2">
        <v>217</v>
      </c>
      <c r="C50" s="5">
        <f t="shared" si="3"/>
        <v>0.005106603285169671</v>
      </c>
      <c r="D50" s="2">
        <f t="shared" si="0"/>
        <v>52</v>
      </c>
      <c r="E50" s="2">
        <f t="shared" si="1"/>
        <v>57</v>
      </c>
      <c r="F50" s="2">
        <v>148</v>
      </c>
      <c r="G50" s="2">
        <v>69</v>
      </c>
      <c r="H50" s="5">
        <v>0.46621621621621623</v>
      </c>
      <c r="I50" s="2">
        <f t="shared" si="2"/>
        <v>26</v>
      </c>
      <c r="J50" s="2">
        <v>47</v>
      </c>
      <c r="K50" s="5">
        <f t="shared" si="4"/>
        <v>0.001106038499552878</v>
      </c>
      <c r="L50" s="2">
        <v>52</v>
      </c>
      <c r="M50" s="5">
        <f t="shared" si="5"/>
        <v>0.0012237021697180778</v>
      </c>
      <c r="N50" s="2">
        <v>46</v>
      </c>
      <c r="O50" s="5">
        <f t="shared" si="6"/>
        <v>0.0010825057655198382</v>
      </c>
      <c r="P50" s="2" t="s">
        <v>48</v>
      </c>
      <c r="Q50" s="5">
        <f t="shared" si="7"/>
      </c>
      <c r="R50" s="2" t="s">
        <v>48</v>
      </c>
      <c r="S50" s="5">
        <f t="shared" si="8"/>
      </c>
      <c r="T50" s="2" t="s">
        <v>48</v>
      </c>
      <c r="U50" s="5">
        <f t="shared" si="9"/>
      </c>
      <c r="V50" s="2">
        <v>1</v>
      </c>
      <c r="W50" s="5">
        <f t="shared" si="10"/>
        <v>2.353273403303996E-05</v>
      </c>
      <c r="X50" s="2" t="s">
        <v>48</v>
      </c>
      <c r="Y50" s="5">
        <f t="shared" si="11"/>
      </c>
      <c r="Z50" s="2">
        <v>12</v>
      </c>
      <c r="AA50" s="5">
        <f t="shared" si="12"/>
        <v>0.0002823928083964795</v>
      </c>
      <c r="AB50" s="2">
        <v>19</v>
      </c>
      <c r="AC50" s="5">
        <f t="shared" si="13"/>
        <v>0.00044712194662775923</v>
      </c>
      <c r="AD50" s="2">
        <v>40</v>
      </c>
      <c r="AE50" s="5">
        <f t="shared" si="14"/>
        <v>0.0009413093613215984</v>
      </c>
      <c r="AF50" s="2">
        <v>42494</v>
      </c>
      <c r="AG50" s="2">
        <v>42252</v>
      </c>
      <c r="AH50" s="2">
        <v>89</v>
      </c>
      <c r="AI50" s="5">
        <f>IF(SUM(AH50)&lt;1,"",AH50/$BF50)</f>
        <v>0.004126675012750962</v>
      </c>
      <c r="AJ50" s="2">
        <v>23</v>
      </c>
      <c r="AK50" s="5">
        <f>IF(SUM(AJ50)&lt;1,"",AJ50/$BF50)</f>
        <v>0.001066444104418788</v>
      </c>
      <c r="AL50" s="2">
        <v>11</v>
      </c>
      <c r="AM50" s="5">
        <f t="shared" si="15"/>
        <v>0.000510038484722029</v>
      </c>
      <c r="AN50" s="2">
        <v>11</v>
      </c>
      <c r="AO50" s="5">
        <f t="shared" si="16"/>
        <v>0.000510038484722029</v>
      </c>
      <c r="AP50" s="2" t="s">
        <v>48</v>
      </c>
      <c r="AQ50" s="5">
        <f t="shared" si="17"/>
      </c>
      <c r="AR50" s="2" t="s">
        <v>48</v>
      </c>
      <c r="AS50" s="5">
        <f t="shared" si="18"/>
      </c>
      <c r="AT50" s="2" t="s">
        <v>48</v>
      </c>
      <c r="AU50" s="5">
        <f t="shared" si="19"/>
      </c>
      <c r="AV50" s="2" t="s">
        <v>48</v>
      </c>
      <c r="AW50" s="5">
        <f t="shared" si="20"/>
      </c>
      <c r="AX50" s="2" t="s">
        <v>48</v>
      </c>
      <c r="AY50" s="5">
        <f t="shared" si="21"/>
      </c>
      <c r="AZ50" s="2">
        <v>5</v>
      </c>
      <c r="BA50" s="5">
        <f t="shared" si="22"/>
        <v>0.00023183567487364956</v>
      </c>
      <c r="BB50" s="2">
        <v>14</v>
      </c>
      <c r="BC50" s="5">
        <f t="shared" si="23"/>
        <v>0.0006491398896462187</v>
      </c>
      <c r="BD50" s="2">
        <v>25</v>
      </c>
      <c r="BE50" s="5">
        <f t="shared" si="24"/>
        <v>0.0011591783743682478</v>
      </c>
      <c r="BF50" s="2">
        <v>21567</v>
      </c>
      <c r="BG50" s="2">
        <v>21467</v>
      </c>
      <c r="BH50" s="2">
        <v>128</v>
      </c>
      <c r="BI50" s="5">
        <f>IF(SUM(BH50)&lt;1,"",BH50/$CF50)</f>
        <v>0.00611650021503321</v>
      </c>
      <c r="BJ50" s="2">
        <v>24</v>
      </c>
      <c r="BK50" s="5">
        <f>IF(SUM(BJ50)&lt;1,"",BJ50/$CF50)</f>
        <v>0.001146843790318727</v>
      </c>
      <c r="BL50" s="2">
        <v>41</v>
      </c>
      <c r="BM50" s="5">
        <f t="shared" si="25"/>
        <v>0.0019591914751278254</v>
      </c>
      <c r="BN50" s="2">
        <v>35</v>
      </c>
      <c r="BO50" s="5">
        <f t="shared" si="26"/>
        <v>0.0016724805275481435</v>
      </c>
      <c r="BP50" s="2" t="s">
        <v>48</v>
      </c>
      <c r="BQ50" s="5">
        <f t="shared" si="27"/>
      </c>
      <c r="BR50" s="2" t="s">
        <v>48</v>
      </c>
      <c r="BS50" s="5">
        <f t="shared" si="28"/>
      </c>
      <c r="BT50" s="2" t="s">
        <v>48</v>
      </c>
      <c r="BU50" s="5">
        <f t="shared" si="29"/>
      </c>
      <c r="BV50" s="2">
        <v>1</v>
      </c>
      <c r="BW50" s="5">
        <f t="shared" si="30"/>
        <v>4.7785157929946956E-05</v>
      </c>
      <c r="BX50" s="2" t="s">
        <v>48</v>
      </c>
      <c r="BY50" s="5">
        <f t="shared" si="31"/>
      </c>
      <c r="BZ50" s="2">
        <v>7</v>
      </c>
      <c r="CA50" s="5">
        <f t="shared" si="32"/>
        <v>0.0003344961055096287</v>
      </c>
      <c r="CB50" s="2">
        <v>5</v>
      </c>
      <c r="CC50" s="5">
        <f t="shared" si="33"/>
        <v>0.00023892578964973478</v>
      </c>
      <c r="CD50" s="2">
        <v>15</v>
      </c>
      <c r="CE50" s="5">
        <f t="shared" si="34"/>
        <v>0.0007167773689492043</v>
      </c>
      <c r="CF50" s="2">
        <v>20927</v>
      </c>
      <c r="CG50" s="2">
        <v>20785</v>
      </c>
    </row>
    <row r="51" spans="1:85" ht="13.5">
      <c r="A51" s="2" t="s">
        <v>98</v>
      </c>
      <c r="B51" s="2">
        <v>358</v>
      </c>
      <c r="C51" s="5">
        <f t="shared" si="3"/>
        <v>0.009249212008474138</v>
      </c>
      <c r="D51" s="2">
        <f t="shared" si="0"/>
        <v>40</v>
      </c>
      <c r="E51" s="2">
        <f t="shared" si="1"/>
        <v>34</v>
      </c>
      <c r="F51" s="2">
        <v>288</v>
      </c>
      <c r="G51" s="2">
        <v>70</v>
      </c>
      <c r="H51" s="5">
        <v>0.24305555555555555</v>
      </c>
      <c r="I51" s="2">
        <f t="shared" si="2"/>
        <v>25</v>
      </c>
      <c r="J51" s="2">
        <v>73</v>
      </c>
      <c r="K51" s="5">
        <f t="shared" si="4"/>
        <v>0.001886012504521263</v>
      </c>
      <c r="L51" s="2">
        <v>117</v>
      </c>
      <c r="M51" s="5">
        <f t="shared" si="5"/>
        <v>0.0030227871647806543</v>
      </c>
      <c r="N51" s="2">
        <v>65</v>
      </c>
      <c r="O51" s="5">
        <f t="shared" si="6"/>
        <v>0.001679326202655919</v>
      </c>
      <c r="P51" s="2">
        <v>4</v>
      </c>
      <c r="Q51" s="5">
        <f t="shared" si="7"/>
        <v>0.00010334315093267194</v>
      </c>
      <c r="R51" s="2">
        <v>1</v>
      </c>
      <c r="S51" s="5">
        <f t="shared" si="8"/>
        <v>2.5835787733167984E-05</v>
      </c>
      <c r="T51" s="2">
        <v>14</v>
      </c>
      <c r="U51" s="5">
        <f t="shared" si="9"/>
        <v>0.00036170102826435177</v>
      </c>
      <c r="V51" s="2">
        <v>3</v>
      </c>
      <c r="W51" s="5">
        <f t="shared" si="10"/>
        <v>7.750736319950395E-05</v>
      </c>
      <c r="X51" s="2">
        <v>7</v>
      </c>
      <c r="Y51" s="5">
        <f t="shared" si="11"/>
        <v>0.00018085051413217588</v>
      </c>
      <c r="Z51" s="2">
        <v>11</v>
      </c>
      <c r="AA51" s="5">
        <f t="shared" si="12"/>
        <v>0.00028419366506484783</v>
      </c>
      <c r="AB51" s="2">
        <v>4</v>
      </c>
      <c r="AC51" s="5">
        <f t="shared" si="13"/>
        <v>0.00010334315093267194</v>
      </c>
      <c r="AD51" s="2">
        <v>59</v>
      </c>
      <c r="AE51" s="5">
        <f t="shared" si="14"/>
        <v>0.001524311476256911</v>
      </c>
      <c r="AF51" s="2">
        <v>38706</v>
      </c>
      <c r="AG51" s="2">
        <v>38346</v>
      </c>
      <c r="AH51" s="2">
        <v>144</v>
      </c>
      <c r="AI51" s="5">
        <f>IF(SUM(AH51)&lt;1,"",AH51/$BF51)</f>
        <v>0.007515265382808831</v>
      </c>
      <c r="AJ51" s="2">
        <v>31</v>
      </c>
      <c r="AK51" s="5">
        <f>IF(SUM(AJ51)&lt;1,"",AJ51/$BF51)</f>
        <v>0.0016178696310213455</v>
      </c>
      <c r="AL51" s="2">
        <v>37</v>
      </c>
      <c r="AM51" s="5">
        <f t="shared" si="15"/>
        <v>0.00193100568863838</v>
      </c>
      <c r="AN51" s="2">
        <v>14</v>
      </c>
      <c r="AO51" s="5">
        <f t="shared" si="16"/>
        <v>0.0007306508011064141</v>
      </c>
      <c r="AP51" s="2" t="s">
        <v>48</v>
      </c>
      <c r="AQ51" s="5">
        <f t="shared" si="17"/>
      </c>
      <c r="AR51" s="2">
        <v>1</v>
      </c>
      <c r="AS51" s="5">
        <f t="shared" si="18"/>
        <v>5.218934293617243E-05</v>
      </c>
      <c r="AT51" s="2">
        <v>13</v>
      </c>
      <c r="AU51" s="5">
        <f t="shared" si="19"/>
        <v>0.0006784614581702416</v>
      </c>
      <c r="AV51" s="2">
        <v>3</v>
      </c>
      <c r="AW51" s="5">
        <f t="shared" si="20"/>
        <v>0.0001565680288085173</v>
      </c>
      <c r="AX51" s="2">
        <v>3</v>
      </c>
      <c r="AY51" s="5">
        <f t="shared" si="21"/>
        <v>0.0001565680288085173</v>
      </c>
      <c r="AZ51" s="2">
        <v>5</v>
      </c>
      <c r="BA51" s="5">
        <f t="shared" si="22"/>
        <v>0.00026094671468086214</v>
      </c>
      <c r="BB51" s="2">
        <v>2</v>
      </c>
      <c r="BC51" s="5">
        <f t="shared" si="23"/>
        <v>0.00010437868587234486</v>
      </c>
      <c r="BD51" s="2">
        <v>35</v>
      </c>
      <c r="BE51" s="5">
        <f t="shared" si="24"/>
        <v>0.0018266270027660352</v>
      </c>
      <c r="BF51" s="2">
        <v>19161</v>
      </c>
      <c r="BG51" s="2">
        <v>19015</v>
      </c>
      <c r="BH51" s="2">
        <v>214</v>
      </c>
      <c r="BI51" s="5">
        <f>IF(SUM(BH51)&lt;1,"",BH51/$CF51)</f>
        <v>0.010949091839345101</v>
      </c>
      <c r="BJ51" s="2">
        <v>42</v>
      </c>
      <c r="BK51" s="5">
        <f>IF(SUM(BJ51)&lt;1,"",BJ51/$CF51)</f>
        <v>0.00214888718342287</v>
      </c>
      <c r="BL51" s="2">
        <v>80</v>
      </c>
      <c r="BM51" s="5">
        <f t="shared" si="25"/>
        <v>0.004093118444614991</v>
      </c>
      <c r="BN51" s="2">
        <v>51</v>
      </c>
      <c r="BO51" s="5">
        <f t="shared" si="26"/>
        <v>0.002609363008442057</v>
      </c>
      <c r="BP51" s="2">
        <v>4</v>
      </c>
      <c r="BQ51" s="5">
        <f t="shared" si="27"/>
        <v>0.00020465592223074954</v>
      </c>
      <c r="BR51" s="2" t="s">
        <v>48</v>
      </c>
      <c r="BS51" s="5">
        <f t="shared" si="28"/>
      </c>
      <c r="BT51" s="2">
        <v>1</v>
      </c>
      <c r="BU51" s="5">
        <f t="shared" si="29"/>
        <v>5.1163980557687386E-05</v>
      </c>
      <c r="BV51" s="2" t="s">
        <v>48</v>
      </c>
      <c r="BW51" s="5">
        <f t="shared" si="30"/>
      </c>
      <c r="BX51" s="2">
        <v>4</v>
      </c>
      <c r="BY51" s="5">
        <f t="shared" si="31"/>
        <v>0.00020465592223074954</v>
      </c>
      <c r="BZ51" s="2">
        <v>6</v>
      </c>
      <c r="CA51" s="5">
        <f t="shared" si="32"/>
        <v>0.0003069838833461243</v>
      </c>
      <c r="CB51" s="2">
        <v>2</v>
      </c>
      <c r="CC51" s="5">
        <f t="shared" si="33"/>
        <v>0.00010232796111537477</v>
      </c>
      <c r="CD51" s="2">
        <v>24</v>
      </c>
      <c r="CE51" s="5">
        <f t="shared" si="34"/>
        <v>0.0012279355333844973</v>
      </c>
      <c r="CF51" s="2">
        <v>19545</v>
      </c>
      <c r="CG51" s="2">
        <v>19331</v>
      </c>
    </row>
    <row r="52" spans="1:85" ht="13.5">
      <c r="A52" s="2" t="s">
        <v>99</v>
      </c>
      <c r="B52" s="2">
        <v>336</v>
      </c>
      <c r="C52" s="5">
        <f t="shared" si="3"/>
        <v>0.00860347211553234</v>
      </c>
      <c r="D52" s="2">
        <f t="shared" si="0"/>
        <v>42</v>
      </c>
      <c r="E52" s="2">
        <f t="shared" si="1"/>
        <v>39</v>
      </c>
      <c r="F52" s="2">
        <v>285</v>
      </c>
      <c r="G52" s="2">
        <v>51</v>
      </c>
      <c r="H52" s="5">
        <v>0.17894736842105263</v>
      </c>
      <c r="I52" s="2">
        <f t="shared" si="2"/>
        <v>33</v>
      </c>
      <c r="J52" s="2">
        <v>35</v>
      </c>
      <c r="K52" s="5">
        <f t="shared" si="4"/>
        <v>0.0008961950120346188</v>
      </c>
      <c r="L52" s="2">
        <v>110</v>
      </c>
      <c r="M52" s="5">
        <f t="shared" si="5"/>
        <v>0.0028166128949659447</v>
      </c>
      <c r="N52" s="2">
        <v>70</v>
      </c>
      <c r="O52" s="5">
        <f t="shared" si="6"/>
        <v>0.0017923900240692375</v>
      </c>
      <c r="P52" s="2">
        <v>5</v>
      </c>
      <c r="Q52" s="5">
        <f t="shared" si="7"/>
        <v>0.0001280278588620884</v>
      </c>
      <c r="R52" s="2">
        <v>9</v>
      </c>
      <c r="S52" s="5">
        <f t="shared" si="8"/>
        <v>0.0002304501459517591</v>
      </c>
      <c r="T52" s="2" t="s">
        <v>48</v>
      </c>
      <c r="U52" s="5">
        <f t="shared" si="9"/>
      </c>
      <c r="V52" s="2" t="s">
        <v>48</v>
      </c>
      <c r="W52" s="5">
        <f t="shared" si="10"/>
      </c>
      <c r="X52" s="2">
        <v>7</v>
      </c>
      <c r="Y52" s="5">
        <f t="shared" si="11"/>
        <v>0.00017923900240692374</v>
      </c>
      <c r="Z52" s="2">
        <v>39</v>
      </c>
      <c r="AA52" s="5">
        <f t="shared" si="12"/>
        <v>0.0009986172991242894</v>
      </c>
      <c r="AB52" s="2">
        <v>6</v>
      </c>
      <c r="AC52" s="5">
        <f t="shared" si="13"/>
        <v>0.00015363343063450608</v>
      </c>
      <c r="AD52" s="2">
        <v>55</v>
      </c>
      <c r="AE52" s="5">
        <f t="shared" si="14"/>
        <v>0.0014083064474829723</v>
      </c>
      <c r="AF52" s="2">
        <v>39054</v>
      </c>
      <c r="AG52" s="2">
        <v>38703</v>
      </c>
      <c r="AH52" s="2">
        <v>119</v>
      </c>
      <c r="AI52" s="5">
        <f>IF(SUM(AH52)&lt;1,"",AH52/$BF52)</f>
        <v>0.006081357318070319</v>
      </c>
      <c r="AJ52" s="2">
        <v>14</v>
      </c>
      <c r="AK52" s="5">
        <f>IF(SUM(AJ52)&lt;1,"",AJ52/$BF52)</f>
        <v>0.0007154538021259198</v>
      </c>
      <c r="AL52" s="2">
        <v>35</v>
      </c>
      <c r="AM52" s="5">
        <f t="shared" si="15"/>
        <v>0.0017886345053147997</v>
      </c>
      <c r="AN52" s="2">
        <v>4</v>
      </c>
      <c r="AO52" s="5">
        <f t="shared" si="16"/>
        <v>0.0002044153720359771</v>
      </c>
      <c r="AP52" s="2">
        <v>1</v>
      </c>
      <c r="AQ52" s="5">
        <f t="shared" si="17"/>
        <v>5.110384300899428E-05</v>
      </c>
      <c r="AR52" s="2">
        <v>9</v>
      </c>
      <c r="AS52" s="5">
        <f t="shared" si="18"/>
        <v>0.0004599345870809485</v>
      </c>
      <c r="AT52" s="2" t="s">
        <v>48</v>
      </c>
      <c r="AU52" s="5">
        <f t="shared" si="19"/>
      </c>
      <c r="AV52" s="2" t="s">
        <v>48</v>
      </c>
      <c r="AW52" s="5">
        <f t="shared" si="20"/>
      </c>
      <c r="AX52" s="2">
        <v>4</v>
      </c>
      <c r="AY52" s="5">
        <f t="shared" si="21"/>
        <v>0.0002044153720359771</v>
      </c>
      <c r="AZ52" s="2">
        <v>15</v>
      </c>
      <c r="BA52" s="5">
        <f t="shared" si="22"/>
        <v>0.0007665576451349142</v>
      </c>
      <c r="BB52" s="2">
        <v>2</v>
      </c>
      <c r="BC52" s="5">
        <f t="shared" si="23"/>
        <v>0.00010220768601798856</v>
      </c>
      <c r="BD52" s="2">
        <v>35</v>
      </c>
      <c r="BE52" s="5">
        <f t="shared" si="24"/>
        <v>0.0017886345053147997</v>
      </c>
      <c r="BF52" s="2">
        <v>19568</v>
      </c>
      <c r="BG52" s="2">
        <v>19440</v>
      </c>
      <c r="BH52" s="2">
        <v>217</v>
      </c>
      <c r="BI52" s="5">
        <f>IF(SUM(BH52)&lt;1,"",BH52/$CF52)</f>
        <v>0.01113620034896849</v>
      </c>
      <c r="BJ52" s="2">
        <v>21</v>
      </c>
      <c r="BK52" s="5">
        <f>IF(SUM(BJ52)&lt;1,"",BJ52/$CF52)</f>
        <v>0.0010776968079646925</v>
      </c>
      <c r="BL52" s="2">
        <v>75</v>
      </c>
      <c r="BM52" s="5">
        <f t="shared" si="25"/>
        <v>0.0038489171713024734</v>
      </c>
      <c r="BN52" s="2">
        <v>66</v>
      </c>
      <c r="BO52" s="5">
        <f t="shared" si="26"/>
        <v>0.003387047110746177</v>
      </c>
      <c r="BP52" s="2">
        <v>4</v>
      </c>
      <c r="BQ52" s="5">
        <f t="shared" si="27"/>
        <v>0.00020527558246946525</v>
      </c>
      <c r="BR52" s="2" t="s">
        <v>48</v>
      </c>
      <c r="BS52" s="5">
        <f t="shared" si="28"/>
      </c>
      <c r="BT52" s="2" t="s">
        <v>48</v>
      </c>
      <c r="BU52" s="5">
        <f t="shared" si="29"/>
      </c>
      <c r="BV52" s="2" t="s">
        <v>48</v>
      </c>
      <c r="BW52" s="5">
        <f t="shared" si="30"/>
      </c>
      <c r="BX52" s="2">
        <v>3</v>
      </c>
      <c r="BY52" s="5">
        <f t="shared" si="31"/>
        <v>0.00015395668685209895</v>
      </c>
      <c r="BZ52" s="2">
        <v>24</v>
      </c>
      <c r="CA52" s="5">
        <f t="shared" si="32"/>
        <v>0.0012316534948167916</v>
      </c>
      <c r="CB52" s="2">
        <v>4</v>
      </c>
      <c r="CC52" s="5">
        <f t="shared" si="33"/>
        <v>0.00020527558246946525</v>
      </c>
      <c r="CD52" s="2">
        <v>20</v>
      </c>
      <c r="CE52" s="5">
        <f t="shared" si="34"/>
        <v>0.0010263779123473264</v>
      </c>
      <c r="CF52" s="2">
        <v>19486</v>
      </c>
      <c r="CG52" s="2">
        <v>19263</v>
      </c>
    </row>
    <row r="53" spans="1:85" ht="13.5">
      <c r="A53" s="2" t="s">
        <v>100</v>
      </c>
      <c r="B53" s="2">
        <v>74</v>
      </c>
      <c r="C53" s="5">
        <f t="shared" si="3"/>
        <v>0.0059025285155938426</v>
      </c>
      <c r="D53" s="2">
        <f t="shared" si="0"/>
        <v>58</v>
      </c>
      <c r="E53" s="2">
        <f t="shared" si="1"/>
        <v>51</v>
      </c>
      <c r="F53" s="2">
        <v>65</v>
      </c>
      <c r="G53" s="2">
        <v>9</v>
      </c>
      <c r="H53" s="5">
        <v>0.13846153846153847</v>
      </c>
      <c r="I53" s="2">
        <f t="shared" si="2"/>
        <v>46</v>
      </c>
      <c r="J53" s="2">
        <v>14</v>
      </c>
      <c r="K53" s="5">
        <f t="shared" si="4"/>
        <v>0.0011166945840312675</v>
      </c>
      <c r="L53" s="2">
        <v>19</v>
      </c>
      <c r="M53" s="5">
        <f t="shared" si="5"/>
        <v>0.0015155140783281486</v>
      </c>
      <c r="N53" s="2">
        <v>11</v>
      </c>
      <c r="O53" s="5">
        <f t="shared" si="6"/>
        <v>0.0008774028874531388</v>
      </c>
      <c r="P53" s="2">
        <v>4</v>
      </c>
      <c r="Q53" s="5">
        <f t="shared" si="7"/>
        <v>0.00031905559543750497</v>
      </c>
      <c r="R53" s="2" t="s">
        <v>48</v>
      </c>
      <c r="S53" s="5">
        <f t="shared" si="8"/>
      </c>
      <c r="T53" s="2">
        <v>2</v>
      </c>
      <c r="U53" s="5">
        <f t="shared" si="9"/>
        <v>0.00015952779771875248</v>
      </c>
      <c r="V53" s="2" t="s">
        <v>48</v>
      </c>
      <c r="W53" s="5">
        <f t="shared" si="10"/>
      </c>
      <c r="X53" s="2" t="s">
        <v>48</v>
      </c>
      <c r="Y53" s="5">
        <f t="shared" si="11"/>
      </c>
      <c r="Z53" s="2">
        <v>6</v>
      </c>
      <c r="AA53" s="5">
        <f t="shared" si="12"/>
        <v>0.0004785833931562575</v>
      </c>
      <c r="AB53" s="2">
        <v>1</v>
      </c>
      <c r="AC53" s="5">
        <f t="shared" si="13"/>
        <v>7.976389885937624E-05</v>
      </c>
      <c r="AD53" s="2">
        <v>17</v>
      </c>
      <c r="AE53" s="5">
        <f t="shared" si="14"/>
        <v>0.0013559862806093962</v>
      </c>
      <c r="AF53" s="2">
        <v>12537</v>
      </c>
      <c r="AG53" s="2">
        <v>12463</v>
      </c>
      <c r="AH53" s="2">
        <v>22</v>
      </c>
      <c r="AI53" s="5">
        <f>IF(SUM(AH53)&lt;1,"",AH53/$BF53)</f>
        <v>0.0035460992907801418</v>
      </c>
      <c r="AJ53" s="2">
        <v>5</v>
      </c>
      <c r="AK53" s="5">
        <f>IF(SUM(AJ53)&lt;1,"",AJ53/$BF53)</f>
        <v>0.0008059316569954867</v>
      </c>
      <c r="AL53" s="2">
        <v>1</v>
      </c>
      <c r="AM53" s="5">
        <f t="shared" si="15"/>
        <v>0.00016118633139909736</v>
      </c>
      <c r="AN53" s="2" t="s">
        <v>48</v>
      </c>
      <c r="AO53" s="5">
        <f t="shared" si="16"/>
      </c>
      <c r="AP53" s="2" t="s">
        <v>48</v>
      </c>
      <c r="AQ53" s="5">
        <f t="shared" si="17"/>
      </c>
      <c r="AR53" s="2" t="s">
        <v>48</v>
      </c>
      <c r="AS53" s="5">
        <f t="shared" si="18"/>
      </c>
      <c r="AT53" s="2">
        <v>2</v>
      </c>
      <c r="AU53" s="5">
        <f t="shared" si="19"/>
        <v>0.0003223726627981947</v>
      </c>
      <c r="AV53" s="2" t="s">
        <v>48</v>
      </c>
      <c r="AW53" s="5">
        <f t="shared" si="20"/>
      </c>
      <c r="AX53" s="2" t="s">
        <v>48</v>
      </c>
      <c r="AY53" s="5">
        <f t="shared" si="21"/>
      </c>
      <c r="AZ53" s="2">
        <v>5</v>
      </c>
      <c r="BA53" s="5">
        <f t="shared" si="22"/>
        <v>0.0008059316569954867</v>
      </c>
      <c r="BB53" s="2" t="s">
        <v>48</v>
      </c>
      <c r="BC53" s="5">
        <f t="shared" si="23"/>
      </c>
      <c r="BD53" s="2">
        <v>9</v>
      </c>
      <c r="BE53" s="5">
        <f t="shared" si="24"/>
        <v>0.0014506769825918763</v>
      </c>
      <c r="BF53" s="2">
        <v>6204</v>
      </c>
      <c r="BG53" s="2">
        <v>6182</v>
      </c>
      <c r="BH53" s="2">
        <v>52</v>
      </c>
      <c r="BI53" s="5">
        <f>IF(SUM(BH53)&lt;1,"",BH53/$CF53)</f>
        <v>0.008210958471498499</v>
      </c>
      <c r="BJ53" s="2">
        <v>9</v>
      </c>
      <c r="BK53" s="5">
        <f>IF(SUM(BJ53)&lt;1,"",BJ53/$CF53)</f>
        <v>0.0014211274277593558</v>
      </c>
      <c r="BL53" s="2">
        <v>18</v>
      </c>
      <c r="BM53" s="5">
        <f t="shared" si="25"/>
        <v>0.0028422548555187117</v>
      </c>
      <c r="BN53" s="2">
        <v>11</v>
      </c>
      <c r="BO53" s="5">
        <f t="shared" si="26"/>
        <v>0.0017369335228169904</v>
      </c>
      <c r="BP53" s="2">
        <v>4</v>
      </c>
      <c r="BQ53" s="5">
        <f t="shared" si="27"/>
        <v>0.0006316121901152693</v>
      </c>
      <c r="BR53" s="2" t="s">
        <v>48</v>
      </c>
      <c r="BS53" s="5">
        <f t="shared" si="28"/>
      </c>
      <c r="BT53" s="2" t="s">
        <v>48</v>
      </c>
      <c r="BU53" s="5">
        <f t="shared" si="29"/>
      </c>
      <c r="BV53" s="2" t="s">
        <v>48</v>
      </c>
      <c r="BW53" s="5">
        <f t="shared" si="30"/>
      </c>
      <c r="BX53" s="2" t="s">
        <v>48</v>
      </c>
      <c r="BY53" s="5">
        <f t="shared" si="31"/>
      </c>
      <c r="BZ53" s="2">
        <v>1</v>
      </c>
      <c r="CA53" s="5">
        <f t="shared" si="32"/>
        <v>0.00015790304752881732</v>
      </c>
      <c r="CB53" s="2">
        <v>1</v>
      </c>
      <c r="CC53" s="5">
        <f t="shared" si="33"/>
        <v>0.00015790304752881732</v>
      </c>
      <c r="CD53" s="2">
        <v>8</v>
      </c>
      <c r="CE53" s="5">
        <f t="shared" si="34"/>
        <v>0.0012632243802305385</v>
      </c>
      <c r="CF53" s="2">
        <v>6333</v>
      </c>
      <c r="CG53" s="2">
        <v>6281</v>
      </c>
    </row>
    <row r="54" spans="1:85" ht="13.5">
      <c r="A54" s="2" t="s">
        <v>101</v>
      </c>
      <c r="B54" s="2">
        <v>236</v>
      </c>
      <c r="C54" s="5">
        <f t="shared" si="3"/>
        <v>0.013623506321076026</v>
      </c>
      <c r="D54" s="2">
        <f t="shared" si="0"/>
        <v>51</v>
      </c>
      <c r="E54" s="2">
        <f t="shared" si="1"/>
        <v>15</v>
      </c>
      <c r="F54" s="2">
        <v>168</v>
      </c>
      <c r="G54" s="2">
        <v>68</v>
      </c>
      <c r="H54" s="5">
        <v>0.40476190476190477</v>
      </c>
      <c r="I54" s="2">
        <f t="shared" si="2"/>
        <v>27</v>
      </c>
      <c r="J54" s="2">
        <v>14</v>
      </c>
      <c r="K54" s="5">
        <f t="shared" si="4"/>
        <v>0.0008081741037926456</v>
      </c>
      <c r="L54" s="2">
        <v>65</v>
      </c>
      <c r="M54" s="5">
        <f t="shared" si="5"/>
        <v>0.0037522369104658546</v>
      </c>
      <c r="N54" s="2">
        <v>9</v>
      </c>
      <c r="O54" s="5">
        <f t="shared" si="6"/>
        <v>0.0005195404952952722</v>
      </c>
      <c r="P54" s="2">
        <v>13</v>
      </c>
      <c r="Q54" s="5">
        <f t="shared" si="7"/>
        <v>0.0007504473820931709</v>
      </c>
      <c r="R54" s="2">
        <v>25</v>
      </c>
      <c r="S54" s="5">
        <f t="shared" si="8"/>
        <v>0.0014431680424868672</v>
      </c>
      <c r="T54" s="2">
        <v>2</v>
      </c>
      <c r="U54" s="5">
        <f t="shared" si="9"/>
        <v>0.00011545344339894937</v>
      </c>
      <c r="V54" s="2">
        <v>1</v>
      </c>
      <c r="W54" s="5">
        <f t="shared" si="10"/>
        <v>5.7726721699474687E-05</v>
      </c>
      <c r="X54" s="2">
        <v>4</v>
      </c>
      <c r="Y54" s="5">
        <f t="shared" si="11"/>
        <v>0.00023090688679789875</v>
      </c>
      <c r="Z54" s="2">
        <v>53</v>
      </c>
      <c r="AA54" s="5">
        <f t="shared" si="12"/>
        <v>0.0030595162500721583</v>
      </c>
      <c r="AB54" s="2">
        <v>18</v>
      </c>
      <c r="AC54" s="5">
        <f t="shared" si="13"/>
        <v>0.0010390809905905444</v>
      </c>
      <c r="AD54" s="2">
        <v>32</v>
      </c>
      <c r="AE54" s="5">
        <f t="shared" si="14"/>
        <v>0.00184725509438319</v>
      </c>
      <c r="AF54" s="2">
        <v>17323</v>
      </c>
      <c r="AG54" s="2">
        <v>17061</v>
      </c>
      <c r="AH54" s="2">
        <v>110</v>
      </c>
      <c r="AI54" s="5">
        <f>IF(SUM(AH54)&lt;1,"",AH54/$BF54)</f>
        <v>0.012377630246427365</v>
      </c>
      <c r="AJ54" s="2">
        <v>3</v>
      </c>
      <c r="AK54" s="5">
        <f>IF(SUM(AJ54)&lt;1,"",AJ54/$BF54)</f>
        <v>0.00033757173399347364</v>
      </c>
      <c r="AL54" s="2">
        <v>9</v>
      </c>
      <c r="AM54" s="5">
        <f t="shared" si="15"/>
        <v>0.0010127152019804209</v>
      </c>
      <c r="AN54" s="2">
        <v>4</v>
      </c>
      <c r="AO54" s="5">
        <f t="shared" si="16"/>
        <v>0.0004500956453246315</v>
      </c>
      <c r="AP54" s="2">
        <v>9</v>
      </c>
      <c r="AQ54" s="5">
        <f t="shared" si="17"/>
        <v>0.0010127152019804209</v>
      </c>
      <c r="AR54" s="2">
        <v>24</v>
      </c>
      <c r="AS54" s="5">
        <f t="shared" si="18"/>
        <v>0.002700573871947789</v>
      </c>
      <c r="AT54" s="2">
        <v>2</v>
      </c>
      <c r="AU54" s="5">
        <f t="shared" si="19"/>
        <v>0.00022504782266231574</v>
      </c>
      <c r="AV54" s="2">
        <v>1</v>
      </c>
      <c r="AW54" s="5">
        <f t="shared" si="20"/>
        <v>0.00011252391133115787</v>
      </c>
      <c r="AX54" s="2">
        <v>2</v>
      </c>
      <c r="AY54" s="5">
        <f t="shared" si="21"/>
        <v>0.00022504782266231574</v>
      </c>
      <c r="AZ54" s="2">
        <v>23</v>
      </c>
      <c r="BA54" s="5">
        <f t="shared" si="22"/>
        <v>0.002588049960616631</v>
      </c>
      <c r="BB54" s="2">
        <v>11</v>
      </c>
      <c r="BC54" s="5">
        <f t="shared" si="23"/>
        <v>0.0012377630246427367</v>
      </c>
      <c r="BD54" s="2">
        <v>22</v>
      </c>
      <c r="BE54" s="5">
        <f t="shared" si="24"/>
        <v>0.0024755260492854733</v>
      </c>
      <c r="BF54" s="2">
        <v>8887</v>
      </c>
      <c r="BG54" s="2">
        <v>8758</v>
      </c>
      <c r="BH54" s="2">
        <v>126</v>
      </c>
      <c r="BI54" s="5">
        <f>IF(SUM(BH54)&lt;1,"",BH54/$CF54)</f>
        <v>0.014935988620199146</v>
      </c>
      <c r="BJ54" s="2">
        <v>11</v>
      </c>
      <c r="BK54" s="5">
        <f>IF(SUM(BJ54)&lt;1,"",BJ54/$CF54)</f>
        <v>0.0013039355144618303</v>
      </c>
      <c r="BL54" s="2">
        <v>56</v>
      </c>
      <c r="BM54" s="5">
        <f t="shared" si="25"/>
        <v>0.006638217164532954</v>
      </c>
      <c r="BN54" s="2">
        <v>5</v>
      </c>
      <c r="BO54" s="5">
        <f t="shared" si="26"/>
        <v>0.0005926979611190138</v>
      </c>
      <c r="BP54" s="2">
        <v>4</v>
      </c>
      <c r="BQ54" s="5">
        <f t="shared" si="27"/>
        <v>0.000474158368895211</v>
      </c>
      <c r="BR54" s="2">
        <v>1</v>
      </c>
      <c r="BS54" s="5">
        <f t="shared" si="28"/>
        <v>0.00011853959222380275</v>
      </c>
      <c r="BT54" s="2" t="s">
        <v>48</v>
      </c>
      <c r="BU54" s="5">
        <f t="shared" si="29"/>
      </c>
      <c r="BV54" s="2" t="s">
        <v>48</v>
      </c>
      <c r="BW54" s="5">
        <f t="shared" si="30"/>
      </c>
      <c r="BX54" s="2">
        <v>2</v>
      </c>
      <c r="BY54" s="5">
        <f t="shared" si="31"/>
        <v>0.0002370791844476055</v>
      </c>
      <c r="BZ54" s="2">
        <v>30</v>
      </c>
      <c r="CA54" s="5">
        <f t="shared" si="32"/>
        <v>0.0035561877667140826</v>
      </c>
      <c r="CB54" s="2">
        <v>7</v>
      </c>
      <c r="CC54" s="5">
        <f t="shared" si="33"/>
        <v>0.0008297771455666193</v>
      </c>
      <c r="CD54" s="2">
        <v>10</v>
      </c>
      <c r="CE54" s="5">
        <f t="shared" si="34"/>
        <v>0.0011853959222380276</v>
      </c>
      <c r="CF54" s="2">
        <v>8436</v>
      </c>
      <c r="CG54" s="2">
        <v>8303</v>
      </c>
    </row>
    <row r="55" spans="1:85" ht="13.5">
      <c r="A55" s="2" t="s">
        <v>102</v>
      </c>
      <c r="B55" s="2">
        <v>286</v>
      </c>
      <c r="C55" s="5">
        <f t="shared" si="3"/>
        <v>0.015142690739662202</v>
      </c>
      <c r="D55" s="2">
        <f t="shared" si="0"/>
        <v>47</v>
      </c>
      <c r="E55" s="2">
        <f t="shared" si="1"/>
        <v>10</v>
      </c>
      <c r="F55" s="2">
        <v>166</v>
      </c>
      <c r="G55" s="2">
        <v>120</v>
      </c>
      <c r="H55" s="5">
        <v>0.7228915662650602</v>
      </c>
      <c r="I55" s="2">
        <f t="shared" si="2"/>
        <v>18</v>
      </c>
      <c r="J55" s="2">
        <v>18</v>
      </c>
      <c r="K55" s="5">
        <f t="shared" si="4"/>
        <v>0.0009530364801186001</v>
      </c>
      <c r="L55" s="2">
        <v>63</v>
      </c>
      <c r="M55" s="5">
        <f t="shared" si="5"/>
        <v>0.0033356276804151004</v>
      </c>
      <c r="N55" s="2">
        <v>15</v>
      </c>
      <c r="O55" s="5">
        <f t="shared" si="6"/>
        <v>0.0007941970667655001</v>
      </c>
      <c r="P55" s="2">
        <v>12</v>
      </c>
      <c r="Q55" s="5">
        <f t="shared" si="7"/>
        <v>0.0006353576534124001</v>
      </c>
      <c r="R55" s="2">
        <v>18</v>
      </c>
      <c r="S55" s="5">
        <f t="shared" si="8"/>
        <v>0.0009530364801186001</v>
      </c>
      <c r="T55" s="2" t="s">
        <v>48</v>
      </c>
      <c r="U55" s="5">
        <f t="shared" si="9"/>
      </c>
      <c r="V55" s="2">
        <v>2</v>
      </c>
      <c r="W55" s="5">
        <f t="shared" si="10"/>
        <v>0.00010589294223540001</v>
      </c>
      <c r="X55" s="2">
        <v>3</v>
      </c>
      <c r="Y55" s="5">
        <f t="shared" si="11"/>
        <v>0.00015883941335310001</v>
      </c>
      <c r="Z55" s="2">
        <v>120</v>
      </c>
      <c r="AA55" s="5">
        <f t="shared" si="12"/>
        <v>0.006353576534124001</v>
      </c>
      <c r="AB55" s="2">
        <v>6</v>
      </c>
      <c r="AC55" s="5">
        <f t="shared" si="13"/>
        <v>0.00031767882670620003</v>
      </c>
      <c r="AD55" s="2">
        <v>29</v>
      </c>
      <c r="AE55" s="5">
        <f t="shared" si="14"/>
        <v>0.0015354476624133</v>
      </c>
      <c r="AF55" s="2">
        <v>18887</v>
      </c>
      <c r="AG55" s="2">
        <v>18590</v>
      </c>
      <c r="AH55" s="2">
        <v>154</v>
      </c>
      <c r="AI55" s="5">
        <f>IF(SUM(AH55)&lt;1,"",AH55/$BF55)</f>
        <v>0.016398679586838463</v>
      </c>
      <c r="AJ55" s="2">
        <v>11</v>
      </c>
      <c r="AK55" s="5">
        <f>IF(SUM(AJ55)&lt;1,"",AJ55/$BF55)</f>
        <v>0.0011713342562027474</v>
      </c>
      <c r="AL55" s="2">
        <v>16</v>
      </c>
      <c r="AM55" s="5">
        <f t="shared" si="15"/>
        <v>0.001703758918113087</v>
      </c>
      <c r="AN55" s="2">
        <v>1</v>
      </c>
      <c r="AO55" s="5">
        <f t="shared" si="16"/>
        <v>0.00010648493238206793</v>
      </c>
      <c r="AP55" s="2">
        <v>4</v>
      </c>
      <c r="AQ55" s="5">
        <f t="shared" si="17"/>
        <v>0.00042593972952827174</v>
      </c>
      <c r="AR55" s="2">
        <v>18</v>
      </c>
      <c r="AS55" s="5">
        <f t="shared" si="18"/>
        <v>0.0019167287828772228</v>
      </c>
      <c r="AT55" s="2" t="s">
        <v>48</v>
      </c>
      <c r="AU55" s="5">
        <f t="shared" si="19"/>
      </c>
      <c r="AV55" s="2">
        <v>1</v>
      </c>
      <c r="AW55" s="5">
        <f t="shared" si="20"/>
        <v>0.00010648493238206793</v>
      </c>
      <c r="AX55" s="2">
        <v>2</v>
      </c>
      <c r="AY55" s="5">
        <f t="shared" si="21"/>
        <v>0.00021296986476413587</v>
      </c>
      <c r="AZ55" s="2">
        <v>79</v>
      </c>
      <c r="BA55" s="5">
        <f t="shared" si="22"/>
        <v>0.008412309658183367</v>
      </c>
      <c r="BB55" s="2">
        <v>2</v>
      </c>
      <c r="BC55" s="5">
        <f t="shared" si="23"/>
        <v>0.00021296986476413587</v>
      </c>
      <c r="BD55" s="2">
        <v>20</v>
      </c>
      <c r="BE55" s="5">
        <f t="shared" si="24"/>
        <v>0.0021296986476413587</v>
      </c>
      <c r="BF55" s="2">
        <v>9391</v>
      </c>
      <c r="BG55" s="2">
        <v>9228</v>
      </c>
      <c r="BH55" s="2">
        <v>132</v>
      </c>
      <c r="BI55" s="5">
        <f>IF(SUM(BH55)&lt;1,"",BH55/$CF55)</f>
        <v>0.013900589721988205</v>
      </c>
      <c r="BJ55" s="2">
        <v>7</v>
      </c>
      <c r="BK55" s="5">
        <f>IF(SUM(BJ55)&lt;1,"",BJ55/$CF55)</f>
        <v>0.0007371524852569503</v>
      </c>
      <c r="BL55" s="2">
        <v>47</v>
      </c>
      <c r="BM55" s="5">
        <f t="shared" si="25"/>
        <v>0.004949452401010952</v>
      </c>
      <c r="BN55" s="2">
        <v>14</v>
      </c>
      <c r="BO55" s="5">
        <f t="shared" si="26"/>
        <v>0.0014743049705139006</v>
      </c>
      <c r="BP55" s="2">
        <v>8</v>
      </c>
      <c r="BQ55" s="5">
        <f t="shared" si="27"/>
        <v>0.0008424599831508003</v>
      </c>
      <c r="BR55" s="2" t="s">
        <v>48</v>
      </c>
      <c r="BS55" s="5">
        <f t="shared" si="28"/>
      </c>
      <c r="BT55" s="2" t="s">
        <v>48</v>
      </c>
      <c r="BU55" s="5">
        <f t="shared" si="29"/>
      </c>
      <c r="BV55" s="2">
        <v>1</v>
      </c>
      <c r="BW55" s="5">
        <f t="shared" si="30"/>
        <v>0.00010530749789385004</v>
      </c>
      <c r="BX55" s="2">
        <v>1</v>
      </c>
      <c r="BY55" s="5">
        <f t="shared" si="31"/>
        <v>0.00010530749789385004</v>
      </c>
      <c r="BZ55" s="2">
        <v>41</v>
      </c>
      <c r="CA55" s="5">
        <f t="shared" si="32"/>
        <v>0.004317607413647851</v>
      </c>
      <c r="CB55" s="2">
        <v>4</v>
      </c>
      <c r="CC55" s="5">
        <f t="shared" si="33"/>
        <v>0.00042122999157540015</v>
      </c>
      <c r="CD55" s="2">
        <v>9</v>
      </c>
      <c r="CE55" s="5">
        <f t="shared" si="34"/>
        <v>0.0009477674810446504</v>
      </c>
      <c r="CF55" s="2">
        <v>9496</v>
      </c>
      <c r="CG55" s="2">
        <v>9362</v>
      </c>
    </row>
    <row r="56" spans="1:85" ht="13.5">
      <c r="A56" s="2" t="s">
        <v>103</v>
      </c>
      <c r="B56" s="2">
        <v>177</v>
      </c>
      <c r="C56" s="5">
        <f t="shared" si="3"/>
        <v>0.00537781423753532</v>
      </c>
      <c r="D56" s="2">
        <f t="shared" si="0"/>
        <v>53</v>
      </c>
      <c r="E56" s="2">
        <f t="shared" si="1"/>
        <v>54</v>
      </c>
      <c r="F56" s="2">
        <v>171</v>
      </c>
      <c r="G56" s="2">
        <v>6</v>
      </c>
      <c r="H56" s="5">
        <v>0.03508771929824561</v>
      </c>
      <c r="I56" s="2">
        <f t="shared" si="2"/>
        <v>48</v>
      </c>
      <c r="J56" s="2">
        <v>29</v>
      </c>
      <c r="K56" s="5">
        <f t="shared" si="4"/>
        <v>0.0008811108072797983</v>
      </c>
      <c r="L56" s="2">
        <v>34</v>
      </c>
      <c r="M56" s="5">
        <f t="shared" si="5"/>
        <v>0.0010330264637073497</v>
      </c>
      <c r="N56" s="2">
        <v>23</v>
      </c>
      <c r="O56" s="5">
        <f t="shared" si="6"/>
        <v>0.0006988120195667365</v>
      </c>
      <c r="P56" s="2">
        <v>18</v>
      </c>
      <c r="Q56" s="5">
        <f t="shared" si="7"/>
        <v>0.0005468963631391851</v>
      </c>
      <c r="R56" s="2">
        <v>24</v>
      </c>
      <c r="S56" s="5">
        <f t="shared" si="8"/>
        <v>0.0007291951508522468</v>
      </c>
      <c r="T56" s="2">
        <v>1</v>
      </c>
      <c r="U56" s="5">
        <f t="shared" si="9"/>
        <v>3.0383131285510285E-05</v>
      </c>
      <c r="V56" s="2" t="s">
        <v>48</v>
      </c>
      <c r="W56" s="5">
        <f t="shared" si="10"/>
      </c>
      <c r="X56" s="2">
        <v>4</v>
      </c>
      <c r="Y56" s="5">
        <f t="shared" si="11"/>
        <v>0.00012153252514204114</v>
      </c>
      <c r="Z56" s="2">
        <v>7</v>
      </c>
      <c r="AA56" s="5">
        <f t="shared" si="12"/>
        <v>0.000212681918998572</v>
      </c>
      <c r="AB56" s="2">
        <v>15</v>
      </c>
      <c r="AC56" s="5">
        <f t="shared" si="13"/>
        <v>0.0004557469692826543</v>
      </c>
      <c r="AD56" s="2">
        <v>22</v>
      </c>
      <c r="AE56" s="5">
        <f t="shared" si="14"/>
        <v>0.0006684288882812262</v>
      </c>
      <c r="AF56" s="2">
        <v>32913</v>
      </c>
      <c r="AG56" s="2">
        <v>32736</v>
      </c>
      <c r="AH56" s="2">
        <v>76</v>
      </c>
      <c r="AI56" s="5">
        <f>IF(SUM(AH56)&lt;1,"",AH56/$BF56)</f>
        <v>0.004678074602979195</v>
      </c>
      <c r="AJ56" s="2">
        <v>11</v>
      </c>
      <c r="AK56" s="5">
        <f>IF(SUM(AJ56)&lt;1,"",AJ56/$BF56)</f>
        <v>0.0006770897451680414</v>
      </c>
      <c r="AL56" s="2">
        <v>8</v>
      </c>
      <c r="AM56" s="5">
        <f t="shared" si="15"/>
        <v>0.0004924289055767574</v>
      </c>
      <c r="AN56" s="2">
        <v>5</v>
      </c>
      <c r="AO56" s="5">
        <f t="shared" si="16"/>
        <v>0.00030776806598547336</v>
      </c>
      <c r="AP56" s="2">
        <v>2</v>
      </c>
      <c r="AQ56" s="5">
        <f t="shared" si="17"/>
        <v>0.00012310722639418935</v>
      </c>
      <c r="AR56" s="2">
        <v>24</v>
      </c>
      <c r="AS56" s="5">
        <f t="shared" si="18"/>
        <v>0.001477286716730272</v>
      </c>
      <c r="AT56" s="2" t="s">
        <v>48</v>
      </c>
      <c r="AU56" s="5">
        <f t="shared" si="19"/>
      </c>
      <c r="AV56" s="2" t="s">
        <v>48</v>
      </c>
      <c r="AW56" s="5">
        <f t="shared" si="20"/>
      </c>
      <c r="AX56" s="2">
        <v>2</v>
      </c>
      <c r="AY56" s="5">
        <f t="shared" si="21"/>
        <v>0.00012310722639418935</v>
      </c>
      <c r="AZ56" s="2">
        <v>3</v>
      </c>
      <c r="BA56" s="5">
        <f t="shared" si="22"/>
        <v>0.000184660839591284</v>
      </c>
      <c r="BB56" s="2">
        <v>9</v>
      </c>
      <c r="BC56" s="5">
        <f t="shared" si="23"/>
        <v>0.0005539825187738521</v>
      </c>
      <c r="BD56" s="2">
        <v>12</v>
      </c>
      <c r="BE56" s="5">
        <f t="shared" si="24"/>
        <v>0.000738643358365136</v>
      </c>
      <c r="BF56" s="2">
        <v>16246</v>
      </c>
      <c r="BG56" s="2">
        <v>16170</v>
      </c>
      <c r="BH56" s="2">
        <v>101</v>
      </c>
      <c r="BI56" s="5">
        <f>IF(SUM(BH56)&lt;1,"",BH56/$CF56)</f>
        <v>0.006059878802423951</v>
      </c>
      <c r="BJ56" s="2">
        <v>18</v>
      </c>
      <c r="BK56" s="5">
        <f>IF(SUM(BJ56)&lt;1,"",BJ56/$CF56)</f>
        <v>0.0010799784004319913</v>
      </c>
      <c r="BL56" s="2">
        <v>26</v>
      </c>
      <c r="BM56" s="5">
        <f t="shared" si="25"/>
        <v>0.0015599688006239876</v>
      </c>
      <c r="BN56" s="2">
        <v>18</v>
      </c>
      <c r="BO56" s="5">
        <f t="shared" si="26"/>
        <v>0.0010799784004319913</v>
      </c>
      <c r="BP56" s="2">
        <v>16</v>
      </c>
      <c r="BQ56" s="5">
        <f t="shared" si="27"/>
        <v>0.0009599808003839923</v>
      </c>
      <c r="BR56" s="2" t="s">
        <v>48</v>
      </c>
      <c r="BS56" s="5">
        <f t="shared" si="28"/>
      </c>
      <c r="BT56" s="2">
        <v>1</v>
      </c>
      <c r="BU56" s="5">
        <f t="shared" si="29"/>
        <v>5.999880002399952E-05</v>
      </c>
      <c r="BV56" s="2" t="s">
        <v>48</v>
      </c>
      <c r="BW56" s="5">
        <f t="shared" si="30"/>
      </c>
      <c r="BX56" s="2">
        <v>2</v>
      </c>
      <c r="BY56" s="5">
        <f t="shared" si="31"/>
        <v>0.00011999760004799904</v>
      </c>
      <c r="BZ56" s="2">
        <v>4</v>
      </c>
      <c r="CA56" s="5">
        <f t="shared" si="32"/>
        <v>0.00023999520009599807</v>
      </c>
      <c r="CB56" s="2">
        <v>6</v>
      </c>
      <c r="CC56" s="5">
        <f t="shared" si="33"/>
        <v>0.0003599928001439971</v>
      </c>
      <c r="CD56" s="2">
        <v>10</v>
      </c>
      <c r="CE56" s="5">
        <f t="shared" si="34"/>
        <v>0.0005999880002399952</v>
      </c>
      <c r="CF56" s="2">
        <v>16667</v>
      </c>
      <c r="CG56" s="2">
        <v>16566</v>
      </c>
    </row>
    <row r="57" spans="1:85" ht="13.5">
      <c r="A57" s="2" t="s">
        <v>104</v>
      </c>
      <c r="B57" s="2">
        <v>156</v>
      </c>
      <c r="C57" s="5">
        <f t="shared" si="3"/>
        <v>0.0070438434099426555</v>
      </c>
      <c r="D57" s="2">
        <f t="shared" si="0"/>
        <v>54</v>
      </c>
      <c r="E57" s="2">
        <f t="shared" si="1"/>
        <v>48</v>
      </c>
      <c r="F57" s="2">
        <v>114</v>
      </c>
      <c r="G57" s="2">
        <v>42</v>
      </c>
      <c r="H57" s="5">
        <v>0.3684210526315789</v>
      </c>
      <c r="I57" s="2">
        <f t="shared" si="2"/>
        <v>36</v>
      </c>
      <c r="J57" s="2">
        <v>17</v>
      </c>
      <c r="K57" s="5">
        <f t="shared" si="4"/>
        <v>0.0007675983203142638</v>
      </c>
      <c r="L57" s="2">
        <v>65</v>
      </c>
      <c r="M57" s="5">
        <f t="shared" si="5"/>
        <v>0.002934934754142773</v>
      </c>
      <c r="N57" s="2">
        <v>25</v>
      </c>
      <c r="O57" s="5">
        <f t="shared" si="6"/>
        <v>0.001128821059285682</v>
      </c>
      <c r="P57" s="2">
        <v>6</v>
      </c>
      <c r="Q57" s="5">
        <f t="shared" si="7"/>
        <v>0.00027091705422856366</v>
      </c>
      <c r="R57" s="2">
        <v>1</v>
      </c>
      <c r="S57" s="5">
        <f t="shared" si="8"/>
        <v>4.515284237142728E-05</v>
      </c>
      <c r="T57" s="2" t="s">
        <v>48</v>
      </c>
      <c r="U57" s="5">
        <f t="shared" si="9"/>
      </c>
      <c r="V57" s="2" t="s">
        <v>48</v>
      </c>
      <c r="W57" s="5">
        <f t="shared" si="10"/>
      </c>
      <c r="X57" s="2">
        <v>1</v>
      </c>
      <c r="Y57" s="5">
        <f t="shared" si="11"/>
        <v>4.515284237142728E-05</v>
      </c>
      <c r="Z57" s="2">
        <v>16</v>
      </c>
      <c r="AA57" s="5">
        <f t="shared" si="12"/>
        <v>0.0007224454779428365</v>
      </c>
      <c r="AB57" s="2">
        <v>11</v>
      </c>
      <c r="AC57" s="5">
        <f t="shared" si="13"/>
        <v>0.0004966812660857001</v>
      </c>
      <c r="AD57" s="2">
        <v>14</v>
      </c>
      <c r="AE57" s="5">
        <f t="shared" si="14"/>
        <v>0.0006321397931999819</v>
      </c>
      <c r="AF57" s="2">
        <v>22147</v>
      </c>
      <c r="AG57" s="2">
        <v>21989</v>
      </c>
      <c r="AH57" s="2">
        <v>77</v>
      </c>
      <c r="AI57" s="5">
        <f>IF(SUM(AH57)&lt;1,"",AH57/$BF57)</f>
        <v>0.006903353057199211</v>
      </c>
      <c r="AJ57" s="2">
        <v>7</v>
      </c>
      <c r="AK57" s="5">
        <f>IF(SUM(AJ57)&lt;1,"",AJ57/$BF57)</f>
        <v>0.0006275775506544738</v>
      </c>
      <c r="AL57" s="2">
        <v>38</v>
      </c>
      <c r="AM57" s="5">
        <f t="shared" si="15"/>
        <v>0.0034068495606957147</v>
      </c>
      <c r="AN57" s="2">
        <v>6</v>
      </c>
      <c r="AO57" s="5">
        <f t="shared" si="16"/>
        <v>0.0005379236148466917</v>
      </c>
      <c r="AP57" s="2" t="s">
        <v>48</v>
      </c>
      <c r="AQ57" s="5">
        <f t="shared" si="17"/>
      </c>
      <c r="AR57" s="2" t="s">
        <v>48</v>
      </c>
      <c r="AS57" s="5">
        <f t="shared" si="18"/>
      </c>
      <c r="AT57" s="2" t="s">
        <v>48</v>
      </c>
      <c r="AU57" s="5">
        <f t="shared" si="19"/>
      </c>
      <c r="AV57" s="2" t="s">
        <v>48</v>
      </c>
      <c r="AW57" s="5">
        <f t="shared" si="20"/>
      </c>
      <c r="AX57" s="2">
        <v>1</v>
      </c>
      <c r="AY57" s="5">
        <f t="shared" si="21"/>
        <v>8.965393580778196E-05</v>
      </c>
      <c r="AZ57" s="2">
        <v>9</v>
      </c>
      <c r="BA57" s="5">
        <f t="shared" si="22"/>
        <v>0.0008068854222700376</v>
      </c>
      <c r="BB57" s="2">
        <v>7</v>
      </c>
      <c r="BC57" s="5">
        <f t="shared" si="23"/>
        <v>0.0006275775506544738</v>
      </c>
      <c r="BD57" s="2">
        <v>9</v>
      </c>
      <c r="BE57" s="5">
        <f t="shared" si="24"/>
        <v>0.0008068854222700376</v>
      </c>
      <c r="BF57" s="2">
        <v>11154</v>
      </c>
      <c r="BG57" s="2">
        <v>11076</v>
      </c>
      <c r="BH57" s="2">
        <v>79</v>
      </c>
      <c r="BI57" s="5">
        <f>IF(SUM(BH57)&lt;1,"",BH57/$CF57)</f>
        <v>0.0071863913399436005</v>
      </c>
      <c r="BJ57" s="2">
        <v>10</v>
      </c>
      <c r="BK57" s="5">
        <f>IF(SUM(BJ57)&lt;1,"",BJ57/$CF57)</f>
        <v>0.0009096697898662785</v>
      </c>
      <c r="BL57" s="2">
        <v>27</v>
      </c>
      <c r="BM57" s="5">
        <f t="shared" si="25"/>
        <v>0.0024561084326389523</v>
      </c>
      <c r="BN57" s="2">
        <v>19</v>
      </c>
      <c r="BO57" s="5">
        <f t="shared" si="26"/>
        <v>0.0017283726007459293</v>
      </c>
      <c r="BP57" s="2">
        <v>6</v>
      </c>
      <c r="BQ57" s="5">
        <f t="shared" si="27"/>
        <v>0.0005458018739197671</v>
      </c>
      <c r="BR57" s="2">
        <v>1</v>
      </c>
      <c r="BS57" s="5">
        <f t="shared" si="28"/>
        <v>9.096697898662786E-05</v>
      </c>
      <c r="BT57" s="2" t="s">
        <v>48</v>
      </c>
      <c r="BU57" s="5">
        <f t="shared" si="29"/>
      </c>
      <c r="BV57" s="2" t="s">
        <v>48</v>
      </c>
      <c r="BW57" s="5">
        <f t="shared" si="30"/>
      </c>
      <c r="BX57" s="2" t="s">
        <v>48</v>
      </c>
      <c r="BY57" s="5">
        <f t="shared" si="31"/>
      </c>
      <c r="BZ57" s="2">
        <v>7</v>
      </c>
      <c r="CA57" s="5">
        <f t="shared" si="32"/>
        <v>0.0006367688529063949</v>
      </c>
      <c r="CB57" s="2">
        <v>4</v>
      </c>
      <c r="CC57" s="5">
        <f t="shared" si="33"/>
        <v>0.00036386791594651143</v>
      </c>
      <c r="CD57" s="2">
        <v>5</v>
      </c>
      <c r="CE57" s="5">
        <f t="shared" si="34"/>
        <v>0.00045483489493313925</v>
      </c>
      <c r="CF57" s="2">
        <v>10993</v>
      </c>
      <c r="CG57" s="2">
        <v>10913</v>
      </c>
    </row>
    <row r="58" spans="1:85" ht="13.5">
      <c r="A58" s="2" t="s">
        <v>105</v>
      </c>
      <c r="B58" s="2">
        <v>108</v>
      </c>
      <c r="C58" s="5">
        <f t="shared" si="3"/>
        <v>0.005123582712652403</v>
      </c>
      <c r="D58" s="2">
        <f t="shared" si="0"/>
        <v>56</v>
      </c>
      <c r="E58" s="2">
        <f t="shared" si="1"/>
        <v>56</v>
      </c>
      <c r="F58" s="2">
        <v>75</v>
      </c>
      <c r="G58" s="2">
        <v>33</v>
      </c>
      <c r="H58" s="5">
        <v>0.44</v>
      </c>
      <c r="I58" s="2">
        <f t="shared" si="2"/>
        <v>37</v>
      </c>
      <c r="J58" s="2">
        <v>14</v>
      </c>
      <c r="K58" s="5">
        <f t="shared" si="4"/>
        <v>0.000664168129417904</v>
      </c>
      <c r="L58" s="2">
        <v>24</v>
      </c>
      <c r="M58" s="5">
        <f t="shared" si="5"/>
        <v>0.0011385739361449785</v>
      </c>
      <c r="N58" s="2">
        <v>16</v>
      </c>
      <c r="O58" s="5">
        <f t="shared" si="6"/>
        <v>0.0007590492907633189</v>
      </c>
      <c r="P58" s="2">
        <v>4</v>
      </c>
      <c r="Q58" s="5">
        <f t="shared" si="7"/>
        <v>0.00018976232269082974</v>
      </c>
      <c r="R58" s="2">
        <v>10</v>
      </c>
      <c r="S58" s="5">
        <f t="shared" si="8"/>
        <v>0.00047440580672707437</v>
      </c>
      <c r="T58" s="2">
        <v>3</v>
      </c>
      <c r="U58" s="5">
        <f t="shared" si="9"/>
        <v>0.00014232174201812232</v>
      </c>
      <c r="V58" s="2">
        <v>1</v>
      </c>
      <c r="W58" s="5">
        <f t="shared" si="10"/>
        <v>4.7440580672707434E-05</v>
      </c>
      <c r="X58" s="2">
        <v>1</v>
      </c>
      <c r="Y58" s="5">
        <f t="shared" si="11"/>
        <v>4.7440580672707434E-05</v>
      </c>
      <c r="Z58" s="2">
        <v>13</v>
      </c>
      <c r="AA58" s="5">
        <f t="shared" si="12"/>
        <v>0.0006167275487451966</v>
      </c>
      <c r="AB58" s="2">
        <v>3</v>
      </c>
      <c r="AC58" s="5">
        <f t="shared" si="13"/>
        <v>0.00014232174201812232</v>
      </c>
      <c r="AD58" s="2">
        <v>19</v>
      </c>
      <c r="AE58" s="5">
        <f t="shared" si="14"/>
        <v>0.0009013710327814413</v>
      </c>
      <c r="AF58" s="2">
        <v>21079</v>
      </c>
      <c r="AG58" s="2">
        <v>20942</v>
      </c>
      <c r="AH58" s="2">
        <v>52</v>
      </c>
      <c r="AI58" s="5">
        <f>IF(SUM(AH58)&lt;1,"",AH58/$BF58)</f>
        <v>0.004930779442442633</v>
      </c>
      <c r="AJ58" s="2">
        <v>8</v>
      </c>
      <c r="AK58" s="5">
        <f>IF(SUM(AJ58)&lt;1,"",AJ58/$BF58)</f>
        <v>0.0007585814526834819</v>
      </c>
      <c r="AL58" s="2">
        <v>10</v>
      </c>
      <c r="AM58" s="5">
        <f t="shared" si="15"/>
        <v>0.0009482268158543523</v>
      </c>
      <c r="AN58" s="2">
        <v>1</v>
      </c>
      <c r="AO58" s="5">
        <f t="shared" si="16"/>
        <v>9.482268158543523E-05</v>
      </c>
      <c r="AP58" s="2" t="s">
        <v>48</v>
      </c>
      <c r="AQ58" s="5">
        <f t="shared" si="17"/>
      </c>
      <c r="AR58" s="2">
        <v>9</v>
      </c>
      <c r="AS58" s="5">
        <f t="shared" si="18"/>
        <v>0.0008534041342689172</v>
      </c>
      <c r="AT58" s="2">
        <v>1</v>
      </c>
      <c r="AU58" s="5">
        <f t="shared" si="19"/>
        <v>9.482268158543523E-05</v>
      </c>
      <c r="AV58" s="2" t="s">
        <v>48</v>
      </c>
      <c r="AW58" s="5">
        <f t="shared" si="20"/>
      </c>
      <c r="AX58" s="2">
        <v>1</v>
      </c>
      <c r="AY58" s="5">
        <f t="shared" si="21"/>
        <v>9.482268158543523E-05</v>
      </c>
      <c r="AZ58" s="2">
        <v>8</v>
      </c>
      <c r="BA58" s="5">
        <f t="shared" si="22"/>
        <v>0.0007585814526834819</v>
      </c>
      <c r="BB58" s="2">
        <v>1</v>
      </c>
      <c r="BC58" s="5">
        <f t="shared" si="23"/>
        <v>9.482268158543523E-05</v>
      </c>
      <c r="BD58" s="2">
        <v>13</v>
      </c>
      <c r="BE58" s="5">
        <f t="shared" si="24"/>
        <v>0.0012326948606106581</v>
      </c>
      <c r="BF58" s="2">
        <v>10546</v>
      </c>
      <c r="BG58" s="2">
        <v>10466</v>
      </c>
      <c r="BH58" s="2">
        <v>56</v>
      </c>
      <c r="BI58" s="5">
        <f>IF(SUM(BH58)&lt;1,"",BH58/$CF58)</f>
        <v>0.0053166239437956895</v>
      </c>
      <c r="BJ58" s="2">
        <v>6</v>
      </c>
      <c r="BK58" s="5">
        <f>IF(SUM(BJ58)&lt;1,"",BJ58/$CF58)</f>
        <v>0.0005696382796923954</v>
      </c>
      <c r="BL58" s="2">
        <v>14</v>
      </c>
      <c r="BM58" s="5">
        <f t="shared" si="25"/>
        <v>0.0013291559859489224</v>
      </c>
      <c r="BN58" s="2">
        <v>15</v>
      </c>
      <c r="BO58" s="5">
        <f t="shared" si="26"/>
        <v>0.0014240956992309882</v>
      </c>
      <c r="BP58" s="2">
        <v>4</v>
      </c>
      <c r="BQ58" s="5">
        <f t="shared" si="27"/>
        <v>0.00037975885312826357</v>
      </c>
      <c r="BR58" s="2">
        <v>1</v>
      </c>
      <c r="BS58" s="5">
        <f t="shared" si="28"/>
        <v>9.493971328206589E-05</v>
      </c>
      <c r="BT58" s="2">
        <v>2</v>
      </c>
      <c r="BU58" s="5">
        <f t="shared" si="29"/>
        <v>0.00018987942656413178</v>
      </c>
      <c r="BV58" s="2">
        <v>1</v>
      </c>
      <c r="BW58" s="5">
        <f t="shared" si="30"/>
        <v>9.493971328206589E-05</v>
      </c>
      <c r="BX58" s="2" t="s">
        <v>48</v>
      </c>
      <c r="BY58" s="5">
        <f t="shared" si="31"/>
      </c>
      <c r="BZ58" s="2">
        <v>5</v>
      </c>
      <c r="CA58" s="5">
        <f t="shared" si="32"/>
        <v>0.00047469856641032946</v>
      </c>
      <c r="CB58" s="2">
        <v>2</v>
      </c>
      <c r="CC58" s="5">
        <f t="shared" si="33"/>
        <v>0.00018987942656413178</v>
      </c>
      <c r="CD58" s="2">
        <v>6</v>
      </c>
      <c r="CE58" s="5">
        <f t="shared" si="34"/>
        <v>0.0005696382796923954</v>
      </c>
      <c r="CF58" s="2">
        <v>10533</v>
      </c>
      <c r="CG58" s="2">
        <v>10476</v>
      </c>
    </row>
    <row r="59" spans="1:85" ht="13.5">
      <c r="A59" s="2" t="s">
        <v>106</v>
      </c>
      <c r="B59" s="2">
        <v>68</v>
      </c>
      <c r="C59" s="5">
        <f t="shared" si="3"/>
        <v>0.004442992486115648</v>
      </c>
      <c r="D59" s="2">
        <f t="shared" si="0"/>
        <v>59</v>
      </c>
      <c r="E59" s="2">
        <f t="shared" si="1"/>
        <v>61</v>
      </c>
      <c r="F59" s="2">
        <v>59</v>
      </c>
      <c r="G59" s="2">
        <v>9</v>
      </c>
      <c r="H59" s="5">
        <v>0.15254237288135594</v>
      </c>
      <c r="I59" s="2">
        <f t="shared" si="2"/>
        <v>46</v>
      </c>
      <c r="J59" s="2">
        <v>14</v>
      </c>
      <c r="K59" s="5">
        <f t="shared" si="4"/>
        <v>0.000914733747141457</v>
      </c>
      <c r="L59" s="2">
        <v>19</v>
      </c>
      <c r="M59" s="5">
        <f t="shared" si="5"/>
        <v>0.0012414243711205489</v>
      </c>
      <c r="N59" s="2">
        <v>7</v>
      </c>
      <c r="O59" s="5">
        <f t="shared" si="6"/>
        <v>0.0004573668735707285</v>
      </c>
      <c r="P59" s="2">
        <v>2</v>
      </c>
      <c r="Q59" s="5">
        <f t="shared" si="7"/>
        <v>0.00013067624959163673</v>
      </c>
      <c r="R59" s="2">
        <v>4</v>
      </c>
      <c r="S59" s="5">
        <f t="shared" si="8"/>
        <v>0.00026135249918327345</v>
      </c>
      <c r="T59" s="2" t="s">
        <v>48</v>
      </c>
      <c r="U59" s="5">
        <f t="shared" si="9"/>
      </c>
      <c r="V59" s="2">
        <v>3</v>
      </c>
      <c r="W59" s="5">
        <f t="shared" si="10"/>
        <v>0.0001960143743874551</v>
      </c>
      <c r="X59" s="2">
        <v>3</v>
      </c>
      <c r="Y59" s="5">
        <f t="shared" si="11"/>
        <v>0.0001960143743874551</v>
      </c>
      <c r="Z59" s="2">
        <v>2</v>
      </c>
      <c r="AA59" s="5">
        <f t="shared" si="12"/>
        <v>0.00013067624959163673</v>
      </c>
      <c r="AB59" s="2">
        <v>1</v>
      </c>
      <c r="AC59" s="5">
        <f t="shared" si="13"/>
        <v>6.533812479581836E-05</v>
      </c>
      <c r="AD59" s="2">
        <v>13</v>
      </c>
      <c r="AE59" s="5">
        <f t="shared" si="14"/>
        <v>0.0008493956223456386</v>
      </c>
      <c r="AF59" s="2">
        <v>15305</v>
      </c>
      <c r="AG59" s="2">
        <v>15236</v>
      </c>
      <c r="AH59" s="2">
        <v>22</v>
      </c>
      <c r="AI59" s="5">
        <f>IF(SUM(AH59)&lt;1,"",AH59/$BF59)</f>
        <v>0.002932160469145675</v>
      </c>
      <c r="AJ59" s="2">
        <v>3</v>
      </c>
      <c r="AK59" s="5">
        <f>IF(SUM(AJ59)&lt;1,"",AJ59/$BF59)</f>
        <v>0.00039984006397441024</v>
      </c>
      <c r="AL59" s="2">
        <v>5</v>
      </c>
      <c r="AM59" s="5">
        <f t="shared" si="15"/>
        <v>0.0006664001066240171</v>
      </c>
      <c r="AN59" s="2" t="s">
        <v>48</v>
      </c>
      <c r="AO59" s="5">
        <f t="shared" si="16"/>
      </c>
      <c r="AP59" s="2">
        <v>1</v>
      </c>
      <c r="AQ59" s="5">
        <f t="shared" si="17"/>
        <v>0.0001332800213248034</v>
      </c>
      <c r="AR59" s="2">
        <v>4</v>
      </c>
      <c r="AS59" s="5">
        <f t="shared" si="18"/>
        <v>0.0005331200852992136</v>
      </c>
      <c r="AT59" s="2" t="s">
        <v>48</v>
      </c>
      <c r="AU59" s="5">
        <f t="shared" si="19"/>
      </c>
      <c r="AV59" s="2">
        <v>1</v>
      </c>
      <c r="AW59" s="5">
        <f t="shared" si="20"/>
        <v>0.0001332800213248034</v>
      </c>
      <c r="AX59" s="2">
        <v>2</v>
      </c>
      <c r="AY59" s="5">
        <f t="shared" si="21"/>
        <v>0.0002665600426496068</v>
      </c>
      <c r="AZ59" s="2">
        <v>1</v>
      </c>
      <c r="BA59" s="5">
        <f t="shared" si="22"/>
        <v>0.0001332800213248034</v>
      </c>
      <c r="BB59" s="2">
        <v>1</v>
      </c>
      <c r="BC59" s="5">
        <f t="shared" si="23"/>
        <v>0.0001332800213248034</v>
      </c>
      <c r="BD59" s="2">
        <v>4</v>
      </c>
      <c r="BE59" s="5">
        <f t="shared" si="24"/>
        <v>0.0005331200852992136</v>
      </c>
      <c r="BF59" s="2">
        <v>7503</v>
      </c>
      <c r="BG59" s="2">
        <v>7480</v>
      </c>
      <c r="BH59" s="2">
        <v>46</v>
      </c>
      <c r="BI59" s="5">
        <f>IF(SUM(BH59)&lt;1,"",BH59/$CF59)</f>
        <v>0.005895924122019995</v>
      </c>
      <c r="BJ59" s="2">
        <v>11</v>
      </c>
      <c r="BK59" s="5">
        <f>IF(SUM(BJ59)&lt;1,"",BJ59/$CF59)</f>
        <v>0.0014098948987439118</v>
      </c>
      <c r="BL59" s="2">
        <v>14</v>
      </c>
      <c r="BM59" s="5">
        <f t="shared" si="25"/>
        <v>0.0017944116893104333</v>
      </c>
      <c r="BN59" s="2">
        <v>7</v>
      </c>
      <c r="BO59" s="5">
        <f t="shared" si="26"/>
        <v>0.0008972058446552166</v>
      </c>
      <c r="BP59" s="2">
        <v>1</v>
      </c>
      <c r="BQ59" s="5">
        <f t="shared" si="27"/>
        <v>0.0001281722635221738</v>
      </c>
      <c r="BR59" s="2" t="s">
        <v>48</v>
      </c>
      <c r="BS59" s="5">
        <f t="shared" si="28"/>
      </c>
      <c r="BT59" s="2" t="s">
        <v>48</v>
      </c>
      <c r="BU59" s="5">
        <f t="shared" si="29"/>
      </c>
      <c r="BV59" s="2">
        <v>2</v>
      </c>
      <c r="BW59" s="5">
        <f t="shared" si="30"/>
        <v>0.0002563445270443476</v>
      </c>
      <c r="BX59" s="2">
        <v>1</v>
      </c>
      <c r="BY59" s="5">
        <f t="shared" si="31"/>
        <v>0.0001281722635221738</v>
      </c>
      <c r="BZ59" s="2">
        <v>1</v>
      </c>
      <c r="CA59" s="5">
        <f t="shared" si="32"/>
        <v>0.0001281722635221738</v>
      </c>
      <c r="CB59" s="2" t="s">
        <v>48</v>
      </c>
      <c r="CC59" s="5">
        <f t="shared" si="33"/>
      </c>
      <c r="CD59" s="2">
        <v>9</v>
      </c>
      <c r="CE59" s="5">
        <f t="shared" si="34"/>
        <v>0.0011535503716995643</v>
      </c>
      <c r="CF59" s="2">
        <v>7802</v>
      </c>
      <c r="CG59" s="2">
        <v>7756</v>
      </c>
    </row>
    <row r="60" spans="1:85" ht="13.5">
      <c r="A60" s="2" t="s">
        <v>107</v>
      </c>
      <c r="B60" s="2">
        <v>150</v>
      </c>
      <c r="C60" s="5">
        <f t="shared" si="3"/>
        <v>0.012079239813174424</v>
      </c>
      <c r="D60" s="2">
        <f t="shared" si="0"/>
        <v>55</v>
      </c>
      <c r="E60" s="2">
        <f t="shared" si="1"/>
        <v>19</v>
      </c>
      <c r="F60" s="2">
        <v>103</v>
      </c>
      <c r="G60" s="2">
        <v>47</v>
      </c>
      <c r="H60" s="5">
        <v>0.4563106796116505</v>
      </c>
      <c r="I60" s="2">
        <f t="shared" si="2"/>
        <v>35</v>
      </c>
      <c r="J60" s="2">
        <v>3</v>
      </c>
      <c r="K60" s="5">
        <f t="shared" si="4"/>
        <v>0.00024158479626348848</v>
      </c>
      <c r="L60" s="2">
        <v>70</v>
      </c>
      <c r="M60" s="5">
        <f t="shared" si="5"/>
        <v>0.005636978579481398</v>
      </c>
      <c r="N60" s="2">
        <v>5</v>
      </c>
      <c r="O60" s="5">
        <f t="shared" si="6"/>
        <v>0.00040264132710581414</v>
      </c>
      <c r="P60" s="2">
        <v>33</v>
      </c>
      <c r="Q60" s="5">
        <f t="shared" si="7"/>
        <v>0.0026574327588983733</v>
      </c>
      <c r="R60" s="2">
        <v>6</v>
      </c>
      <c r="S60" s="5">
        <f t="shared" si="8"/>
        <v>0.00048316959252697695</v>
      </c>
      <c r="T60" s="2">
        <v>13</v>
      </c>
      <c r="U60" s="5">
        <f t="shared" si="9"/>
        <v>0.0010468674504751168</v>
      </c>
      <c r="V60" s="2" t="s">
        <v>48</v>
      </c>
      <c r="W60" s="5">
        <f t="shared" si="10"/>
      </c>
      <c r="X60" s="2">
        <v>4</v>
      </c>
      <c r="Y60" s="5">
        <f t="shared" si="11"/>
        <v>0.0003221130616846513</v>
      </c>
      <c r="Z60" s="2" t="s">
        <v>48</v>
      </c>
      <c r="AA60" s="5">
        <f t="shared" si="12"/>
      </c>
      <c r="AB60" s="2">
        <v>5</v>
      </c>
      <c r="AC60" s="5">
        <f t="shared" si="13"/>
        <v>0.00040264132710581414</v>
      </c>
      <c r="AD60" s="2">
        <v>11</v>
      </c>
      <c r="AE60" s="5">
        <f t="shared" si="14"/>
        <v>0.0008858109196327911</v>
      </c>
      <c r="AF60" s="2">
        <v>12418</v>
      </c>
      <c r="AG60" s="2">
        <v>12267</v>
      </c>
      <c r="AH60" s="2">
        <v>99</v>
      </c>
      <c r="AI60" s="5">
        <f>IF(SUM(AH60)&lt;1,"",AH60/$BF60)</f>
        <v>0.015942028985507246</v>
      </c>
      <c r="AJ60" s="2" t="s">
        <v>48</v>
      </c>
      <c r="AK60" s="5">
        <f>IF(SUM(AJ60)&lt;1,"",AJ60/$BF60)</f>
      </c>
      <c r="AL60" s="2">
        <v>41</v>
      </c>
      <c r="AM60" s="5">
        <f t="shared" si="15"/>
        <v>0.006602254428341385</v>
      </c>
      <c r="AN60" s="2" t="s">
        <v>48</v>
      </c>
      <c r="AO60" s="5">
        <f t="shared" si="16"/>
      </c>
      <c r="AP60" s="2">
        <v>29</v>
      </c>
      <c r="AQ60" s="5">
        <f t="shared" si="17"/>
        <v>0.00466988727858293</v>
      </c>
      <c r="AR60" s="2">
        <v>6</v>
      </c>
      <c r="AS60" s="5">
        <f t="shared" si="18"/>
        <v>0.000966183574879227</v>
      </c>
      <c r="AT60" s="2">
        <v>11</v>
      </c>
      <c r="AU60" s="5">
        <f t="shared" si="19"/>
        <v>0.0017713365539452496</v>
      </c>
      <c r="AV60" s="2" t="s">
        <v>48</v>
      </c>
      <c r="AW60" s="5">
        <f t="shared" si="20"/>
      </c>
      <c r="AX60" s="2">
        <v>2</v>
      </c>
      <c r="AY60" s="5">
        <f t="shared" si="21"/>
        <v>0.00032206119162640903</v>
      </c>
      <c r="AZ60" s="2" t="s">
        <v>48</v>
      </c>
      <c r="BA60" s="5">
        <f t="shared" si="22"/>
      </c>
      <c r="BB60" s="2">
        <v>2</v>
      </c>
      <c r="BC60" s="5">
        <f t="shared" si="23"/>
        <v>0.00032206119162640903</v>
      </c>
      <c r="BD60" s="2">
        <v>8</v>
      </c>
      <c r="BE60" s="5">
        <f t="shared" si="24"/>
        <v>0.0012882447665056361</v>
      </c>
      <c r="BF60" s="2">
        <v>6210</v>
      </c>
      <c r="BG60" s="2">
        <v>6110</v>
      </c>
      <c r="BH60" s="2">
        <v>51</v>
      </c>
      <c r="BI60" s="5">
        <f>IF(SUM(BH60)&lt;1,"",BH60/$CF60)</f>
        <v>0.00821520618556701</v>
      </c>
      <c r="BJ60" s="2">
        <v>3</v>
      </c>
      <c r="BK60" s="5">
        <f>IF(SUM(BJ60)&lt;1,"",BJ60/$CF60)</f>
        <v>0.0004832474226804124</v>
      </c>
      <c r="BL60" s="2">
        <v>29</v>
      </c>
      <c r="BM60" s="5">
        <f t="shared" si="25"/>
        <v>0.0046713917525773195</v>
      </c>
      <c r="BN60" s="2">
        <v>5</v>
      </c>
      <c r="BO60" s="5">
        <f t="shared" si="26"/>
        <v>0.0008054123711340206</v>
      </c>
      <c r="BP60" s="2">
        <v>4</v>
      </c>
      <c r="BQ60" s="5">
        <f t="shared" si="27"/>
        <v>0.0006443298969072165</v>
      </c>
      <c r="BR60" s="2" t="s">
        <v>48</v>
      </c>
      <c r="BS60" s="5">
        <f t="shared" si="28"/>
      </c>
      <c r="BT60" s="2">
        <v>2</v>
      </c>
      <c r="BU60" s="5">
        <f t="shared" si="29"/>
        <v>0.00032216494845360824</v>
      </c>
      <c r="BV60" s="2" t="s">
        <v>48</v>
      </c>
      <c r="BW60" s="5">
        <f t="shared" si="30"/>
      </c>
      <c r="BX60" s="2">
        <v>2</v>
      </c>
      <c r="BY60" s="5">
        <f t="shared" si="31"/>
        <v>0.00032216494845360824</v>
      </c>
      <c r="BZ60" s="2" t="s">
        <v>48</v>
      </c>
      <c r="CA60" s="5">
        <f t="shared" si="32"/>
      </c>
      <c r="CB60" s="2">
        <v>3</v>
      </c>
      <c r="CC60" s="5">
        <f t="shared" si="33"/>
        <v>0.0004832474226804124</v>
      </c>
      <c r="CD60" s="2">
        <v>3</v>
      </c>
      <c r="CE60" s="5">
        <f t="shared" si="34"/>
        <v>0.0004832474226804124</v>
      </c>
      <c r="CF60" s="2">
        <v>6208</v>
      </c>
      <c r="CG60" s="2">
        <v>6157</v>
      </c>
    </row>
    <row r="61" spans="1:85" ht="13.5">
      <c r="A61" s="2" t="s">
        <v>108</v>
      </c>
      <c r="B61" s="2">
        <v>46</v>
      </c>
      <c r="C61" s="5">
        <f t="shared" si="3"/>
        <v>0.005089058524173028</v>
      </c>
      <c r="D61" s="2">
        <f t="shared" si="0"/>
        <v>61</v>
      </c>
      <c r="E61" s="2">
        <f t="shared" si="1"/>
        <v>59</v>
      </c>
      <c r="F61" s="2">
        <v>34</v>
      </c>
      <c r="G61" s="2">
        <v>12</v>
      </c>
      <c r="H61" s="5">
        <v>0.35294117647058826</v>
      </c>
      <c r="I61" s="2">
        <f t="shared" si="2"/>
        <v>44</v>
      </c>
      <c r="J61" s="2">
        <v>6</v>
      </c>
      <c r="K61" s="5">
        <f t="shared" si="4"/>
        <v>0.0006637902422834385</v>
      </c>
      <c r="L61" s="2">
        <v>15</v>
      </c>
      <c r="M61" s="5">
        <f t="shared" si="5"/>
        <v>0.001659475605708596</v>
      </c>
      <c r="N61" s="2">
        <v>13</v>
      </c>
      <c r="O61" s="5">
        <f t="shared" si="6"/>
        <v>0.0014382121916141166</v>
      </c>
      <c r="P61" s="2">
        <v>6</v>
      </c>
      <c r="Q61" s="5">
        <f t="shared" si="7"/>
        <v>0.0006637902422834385</v>
      </c>
      <c r="R61" s="2">
        <v>1</v>
      </c>
      <c r="S61" s="5">
        <f t="shared" si="8"/>
        <v>0.00011063170704723974</v>
      </c>
      <c r="T61" s="2" t="s">
        <v>48</v>
      </c>
      <c r="U61" s="5">
        <f t="shared" si="9"/>
      </c>
      <c r="V61" s="2" t="s">
        <v>48</v>
      </c>
      <c r="W61" s="5">
        <f t="shared" si="10"/>
      </c>
      <c r="X61" s="2" t="s">
        <v>48</v>
      </c>
      <c r="Y61" s="5">
        <f t="shared" si="11"/>
      </c>
      <c r="Z61" s="2">
        <v>2</v>
      </c>
      <c r="AA61" s="5">
        <f t="shared" si="12"/>
        <v>0.0002212634140944795</v>
      </c>
      <c r="AB61" s="2" t="s">
        <v>48</v>
      </c>
      <c r="AC61" s="5">
        <f t="shared" si="13"/>
      </c>
      <c r="AD61" s="2">
        <v>3</v>
      </c>
      <c r="AE61" s="5">
        <f t="shared" si="14"/>
        <v>0.00033189512114171923</v>
      </c>
      <c r="AF61" s="2">
        <v>9039</v>
      </c>
      <c r="AG61" s="2">
        <v>8993</v>
      </c>
      <c r="AH61" s="2">
        <v>10</v>
      </c>
      <c r="AI61" s="5">
        <f>IF(SUM(AH61)&lt;1,"",AH61/$BF61)</f>
        <v>0.0022386389075442132</v>
      </c>
      <c r="AJ61" s="2">
        <v>4</v>
      </c>
      <c r="AK61" s="5">
        <f>IF(SUM(AJ61)&lt;1,"",AJ61/$BF61)</f>
        <v>0.0008954555630176853</v>
      </c>
      <c r="AL61" s="2">
        <v>2</v>
      </c>
      <c r="AM61" s="5">
        <f t="shared" si="15"/>
        <v>0.00044772778150884264</v>
      </c>
      <c r="AN61" s="2">
        <v>2</v>
      </c>
      <c r="AO61" s="5">
        <f t="shared" si="16"/>
        <v>0.00044772778150884264</v>
      </c>
      <c r="AP61" s="2" t="s">
        <v>48</v>
      </c>
      <c r="AQ61" s="5">
        <f t="shared" si="17"/>
      </c>
      <c r="AR61" s="2" t="s">
        <v>48</v>
      </c>
      <c r="AS61" s="5">
        <f t="shared" si="18"/>
      </c>
      <c r="AT61" s="2" t="s">
        <v>48</v>
      </c>
      <c r="AU61" s="5">
        <f t="shared" si="19"/>
      </c>
      <c r="AV61" s="2" t="s">
        <v>48</v>
      </c>
      <c r="AW61" s="5">
        <f t="shared" si="20"/>
      </c>
      <c r="AX61" s="2" t="s">
        <v>48</v>
      </c>
      <c r="AY61" s="5">
        <f t="shared" si="21"/>
      </c>
      <c r="AZ61" s="2" t="s">
        <v>48</v>
      </c>
      <c r="BA61" s="5">
        <f t="shared" si="22"/>
      </c>
      <c r="BB61" s="2" t="s">
        <v>48</v>
      </c>
      <c r="BC61" s="5">
        <f t="shared" si="23"/>
      </c>
      <c r="BD61" s="2">
        <v>2</v>
      </c>
      <c r="BE61" s="5">
        <f t="shared" si="24"/>
        <v>0.00044772778150884264</v>
      </c>
      <c r="BF61" s="2">
        <v>4467</v>
      </c>
      <c r="BG61" s="2">
        <v>4457</v>
      </c>
      <c r="BH61" s="2">
        <v>36</v>
      </c>
      <c r="BI61" s="5">
        <f>IF(SUM(BH61)&lt;1,"",BH61/$CF61)</f>
        <v>0.007874015748031496</v>
      </c>
      <c r="BJ61" s="2">
        <v>2</v>
      </c>
      <c r="BK61" s="5">
        <f>IF(SUM(BJ61)&lt;1,"",BJ61/$CF61)</f>
        <v>0.0004374453193350831</v>
      </c>
      <c r="BL61" s="2">
        <v>13</v>
      </c>
      <c r="BM61" s="5">
        <f t="shared" si="25"/>
        <v>0.0028433945756780404</v>
      </c>
      <c r="BN61" s="2">
        <v>11</v>
      </c>
      <c r="BO61" s="5">
        <f t="shared" si="26"/>
        <v>0.002405949256342957</v>
      </c>
      <c r="BP61" s="2">
        <v>6</v>
      </c>
      <c r="BQ61" s="5">
        <f t="shared" si="27"/>
        <v>0.0013123359580052493</v>
      </c>
      <c r="BR61" s="2">
        <v>1</v>
      </c>
      <c r="BS61" s="5">
        <f t="shared" si="28"/>
        <v>0.00021872265966754156</v>
      </c>
      <c r="BT61" s="2" t="s">
        <v>48</v>
      </c>
      <c r="BU61" s="5">
        <f t="shared" si="29"/>
      </c>
      <c r="BV61" s="2" t="s">
        <v>48</v>
      </c>
      <c r="BW61" s="5">
        <f t="shared" si="30"/>
      </c>
      <c r="BX61" s="2" t="s">
        <v>48</v>
      </c>
      <c r="BY61" s="5">
        <f t="shared" si="31"/>
      </c>
      <c r="BZ61" s="2">
        <v>2</v>
      </c>
      <c r="CA61" s="5">
        <f t="shared" si="32"/>
        <v>0.0004374453193350831</v>
      </c>
      <c r="CB61" s="2" t="s">
        <v>48</v>
      </c>
      <c r="CC61" s="5">
        <f t="shared" si="33"/>
      </c>
      <c r="CD61" s="2">
        <v>1</v>
      </c>
      <c r="CE61" s="5">
        <f t="shared" si="34"/>
        <v>0.00021872265966754156</v>
      </c>
      <c r="CF61" s="2">
        <v>4572</v>
      </c>
      <c r="CG61" s="2">
        <v>4536</v>
      </c>
    </row>
    <row r="62" spans="1:85" ht="13.5">
      <c r="A62" s="2" t="s">
        <v>109</v>
      </c>
      <c r="B62" s="2">
        <v>44</v>
      </c>
      <c r="C62" s="5">
        <f t="shared" si="3"/>
        <v>0.004041146216017634</v>
      </c>
      <c r="D62" s="2">
        <f t="shared" si="0"/>
        <v>62</v>
      </c>
      <c r="E62" s="2">
        <f t="shared" si="1"/>
        <v>62</v>
      </c>
      <c r="F62" s="2">
        <v>48</v>
      </c>
      <c r="G62" s="2">
        <v>-4</v>
      </c>
      <c r="H62" s="5">
        <v>-0.08333333333333333</v>
      </c>
      <c r="I62" s="2">
        <f t="shared" si="2"/>
        <v>51</v>
      </c>
      <c r="J62" s="2">
        <v>1</v>
      </c>
      <c r="K62" s="5">
        <f t="shared" si="4"/>
        <v>9.184423218221895E-05</v>
      </c>
      <c r="L62" s="2">
        <v>16</v>
      </c>
      <c r="M62" s="5">
        <f t="shared" si="5"/>
        <v>0.0014695077149155032</v>
      </c>
      <c r="N62" s="2">
        <v>8</v>
      </c>
      <c r="O62" s="5">
        <f t="shared" si="6"/>
        <v>0.0007347538574577516</v>
      </c>
      <c r="P62" s="2">
        <v>15</v>
      </c>
      <c r="Q62" s="5">
        <f t="shared" si="7"/>
        <v>0.0013776634827332844</v>
      </c>
      <c r="R62" s="2" t="s">
        <v>48</v>
      </c>
      <c r="S62" s="5">
        <f t="shared" si="8"/>
      </c>
      <c r="T62" s="2" t="s">
        <v>48</v>
      </c>
      <c r="U62" s="5">
        <f t="shared" si="9"/>
      </c>
      <c r="V62" s="2" t="s">
        <v>48</v>
      </c>
      <c r="W62" s="5">
        <f t="shared" si="10"/>
      </c>
      <c r="X62" s="2">
        <v>1</v>
      </c>
      <c r="Y62" s="5">
        <f t="shared" si="11"/>
        <v>9.184423218221895E-05</v>
      </c>
      <c r="Z62" s="2" t="s">
        <v>48</v>
      </c>
      <c r="AA62" s="5">
        <f t="shared" si="12"/>
      </c>
      <c r="AB62" s="2" t="s">
        <v>48</v>
      </c>
      <c r="AC62" s="5">
        <f t="shared" si="13"/>
      </c>
      <c r="AD62" s="2">
        <v>3</v>
      </c>
      <c r="AE62" s="5">
        <f t="shared" si="14"/>
        <v>0.0002755326965466569</v>
      </c>
      <c r="AF62" s="2">
        <v>10888</v>
      </c>
      <c r="AG62" s="2">
        <v>10843</v>
      </c>
      <c r="AH62" s="2">
        <v>12</v>
      </c>
      <c r="AI62" s="5">
        <f aca="true" t="shared" si="35" ref="AI62:AK126">IF(SUM(AH62)&lt;1,"",AH62/$BF62)</f>
        <v>0.0022497187851518562</v>
      </c>
      <c r="AJ62" s="2" t="s">
        <v>48</v>
      </c>
      <c r="AK62" s="5">
        <f t="shared" si="35"/>
      </c>
      <c r="AL62" s="2">
        <v>5</v>
      </c>
      <c r="AM62" s="5">
        <f t="shared" si="15"/>
        <v>0.0009373828271466067</v>
      </c>
      <c r="AN62" s="2">
        <v>2</v>
      </c>
      <c r="AO62" s="5">
        <f t="shared" si="16"/>
        <v>0.0003749531308586427</v>
      </c>
      <c r="AP62" s="2">
        <v>2</v>
      </c>
      <c r="AQ62" s="5">
        <f t="shared" si="17"/>
        <v>0.0003749531308586427</v>
      </c>
      <c r="AR62" s="2" t="s">
        <v>48</v>
      </c>
      <c r="AS62" s="5">
        <f t="shared" si="18"/>
      </c>
      <c r="AT62" s="2" t="s">
        <v>48</v>
      </c>
      <c r="AU62" s="5">
        <f t="shared" si="19"/>
      </c>
      <c r="AV62" s="2" t="s">
        <v>48</v>
      </c>
      <c r="AW62" s="5">
        <f t="shared" si="20"/>
      </c>
      <c r="AX62" s="2" t="s">
        <v>48</v>
      </c>
      <c r="AY62" s="5">
        <f t="shared" si="21"/>
      </c>
      <c r="AZ62" s="2" t="s">
        <v>48</v>
      </c>
      <c r="BA62" s="5">
        <f t="shared" si="22"/>
      </c>
      <c r="BB62" s="2" t="s">
        <v>48</v>
      </c>
      <c r="BC62" s="5">
        <f t="shared" si="23"/>
      </c>
      <c r="BD62" s="2">
        <v>3</v>
      </c>
      <c r="BE62" s="5">
        <f t="shared" si="24"/>
        <v>0.0005624296962879641</v>
      </c>
      <c r="BF62" s="2">
        <v>5334</v>
      </c>
      <c r="BG62" s="2">
        <v>5321</v>
      </c>
      <c r="BH62" s="2">
        <v>32</v>
      </c>
      <c r="BI62" s="5">
        <f aca="true" t="shared" si="36" ref="BI62:BK126">IF(SUM(BH62)&lt;1,"",BH62/$CF62)</f>
        <v>0.005761613251710479</v>
      </c>
      <c r="BJ62" s="2">
        <v>1</v>
      </c>
      <c r="BK62" s="5">
        <f t="shared" si="36"/>
        <v>0.00018005041411595248</v>
      </c>
      <c r="BL62" s="2">
        <v>11</v>
      </c>
      <c r="BM62" s="5">
        <f t="shared" si="25"/>
        <v>0.0019805545552754773</v>
      </c>
      <c r="BN62" s="2">
        <v>6</v>
      </c>
      <c r="BO62" s="5">
        <f t="shared" si="26"/>
        <v>0.0010803024846957148</v>
      </c>
      <c r="BP62" s="2">
        <v>13</v>
      </c>
      <c r="BQ62" s="5">
        <f t="shared" si="27"/>
        <v>0.002340655383507382</v>
      </c>
      <c r="BR62" s="2" t="s">
        <v>48</v>
      </c>
      <c r="BS62" s="5">
        <f t="shared" si="28"/>
      </c>
      <c r="BT62" s="2" t="s">
        <v>48</v>
      </c>
      <c r="BU62" s="5">
        <f t="shared" si="29"/>
      </c>
      <c r="BV62" s="2" t="s">
        <v>48</v>
      </c>
      <c r="BW62" s="5">
        <f t="shared" si="30"/>
      </c>
      <c r="BX62" s="2">
        <v>1</v>
      </c>
      <c r="BY62" s="5">
        <f t="shared" si="31"/>
        <v>0.00018005041411595248</v>
      </c>
      <c r="BZ62" s="2" t="s">
        <v>48</v>
      </c>
      <c r="CA62" s="5">
        <f t="shared" si="32"/>
      </c>
      <c r="CB62" s="2" t="s">
        <v>48</v>
      </c>
      <c r="CC62" s="5">
        <f t="shared" si="33"/>
      </c>
      <c r="CD62" s="2" t="s">
        <v>48</v>
      </c>
      <c r="CE62" s="5">
        <f t="shared" si="34"/>
      </c>
      <c r="CF62" s="2">
        <v>5554</v>
      </c>
      <c r="CG62" s="2">
        <v>5522</v>
      </c>
    </row>
    <row r="63" spans="1:85" ht="13.5">
      <c r="A63" s="2" t="s">
        <v>110</v>
      </c>
      <c r="B63" s="2">
        <v>27</v>
      </c>
      <c r="C63" s="5">
        <f t="shared" si="3"/>
        <v>0.0034142640364188165</v>
      </c>
      <c r="D63" s="2">
        <f t="shared" si="0"/>
        <v>63</v>
      </c>
      <c r="E63" s="2">
        <f t="shared" si="1"/>
        <v>64</v>
      </c>
      <c r="F63" s="2">
        <v>12</v>
      </c>
      <c r="G63" s="2">
        <v>15</v>
      </c>
      <c r="H63" s="5">
        <v>1.25</v>
      </c>
      <c r="I63" s="2">
        <f t="shared" si="2"/>
        <v>43</v>
      </c>
      <c r="J63" s="2">
        <v>3</v>
      </c>
      <c r="K63" s="5">
        <f t="shared" si="4"/>
        <v>0.00037936267071320183</v>
      </c>
      <c r="L63" s="2">
        <v>9</v>
      </c>
      <c r="M63" s="5">
        <f t="shared" si="5"/>
        <v>0.0011380880121396055</v>
      </c>
      <c r="N63" s="2">
        <v>5</v>
      </c>
      <c r="O63" s="5">
        <f t="shared" si="6"/>
        <v>0.0006322711178553364</v>
      </c>
      <c r="P63" s="2">
        <v>6</v>
      </c>
      <c r="Q63" s="5">
        <f t="shared" si="7"/>
        <v>0.0007587253414264037</v>
      </c>
      <c r="R63" s="2" t="s">
        <v>48</v>
      </c>
      <c r="S63" s="5">
        <f t="shared" si="8"/>
      </c>
      <c r="T63" s="2" t="s">
        <v>48</v>
      </c>
      <c r="U63" s="5">
        <f t="shared" si="9"/>
      </c>
      <c r="V63" s="2" t="s">
        <v>48</v>
      </c>
      <c r="W63" s="5">
        <f t="shared" si="10"/>
      </c>
      <c r="X63" s="2" t="s">
        <v>48</v>
      </c>
      <c r="Y63" s="5">
        <f t="shared" si="11"/>
      </c>
      <c r="Z63" s="2">
        <v>1</v>
      </c>
      <c r="AA63" s="5">
        <f t="shared" si="12"/>
        <v>0.00012645422357106728</v>
      </c>
      <c r="AB63" s="2" t="s">
        <v>48</v>
      </c>
      <c r="AC63" s="5">
        <f t="shared" si="13"/>
      </c>
      <c r="AD63" s="2">
        <v>3</v>
      </c>
      <c r="AE63" s="5">
        <f t="shared" si="14"/>
        <v>0.00037936267071320183</v>
      </c>
      <c r="AF63" s="2">
        <v>7908</v>
      </c>
      <c r="AG63" s="2">
        <v>7881</v>
      </c>
      <c r="AH63" s="2">
        <v>9</v>
      </c>
      <c r="AI63" s="5">
        <f t="shared" si="35"/>
        <v>0.002357255107386066</v>
      </c>
      <c r="AJ63" s="2">
        <v>2</v>
      </c>
      <c r="AK63" s="5">
        <f t="shared" si="35"/>
        <v>0.0005238344683080147</v>
      </c>
      <c r="AL63" s="2">
        <v>3</v>
      </c>
      <c r="AM63" s="5">
        <f t="shared" si="15"/>
        <v>0.000785751702462022</v>
      </c>
      <c r="AN63" s="2">
        <v>1</v>
      </c>
      <c r="AO63" s="5">
        <f t="shared" si="16"/>
        <v>0.00026191723415400735</v>
      </c>
      <c r="AP63" s="2" t="s">
        <v>48</v>
      </c>
      <c r="AQ63" s="5">
        <f t="shared" si="17"/>
      </c>
      <c r="AR63" s="2" t="s">
        <v>48</v>
      </c>
      <c r="AS63" s="5">
        <f t="shared" si="18"/>
      </c>
      <c r="AT63" s="2" t="s">
        <v>48</v>
      </c>
      <c r="AU63" s="5">
        <f t="shared" si="19"/>
      </c>
      <c r="AV63" s="2" t="s">
        <v>48</v>
      </c>
      <c r="AW63" s="5">
        <f t="shared" si="20"/>
      </c>
      <c r="AX63" s="2" t="s">
        <v>48</v>
      </c>
      <c r="AY63" s="5">
        <f t="shared" si="21"/>
      </c>
      <c r="AZ63" s="2">
        <v>1</v>
      </c>
      <c r="BA63" s="5">
        <f t="shared" si="22"/>
        <v>0.00026191723415400735</v>
      </c>
      <c r="BB63" s="2" t="s">
        <v>48</v>
      </c>
      <c r="BC63" s="5">
        <f t="shared" si="23"/>
      </c>
      <c r="BD63" s="2">
        <v>2</v>
      </c>
      <c r="BE63" s="5">
        <f t="shared" si="24"/>
        <v>0.0005238344683080147</v>
      </c>
      <c r="BF63" s="2">
        <v>3818</v>
      </c>
      <c r="BG63" s="2">
        <v>3809</v>
      </c>
      <c r="BH63" s="2">
        <v>18</v>
      </c>
      <c r="BI63" s="5">
        <f t="shared" si="36"/>
        <v>0.004400977995110024</v>
      </c>
      <c r="BJ63" s="2">
        <v>1</v>
      </c>
      <c r="BK63" s="5">
        <f t="shared" si="36"/>
        <v>0.00024449877750611245</v>
      </c>
      <c r="BL63" s="2">
        <v>6</v>
      </c>
      <c r="BM63" s="5">
        <f t="shared" si="25"/>
        <v>0.001466992665036675</v>
      </c>
      <c r="BN63" s="2">
        <v>4</v>
      </c>
      <c r="BO63" s="5">
        <f t="shared" si="26"/>
        <v>0.0009779951100244498</v>
      </c>
      <c r="BP63" s="2">
        <v>6</v>
      </c>
      <c r="BQ63" s="5">
        <f t="shared" si="27"/>
        <v>0.001466992665036675</v>
      </c>
      <c r="BR63" s="2" t="s">
        <v>48</v>
      </c>
      <c r="BS63" s="5">
        <f t="shared" si="28"/>
      </c>
      <c r="BT63" s="2" t="s">
        <v>48</v>
      </c>
      <c r="BU63" s="5">
        <f t="shared" si="29"/>
      </c>
      <c r="BV63" s="2" t="s">
        <v>48</v>
      </c>
      <c r="BW63" s="5">
        <f t="shared" si="30"/>
      </c>
      <c r="BX63" s="2" t="s">
        <v>48</v>
      </c>
      <c r="BY63" s="5">
        <f t="shared" si="31"/>
      </c>
      <c r="BZ63" s="2" t="s">
        <v>48</v>
      </c>
      <c r="CA63" s="5">
        <f t="shared" si="32"/>
      </c>
      <c r="CB63" s="2" t="s">
        <v>48</v>
      </c>
      <c r="CC63" s="5">
        <f t="shared" si="33"/>
      </c>
      <c r="CD63" s="2">
        <v>1</v>
      </c>
      <c r="CE63" s="5">
        <f t="shared" si="34"/>
        <v>0.00024449877750611245</v>
      </c>
      <c r="CF63" s="2">
        <v>4090</v>
      </c>
      <c r="CG63" s="2">
        <v>4072</v>
      </c>
    </row>
    <row r="64" spans="1:85" ht="13.5">
      <c r="A64" s="2" t="s">
        <v>111</v>
      </c>
      <c r="B64" s="2">
        <v>91</v>
      </c>
      <c r="C64" s="5">
        <f t="shared" si="3"/>
        <v>0.0067728490622208995</v>
      </c>
      <c r="D64" s="2">
        <f t="shared" si="0"/>
        <v>57</v>
      </c>
      <c r="E64" s="2">
        <f t="shared" si="1"/>
        <v>50</v>
      </c>
      <c r="F64" s="2">
        <v>106</v>
      </c>
      <c r="G64" s="2">
        <v>-15</v>
      </c>
      <c r="H64" s="5">
        <v>-0.14150943396226415</v>
      </c>
      <c r="I64" s="2">
        <f t="shared" si="2"/>
        <v>52</v>
      </c>
      <c r="J64" s="2">
        <v>3</v>
      </c>
      <c r="K64" s="5">
        <f t="shared" si="4"/>
        <v>0.00022328073831497469</v>
      </c>
      <c r="L64" s="2">
        <v>60</v>
      </c>
      <c r="M64" s="5">
        <f t="shared" si="5"/>
        <v>0.004465614766299494</v>
      </c>
      <c r="N64" s="2">
        <v>2</v>
      </c>
      <c r="O64" s="5">
        <f t="shared" si="6"/>
        <v>0.00014885382554331647</v>
      </c>
      <c r="P64" s="2">
        <v>11</v>
      </c>
      <c r="Q64" s="5">
        <f t="shared" si="7"/>
        <v>0.0008186960404882405</v>
      </c>
      <c r="R64" s="2" t="s">
        <v>48</v>
      </c>
      <c r="S64" s="5">
        <f t="shared" si="8"/>
      </c>
      <c r="T64" s="2">
        <v>1</v>
      </c>
      <c r="U64" s="5">
        <f t="shared" si="9"/>
        <v>7.442691277165823E-05</v>
      </c>
      <c r="V64" s="2" t="s">
        <v>48</v>
      </c>
      <c r="W64" s="5">
        <f t="shared" si="10"/>
      </c>
      <c r="X64" s="2">
        <v>2</v>
      </c>
      <c r="Y64" s="5">
        <f t="shared" si="11"/>
        <v>0.00014885382554331647</v>
      </c>
      <c r="Z64" s="2">
        <v>6</v>
      </c>
      <c r="AA64" s="5">
        <f t="shared" si="12"/>
        <v>0.00044656147662994937</v>
      </c>
      <c r="AB64" s="2">
        <v>1</v>
      </c>
      <c r="AC64" s="5">
        <f t="shared" si="13"/>
        <v>7.442691277165823E-05</v>
      </c>
      <c r="AD64" s="2">
        <v>5</v>
      </c>
      <c r="AE64" s="5">
        <f t="shared" si="14"/>
        <v>0.00037213456385829115</v>
      </c>
      <c r="AF64" s="2">
        <v>13436</v>
      </c>
      <c r="AG64" s="2">
        <v>13345</v>
      </c>
      <c r="AH64" s="2">
        <v>29</v>
      </c>
      <c r="AI64" s="5">
        <f t="shared" si="35"/>
        <v>0.004413331304215493</v>
      </c>
      <c r="AJ64" s="2" t="s">
        <v>48</v>
      </c>
      <c r="AK64" s="5">
        <f t="shared" si="35"/>
      </c>
      <c r="AL64" s="2">
        <v>18</v>
      </c>
      <c r="AM64" s="5">
        <f t="shared" si="15"/>
        <v>0.0027393090853751333</v>
      </c>
      <c r="AN64" s="2">
        <v>1</v>
      </c>
      <c r="AO64" s="5">
        <f t="shared" si="16"/>
        <v>0.00015218383807639628</v>
      </c>
      <c r="AP64" s="2" t="s">
        <v>48</v>
      </c>
      <c r="AQ64" s="5">
        <f t="shared" si="17"/>
      </c>
      <c r="AR64" s="2" t="s">
        <v>48</v>
      </c>
      <c r="AS64" s="5">
        <f t="shared" si="18"/>
      </c>
      <c r="AT64" s="2">
        <v>1</v>
      </c>
      <c r="AU64" s="5">
        <f t="shared" si="19"/>
        <v>0.00015218383807639628</v>
      </c>
      <c r="AV64" s="2" t="s">
        <v>48</v>
      </c>
      <c r="AW64" s="5">
        <f t="shared" si="20"/>
      </c>
      <c r="AX64" s="2">
        <v>2</v>
      </c>
      <c r="AY64" s="5">
        <f t="shared" si="21"/>
        <v>0.00030436767615279255</v>
      </c>
      <c r="AZ64" s="2">
        <v>5</v>
      </c>
      <c r="BA64" s="5">
        <f t="shared" si="22"/>
        <v>0.0007609191903819814</v>
      </c>
      <c r="BB64" s="2" t="s">
        <v>48</v>
      </c>
      <c r="BC64" s="5">
        <f t="shared" si="23"/>
      </c>
      <c r="BD64" s="2">
        <v>2</v>
      </c>
      <c r="BE64" s="5">
        <f t="shared" si="24"/>
        <v>0.00030436767615279255</v>
      </c>
      <c r="BF64" s="2">
        <v>6571</v>
      </c>
      <c r="BG64" s="2">
        <v>6542</v>
      </c>
      <c r="BH64" s="2">
        <v>62</v>
      </c>
      <c r="BI64" s="5">
        <f t="shared" si="36"/>
        <v>0.009031318281136198</v>
      </c>
      <c r="BJ64" s="2">
        <v>3</v>
      </c>
      <c r="BK64" s="5">
        <f t="shared" si="36"/>
        <v>0.00043699927166788056</v>
      </c>
      <c r="BL64" s="2">
        <v>42</v>
      </c>
      <c r="BM64" s="5">
        <f t="shared" si="25"/>
        <v>0.006117989803350328</v>
      </c>
      <c r="BN64" s="2">
        <v>1</v>
      </c>
      <c r="BO64" s="5">
        <f t="shared" si="26"/>
        <v>0.0001456664238892935</v>
      </c>
      <c r="BP64" s="2">
        <v>11</v>
      </c>
      <c r="BQ64" s="5">
        <f t="shared" si="27"/>
        <v>0.0016023306627822287</v>
      </c>
      <c r="BR64" s="2" t="s">
        <v>48</v>
      </c>
      <c r="BS64" s="5">
        <f t="shared" si="28"/>
      </c>
      <c r="BT64" s="2" t="s">
        <v>48</v>
      </c>
      <c r="BU64" s="5">
        <f t="shared" si="29"/>
      </c>
      <c r="BV64" s="2" t="s">
        <v>48</v>
      </c>
      <c r="BW64" s="5">
        <f t="shared" si="30"/>
      </c>
      <c r="BX64" s="2" t="s">
        <v>48</v>
      </c>
      <c r="BY64" s="5">
        <f t="shared" si="31"/>
      </c>
      <c r="BZ64" s="2">
        <v>1</v>
      </c>
      <c r="CA64" s="5">
        <f t="shared" si="32"/>
        <v>0.0001456664238892935</v>
      </c>
      <c r="CB64" s="2">
        <v>1</v>
      </c>
      <c r="CC64" s="5">
        <f t="shared" si="33"/>
        <v>0.0001456664238892935</v>
      </c>
      <c r="CD64" s="2">
        <v>3</v>
      </c>
      <c r="CE64" s="5">
        <f t="shared" si="34"/>
        <v>0.00043699927166788056</v>
      </c>
      <c r="CF64" s="2">
        <v>6865</v>
      </c>
      <c r="CG64" s="2">
        <v>6803</v>
      </c>
    </row>
    <row r="65" spans="1:85" ht="13.5">
      <c r="A65" s="2" t="s">
        <v>112</v>
      </c>
      <c r="B65" s="2">
        <v>13</v>
      </c>
      <c r="C65" s="5">
        <f t="shared" si="3"/>
        <v>0.003882915173237754</v>
      </c>
      <c r="D65" s="2">
        <f t="shared" si="0"/>
        <v>64</v>
      </c>
      <c r="E65" s="2">
        <f t="shared" si="1"/>
        <v>63</v>
      </c>
      <c r="F65" s="2">
        <v>13</v>
      </c>
      <c r="G65" s="2">
        <v>0</v>
      </c>
      <c r="H65" s="5">
        <v>0</v>
      </c>
      <c r="I65" s="2">
        <f t="shared" si="2"/>
        <v>49</v>
      </c>
      <c r="J65" s="2">
        <v>1</v>
      </c>
      <c r="K65" s="5">
        <f t="shared" si="4"/>
        <v>0.0002986857825567503</v>
      </c>
      <c r="L65" s="2">
        <v>3</v>
      </c>
      <c r="M65" s="5">
        <f t="shared" si="5"/>
        <v>0.0008960573476702509</v>
      </c>
      <c r="N65" s="2">
        <v>2</v>
      </c>
      <c r="O65" s="5">
        <f t="shared" si="6"/>
        <v>0.0005973715651135006</v>
      </c>
      <c r="P65" s="2">
        <v>3</v>
      </c>
      <c r="Q65" s="5">
        <f t="shared" si="7"/>
        <v>0.0008960573476702509</v>
      </c>
      <c r="R65" s="2" t="s">
        <v>48</v>
      </c>
      <c r="S65" s="5">
        <f t="shared" si="8"/>
      </c>
      <c r="T65" s="2" t="s">
        <v>48</v>
      </c>
      <c r="U65" s="5">
        <f t="shared" si="9"/>
      </c>
      <c r="V65" s="2" t="s">
        <v>48</v>
      </c>
      <c r="W65" s="5">
        <f t="shared" si="10"/>
      </c>
      <c r="X65" s="2" t="s">
        <v>48</v>
      </c>
      <c r="Y65" s="5">
        <f t="shared" si="11"/>
      </c>
      <c r="Z65" s="2" t="s">
        <v>48</v>
      </c>
      <c r="AA65" s="5">
        <f t="shared" si="12"/>
      </c>
      <c r="AB65" s="2" t="s">
        <v>48</v>
      </c>
      <c r="AC65" s="5">
        <f t="shared" si="13"/>
      </c>
      <c r="AD65" s="2">
        <v>4</v>
      </c>
      <c r="AE65" s="5">
        <f t="shared" si="14"/>
        <v>0.0011947431302270011</v>
      </c>
      <c r="AF65" s="2">
        <v>3348</v>
      </c>
      <c r="AG65" s="2">
        <v>3335</v>
      </c>
      <c r="AH65" s="2">
        <v>3</v>
      </c>
      <c r="AI65" s="5">
        <f t="shared" si="35"/>
        <v>0.0018148820326678765</v>
      </c>
      <c r="AJ65" s="2">
        <v>1</v>
      </c>
      <c r="AK65" s="5">
        <f t="shared" si="35"/>
        <v>0.0006049606775559589</v>
      </c>
      <c r="AL65" s="2" t="s">
        <v>48</v>
      </c>
      <c r="AM65" s="5">
        <f t="shared" si="15"/>
      </c>
      <c r="AN65" s="2" t="s">
        <v>48</v>
      </c>
      <c r="AO65" s="5">
        <f t="shared" si="16"/>
      </c>
      <c r="AP65" s="2" t="s">
        <v>48</v>
      </c>
      <c r="AQ65" s="5">
        <f t="shared" si="17"/>
      </c>
      <c r="AR65" s="2" t="s">
        <v>48</v>
      </c>
      <c r="AS65" s="5">
        <f t="shared" si="18"/>
      </c>
      <c r="AT65" s="2" t="s">
        <v>48</v>
      </c>
      <c r="AU65" s="5">
        <f t="shared" si="19"/>
      </c>
      <c r="AV65" s="2" t="s">
        <v>48</v>
      </c>
      <c r="AW65" s="5">
        <f t="shared" si="20"/>
      </c>
      <c r="AX65" s="2" t="s">
        <v>48</v>
      </c>
      <c r="AY65" s="5">
        <f t="shared" si="21"/>
      </c>
      <c r="AZ65" s="2" t="s">
        <v>48</v>
      </c>
      <c r="BA65" s="5">
        <f t="shared" si="22"/>
      </c>
      <c r="BB65" s="2" t="s">
        <v>48</v>
      </c>
      <c r="BC65" s="5">
        <f t="shared" si="23"/>
      </c>
      <c r="BD65" s="2">
        <v>2</v>
      </c>
      <c r="BE65" s="5">
        <f t="shared" si="24"/>
        <v>0.0012099213551119178</v>
      </c>
      <c r="BF65" s="2">
        <v>1653</v>
      </c>
      <c r="BG65" s="2">
        <v>1650</v>
      </c>
      <c r="BH65" s="2">
        <v>10</v>
      </c>
      <c r="BI65" s="5">
        <f t="shared" si="36"/>
        <v>0.0058997050147492625</v>
      </c>
      <c r="BJ65" s="2" t="s">
        <v>48</v>
      </c>
      <c r="BK65" s="5">
        <f t="shared" si="36"/>
      </c>
      <c r="BL65" s="2">
        <v>3</v>
      </c>
      <c r="BM65" s="5">
        <f t="shared" si="25"/>
        <v>0.0017699115044247787</v>
      </c>
      <c r="BN65" s="2">
        <v>2</v>
      </c>
      <c r="BO65" s="5">
        <f t="shared" si="26"/>
        <v>0.0011799410029498525</v>
      </c>
      <c r="BP65" s="2">
        <v>3</v>
      </c>
      <c r="BQ65" s="5">
        <f t="shared" si="27"/>
        <v>0.0017699115044247787</v>
      </c>
      <c r="BR65" s="2" t="s">
        <v>48</v>
      </c>
      <c r="BS65" s="5">
        <f t="shared" si="28"/>
      </c>
      <c r="BT65" s="2" t="s">
        <v>48</v>
      </c>
      <c r="BU65" s="5">
        <f t="shared" si="29"/>
      </c>
      <c r="BV65" s="2" t="s">
        <v>48</v>
      </c>
      <c r="BW65" s="5">
        <f t="shared" si="30"/>
      </c>
      <c r="BX65" s="2" t="s">
        <v>48</v>
      </c>
      <c r="BY65" s="5">
        <f t="shared" si="31"/>
      </c>
      <c r="BZ65" s="2" t="s">
        <v>48</v>
      </c>
      <c r="CA65" s="5">
        <f t="shared" si="32"/>
      </c>
      <c r="CB65" s="2" t="s">
        <v>48</v>
      </c>
      <c r="CC65" s="5">
        <f t="shared" si="33"/>
      </c>
      <c r="CD65" s="2">
        <v>2</v>
      </c>
      <c r="CE65" s="5">
        <f t="shared" si="34"/>
        <v>0.0011799410029498525</v>
      </c>
      <c r="CF65" s="2">
        <v>1695</v>
      </c>
      <c r="CG65" s="2">
        <v>1685</v>
      </c>
    </row>
    <row r="66" spans="1:85" ht="13.5">
      <c r="A66" s="2" t="s">
        <v>113</v>
      </c>
      <c r="B66" s="2">
        <v>65</v>
      </c>
      <c r="C66" s="5">
        <f t="shared" si="3"/>
        <v>0.005601034037052995</v>
      </c>
      <c r="D66" s="2">
        <f t="shared" si="0"/>
        <v>60</v>
      </c>
      <c r="E66" s="2">
        <f t="shared" si="1"/>
        <v>53</v>
      </c>
      <c r="F66" s="2">
        <v>38</v>
      </c>
      <c r="G66" s="2">
        <v>27</v>
      </c>
      <c r="H66" s="5">
        <v>0.7105263157894737</v>
      </c>
      <c r="I66" s="2">
        <f t="shared" si="2"/>
        <v>39</v>
      </c>
      <c r="J66" s="2">
        <v>2</v>
      </c>
      <c r="K66" s="5">
        <f t="shared" si="4"/>
        <v>0.00017233950883239983</v>
      </c>
      <c r="L66" s="2">
        <v>26</v>
      </c>
      <c r="M66" s="5">
        <f t="shared" si="5"/>
        <v>0.0022404136148211976</v>
      </c>
      <c r="N66" s="2">
        <v>12</v>
      </c>
      <c r="O66" s="5">
        <f t="shared" si="6"/>
        <v>0.001034037052994399</v>
      </c>
      <c r="P66" s="2">
        <v>3</v>
      </c>
      <c r="Q66" s="5">
        <f t="shared" si="7"/>
        <v>0.00025850926324859976</v>
      </c>
      <c r="R66" s="2">
        <v>4</v>
      </c>
      <c r="S66" s="5">
        <f t="shared" si="8"/>
        <v>0.00034467901766479966</v>
      </c>
      <c r="T66" s="2" t="s">
        <v>48</v>
      </c>
      <c r="U66" s="5">
        <f t="shared" si="9"/>
      </c>
      <c r="V66" s="2" t="s">
        <v>48</v>
      </c>
      <c r="W66" s="5">
        <f t="shared" si="10"/>
      </c>
      <c r="X66" s="2" t="s">
        <v>48</v>
      </c>
      <c r="Y66" s="5">
        <f t="shared" si="11"/>
      </c>
      <c r="Z66" s="2">
        <v>12</v>
      </c>
      <c r="AA66" s="5">
        <f t="shared" si="12"/>
        <v>0.001034037052994399</v>
      </c>
      <c r="AB66" s="2">
        <v>1</v>
      </c>
      <c r="AC66" s="5">
        <f t="shared" si="13"/>
        <v>8.616975441619992E-05</v>
      </c>
      <c r="AD66" s="2">
        <v>5</v>
      </c>
      <c r="AE66" s="5">
        <f t="shared" si="14"/>
        <v>0.00043084877208099956</v>
      </c>
      <c r="AF66" s="2">
        <v>11605</v>
      </c>
      <c r="AG66" s="2">
        <v>11539</v>
      </c>
      <c r="AH66" s="2">
        <v>23</v>
      </c>
      <c r="AI66" s="5">
        <f t="shared" si="35"/>
        <v>0.003965517241379311</v>
      </c>
      <c r="AJ66" s="2" t="s">
        <v>48</v>
      </c>
      <c r="AK66" s="5">
        <f t="shared" si="35"/>
      </c>
      <c r="AL66" s="2">
        <v>6</v>
      </c>
      <c r="AM66" s="5">
        <f t="shared" si="15"/>
        <v>0.0010344827586206897</v>
      </c>
      <c r="AN66" s="2">
        <v>8</v>
      </c>
      <c r="AO66" s="5">
        <f t="shared" si="16"/>
        <v>0.001379310344827586</v>
      </c>
      <c r="AP66" s="2" t="s">
        <v>48</v>
      </c>
      <c r="AQ66" s="5">
        <f t="shared" si="17"/>
      </c>
      <c r="AR66" s="2">
        <v>2</v>
      </c>
      <c r="AS66" s="5">
        <f t="shared" si="18"/>
        <v>0.0003448275862068965</v>
      </c>
      <c r="AT66" s="2" t="s">
        <v>48</v>
      </c>
      <c r="AU66" s="5">
        <f t="shared" si="19"/>
      </c>
      <c r="AV66" s="2" t="s">
        <v>48</v>
      </c>
      <c r="AW66" s="5">
        <f t="shared" si="20"/>
      </c>
      <c r="AX66" s="2" t="s">
        <v>48</v>
      </c>
      <c r="AY66" s="5">
        <f t="shared" si="21"/>
      </c>
      <c r="AZ66" s="2">
        <v>4</v>
      </c>
      <c r="BA66" s="5">
        <f t="shared" si="22"/>
        <v>0.000689655172413793</v>
      </c>
      <c r="BB66" s="2">
        <v>1</v>
      </c>
      <c r="BC66" s="5">
        <f t="shared" si="23"/>
        <v>0.00017241379310344826</v>
      </c>
      <c r="BD66" s="2">
        <v>2</v>
      </c>
      <c r="BE66" s="5">
        <f t="shared" si="24"/>
        <v>0.0003448275862068965</v>
      </c>
      <c r="BF66" s="2">
        <v>5800</v>
      </c>
      <c r="BG66" s="2">
        <v>5777</v>
      </c>
      <c r="BH66" s="2">
        <v>42</v>
      </c>
      <c r="BI66" s="5">
        <f t="shared" si="36"/>
        <v>0.007235142118863049</v>
      </c>
      <c r="BJ66" s="2">
        <v>2</v>
      </c>
      <c r="BK66" s="5">
        <f t="shared" si="36"/>
        <v>0.0003445305770887166</v>
      </c>
      <c r="BL66" s="2">
        <v>20</v>
      </c>
      <c r="BM66" s="5">
        <f t="shared" si="25"/>
        <v>0.0034453057708871662</v>
      </c>
      <c r="BN66" s="2">
        <v>4</v>
      </c>
      <c r="BO66" s="5">
        <f t="shared" si="26"/>
        <v>0.0006890611541774332</v>
      </c>
      <c r="BP66" s="2">
        <v>3</v>
      </c>
      <c r="BQ66" s="5">
        <f t="shared" si="27"/>
        <v>0.0005167958656330749</v>
      </c>
      <c r="BR66" s="2">
        <v>2</v>
      </c>
      <c r="BS66" s="5">
        <f t="shared" si="28"/>
        <v>0.0003445305770887166</v>
      </c>
      <c r="BT66" s="2" t="s">
        <v>48</v>
      </c>
      <c r="BU66" s="5">
        <f t="shared" si="29"/>
      </c>
      <c r="BV66" s="2" t="s">
        <v>48</v>
      </c>
      <c r="BW66" s="5">
        <f t="shared" si="30"/>
      </c>
      <c r="BX66" s="2" t="s">
        <v>48</v>
      </c>
      <c r="BY66" s="5">
        <f t="shared" si="31"/>
      </c>
      <c r="BZ66" s="2">
        <v>8</v>
      </c>
      <c r="CA66" s="5">
        <f t="shared" si="32"/>
        <v>0.0013781223083548665</v>
      </c>
      <c r="CB66" s="2" t="s">
        <v>48</v>
      </c>
      <c r="CC66" s="5">
        <f t="shared" si="33"/>
      </c>
      <c r="CD66" s="2">
        <v>3</v>
      </c>
      <c r="CE66" s="5">
        <f t="shared" si="34"/>
        <v>0.0005167958656330749</v>
      </c>
      <c r="CF66" s="2">
        <v>5805</v>
      </c>
      <c r="CG66" s="2">
        <v>5762</v>
      </c>
    </row>
    <row r="67" spans="1:85" ht="13.5">
      <c r="A67" s="2" t="s">
        <v>114</v>
      </c>
      <c r="B67" s="2">
        <v>254</v>
      </c>
      <c r="C67" s="5">
        <f t="shared" si="3"/>
        <v>0.017553559087767796</v>
      </c>
      <c r="D67" s="2">
        <f t="shared" si="0"/>
        <v>49</v>
      </c>
      <c r="E67" s="2">
        <f t="shared" si="1"/>
        <v>8</v>
      </c>
      <c r="F67" s="2">
        <v>349</v>
      </c>
      <c r="G67" s="2">
        <v>-95</v>
      </c>
      <c r="H67" s="5">
        <v>-0.2722063037249284</v>
      </c>
      <c r="I67" s="2">
        <f t="shared" si="2"/>
        <v>59</v>
      </c>
      <c r="J67" s="2">
        <v>6</v>
      </c>
      <c r="K67" s="5">
        <f t="shared" si="4"/>
        <v>0.000414651002073255</v>
      </c>
      <c r="L67" s="2">
        <v>63</v>
      </c>
      <c r="M67" s="5">
        <f t="shared" si="5"/>
        <v>0.004353835521769178</v>
      </c>
      <c r="N67" s="2">
        <v>53</v>
      </c>
      <c r="O67" s="5">
        <f t="shared" si="6"/>
        <v>0.003662750518313753</v>
      </c>
      <c r="P67" s="2">
        <v>16</v>
      </c>
      <c r="Q67" s="5">
        <f t="shared" si="7"/>
        <v>0.0011057360055286801</v>
      </c>
      <c r="R67" s="2">
        <v>1</v>
      </c>
      <c r="S67" s="5">
        <f t="shared" si="8"/>
        <v>6.910850034554251E-05</v>
      </c>
      <c r="T67" s="2">
        <v>2</v>
      </c>
      <c r="U67" s="5">
        <f t="shared" si="9"/>
        <v>0.00013821700069108501</v>
      </c>
      <c r="V67" s="2">
        <v>1</v>
      </c>
      <c r="W67" s="5">
        <f t="shared" si="10"/>
        <v>6.910850034554251E-05</v>
      </c>
      <c r="X67" s="2">
        <v>3</v>
      </c>
      <c r="Y67" s="5">
        <f t="shared" si="11"/>
        <v>0.0002073255010366275</v>
      </c>
      <c r="Z67" s="2">
        <v>69</v>
      </c>
      <c r="AA67" s="5">
        <f t="shared" si="12"/>
        <v>0.004768486523842433</v>
      </c>
      <c r="AB67" s="2">
        <v>6</v>
      </c>
      <c r="AC67" s="5">
        <f t="shared" si="13"/>
        <v>0.000414651002073255</v>
      </c>
      <c r="AD67" s="2">
        <v>34</v>
      </c>
      <c r="AE67" s="5">
        <f t="shared" si="14"/>
        <v>0.002349689011748445</v>
      </c>
      <c r="AF67" s="2">
        <v>14470</v>
      </c>
      <c r="AG67" s="2">
        <v>14152</v>
      </c>
      <c r="AH67" s="2">
        <v>100</v>
      </c>
      <c r="AI67" s="5">
        <f t="shared" si="35"/>
        <v>0.013825521913452233</v>
      </c>
      <c r="AJ67" s="2">
        <v>3</v>
      </c>
      <c r="AK67" s="5">
        <f t="shared" si="35"/>
        <v>0.00041476565740356696</v>
      </c>
      <c r="AL67" s="2">
        <v>6</v>
      </c>
      <c r="AM67" s="5">
        <f t="shared" si="15"/>
        <v>0.0008295313148071339</v>
      </c>
      <c r="AN67" s="2">
        <v>16</v>
      </c>
      <c r="AO67" s="5">
        <f t="shared" si="16"/>
        <v>0.002212083506152357</v>
      </c>
      <c r="AP67" s="2">
        <v>5</v>
      </c>
      <c r="AQ67" s="5">
        <f t="shared" si="17"/>
        <v>0.0006912760956726117</v>
      </c>
      <c r="AR67" s="2" t="s">
        <v>48</v>
      </c>
      <c r="AS67" s="5">
        <f t="shared" si="18"/>
      </c>
      <c r="AT67" s="2">
        <v>2</v>
      </c>
      <c r="AU67" s="5">
        <f t="shared" si="19"/>
        <v>0.00027651043826904464</v>
      </c>
      <c r="AV67" s="2" t="s">
        <v>48</v>
      </c>
      <c r="AW67" s="5">
        <f t="shared" si="20"/>
      </c>
      <c r="AX67" s="2">
        <v>1</v>
      </c>
      <c r="AY67" s="5">
        <f t="shared" si="21"/>
        <v>0.00013825521913452232</v>
      </c>
      <c r="AZ67" s="2">
        <v>40</v>
      </c>
      <c r="BA67" s="5">
        <f t="shared" si="22"/>
        <v>0.005530208765380893</v>
      </c>
      <c r="BB67" s="2">
        <v>4</v>
      </c>
      <c r="BC67" s="5">
        <f t="shared" si="23"/>
        <v>0.0005530208765380893</v>
      </c>
      <c r="BD67" s="2">
        <v>23</v>
      </c>
      <c r="BE67" s="5">
        <f t="shared" si="24"/>
        <v>0.0031798700400940136</v>
      </c>
      <c r="BF67" s="2">
        <v>7233</v>
      </c>
      <c r="BG67" s="2">
        <v>7099</v>
      </c>
      <c r="BH67" s="2">
        <v>154</v>
      </c>
      <c r="BI67" s="5">
        <f t="shared" si="36"/>
        <v>0.02127953571922067</v>
      </c>
      <c r="BJ67" s="2">
        <v>3</v>
      </c>
      <c r="BK67" s="5">
        <f t="shared" si="36"/>
        <v>0.00041453641011468843</v>
      </c>
      <c r="BL67" s="2">
        <v>57</v>
      </c>
      <c r="BM67" s="5">
        <f t="shared" si="25"/>
        <v>0.00787619179217908</v>
      </c>
      <c r="BN67" s="2">
        <v>37</v>
      </c>
      <c r="BO67" s="5">
        <f t="shared" si="26"/>
        <v>0.005112615724747823</v>
      </c>
      <c r="BP67" s="2">
        <v>11</v>
      </c>
      <c r="BQ67" s="5">
        <f t="shared" si="27"/>
        <v>0.0015199668370871908</v>
      </c>
      <c r="BR67" s="2">
        <v>1</v>
      </c>
      <c r="BS67" s="5">
        <f t="shared" si="28"/>
        <v>0.0001381788033715628</v>
      </c>
      <c r="BT67" s="2" t="s">
        <v>48</v>
      </c>
      <c r="BU67" s="5">
        <f t="shared" si="29"/>
      </c>
      <c r="BV67" s="2">
        <v>1</v>
      </c>
      <c r="BW67" s="5">
        <f t="shared" si="30"/>
        <v>0.0001381788033715628</v>
      </c>
      <c r="BX67" s="2">
        <v>2</v>
      </c>
      <c r="BY67" s="5">
        <f t="shared" si="31"/>
        <v>0.0002763576067431256</v>
      </c>
      <c r="BZ67" s="2">
        <v>29</v>
      </c>
      <c r="CA67" s="5">
        <f t="shared" si="32"/>
        <v>0.004007185297775322</v>
      </c>
      <c r="CB67" s="2">
        <v>2</v>
      </c>
      <c r="CC67" s="5">
        <f t="shared" si="33"/>
        <v>0.0002763576067431256</v>
      </c>
      <c r="CD67" s="2">
        <v>11</v>
      </c>
      <c r="CE67" s="5">
        <f t="shared" si="34"/>
        <v>0.0015199668370871908</v>
      </c>
      <c r="CF67" s="2">
        <v>7237</v>
      </c>
      <c r="CG67" s="2">
        <v>7053</v>
      </c>
    </row>
    <row r="68" spans="1:85" ht="13.5">
      <c r="A68" s="2" t="s">
        <v>115</v>
      </c>
      <c r="B68" s="2">
        <v>889</v>
      </c>
      <c r="C68" s="5">
        <f t="shared" si="3"/>
        <v>0.02867926963029873</v>
      </c>
      <c r="D68" s="2">
        <f t="shared" si="0"/>
        <v>29</v>
      </c>
      <c r="E68" s="2">
        <f t="shared" si="1"/>
        <v>2</v>
      </c>
      <c r="F68" s="2">
        <v>836</v>
      </c>
      <c r="G68" s="2">
        <v>53</v>
      </c>
      <c r="H68" s="5">
        <v>0.06339712918660287</v>
      </c>
      <c r="I68" s="2">
        <f t="shared" si="2"/>
        <v>32</v>
      </c>
      <c r="J68" s="2">
        <v>18</v>
      </c>
      <c r="K68" s="5">
        <f t="shared" si="4"/>
        <v>0.0005806826246854636</v>
      </c>
      <c r="L68" s="2">
        <v>98</v>
      </c>
      <c r="M68" s="5">
        <f t="shared" si="5"/>
        <v>0.003161494289954191</v>
      </c>
      <c r="N68" s="2">
        <v>77</v>
      </c>
      <c r="O68" s="5">
        <f t="shared" si="6"/>
        <v>0.00248403122782115</v>
      </c>
      <c r="P68" s="2">
        <v>11</v>
      </c>
      <c r="Q68" s="5">
        <f t="shared" si="7"/>
        <v>0.00035486160397445</v>
      </c>
      <c r="R68" s="2">
        <v>2</v>
      </c>
      <c r="S68" s="5">
        <f t="shared" si="8"/>
        <v>6.452029163171818E-05</v>
      </c>
      <c r="T68" s="2">
        <v>24</v>
      </c>
      <c r="U68" s="5">
        <f t="shared" si="9"/>
        <v>0.0007742434995806181</v>
      </c>
      <c r="V68" s="2" t="s">
        <v>48</v>
      </c>
      <c r="W68" s="5">
        <f t="shared" si="10"/>
      </c>
      <c r="X68" s="2">
        <v>4</v>
      </c>
      <c r="Y68" s="5">
        <f t="shared" si="11"/>
        <v>0.00012904058326343635</v>
      </c>
      <c r="Z68" s="2">
        <v>531</v>
      </c>
      <c r="AA68" s="5">
        <f t="shared" si="12"/>
        <v>0.017130137428221174</v>
      </c>
      <c r="AB68" s="2">
        <v>58</v>
      </c>
      <c r="AC68" s="5">
        <f t="shared" si="13"/>
        <v>0.001871088457319827</v>
      </c>
      <c r="AD68" s="2">
        <v>66</v>
      </c>
      <c r="AE68" s="5">
        <f t="shared" si="14"/>
        <v>0.0021291696238466998</v>
      </c>
      <c r="AF68" s="2">
        <v>30998</v>
      </c>
      <c r="AG68" s="2">
        <v>29964</v>
      </c>
      <c r="AH68" s="2">
        <v>410</v>
      </c>
      <c r="AI68" s="5">
        <f t="shared" si="35"/>
        <v>0.026706618030224075</v>
      </c>
      <c r="AJ68" s="2">
        <v>6</v>
      </c>
      <c r="AK68" s="5">
        <f t="shared" si="35"/>
        <v>0.0003908285565398645</v>
      </c>
      <c r="AL68" s="2">
        <v>14</v>
      </c>
      <c r="AM68" s="5">
        <f t="shared" si="15"/>
        <v>0.0009119332985930171</v>
      </c>
      <c r="AN68" s="2">
        <v>19</v>
      </c>
      <c r="AO68" s="5">
        <f t="shared" si="16"/>
        <v>0.0012376237623762376</v>
      </c>
      <c r="AP68" s="2" t="s">
        <v>48</v>
      </c>
      <c r="AQ68" s="5">
        <f t="shared" si="17"/>
      </c>
      <c r="AR68" s="2" t="s">
        <v>48</v>
      </c>
      <c r="AS68" s="5">
        <f t="shared" si="18"/>
      </c>
      <c r="AT68" s="2">
        <v>16</v>
      </c>
      <c r="AU68" s="5">
        <f t="shared" si="19"/>
        <v>0.0010422094841063053</v>
      </c>
      <c r="AV68" s="2" t="s">
        <v>48</v>
      </c>
      <c r="AW68" s="5">
        <f t="shared" si="20"/>
      </c>
      <c r="AX68" s="2">
        <v>4</v>
      </c>
      <c r="AY68" s="5">
        <f t="shared" si="21"/>
        <v>0.0002605523710265763</v>
      </c>
      <c r="AZ68" s="2">
        <v>288</v>
      </c>
      <c r="BA68" s="5">
        <f t="shared" si="22"/>
        <v>0.018759770713913496</v>
      </c>
      <c r="BB68" s="2">
        <v>26</v>
      </c>
      <c r="BC68" s="5">
        <f t="shared" si="23"/>
        <v>0.0016935904116727463</v>
      </c>
      <c r="BD68" s="2">
        <v>37</v>
      </c>
      <c r="BE68" s="5">
        <f t="shared" si="24"/>
        <v>0.002410109431995831</v>
      </c>
      <c r="BF68" s="2">
        <v>15352</v>
      </c>
      <c r="BG68" s="2">
        <v>14846</v>
      </c>
      <c r="BH68" s="2">
        <v>479</v>
      </c>
      <c r="BI68" s="5">
        <f t="shared" si="36"/>
        <v>0.03061485363671226</v>
      </c>
      <c r="BJ68" s="2">
        <v>12</v>
      </c>
      <c r="BK68" s="5">
        <f t="shared" si="36"/>
        <v>0.000766969193404065</v>
      </c>
      <c r="BL68" s="2">
        <v>84</v>
      </c>
      <c r="BM68" s="5">
        <f t="shared" si="25"/>
        <v>0.005368784353828455</v>
      </c>
      <c r="BN68" s="2">
        <v>58</v>
      </c>
      <c r="BO68" s="5">
        <f t="shared" si="26"/>
        <v>0.0037070177681196473</v>
      </c>
      <c r="BP68" s="2">
        <v>11</v>
      </c>
      <c r="BQ68" s="5">
        <f t="shared" si="27"/>
        <v>0.0007030550939537262</v>
      </c>
      <c r="BR68" s="2">
        <v>2</v>
      </c>
      <c r="BS68" s="5">
        <f t="shared" si="28"/>
        <v>0.0001278281989006775</v>
      </c>
      <c r="BT68" s="2">
        <v>8</v>
      </c>
      <c r="BU68" s="5">
        <f t="shared" si="29"/>
        <v>0.00051131279560271</v>
      </c>
      <c r="BV68" s="2" t="s">
        <v>48</v>
      </c>
      <c r="BW68" s="5">
        <f t="shared" si="30"/>
      </c>
      <c r="BX68" s="2" t="s">
        <v>48</v>
      </c>
      <c r="BY68" s="5">
        <f t="shared" si="31"/>
      </c>
      <c r="BZ68" s="2">
        <v>243</v>
      </c>
      <c r="CA68" s="5">
        <f t="shared" si="32"/>
        <v>0.015531126166432315</v>
      </c>
      <c r="CB68" s="2">
        <v>32</v>
      </c>
      <c r="CC68" s="5">
        <f t="shared" si="33"/>
        <v>0.00204525118241084</v>
      </c>
      <c r="CD68" s="2">
        <v>29</v>
      </c>
      <c r="CE68" s="5">
        <f t="shared" si="34"/>
        <v>0.0018535088840598236</v>
      </c>
      <c r="CF68" s="2">
        <v>15646</v>
      </c>
      <c r="CG68" s="2">
        <v>15118</v>
      </c>
    </row>
    <row r="69" spans="1:85" ht="13.5">
      <c r="A69" s="2" t="s">
        <v>116</v>
      </c>
      <c r="B69" s="2">
        <v>305</v>
      </c>
      <c r="C69" s="5">
        <f t="shared" si="3"/>
        <v>0.008525744954436183</v>
      </c>
      <c r="D69" s="2">
        <f t="shared" si="0"/>
        <v>46</v>
      </c>
      <c r="E69" s="2">
        <f t="shared" si="1"/>
        <v>40</v>
      </c>
      <c r="F69" s="2">
        <v>322</v>
      </c>
      <c r="G69" s="2">
        <v>-17</v>
      </c>
      <c r="H69" s="5">
        <v>-0.052795031055900624</v>
      </c>
      <c r="I69" s="2">
        <f t="shared" si="2"/>
        <v>53</v>
      </c>
      <c r="J69" s="2">
        <v>23</v>
      </c>
      <c r="K69" s="5">
        <f t="shared" si="4"/>
        <v>0.0006429250293509253</v>
      </c>
      <c r="L69" s="2">
        <v>106</v>
      </c>
      <c r="M69" s="5">
        <f t="shared" si="5"/>
        <v>0.0029630457874433944</v>
      </c>
      <c r="N69" s="2">
        <v>54</v>
      </c>
      <c r="O69" s="5">
        <f t="shared" si="6"/>
        <v>0.0015094761558673898</v>
      </c>
      <c r="P69" s="2">
        <v>22</v>
      </c>
      <c r="Q69" s="5">
        <f t="shared" si="7"/>
        <v>0.0006149717672052329</v>
      </c>
      <c r="R69" s="2">
        <v>7</v>
      </c>
      <c r="S69" s="5">
        <f t="shared" si="8"/>
        <v>0.0001956728350198468</v>
      </c>
      <c r="T69" s="2">
        <v>3</v>
      </c>
      <c r="U69" s="5">
        <f t="shared" si="9"/>
        <v>8.38597864370772E-05</v>
      </c>
      <c r="V69" s="2">
        <v>1</v>
      </c>
      <c r="W69" s="5">
        <f t="shared" si="10"/>
        <v>2.7953262145692403E-05</v>
      </c>
      <c r="X69" s="2">
        <v>10</v>
      </c>
      <c r="Y69" s="5">
        <f t="shared" si="11"/>
        <v>0.00027953262145692404</v>
      </c>
      <c r="Z69" s="2">
        <v>48</v>
      </c>
      <c r="AA69" s="5">
        <f t="shared" si="12"/>
        <v>0.0013417565829932352</v>
      </c>
      <c r="AB69" s="2">
        <v>9</v>
      </c>
      <c r="AC69" s="5">
        <f t="shared" si="13"/>
        <v>0.00025157935931123163</v>
      </c>
      <c r="AD69" s="2">
        <v>22</v>
      </c>
      <c r="AE69" s="5">
        <f t="shared" si="14"/>
        <v>0.0006149717672052329</v>
      </c>
      <c r="AF69" s="2">
        <v>35774</v>
      </c>
      <c r="AG69" s="2">
        <v>35463</v>
      </c>
      <c r="AH69" s="2">
        <v>142</v>
      </c>
      <c r="AI69" s="5">
        <f t="shared" si="35"/>
        <v>0.008011283497884344</v>
      </c>
      <c r="AJ69" s="2">
        <v>9</v>
      </c>
      <c r="AK69" s="5">
        <f t="shared" si="35"/>
        <v>0.0005077574047954866</v>
      </c>
      <c r="AL69" s="2">
        <v>63</v>
      </c>
      <c r="AM69" s="5">
        <f t="shared" si="15"/>
        <v>0.0035543018335684063</v>
      </c>
      <c r="AN69" s="2">
        <v>11</v>
      </c>
      <c r="AO69" s="5">
        <f t="shared" si="16"/>
        <v>0.000620592383638928</v>
      </c>
      <c r="AP69" s="2">
        <v>1</v>
      </c>
      <c r="AQ69" s="5">
        <f t="shared" si="17"/>
        <v>5.641748942172073E-05</v>
      </c>
      <c r="AR69" s="2">
        <v>6</v>
      </c>
      <c r="AS69" s="5">
        <f t="shared" si="18"/>
        <v>0.0003385049365303244</v>
      </c>
      <c r="AT69" s="2">
        <v>2</v>
      </c>
      <c r="AU69" s="5">
        <f t="shared" si="19"/>
        <v>0.00011283497884344147</v>
      </c>
      <c r="AV69" s="2">
        <v>1</v>
      </c>
      <c r="AW69" s="5">
        <f t="shared" si="20"/>
        <v>5.641748942172073E-05</v>
      </c>
      <c r="AX69" s="2">
        <v>6</v>
      </c>
      <c r="AY69" s="5">
        <f t="shared" si="21"/>
        <v>0.0003385049365303244</v>
      </c>
      <c r="AZ69" s="2">
        <v>25</v>
      </c>
      <c r="BA69" s="5">
        <f t="shared" si="22"/>
        <v>0.0014104372355430183</v>
      </c>
      <c r="BB69" s="2">
        <v>5</v>
      </c>
      <c r="BC69" s="5">
        <f t="shared" si="23"/>
        <v>0.00028208744710860365</v>
      </c>
      <c r="BD69" s="2">
        <v>13</v>
      </c>
      <c r="BE69" s="5">
        <f t="shared" si="24"/>
        <v>0.0007334273624823696</v>
      </c>
      <c r="BF69" s="2">
        <v>17725</v>
      </c>
      <c r="BG69" s="2">
        <v>17579</v>
      </c>
      <c r="BH69" s="2">
        <v>163</v>
      </c>
      <c r="BI69" s="5">
        <f t="shared" si="36"/>
        <v>0.009030971244944319</v>
      </c>
      <c r="BJ69" s="2">
        <v>14</v>
      </c>
      <c r="BK69" s="5">
        <f t="shared" si="36"/>
        <v>0.000775666241897058</v>
      </c>
      <c r="BL69" s="2">
        <v>43</v>
      </c>
      <c r="BM69" s="5">
        <f t="shared" si="25"/>
        <v>0.0023824034572552497</v>
      </c>
      <c r="BN69" s="2">
        <v>43</v>
      </c>
      <c r="BO69" s="5">
        <f t="shared" si="26"/>
        <v>0.0023824034572552497</v>
      </c>
      <c r="BP69" s="2">
        <v>21</v>
      </c>
      <c r="BQ69" s="5">
        <f t="shared" si="27"/>
        <v>0.001163499362845587</v>
      </c>
      <c r="BR69" s="2">
        <v>1</v>
      </c>
      <c r="BS69" s="5">
        <f t="shared" si="28"/>
        <v>5.5404731564075574E-05</v>
      </c>
      <c r="BT69" s="2">
        <v>1</v>
      </c>
      <c r="BU69" s="5">
        <f t="shared" si="29"/>
        <v>5.5404731564075574E-05</v>
      </c>
      <c r="BV69" s="2" t="s">
        <v>48</v>
      </c>
      <c r="BW69" s="5">
        <f t="shared" si="30"/>
      </c>
      <c r="BX69" s="2">
        <v>4</v>
      </c>
      <c r="BY69" s="5">
        <f t="shared" si="31"/>
        <v>0.0002216189262563023</v>
      </c>
      <c r="BZ69" s="2">
        <v>23</v>
      </c>
      <c r="CA69" s="5">
        <f t="shared" si="32"/>
        <v>0.0012743088259737382</v>
      </c>
      <c r="CB69" s="2">
        <v>4</v>
      </c>
      <c r="CC69" s="5">
        <f t="shared" si="33"/>
        <v>0.0002216189262563023</v>
      </c>
      <c r="CD69" s="2">
        <v>9</v>
      </c>
      <c r="CE69" s="5">
        <f t="shared" si="34"/>
        <v>0.0004986425840766801</v>
      </c>
      <c r="CF69" s="2">
        <v>18049</v>
      </c>
      <c r="CG69" s="2">
        <v>17884</v>
      </c>
    </row>
    <row r="70" spans="1:85" ht="13.5">
      <c r="A70" s="2" t="s">
        <v>117</v>
      </c>
      <c r="B70" s="2">
        <v>311</v>
      </c>
      <c r="C70" s="5">
        <f t="shared" si="3"/>
        <v>0.00924467168039</v>
      </c>
      <c r="D70" s="2">
        <f t="shared" si="0"/>
        <v>45</v>
      </c>
      <c r="E70" s="2">
        <f t="shared" si="1"/>
        <v>35</v>
      </c>
      <c r="F70" s="2">
        <v>294</v>
      </c>
      <c r="G70" s="2">
        <v>17</v>
      </c>
      <c r="H70" s="5">
        <v>0.05782312925170068</v>
      </c>
      <c r="I70" s="2">
        <f t="shared" si="2"/>
        <v>42</v>
      </c>
      <c r="J70" s="2">
        <v>31</v>
      </c>
      <c r="K70" s="5">
        <f t="shared" si="4"/>
        <v>0.000921494604797717</v>
      </c>
      <c r="L70" s="2">
        <v>172</v>
      </c>
      <c r="M70" s="5">
        <f t="shared" si="5"/>
        <v>0.005112808775006688</v>
      </c>
      <c r="N70" s="2">
        <v>24</v>
      </c>
      <c r="O70" s="5">
        <f t="shared" si="6"/>
        <v>0.00071341517790791</v>
      </c>
      <c r="P70" s="2">
        <v>11</v>
      </c>
      <c r="Q70" s="5">
        <f t="shared" si="7"/>
        <v>0.0003269819565411254</v>
      </c>
      <c r="R70" s="2">
        <v>1</v>
      </c>
      <c r="S70" s="5">
        <f t="shared" si="8"/>
        <v>2.9725632412829584E-05</v>
      </c>
      <c r="T70" s="2">
        <v>14</v>
      </c>
      <c r="U70" s="5">
        <f t="shared" si="9"/>
        <v>0.00041615885377961414</v>
      </c>
      <c r="V70" s="2">
        <v>3</v>
      </c>
      <c r="W70" s="5">
        <f t="shared" si="10"/>
        <v>8.917689723848875E-05</v>
      </c>
      <c r="X70" s="2">
        <v>3</v>
      </c>
      <c r="Y70" s="5">
        <f t="shared" si="11"/>
        <v>8.917689723848875E-05</v>
      </c>
      <c r="Z70" s="2">
        <v>8</v>
      </c>
      <c r="AA70" s="5">
        <f t="shared" si="12"/>
        <v>0.00023780505930263667</v>
      </c>
      <c r="AB70" s="2">
        <v>3</v>
      </c>
      <c r="AC70" s="5">
        <f t="shared" si="13"/>
        <v>8.917689723848875E-05</v>
      </c>
      <c r="AD70" s="2">
        <v>41</v>
      </c>
      <c r="AE70" s="5">
        <f t="shared" si="14"/>
        <v>0.001218750928926013</v>
      </c>
      <c r="AF70" s="2">
        <v>33641</v>
      </c>
      <c r="AG70" s="2">
        <v>33236</v>
      </c>
      <c r="AH70" s="2">
        <v>161</v>
      </c>
      <c r="AI70" s="5">
        <f t="shared" si="35"/>
        <v>0.009319826338639653</v>
      </c>
      <c r="AJ70" s="2">
        <v>14</v>
      </c>
      <c r="AK70" s="5">
        <f t="shared" si="35"/>
        <v>0.0008104196816208394</v>
      </c>
      <c r="AL70" s="2">
        <v>91</v>
      </c>
      <c r="AM70" s="5">
        <f t="shared" si="15"/>
        <v>0.005267727930535456</v>
      </c>
      <c r="AN70" s="2">
        <v>2</v>
      </c>
      <c r="AO70" s="5">
        <f t="shared" si="16"/>
        <v>0.00011577424023154849</v>
      </c>
      <c r="AP70" s="2">
        <v>4</v>
      </c>
      <c r="AQ70" s="5">
        <f t="shared" si="17"/>
        <v>0.00023154848046309697</v>
      </c>
      <c r="AR70" s="2" t="s">
        <v>48</v>
      </c>
      <c r="AS70" s="5">
        <f t="shared" si="18"/>
      </c>
      <c r="AT70" s="2">
        <v>8</v>
      </c>
      <c r="AU70" s="5">
        <f t="shared" si="19"/>
        <v>0.00046309696092619395</v>
      </c>
      <c r="AV70" s="2">
        <v>2</v>
      </c>
      <c r="AW70" s="5">
        <f t="shared" si="20"/>
        <v>0.00011577424023154849</v>
      </c>
      <c r="AX70" s="2">
        <v>2</v>
      </c>
      <c r="AY70" s="5">
        <f t="shared" si="21"/>
        <v>0.00011577424023154849</v>
      </c>
      <c r="AZ70" s="2">
        <v>4</v>
      </c>
      <c r="BA70" s="5">
        <f t="shared" si="22"/>
        <v>0.00023154848046309697</v>
      </c>
      <c r="BB70" s="2">
        <v>1</v>
      </c>
      <c r="BC70" s="5">
        <f t="shared" si="23"/>
        <v>5.7887120115774244E-05</v>
      </c>
      <c r="BD70" s="2">
        <v>33</v>
      </c>
      <c r="BE70" s="5">
        <f t="shared" si="24"/>
        <v>0.0019102749638205498</v>
      </c>
      <c r="BF70" s="2">
        <v>17275</v>
      </c>
      <c r="BG70" s="2">
        <v>17045</v>
      </c>
      <c r="BH70" s="2">
        <v>150</v>
      </c>
      <c r="BI70" s="5">
        <f t="shared" si="36"/>
        <v>0.009165342783820115</v>
      </c>
      <c r="BJ70" s="2">
        <v>17</v>
      </c>
      <c r="BK70" s="5">
        <f t="shared" si="36"/>
        <v>0.0010387388488329464</v>
      </c>
      <c r="BL70" s="2">
        <v>81</v>
      </c>
      <c r="BM70" s="5">
        <f t="shared" si="25"/>
        <v>0.004949285103262862</v>
      </c>
      <c r="BN70" s="2">
        <v>22</v>
      </c>
      <c r="BO70" s="5">
        <f t="shared" si="26"/>
        <v>0.0013442502749602835</v>
      </c>
      <c r="BP70" s="2">
        <v>7</v>
      </c>
      <c r="BQ70" s="5">
        <f t="shared" si="27"/>
        <v>0.000427715996578272</v>
      </c>
      <c r="BR70" s="2">
        <v>1</v>
      </c>
      <c r="BS70" s="5">
        <f t="shared" si="28"/>
        <v>6.110228522546743E-05</v>
      </c>
      <c r="BT70" s="2">
        <v>6</v>
      </c>
      <c r="BU70" s="5">
        <f t="shared" si="29"/>
        <v>0.0003666137113528046</v>
      </c>
      <c r="BV70" s="2">
        <v>1</v>
      </c>
      <c r="BW70" s="5">
        <f t="shared" si="30"/>
        <v>6.110228522546743E-05</v>
      </c>
      <c r="BX70" s="2">
        <v>1</v>
      </c>
      <c r="BY70" s="5">
        <f t="shared" si="31"/>
        <v>6.110228522546743E-05</v>
      </c>
      <c r="BZ70" s="2">
        <v>4</v>
      </c>
      <c r="CA70" s="5">
        <f t="shared" si="32"/>
        <v>0.0002444091409018697</v>
      </c>
      <c r="CB70" s="2">
        <v>2</v>
      </c>
      <c r="CC70" s="5">
        <f t="shared" si="33"/>
        <v>0.00012220457045093486</v>
      </c>
      <c r="CD70" s="2">
        <v>8</v>
      </c>
      <c r="CE70" s="5">
        <f t="shared" si="34"/>
        <v>0.0004888182818037394</v>
      </c>
      <c r="CF70" s="2">
        <v>16366</v>
      </c>
      <c r="CG70" s="2">
        <v>16191</v>
      </c>
    </row>
    <row r="71" spans="1:85" ht="13.5">
      <c r="A71" s="2" t="s">
        <v>118</v>
      </c>
      <c r="B71" s="2">
        <v>265</v>
      </c>
      <c r="C71" s="5">
        <f>IF(SUM(B71)&lt;1,"",B71/$AF71)</f>
        <v>0.005271323997453851</v>
      </c>
      <c r="D71" s="2">
        <f t="shared" si="0"/>
        <v>48</v>
      </c>
      <c r="E71" s="2">
        <f t="shared" si="1"/>
        <v>55</v>
      </c>
      <c r="F71" s="2">
        <v>181</v>
      </c>
      <c r="G71" s="2">
        <v>84</v>
      </c>
      <c r="H71" s="5">
        <v>0.46408839779005523</v>
      </c>
      <c r="I71" s="2">
        <f t="shared" si="2"/>
        <v>23</v>
      </c>
      <c r="J71" s="2">
        <v>40</v>
      </c>
      <c r="K71" s="5">
        <f>IF(SUM(J71)&lt;1,"",J71/$AF71)</f>
        <v>0.000795671546785487</v>
      </c>
      <c r="L71" s="2">
        <v>80</v>
      </c>
      <c r="M71" s="5">
        <f>IF(SUM(L71)&lt;1,"",L71/$AF71)</f>
        <v>0.001591343093570974</v>
      </c>
      <c r="N71" s="2">
        <v>27</v>
      </c>
      <c r="O71" s="5">
        <f>IF(SUM(N71)&lt;1,"",N71/$AF71)</f>
        <v>0.0005370782940802037</v>
      </c>
      <c r="P71" s="2">
        <v>13</v>
      </c>
      <c r="Q71" s="5">
        <f>IF(SUM(P71)&lt;1,"",P71/$AF71)</f>
        <v>0.00025859325270528324</v>
      </c>
      <c r="R71" s="2">
        <v>7</v>
      </c>
      <c r="S71" s="5">
        <f>IF(SUM(R71)&lt;1,"",R71/$AF71)</f>
        <v>0.00013924252068746022</v>
      </c>
      <c r="T71" s="2" t="s">
        <v>48</v>
      </c>
      <c r="U71" s="5">
        <f>IF(SUM(T71)&lt;1,"",T71/$AF71)</f>
      </c>
      <c r="V71" s="2" t="s">
        <v>48</v>
      </c>
      <c r="W71" s="5">
        <f>IF(SUM(V71)&lt;1,"",V71/$AF71)</f>
      </c>
      <c r="X71" s="2">
        <v>12</v>
      </c>
      <c r="Y71" s="5">
        <f>IF(SUM(X71)&lt;1,"",X71/$AF71)</f>
        <v>0.00023870146403564608</v>
      </c>
      <c r="Z71" s="2">
        <v>34</v>
      </c>
      <c r="AA71" s="5">
        <f>IF(SUM(Z71)&lt;1,"",Z71/$AF71)</f>
        <v>0.0006763208147676639</v>
      </c>
      <c r="AB71" s="2">
        <v>11</v>
      </c>
      <c r="AC71" s="5">
        <f>IF(SUM(AB71)&lt;1,"",AB71/$AF71)</f>
        <v>0.00021880967536600892</v>
      </c>
      <c r="AD71" s="2">
        <v>41</v>
      </c>
      <c r="AE71" s="5">
        <f>IF(SUM(AD71)&lt;1,"",AD71/$AF71)</f>
        <v>0.0008155633354551241</v>
      </c>
      <c r="AF71" s="2">
        <v>50272</v>
      </c>
      <c r="AG71" s="2">
        <v>49938</v>
      </c>
      <c r="AH71" s="2">
        <v>106</v>
      </c>
      <c r="AI71" s="5">
        <f t="shared" si="35"/>
        <v>0.004233395902392268</v>
      </c>
      <c r="AJ71" s="2">
        <v>19</v>
      </c>
      <c r="AK71" s="5">
        <f t="shared" si="35"/>
        <v>0.0007588162466552179</v>
      </c>
      <c r="AL71" s="2">
        <v>26</v>
      </c>
      <c r="AM71" s="5">
        <f>IF(SUM(AL71)&lt;1,"",AL71/$BF71)</f>
        <v>0.001038380127001877</v>
      </c>
      <c r="AN71" s="2">
        <v>3</v>
      </c>
      <c r="AO71" s="5">
        <f>IF(SUM(AN71)&lt;1,"",AN71/$BF71)</f>
        <v>0.00011981309157713966</v>
      </c>
      <c r="AP71" s="2" t="s">
        <v>48</v>
      </c>
      <c r="AQ71" s="5">
        <f>IF(SUM(AP71)&lt;1,"",AP71/$BF71)</f>
      </c>
      <c r="AR71" s="2">
        <v>6</v>
      </c>
      <c r="AS71" s="5">
        <f>IF(SUM(AR71)&lt;1,"",AR71/$BF71)</f>
        <v>0.0002396261831542793</v>
      </c>
      <c r="AT71" s="2" t="s">
        <v>48</v>
      </c>
      <c r="AU71" s="5">
        <f>IF(SUM(AT71)&lt;1,"",AT71/$BF71)</f>
      </c>
      <c r="AV71" s="2" t="s">
        <v>48</v>
      </c>
      <c r="AW71" s="5">
        <f>IF(SUM(AV71)&lt;1,"",AV71/$BF71)</f>
      </c>
      <c r="AX71" s="2">
        <v>7</v>
      </c>
      <c r="AY71" s="5">
        <f>IF(SUM(AX71)&lt;1,"",AX71/$BF71)</f>
        <v>0.0002795638803466592</v>
      </c>
      <c r="AZ71" s="2">
        <v>17</v>
      </c>
      <c r="BA71" s="5">
        <f>IF(SUM(AZ71)&lt;1,"",AZ71/$BF71)</f>
        <v>0.000678940852270458</v>
      </c>
      <c r="BB71" s="2">
        <v>3</v>
      </c>
      <c r="BC71" s="5">
        <f>IF(SUM(BB71)&lt;1,"",BB71/$BF71)</f>
        <v>0.00011981309157713966</v>
      </c>
      <c r="BD71" s="2">
        <v>25</v>
      </c>
      <c r="BE71" s="5">
        <f>IF(SUM(BD71)&lt;1,"",BD71/$BF71)</f>
        <v>0.0009984424298094972</v>
      </c>
      <c r="BF71" s="2">
        <v>25039</v>
      </c>
      <c r="BG71" s="2">
        <v>24886</v>
      </c>
      <c r="BH71" s="2">
        <v>159</v>
      </c>
      <c r="BI71" s="5">
        <f t="shared" si="36"/>
        <v>0.006301272143621448</v>
      </c>
      <c r="BJ71" s="2">
        <v>21</v>
      </c>
      <c r="BK71" s="5">
        <f t="shared" si="36"/>
        <v>0.0008322434906669837</v>
      </c>
      <c r="BL71" s="2">
        <v>54</v>
      </c>
      <c r="BM71" s="5">
        <f>IF(SUM(BL71)&lt;1,"",BL71/$CF71)</f>
        <v>0.0021400546902865295</v>
      </c>
      <c r="BN71" s="2">
        <v>24</v>
      </c>
      <c r="BO71" s="5">
        <f>IF(SUM(BN71)&lt;1,"",BN71/$CF71)</f>
        <v>0.0009511354179051242</v>
      </c>
      <c r="BP71" s="2">
        <v>13</v>
      </c>
      <c r="BQ71" s="5">
        <f>IF(SUM(BP71)&lt;1,"",BP71/$CF71)</f>
        <v>0.0005151983513652757</v>
      </c>
      <c r="BR71" s="2">
        <v>1</v>
      </c>
      <c r="BS71" s="5">
        <f>IF(SUM(BR71)&lt;1,"",BR71/$CF71)</f>
        <v>3.963064241271351E-05</v>
      </c>
      <c r="BT71" s="2" t="s">
        <v>48</v>
      </c>
      <c r="BU71" s="5">
        <f>IF(SUM(BT71)&lt;1,"",BT71/$CF71)</f>
      </c>
      <c r="BV71" s="2" t="s">
        <v>48</v>
      </c>
      <c r="BW71" s="5">
        <f>IF(SUM(BV71)&lt;1,"",BV71/$CF71)</f>
      </c>
      <c r="BX71" s="2">
        <v>5</v>
      </c>
      <c r="BY71" s="5">
        <f>IF(SUM(BX71)&lt;1,"",BX71/$CF71)</f>
        <v>0.00019815321206356754</v>
      </c>
      <c r="BZ71" s="2">
        <v>17</v>
      </c>
      <c r="CA71" s="5">
        <f>IF(SUM(BZ71)&lt;1,"",BZ71/$CF71)</f>
        <v>0.0006737209210161296</v>
      </c>
      <c r="CB71" s="2">
        <v>8</v>
      </c>
      <c r="CC71" s="5">
        <f>IF(SUM(CB71)&lt;1,"",CB71/$CF71)</f>
        <v>0.0003170451393017081</v>
      </c>
      <c r="CD71" s="2">
        <v>16</v>
      </c>
      <c r="CE71" s="5">
        <f>IF(SUM(CD71)&lt;1,"",CD71/$CF71)</f>
        <v>0.0006340902786034162</v>
      </c>
      <c r="CF71" s="2">
        <v>25233</v>
      </c>
      <c r="CG71" s="2">
        <v>25052</v>
      </c>
    </row>
    <row r="72" spans="1:85" ht="13.5">
      <c r="A72" s="2" t="s">
        <v>119</v>
      </c>
      <c r="B72" s="2">
        <v>319</v>
      </c>
      <c r="C72" s="5">
        <f>IF(SUM(B72)&lt;1,"",B72/$AF72)</f>
        <v>0.006798371800609509</v>
      </c>
      <c r="D72" s="2">
        <f t="shared" si="0"/>
        <v>44</v>
      </c>
      <c r="E72" s="2">
        <f t="shared" si="1"/>
        <v>49</v>
      </c>
      <c r="F72" s="2">
        <v>216</v>
      </c>
      <c r="G72" s="2">
        <v>103</v>
      </c>
      <c r="H72" s="5">
        <v>0.47685185185185186</v>
      </c>
      <c r="I72" s="2">
        <f t="shared" si="2"/>
        <v>19</v>
      </c>
      <c r="J72" s="2">
        <v>34</v>
      </c>
      <c r="K72" s="5">
        <f>IF(SUM(J72)&lt;1,"",J72/$AF72)</f>
        <v>0.0007245913517891013</v>
      </c>
      <c r="L72" s="2">
        <v>96</v>
      </c>
      <c r="M72" s="5">
        <f>IF(SUM(L72)&lt;1,"",L72/$AF72)</f>
        <v>0.002045904993286874</v>
      </c>
      <c r="N72" s="2">
        <v>46</v>
      </c>
      <c r="O72" s="5">
        <f>IF(SUM(N72)&lt;1,"",N72/$AF72)</f>
        <v>0.0009803294759499605</v>
      </c>
      <c r="P72" s="2">
        <v>8</v>
      </c>
      <c r="Q72" s="5">
        <f>IF(SUM(P72)&lt;1,"",P72/$AF72)</f>
        <v>0.0001704920827739062</v>
      </c>
      <c r="R72" s="2">
        <v>2</v>
      </c>
      <c r="S72" s="5">
        <f>IF(SUM(R72)&lt;1,"",R72/$AF72)</f>
        <v>4.262302069347655E-05</v>
      </c>
      <c r="T72" s="2">
        <v>33</v>
      </c>
      <c r="U72" s="5">
        <f>IF(SUM(T72)&lt;1,"",T72/$AF72)</f>
        <v>0.0007032798414423631</v>
      </c>
      <c r="V72" s="2">
        <v>1</v>
      </c>
      <c r="W72" s="5">
        <f>IF(SUM(V72)&lt;1,"",V72/$AF72)</f>
        <v>2.1311510346738275E-05</v>
      </c>
      <c r="X72" s="2">
        <v>6</v>
      </c>
      <c r="Y72" s="5">
        <f>IF(SUM(X72)&lt;1,"",X72/$AF72)</f>
        <v>0.00012786906208042963</v>
      </c>
      <c r="Z72" s="2">
        <v>9</v>
      </c>
      <c r="AA72" s="5">
        <f>IF(SUM(Z72)&lt;1,"",Z72/$AF72)</f>
        <v>0.00019180359312064447</v>
      </c>
      <c r="AB72" s="2">
        <v>1</v>
      </c>
      <c r="AC72" s="5">
        <f>IF(SUM(AB72)&lt;1,"",AB72/$AF72)</f>
        <v>2.1311510346738275E-05</v>
      </c>
      <c r="AD72" s="2">
        <v>83</v>
      </c>
      <c r="AE72" s="5">
        <f>IF(SUM(AD72)&lt;1,"",AD72/$AF72)</f>
        <v>0.0017688553587792766</v>
      </c>
      <c r="AF72" s="2">
        <v>46923</v>
      </c>
      <c r="AG72" s="2">
        <v>46588</v>
      </c>
      <c r="AH72" s="2">
        <v>157</v>
      </c>
      <c r="AI72" s="5">
        <f t="shared" si="35"/>
        <v>0.006660444595282538</v>
      </c>
      <c r="AJ72" s="2">
        <v>16</v>
      </c>
      <c r="AK72" s="5">
        <f t="shared" si="35"/>
        <v>0.0006787714237230613</v>
      </c>
      <c r="AL72" s="2">
        <v>44</v>
      </c>
      <c r="AM72" s="5">
        <f>IF(SUM(AL72)&lt;1,"",AL72/$BF72)</f>
        <v>0.0018666214152384185</v>
      </c>
      <c r="AN72" s="2">
        <v>12</v>
      </c>
      <c r="AO72" s="5">
        <f>IF(SUM(AN72)&lt;1,"",AN72/$BF72)</f>
        <v>0.000509078567792296</v>
      </c>
      <c r="AP72" s="2">
        <v>3</v>
      </c>
      <c r="AQ72" s="5">
        <f>IF(SUM(AP72)&lt;1,"",AP72/$BF72)</f>
        <v>0.000127269641948074</v>
      </c>
      <c r="AR72" s="2">
        <v>2</v>
      </c>
      <c r="AS72" s="5">
        <f>IF(SUM(AR72)&lt;1,"",AR72/$BF72)</f>
        <v>8.484642796538266E-05</v>
      </c>
      <c r="AT72" s="2">
        <v>15</v>
      </c>
      <c r="AU72" s="5">
        <f>IF(SUM(AT72)&lt;1,"",AT72/$BF72)</f>
        <v>0.0006363482097403699</v>
      </c>
      <c r="AV72" s="2">
        <v>1</v>
      </c>
      <c r="AW72" s="5">
        <f>IF(SUM(AV72)&lt;1,"",AV72/$BF72)</f>
        <v>4.242321398269133E-05</v>
      </c>
      <c r="AX72" s="2">
        <v>3</v>
      </c>
      <c r="AY72" s="5">
        <f>IF(SUM(AX72)&lt;1,"",AX72/$BF72)</f>
        <v>0.000127269641948074</v>
      </c>
      <c r="AZ72" s="2">
        <v>3</v>
      </c>
      <c r="BA72" s="5">
        <f>IF(SUM(AZ72)&lt;1,"",AZ72/$BF72)</f>
        <v>0.000127269641948074</v>
      </c>
      <c r="BB72" s="2" t="s">
        <v>48</v>
      </c>
      <c r="BC72" s="5">
        <f>IF(SUM(BB72)&lt;1,"",BB72/$BF72)</f>
      </c>
      <c r="BD72" s="2">
        <v>58</v>
      </c>
      <c r="BE72" s="5">
        <f>IF(SUM(BD72)&lt;1,"",BD72/$BF72)</f>
        <v>0.002460546410996097</v>
      </c>
      <c r="BF72" s="2">
        <v>23572</v>
      </c>
      <c r="BG72" s="2">
        <v>23405</v>
      </c>
      <c r="BH72" s="2">
        <v>162</v>
      </c>
      <c r="BI72" s="5">
        <f t="shared" si="36"/>
        <v>0.006937604385251167</v>
      </c>
      <c r="BJ72" s="2">
        <v>18</v>
      </c>
      <c r="BK72" s="5">
        <f t="shared" si="36"/>
        <v>0.0007708449316945742</v>
      </c>
      <c r="BL72" s="2">
        <v>52</v>
      </c>
      <c r="BM72" s="5">
        <f>IF(SUM(BL72)&lt;1,"",BL72/$CF72)</f>
        <v>0.0022268853582287696</v>
      </c>
      <c r="BN72" s="2">
        <v>34</v>
      </c>
      <c r="BO72" s="5">
        <f>IF(SUM(BN72)&lt;1,"",BN72/$CF72)</f>
        <v>0.0014560404265341956</v>
      </c>
      <c r="BP72" s="2">
        <v>5</v>
      </c>
      <c r="BQ72" s="5">
        <f>IF(SUM(BP72)&lt;1,"",BP72/$CF72)</f>
        <v>0.0002141235921373817</v>
      </c>
      <c r="BR72" s="2" t="s">
        <v>48</v>
      </c>
      <c r="BS72" s="5">
        <f>IF(SUM(BR72)&lt;1,"",BR72/$CF72)</f>
      </c>
      <c r="BT72" s="2">
        <v>18</v>
      </c>
      <c r="BU72" s="5">
        <f>IF(SUM(BT72)&lt;1,"",BT72/$CF72)</f>
        <v>0.0007708449316945742</v>
      </c>
      <c r="BV72" s="2" t="s">
        <v>48</v>
      </c>
      <c r="BW72" s="5">
        <f>IF(SUM(BV72)&lt;1,"",BV72/$CF72)</f>
      </c>
      <c r="BX72" s="2">
        <v>3</v>
      </c>
      <c r="BY72" s="5">
        <f>IF(SUM(BX72)&lt;1,"",BX72/$CF72)</f>
        <v>0.000128474155282429</v>
      </c>
      <c r="BZ72" s="2">
        <v>6</v>
      </c>
      <c r="CA72" s="5">
        <f>IF(SUM(BZ72)&lt;1,"",BZ72/$CF72)</f>
        <v>0.000256948310564858</v>
      </c>
      <c r="CB72" s="2">
        <v>1</v>
      </c>
      <c r="CC72" s="5">
        <f>IF(SUM(CB72)&lt;1,"",CB72/$CF72)</f>
        <v>4.282471842747634E-05</v>
      </c>
      <c r="CD72" s="2">
        <v>25</v>
      </c>
      <c r="CE72" s="5">
        <f>IF(SUM(CD72)&lt;1,"",CD72/$CF72)</f>
        <v>0.0010706179606869085</v>
      </c>
      <c r="CF72" s="2">
        <v>23351</v>
      </c>
      <c r="CG72" s="2">
        <v>23183</v>
      </c>
    </row>
    <row r="73" spans="1:85" ht="13.5">
      <c r="A73" s="2" t="s">
        <v>120</v>
      </c>
      <c r="B73" s="2">
        <v>253</v>
      </c>
      <c r="C73" s="5">
        <f>IF(SUM(B73)&lt;1,"",B73/$AF73)</f>
        <v>0.008121208230346996</v>
      </c>
      <c r="D73" s="2">
        <f t="shared" si="0"/>
        <v>50</v>
      </c>
      <c r="E73" s="2">
        <f t="shared" si="1"/>
        <v>44</v>
      </c>
      <c r="F73" s="2">
        <v>166</v>
      </c>
      <c r="G73" s="2">
        <v>87</v>
      </c>
      <c r="H73" s="5">
        <v>0.5240963855421686</v>
      </c>
      <c r="I73" s="2">
        <f t="shared" si="2"/>
        <v>22</v>
      </c>
      <c r="J73" s="2">
        <v>41</v>
      </c>
      <c r="K73" s="5">
        <f>IF(SUM(J73)&lt;1,"",J73/$AF73)</f>
        <v>0.0013160851282380509</v>
      </c>
      <c r="L73" s="2">
        <v>41</v>
      </c>
      <c r="M73" s="5">
        <f>IF(SUM(L73)&lt;1,"",L73/$AF73)</f>
        <v>0.0013160851282380509</v>
      </c>
      <c r="N73" s="2">
        <v>32</v>
      </c>
      <c r="O73" s="5">
        <f>IF(SUM(N73)&lt;1,"",N73/$AF73)</f>
        <v>0.0010271883927711618</v>
      </c>
      <c r="P73" s="2">
        <v>13</v>
      </c>
      <c r="Q73" s="5">
        <f>IF(SUM(P73)&lt;1,"",P73/$AF73)</f>
        <v>0.00041729528456328443</v>
      </c>
      <c r="R73" s="2">
        <v>5</v>
      </c>
      <c r="S73" s="5">
        <f>IF(SUM(R73)&lt;1,"",R73/$AF73)</f>
        <v>0.000160498186370494</v>
      </c>
      <c r="T73" s="2">
        <v>15</v>
      </c>
      <c r="U73" s="5">
        <f>IF(SUM(T73)&lt;1,"",T73/$AF73)</f>
        <v>0.00048149455911148206</v>
      </c>
      <c r="V73" s="2">
        <v>2</v>
      </c>
      <c r="W73" s="5">
        <f>IF(SUM(V73)&lt;1,"",V73/$AF73)</f>
        <v>6.419927454819761E-05</v>
      </c>
      <c r="X73" s="2">
        <v>2</v>
      </c>
      <c r="Y73" s="5">
        <f>IF(SUM(X73)&lt;1,"",X73/$AF73)</f>
        <v>6.419927454819761E-05</v>
      </c>
      <c r="Z73" s="2">
        <v>48</v>
      </c>
      <c r="AA73" s="5">
        <f>IF(SUM(Z73)&lt;1,"",Z73/$AF73)</f>
        <v>0.0015407825891567426</v>
      </c>
      <c r="AB73" s="2">
        <v>16</v>
      </c>
      <c r="AC73" s="5">
        <f>IF(SUM(AB73)&lt;1,"",AB73/$AF73)</f>
        <v>0.0005135941963855809</v>
      </c>
      <c r="AD73" s="2">
        <v>38</v>
      </c>
      <c r="AE73" s="5">
        <f>IF(SUM(AD73)&lt;1,"",AD73/$AF73)</f>
        <v>0.0012197862164157545</v>
      </c>
      <c r="AF73" s="2">
        <v>31153</v>
      </c>
      <c r="AG73" s="2">
        <v>30819</v>
      </c>
      <c r="AH73" s="2">
        <v>110</v>
      </c>
      <c r="AI73" s="5">
        <f t="shared" si="35"/>
        <v>0.007041351939572398</v>
      </c>
      <c r="AJ73" s="2">
        <v>14</v>
      </c>
      <c r="AK73" s="5">
        <f t="shared" si="35"/>
        <v>0.000896172065036487</v>
      </c>
      <c r="AL73" s="2">
        <v>6</v>
      </c>
      <c r="AM73" s="5">
        <f>IF(SUM(AL73)&lt;1,"",AL73/$BF73)</f>
        <v>0.00038407374215849446</v>
      </c>
      <c r="AN73" s="2">
        <v>5</v>
      </c>
      <c r="AO73" s="5">
        <f>IF(SUM(AN73)&lt;1,"",AN73/$BF73)</f>
        <v>0.00032006145179874534</v>
      </c>
      <c r="AP73" s="2">
        <v>4</v>
      </c>
      <c r="AQ73" s="5">
        <f>IF(SUM(AP73)&lt;1,"",AP73/$BF73)</f>
        <v>0.0002560491614389963</v>
      </c>
      <c r="AR73" s="2">
        <v>4</v>
      </c>
      <c r="AS73" s="5">
        <f>IF(SUM(AR73)&lt;1,"",AR73/$BF73)</f>
        <v>0.0002560491614389963</v>
      </c>
      <c r="AT73" s="2">
        <v>11</v>
      </c>
      <c r="AU73" s="5">
        <f>IF(SUM(AT73)&lt;1,"",AT73/$BF73)</f>
        <v>0.0007041351939572397</v>
      </c>
      <c r="AV73" s="2">
        <v>2</v>
      </c>
      <c r="AW73" s="5">
        <f>IF(SUM(AV73)&lt;1,"",AV73/$BF73)</f>
        <v>0.00012802458071949814</v>
      </c>
      <c r="AX73" s="2">
        <v>1</v>
      </c>
      <c r="AY73" s="5">
        <f>IF(SUM(AX73)&lt;1,"",AX73/$BF73)</f>
        <v>6.401229035974907E-05</v>
      </c>
      <c r="AZ73" s="2">
        <v>27</v>
      </c>
      <c r="BA73" s="5">
        <f>IF(SUM(AZ73)&lt;1,"",AZ73/$BF73)</f>
        <v>0.001728331839713225</v>
      </c>
      <c r="BB73" s="2">
        <v>4</v>
      </c>
      <c r="BC73" s="5">
        <f>IF(SUM(BB73)&lt;1,"",BB73/$BF73)</f>
        <v>0.0002560491614389963</v>
      </c>
      <c r="BD73" s="2">
        <v>32</v>
      </c>
      <c r="BE73" s="5">
        <f>IF(SUM(BD73)&lt;1,"",BD73/$BF73)</f>
        <v>0.0020483932915119703</v>
      </c>
      <c r="BF73" s="2">
        <v>15622</v>
      </c>
      <c r="BG73" s="2">
        <v>15433</v>
      </c>
      <c r="BH73" s="2">
        <v>143</v>
      </c>
      <c r="BI73" s="5">
        <f t="shared" si="36"/>
        <v>0.00920739166827635</v>
      </c>
      <c r="BJ73" s="2">
        <v>27</v>
      </c>
      <c r="BK73" s="5">
        <f t="shared" si="36"/>
        <v>0.0017384585667374927</v>
      </c>
      <c r="BL73" s="2">
        <v>35</v>
      </c>
      <c r="BM73" s="5">
        <f>IF(SUM(BL73)&lt;1,"",BL73/$CF73)</f>
        <v>0.0022535574013263795</v>
      </c>
      <c r="BN73" s="2">
        <v>27</v>
      </c>
      <c r="BO73" s="5">
        <f>IF(SUM(BN73)&lt;1,"",BN73/$CF73)</f>
        <v>0.0017384585667374927</v>
      </c>
      <c r="BP73" s="2">
        <v>9</v>
      </c>
      <c r="BQ73" s="5">
        <f>IF(SUM(BP73)&lt;1,"",BP73/$CF73)</f>
        <v>0.0005794861889124976</v>
      </c>
      <c r="BR73" s="2">
        <v>1</v>
      </c>
      <c r="BS73" s="5">
        <f>IF(SUM(BR73)&lt;1,"",BR73/$CF73)</f>
        <v>6.438735432361085E-05</v>
      </c>
      <c r="BT73" s="2">
        <v>4</v>
      </c>
      <c r="BU73" s="5">
        <f>IF(SUM(BT73)&lt;1,"",BT73/$CF73)</f>
        <v>0.0002575494172944434</v>
      </c>
      <c r="BV73" s="2" t="s">
        <v>48</v>
      </c>
      <c r="BW73" s="5">
        <f>IF(SUM(BV73)&lt;1,"",BV73/$CF73)</f>
      </c>
      <c r="BX73" s="2">
        <v>1</v>
      </c>
      <c r="BY73" s="5">
        <f>IF(SUM(BX73)&lt;1,"",BX73/$CF73)</f>
        <v>6.438735432361085E-05</v>
      </c>
      <c r="BZ73" s="2">
        <v>21</v>
      </c>
      <c r="CA73" s="5">
        <f>IF(SUM(BZ73)&lt;1,"",BZ73/$CF73)</f>
        <v>0.0013521344407958276</v>
      </c>
      <c r="CB73" s="2">
        <v>12</v>
      </c>
      <c r="CC73" s="5">
        <f>IF(SUM(CB73)&lt;1,"",CB73/$CF73)</f>
        <v>0.0007726482518833301</v>
      </c>
      <c r="CD73" s="2">
        <v>6</v>
      </c>
      <c r="CE73" s="5">
        <f>IF(SUM(CD73)&lt;1,"",CD73/$CF73)</f>
        <v>0.00038632412594166504</v>
      </c>
      <c r="CF73" s="2">
        <v>15531</v>
      </c>
      <c r="CG73" s="2">
        <v>15386</v>
      </c>
    </row>
    <row r="74" spans="1:85" ht="6.75" customHeight="1">
      <c r="A74" s="2"/>
      <c r="B74" s="2"/>
      <c r="C74" s="5"/>
      <c r="D74" s="2"/>
      <c r="E74" s="2"/>
      <c r="F74" s="2"/>
      <c r="G74" s="2"/>
      <c r="H74" s="2"/>
      <c r="I74" s="2"/>
      <c r="J74" s="2"/>
      <c r="K74" s="5"/>
      <c r="L74" s="2"/>
      <c r="M74" s="5"/>
      <c r="N74" s="2"/>
      <c r="O74" s="5"/>
      <c r="P74" s="2"/>
      <c r="Q74" s="5"/>
      <c r="R74" s="2"/>
      <c r="S74" s="5"/>
      <c r="T74" s="2"/>
      <c r="U74" s="5"/>
      <c r="V74" s="2"/>
      <c r="W74" s="5"/>
      <c r="X74" s="2"/>
      <c r="Y74" s="5"/>
      <c r="Z74" s="2"/>
      <c r="AA74" s="5"/>
      <c r="AB74" s="2"/>
      <c r="AC74" s="5"/>
      <c r="AD74" s="2"/>
      <c r="AE74" s="5"/>
      <c r="AF74" s="2"/>
      <c r="AG74" s="2"/>
      <c r="AH74" s="2"/>
      <c r="AI74" s="5"/>
      <c r="AJ74" s="2"/>
      <c r="AK74" s="5"/>
      <c r="AL74" s="2"/>
      <c r="AM74" s="5"/>
      <c r="AN74" s="2"/>
      <c r="AO74" s="5"/>
      <c r="AP74" s="2"/>
      <c r="AQ74" s="5"/>
      <c r="AR74" s="2"/>
      <c r="AS74" s="5"/>
      <c r="AT74" s="2"/>
      <c r="AU74" s="5"/>
      <c r="AV74" s="2"/>
      <c r="AW74" s="5"/>
      <c r="AX74" s="2"/>
      <c r="AY74" s="5"/>
      <c r="AZ74" s="2"/>
      <c r="BA74" s="5"/>
      <c r="BB74" s="2"/>
      <c r="BC74" s="5"/>
      <c r="BD74" s="2"/>
      <c r="BE74" s="5"/>
      <c r="BF74" s="2"/>
      <c r="BG74" s="2"/>
      <c r="BH74" s="2"/>
      <c r="BI74" s="5"/>
      <c r="BJ74" s="2"/>
      <c r="BK74" s="5"/>
      <c r="BL74" s="2"/>
      <c r="BM74" s="5"/>
      <c r="BN74" s="2"/>
      <c r="BO74" s="5"/>
      <c r="BP74" s="2"/>
      <c r="BQ74" s="5"/>
      <c r="BR74" s="2"/>
      <c r="BS74" s="5"/>
      <c r="BT74" s="2"/>
      <c r="BU74" s="5"/>
      <c r="BV74" s="2"/>
      <c r="BW74" s="5"/>
      <c r="BX74" s="2"/>
      <c r="BY74" s="5"/>
      <c r="BZ74" s="2"/>
      <c r="CA74" s="5"/>
      <c r="CB74" s="2"/>
      <c r="CC74" s="5"/>
      <c r="CD74" s="2"/>
      <c r="CE74" s="5"/>
      <c r="CF74" s="2"/>
      <c r="CG74" s="2"/>
    </row>
    <row r="75" spans="1:85" ht="13.5">
      <c r="A75" s="2" t="s">
        <v>122</v>
      </c>
      <c r="B75" s="2">
        <v>77984</v>
      </c>
      <c r="C75" s="5">
        <f aca="true" t="shared" si="37" ref="C75:C106">IF(SUM(B75)&lt;1,"",B75/$AF75)</f>
        <v>0.013610948938869938</v>
      </c>
      <c r="D75" s="5"/>
      <c r="E75" s="5"/>
      <c r="F75" s="5"/>
      <c r="G75" s="5"/>
      <c r="H75" s="5"/>
      <c r="I75" s="5"/>
      <c r="J75" s="2">
        <v>12943</v>
      </c>
      <c r="K75" s="5">
        <f aca="true" t="shared" si="38" ref="K75:K106">IF(SUM(J75)&lt;1,"",J75/$AF75)</f>
        <v>0.002259008413466783</v>
      </c>
      <c r="L75" s="2">
        <v>27695</v>
      </c>
      <c r="M75" s="5">
        <f aca="true" t="shared" si="39" ref="M75:M106">IF(SUM(L75)&lt;1,"",L75/$AF75)</f>
        <v>0.0048337509086736116</v>
      </c>
      <c r="N75" s="2">
        <v>9764</v>
      </c>
      <c r="O75" s="5">
        <f aca="true" t="shared" si="40" ref="O75:O106">IF(SUM(N75)&lt;1,"",N75/$AF75)</f>
        <v>0.0017041611797179686</v>
      </c>
      <c r="P75" s="2">
        <v>1487</v>
      </c>
      <c r="Q75" s="5">
        <f aca="true" t="shared" si="41" ref="Q75:Q106">IF(SUM(P75)&lt;1,"",P75/$AF75)</f>
        <v>0.00025953376426061237</v>
      </c>
      <c r="R75" s="2">
        <v>673</v>
      </c>
      <c r="S75" s="5">
        <f aca="true" t="shared" si="42" ref="S75:S106">IF(SUM(R75)&lt;1,"",R75/$AF75)</f>
        <v>0.00011746215423496445</v>
      </c>
      <c r="T75" s="2">
        <v>2069</v>
      </c>
      <c r="U75" s="5">
        <f aca="true" t="shared" si="43" ref="U75:U106">IF(SUM(T75)&lt;1,"",T75/$AF75)</f>
        <v>0.00036111322007747614</v>
      </c>
      <c r="V75" s="2">
        <v>391</v>
      </c>
      <c r="W75" s="5">
        <f aca="true" t="shared" si="44" ref="W75:W106">IF(SUM(V75)&lt;1,"",V75/$AF75)</f>
        <v>6.824324265359747E-05</v>
      </c>
      <c r="X75" s="2">
        <v>1255</v>
      </c>
      <c r="Y75" s="5">
        <f aca="true" t="shared" si="45" ref="Y75:Y106">IF(SUM(X75)&lt;1,"",X75/$AF75)</f>
        <v>0.0002190416100518282</v>
      </c>
      <c r="Z75" s="2">
        <v>4889</v>
      </c>
      <c r="AA75" s="5">
        <f aca="true" t="shared" si="46" ref="AA75:AA106">IF(SUM(Z75)&lt;1,"",Z75/$AF75)</f>
        <v>0.000853302335891146</v>
      </c>
      <c r="AB75" s="2">
        <v>2299</v>
      </c>
      <c r="AC75" s="5">
        <f aca="true" t="shared" si="47" ref="AC75:AC106">IF(SUM(AB75)&lt;1,"",AB75/$AF75)</f>
        <v>0.000401256303991357</v>
      </c>
      <c r="AD75" s="2">
        <v>14519</v>
      </c>
      <c r="AE75" s="5">
        <f aca="true" t="shared" si="48" ref="AE75:AE106">IF(SUM(AD75)&lt;1,"",AD75/$AF75)</f>
        <v>0.0025340758058505926</v>
      </c>
      <c r="AF75" s="2">
        <v>5729505</v>
      </c>
      <c r="AG75" s="2">
        <v>5603250</v>
      </c>
      <c r="AH75" s="2">
        <v>34380</v>
      </c>
      <c r="AI75" s="5">
        <f t="shared" si="35"/>
        <v>0.01193394053648582</v>
      </c>
      <c r="AJ75" s="2">
        <v>5493</v>
      </c>
      <c r="AK75" s="5">
        <f t="shared" si="35"/>
        <v>0.001906722960061565</v>
      </c>
      <c r="AL75" s="2">
        <v>11496</v>
      </c>
      <c r="AM75" s="5">
        <f aca="true" t="shared" si="49" ref="AM75:AM106">IF(SUM(AL75)&lt;1,"",AL75/$BF75)</f>
        <v>0.00399047645164168</v>
      </c>
      <c r="AN75" s="2">
        <v>1939</v>
      </c>
      <c r="AO75" s="5">
        <f aca="true" t="shared" si="50" ref="AO75:AO106">IF(SUM(AN75)&lt;1,"",AN75/$BF75)</f>
        <v>0.0006730631384597441</v>
      </c>
      <c r="AP75" s="2">
        <v>361</v>
      </c>
      <c r="AQ75" s="5">
        <f aca="true" t="shared" si="51" ref="AQ75:AQ106">IF(SUM(AP75)&lt;1,"",AP75/$BF75)</f>
        <v>0.00012530984681999362</v>
      </c>
      <c r="AR75" s="2">
        <v>456</v>
      </c>
      <c r="AS75" s="5">
        <f aca="true" t="shared" si="52" ref="AS75:AS106">IF(SUM(AR75)&lt;1,"",AR75/$BF75)</f>
        <v>0.0001582861222989393</v>
      </c>
      <c r="AT75" s="2">
        <v>1099</v>
      </c>
      <c r="AU75" s="5">
        <f aca="true" t="shared" si="53" ref="AU75:AU106">IF(SUM(AT75)&lt;1,"",AT75/$BF75)</f>
        <v>0.0003814834394880138</v>
      </c>
      <c r="AV75" s="2">
        <v>299</v>
      </c>
      <c r="AW75" s="5">
        <f aca="true" t="shared" si="54" ref="AW75:AW106">IF(SUM(AV75)&lt;1,"",AV75/$BF75)</f>
        <v>0.00010378848808636591</v>
      </c>
      <c r="AX75" s="2">
        <v>833</v>
      </c>
      <c r="AY75" s="5">
        <f aca="true" t="shared" si="55" ref="AY75:AY106">IF(SUM(AX75)&lt;1,"",AX75/$BF75)</f>
        <v>0.0002891498681469659</v>
      </c>
      <c r="AZ75" s="2">
        <v>2576</v>
      </c>
      <c r="BA75" s="5">
        <f aca="true" t="shared" si="56" ref="BA75:BA106">IF(SUM(AZ75)&lt;1,"",AZ75/$BF75)</f>
        <v>0.0008941777435133063</v>
      </c>
      <c r="BB75" s="2">
        <v>1188</v>
      </c>
      <c r="BC75" s="5">
        <f aca="true" t="shared" si="57" ref="BC75:BC106">IF(SUM(BB75)&lt;1,"",BB75/$BF75)</f>
        <v>0.00041237700283144717</v>
      </c>
      <c r="BD75" s="2">
        <v>8640</v>
      </c>
      <c r="BE75" s="5">
        <f aca="true" t="shared" si="58" ref="BE75:BE106">IF(SUM(BD75)&lt;1,"",BD75/$BF75)</f>
        <v>0.0029991054751377973</v>
      </c>
      <c r="BF75" s="2">
        <v>2880859</v>
      </c>
      <c r="BG75" s="2">
        <v>2819108</v>
      </c>
      <c r="BH75" s="2">
        <v>43604</v>
      </c>
      <c r="BI75" s="5">
        <f t="shared" si="36"/>
        <v>0.015306921253114638</v>
      </c>
      <c r="BJ75" s="2">
        <v>7450</v>
      </c>
      <c r="BK75" s="5">
        <f t="shared" si="36"/>
        <v>0.0026152775739772508</v>
      </c>
      <c r="BL75" s="2">
        <v>16199</v>
      </c>
      <c r="BM75" s="5">
        <f aca="true" t="shared" si="59" ref="BM75:BM106">IF(SUM(BL75)&lt;1,"",BL75/$CF75)</f>
        <v>0.005686561264544629</v>
      </c>
      <c r="BN75" s="2">
        <v>7825</v>
      </c>
      <c r="BO75" s="5">
        <f aca="true" t="shared" si="60" ref="BO75:BO106">IF(SUM(BN75)&lt;1,"",BN75/$CF75)</f>
        <v>0.002746919062600267</v>
      </c>
      <c r="BP75" s="2">
        <v>1126</v>
      </c>
      <c r="BQ75" s="5">
        <f aca="true" t="shared" si="61" ref="BQ75:BQ106">IF(SUM(BP75)&lt;1,"",BP75/$CF75)</f>
        <v>0.00039527550983870934</v>
      </c>
      <c r="BR75" s="2">
        <v>217</v>
      </c>
      <c r="BS75" s="5">
        <f aca="true" t="shared" si="62" ref="BS75:BS106">IF(SUM(BR75)&lt;1,"",BR75/$CF75)</f>
        <v>7.617654141651859E-05</v>
      </c>
      <c r="BT75" s="2">
        <v>970</v>
      </c>
      <c r="BU75" s="5">
        <f aca="true" t="shared" si="63" ref="BU75:BU106">IF(SUM(BT75)&lt;1,"",BT75/$CF75)</f>
        <v>0.0003405126505715347</v>
      </c>
      <c r="BV75" s="2">
        <v>92</v>
      </c>
      <c r="BW75" s="5">
        <f aca="true" t="shared" si="64" ref="BW75:BW106">IF(SUM(BV75)&lt;1,"",BV75/$CF75)</f>
        <v>3.229604520884659E-05</v>
      </c>
      <c r="BX75" s="2">
        <v>422</v>
      </c>
      <c r="BY75" s="5">
        <f aca="true" t="shared" si="65" ref="BY75:BY106">IF(SUM(BX75)&lt;1,"",BX75/$CF75)</f>
        <v>0.00014814055519710067</v>
      </c>
      <c r="BZ75" s="2">
        <v>2313</v>
      </c>
      <c r="CA75" s="5">
        <f aca="true" t="shared" si="66" ref="CA75:CA106">IF(SUM(BZ75)&lt;1,"",BZ75/$CF75)</f>
        <v>0.0008119647018267626</v>
      </c>
      <c r="CB75" s="2">
        <v>1111</v>
      </c>
      <c r="CC75" s="5">
        <f aca="true" t="shared" si="67" ref="CC75:CC106">IF(SUM(CB75)&lt;1,"",CB75/$CF75)</f>
        <v>0.0003900098502937887</v>
      </c>
      <c r="CD75" s="2">
        <v>5879</v>
      </c>
      <c r="CE75" s="5">
        <f aca="true" t="shared" si="68" ref="CE75:CE106">IF(SUM(CD75)&lt;1,"",CD75/$CF75)</f>
        <v>0.0020637874976392294</v>
      </c>
      <c r="CF75" s="2">
        <v>2848646</v>
      </c>
      <c r="CG75" s="2">
        <v>2784142</v>
      </c>
    </row>
    <row r="76" spans="1:85" ht="13.5">
      <c r="A76" s="2" t="s">
        <v>123</v>
      </c>
      <c r="B76" s="2">
        <v>11938</v>
      </c>
      <c r="C76" s="5">
        <f t="shared" si="37"/>
        <v>0.01060083222482502</v>
      </c>
      <c r="D76" s="5"/>
      <c r="E76" s="5"/>
      <c r="F76" s="5"/>
      <c r="G76" s="5"/>
      <c r="H76" s="5"/>
      <c r="I76" s="5"/>
      <c r="J76" s="2">
        <v>2609</v>
      </c>
      <c r="K76" s="5">
        <f t="shared" si="38"/>
        <v>0.0023167675720027208</v>
      </c>
      <c r="L76" s="2">
        <v>4478</v>
      </c>
      <c r="M76" s="5">
        <f t="shared" si="39"/>
        <v>0.0039764220726056666</v>
      </c>
      <c r="N76" s="2">
        <v>1115</v>
      </c>
      <c r="O76" s="5">
        <f t="shared" si="40"/>
        <v>0.0009901095602847963</v>
      </c>
      <c r="P76" s="2">
        <v>204</v>
      </c>
      <c r="Q76" s="5">
        <f t="shared" si="41"/>
        <v>0.00018115008995345152</v>
      </c>
      <c r="R76" s="2">
        <v>117</v>
      </c>
      <c r="S76" s="5">
        <f t="shared" si="42"/>
        <v>0.00010389490453212661</v>
      </c>
      <c r="T76" s="2">
        <v>306</v>
      </c>
      <c r="U76" s="5">
        <f t="shared" si="43"/>
        <v>0.0002717251349301773</v>
      </c>
      <c r="V76" s="2">
        <v>92</v>
      </c>
      <c r="W76" s="5">
        <f t="shared" si="44"/>
        <v>8.169513860645853E-05</v>
      </c>
      <c r="X76" s="2">
        <v>221</v>
      </c>
      <c r="Y76" s="5">
        <f t="shared" si="45"/>
        <v>0.00019624593078290583</v>
      </c>
      <c r="Z76" s="2">
        <v>214</v>
      </c>
      <c r="AA76" s="5">
        <f t="shared" si="46"/>
        <v>0.00019002999632371876</v>
      </c>
      <c r="AB76" s="2">
        <v>39</v>
      </c>
      <c r="AC76" s="5">
        <f t="shared" si="47"/>
        <v>3.4631634844042205E-05</v>
      </c>
      <c r="AD76" s="2">
        <v>2543</v>
      </c>
      <c r="AE76" s="5">
        <f t="shared" si="48"/>
        <v>0.002258160189958957</v>
      </c>
      <c r="AF76" s="2">
        <v>1126138</v>
      </c>
      <c r="AG76" s="2">
        <v>1098188</v>
      </c>
      <c r="AH76" s="2">
        <v>5194</v>
      </c>
      <c r="AI76" s="5">
        <f t="shared" si="35"/>
        <v>0.009222628644483115</v>
      </c>
      <c r="AJ76" s="2">
        <v>1135</v>
      </c>
      <c r="AK76" s="5">
        <f t="shared" si="35"/>
        <v>0.002015341453886857</v>
      </c>
      <c r="AL76" s="2">
        <v>1825</v>
      </c>
      <c r="AM76" s="5">
        <f t="shared" si="49"/>
        <v>0.003240527007351113</v>
      </c>
      <c r="AN76" s="2">
        <v>162</v>
      </c>
      <c r="AO76" s="5">
        <f t="shared" si="50"/>
        <v>0.0002876522603785646</v>
      </c>
      <c r="AP76" s="2">
        <v>50</v>
      </c>
      <c r="AQ76" s="5">
        <f t="shared" si="51"/>
        <v>8.878156184523599E-05</v>
      </c>
      <c r="AR76" s="2">
        <v>64</v>
      </c>
      <c r="AS76" s="5">
        <f t="shared" si="52"/>
        <v>0.00011364039916190206</v>
      </c>
      <c r="AT76" s="2">
        <v>165</v>
      </c>
      <c r="AU76" s="5">
        <f t="shared" si="53"/>
        <v>0.00029297915408927873</v>
      </c>
      <c r="AV76" s="2">
        <v>73</v>
      </c>
      <c r="AW76" s="5">
        <f t="shared" si="54"/>
        <v>0.00012962108029404454</v>
      </c>
      <c r="AX76" s="2">
        <v>131</v>
      </c>
      <c r="AY76" s="5">
        <f t="shared" si="55"/>
        <v>0.00023260769203451828</v>
      </c>
      <c r="AZ76" s="2">
        <v>105</v>
      </c>
      <c r="BA76" s="5">
        <f t="shared" si="56"/>
        <v>0.00018644127987499557</v>
      </c>
      <c r="BB76" s="2">
        <v>22</v>
      </c>
      <c r="BC76" s="5">
        <f t="shared" si="57"/>
        <v>3.906388721190383E-05</v>
      </c>
      <c r="BD76" s="2">
        <v>1462</v>
      </c>
      <c r="BE76" s="5">
        <f t="shared" si="58"/>
        <v>0.0025959728683547</v>
      </c>
      <c r="BF76" s="2">
        <v>563180</v>
      </c>
      <c r="BG76" s="2">
        <v>549123</v>
      </c>
      <c r="BH76" s="2">
        <v>6744</v>
      </c>
      <c r="BI76" s="5">
        <f t="shared" si="36"/>
        <v>0.011979579293659563</v>
      </c>
      <c r="BJ76" s="2">
        <v>1474</v>
      </c>
      <c r="BK76" s="5">
        <f t="shared" si="36"/>
        <v>0.0026183125561764823</v>
      </c>
      <c r="BL76" s="2">
        <v>2653</v>
      </c>
      <c r="BM76" s="5">
        <f t="shared" si="59"/>
        <v>0.004712607334827821</v>
      </c>
      <c r="BN76" s="2">
        <v>953</v>
      </c>
      <c r="BO76" s="5">
        <f t="shared" si="60"/>
        <v>0.0016928438711236006</v>
      </c>
      <c r="BP76" s="2">
        <v>154</v>
      </c>
      <c r="BQ76" s="5">
        <f t="shared" si="61"/>
        <v>0.0002735550431826175</v>
      </c>
      <c r="BR76" s="2">
        <v>53</v>
      </c>
      <c r="BS76" s="5">
        <f t="shared" si="62"/>
        <v>9.414556680960214E-05</v>
      </c>
      <c r="BT76" s="2">
        <v>141</v>
      </c>
      <c r="BU76" s="5">
        <f t="shared" si="63"/>
        <v>0.0002504627343425264</v>
      </c>
      <c r="BV76" s="2">
        <v>19</v>
      </c>
      <c r="BW76" s="5">
        <f t="shared" si="64"/>
        <v>3.375029753551775E-05</v>
      </c>
      <c r="BX76" s="2">
        <v>90</v>
      </c>
      <c r="BY76" s="5">
        <f t="shared" si="65"/>
        <v>0.00015986983043139984</v>
      </c>
      <c r="BZ76" s="2">
        <v>109</v>
      </c>
      <c r="CA76" s="5">
        <f t="shared" si="66"/>
        <v>0.0001936201279669176</v>
      </c>
      <c r="CB76" s="2">
        <v>17</v>
      </c>
      <c r="CC76" s="5">
        <f t="shared" si="67"/>
        <v>3.0197634637042194E-05</v>
      </c>
      <c r="CD76" s="2">
        <v>1081</v>
      </c>
      <c r="CE76" s="5">
        <f t="shared" si="68"/>
        <v>0.001920214296626036</v>
      </c>
      <c r="CF76" s="2">
        <v>562958</v>
      </c>
      <c r="CG76" s="2">
        <v>549065</v>
      </c>
    </row>
    <row r="77" spans="1:85" ht="13.5">
      <c r="A77" s="2" t="s">
        <v>124</v>
      </c>
      <c r="B77" s="2">
        <v>377</v>
      </c>
      <c r="C77" s="5">
        <f t="shared" si="37"/>
        <v>0.0061562076454546935</v>
      </c>
      <c r="D77" s="5"/>
      <c r="E77" s="5"/>
      <c r="F77" s="5"/>
      <c r="G77" s="5"/>
      <c r="H77" s="5"/>
      <c r="I77" s="5"/>
      <c r="J77" s="2">
        <v>85</v>
      </c>
      <c r="K77" s="5">
        <f t="shared" si="38"/>
        <v>0.0013880043762961511</v>
      </c>
      <c r="L77" s="2">
        <v>116</v>
      </c>
      <c r="M77" s="5">
        <f t="shared" si="39"/>
        <v>0.0018942177370629828</v>
      </c>
      <c r="N77" s="2">
        <v>77</v>
      </c>
      <c r="O77" s="5">
        <f t="shared" si="40"/>
        <v>0.0012573686702918075</v>
      </c>
      <c r="P77" s="2">
        <v>1</v>
      </c>
      <c r="Q77" s="5">
        <f t="shared" si="41"/>
        <v>1.6329463250542956E-05</v>
      </c>
      <c r="R77" s="2">
        <v>3</v>
      </c>
      <c r="S77" s="5">
        <f t="shared" si="42"/>
        <v>4.8988389751628865E-05</v>
      </c>
      <c r="T77" s="2" t="s">
        <v>48</v>
      </c>
      <c r="U77" s="5">
        <f t="shared" si="43"/>
      </c>
      <c r="V77" s="2">
        <v>1</v>
      </c>
      <c r="W77" s="5">
        <f t="shared" si="44"/>
        <v>1.6329463250542956E-05</v>
      </c>
      <c r="X77" s="2">
        <v>12</v>
      </c>
      <c r="Y77" s="5">
        <f t="shared" si="45"/>
        <v>0.00019595355900651546</v>
      </c>
      <c r="Z77" s="2">
        <v>16</v>
      </c>
      <c r="AA77" s="5">
        <f t="shared" si="46"/>
        <v>0.0002612714120086873</v>
      </c>
      <c r="AB77" s="2">
        <v>4</v>
      </c>
      <c r="AC77" s="5">
        <f t="shared" si="47"/>
        <v>6.531785300217182E-05</v>
      </c>
      <c r="AD77" s="2">
        <v>62</v>
      </c>
      <c r="AE77" s="5">
        <f t="shared" si="48"/>
        <v>0.0010124267215336632</v>
      </c>
      <c r="AF77" s="2">
        <v>61239</v>
      </c>
      <c r="AG77" s="2">
        <v>60472</v>
      </c>
      <c r="AH77" s="2">
        <v>158</v>
      </c>
      <c r="AI77" s="5">
        <f t="shared" si="35"/>
        <v>0.005193951347797501</v>
      </c>
      <c r="AJ77" s="2">
        <v>40</v>
      </c>
      <c r="AK77" s="5">
        <f t="shared" si="35"/>
        <v>0.0013149243918474688</v>
      </c>
      <c r="AL77" s="2">
        <v>54</v>
      </c>
      <c r="AM77" s="5">
        <f t="shared" si="49"/>
        <v>0.0017751479289940828</v>
      </c>
      <c r="AN77" s="2">
        <v>8</v>
      </c>
      <c r="AO77" s="5">
        <f t="shared" si="50"/>
        <v>0.00026298487836949375</v>
      </c>
      <c r="AP77" s="2" t="s">
        <v>48</v>
      </c>
      <c r="AQ77" s="5">
        <f t="shared" si="51"/>
      </c>
      <c r="AR77" s="2">
        <v>1</v>
      </c>
      <c r="AS77" s="5">
        <f t="shared" si="52"/>
        <v>3.287310979618672E-05</v>
      </c>
      <c r="AT77" s="2" t="s">
        <v>48</v>
      </c>
      <c r="AU77" s="5">
        <f t="shared" si="53"/>
      </c>
      <c r="AV77" s="2">
        <v>1</v>
      </c>
      <c r="AW77" s="5">
        <f t="shared" si="54"/>
        <v>3.287310979618672E-05</v>
      </c>
      <c r="AX77" s="2">
        <v>5</v>
      </c>
      <c r="AY77" s="5">
        <f t="shared" si="55"/>
        <v>0.0001643655489809336</v>
      </c>
      <c r="AZ77" s="2">
        <v>7</v>
      </c>
      <c r="BA77" s="5">
        <f t="shared" si="56"/>
        <v>0.00023011176857330704</v>
      </c>
      <c r="BB77" s="2">
        <v>2</v>
      </c>
      <c r="BC77" s="5">
        <f t="shared" si="57"/>
        <v>6.574621959237344E-05</v>
      </c>
      <c r="BD77" s="2">
        <v>40</v>
      </c>
      <c r="BE77" s="5">
        <f t="shared" si="58"/>
        <v>0.0013149243918474688</v>
      </c>
      <c r="BF77" s="2">
        <v>30420</v>
      </c>
      <c r="BG77" s="2">
        <v>30022</v>
      </c>
      <c r="BH77" s="2">
        <v>219</v>
      </c>
      <c r="BI77" s="5">
        <f t="shared" si="36"/>
        <v>0.007106006035238002</v>
      </c>
      <c r="BJ77" s="2">
        <v>45</v>
      </c>
      <c r="BK77" s="5">
        <f t="shared" si="36"/>
        <v>0.0014601382264187676</v>
      </c>
      <c r="BL77" s="2">
        <v>62</v>
      </c>
      <c r="BM77" s="5">
        <f t="shared" si="59"/>
        <v>0.0020117460008436355</v>
      </c>
      <c r="BN77" s="2">
        <v>69</v>
      </c>
      <c r="BO77" s="5">
        <f t="shared" si="60"/>
        <v>0.0022388786138421105</v>
      </c>
      <c r="BP77" s="2">
        <v>1</v>
      </c>
      <c r="BQ77" s="5">
        <f t="shared" si="61"/>
        <v>3.244751614263928E-05</v>
      </c>
      <c r="BR77" s="2">
        <v>2</v>
      </c>
      <c r="BS77" s="5">
        <f t="shared" si="62"/>
        <v>6.489503228527856E-05</v>
      </c>
      <c r="BT77" s="2" t="s">
        <v>48</v>
      </c>
      <c r="BU77" s="5">
        <f t="shared" si="63"/>
      </c>
      <c r="BV77" s="2" t="s">
        <v>48</v>
      </c>
      <c r="BW77" s="5">
        <f t="shared" si="64"/>
      </c>
      <c r="BX77" s="2">
        <v>7</v>
      </c>
      <c r="BY77" s="5">
        <f t="shared" si="65"/>
        <v>0.00022713261299847496</v>
      </c>
      <c r="BZ77" s="2">
        <v>9</v>
      </c>
      <c r="CA77" s="5">
        <f t="shared" si="66"/>
        <v>0.0002920276452837535</v>
      </c>
      <c r="CB77" s="2">
        <v>2</v>
      </c>
      <c r="CC77" s="5">
        <f t="shared" si="67"/>
        <v>6.489503228527856E-05</v>
      </c>
      <c r="CD77" s="2">
        <v>22</v>
      </c>
      <c r="CE77" s="5">
        <f t="shared" si="68"/>
        <v>0.0007138453551380642</v>
      </c>
      <c r="CF77" s="2">
        <v>30819</v>
      </c>
      <c r="CG77" s="2">
        <v>30450</v>
      </c>
    </row>
    <row r="78" spans="1:85" ht="13.5">
      <c r="A78" s="2" t="s">
        <v>125</v>
      </c>
      <c r="B78" s="2">
        <v>1292</v>
      </c>
      <c r="C78" s="5">
        <f t="shared" si="37"/>
        <v>0.009492601354826385</v>
      </c>
      <c r="D78" s="5"/>
      <c r="E78" s="5"/>
      <c r="F78" s="5"/>
      <c r="G78" s="5"/>
      <c r="H78" s="5"/>
      <c r="I78" s="5"/>
      <c r="J78" s="2">
        <v>257</v>
      </c>
      <c r="K78" s="5">
        <f t="shared" si="38"/>
        <v>0.0018882341704259916</v>
      </c>
      <c r="L78" s="2">
        <v>446</v>
      </c>
      <c r="M78" s="5">
        <f t="shared" si="39"/>
        <v>0.0032768577432295415</v>
      </c>
      <c r="N78" s="2">
        <v>141</v>
      </c>
      <c r="O78" s="5">
        <f t="shared" si="40"/>
        <v>0.001035957268599474</v>
      </c>
      <c r="P78" s="2">
        <v>15</v>
      </c>
      <c r="Q78" s="5">
        <f t="shared" si="41"/>
        <v>0.00011020822006377383</v>
      </c>
      <c r="R78" s="2">
        <v>7</v>
      </c>
      <c r="S78" s="5">
        <f t="shared" si="42"/>
        <v>5.1430502696427786E-05</v>
      </c>
      <c r="T78" s="2">
        <v>24</v>
      </c>
      <c r="U78" s="5">
        <f t="shared" si="43"/>
        <v>0.0001763331521020381</v>
      </c>
      <c r="V78" s="2">
        <v>9</v>
      </c>
      <c r="W78" s="5">
        <f t="shared" si="44"/>
        <v>6.61249320382643E-05</v>
      </c>
      <c r="X78" s="2">
        <v>29</v>
      </c>
      <c r="Y78" s="5">
        <f t="shared" si="45"/>
        <v>0.0002130692254566294</v>
      </c>
      <c r="Z78" s="2">
        <v>52</v>
      </c>
      <c r="AA78" s="5">
        <f t="shared" si="46"/>
        <v>0.00038205516288774926</v>
      </c>
      <c r="AB78" s="2">
        <v>7</v>
      </c>
      <c r="AC78" s="5">
        <f t="shared" si="47"/>
        <v>5.1430502696427786E-05</v>
      </c>
      <c r="AD78" s="2">
        <v>305</v>
      </c>
      <c r="AE78" s="5">
        <f t="shared" si="48"/>
        <v>0.0022409004746300676</v>
      </c>
      <c r="AF78" s="2">
        <v>136106</v>
      </c>
      <c r="AG78" s="2">
        <v>131286</v>
      </c>
      <c r="AH78" s="2">
        <v>530</v>
      </c>
      <c r="AI78" s="5">
        <f t="shared" si="35"/>
        <v>0.007754433194826476</v>
      </c>
      <c r="AJ78" s="2">
        <v>107</v>
      </c>
      <c r="AK78" s="5">
        <f t="shared" si="35"/>
        <v>0.0015655176449932697</v>
      </c>
      <c r="AL78" s="2">
        <v>161</v>
      </c>
      <c r="AM78" s="5">
        <f t="shared" si="49"/>
        <v>0.002355591970503892</v>
      </c>
      <c r="AN78" s="2">
        <v>17</v>
      </c>
      <c r="AO78" s="5">
        <f t="shared" si="50"/>
        <v>0.00024872710247556625</v>
      </c>
      <c r="AP78" s="2">
        <v>3</v>
      </c>
      <c r="AQ78" s="5">
        <f t="shared" si="51"/>
        <v>4.389301808392345E-05</v>
      </c>
      <c r="AR78" s="2">
        <v>5</v>
      </c>
      <c r="AS78" s="5">
        <f t="shared" si="52"/>
        <v>7.315503013987242E-05</v>
      </c>
      <c r="AT78" s="2">
        <v>17</v>
      </c>
      <c r="AU78" s="5">
        <f t="shared" si="53"/>
        <v>0.00024872710247556625</v>
      </c>
      <c r="AV78" s="2">
        <v>7</v>
      </c>
      <c r="AW78" s="5">
        <f t="shared" si="54"/>
        <v>0.00010241704219582139</v>
      </c>
      <c r="AX78" s="2">
        <v>19</v>
      </c>
      <c r="AY78" s="5">
        <f t="shared" si="55"/>
        <v>0.0002779891145315152</v>
      </c>
      <c r="AZ78" s="2">
        <v>21</v>
      </c>
      <c r="BA78" s="5">
        <f t="shared" si="56"/>
        <v>0.0003072511265874642</v>
      </c>
      <c r="BB78" s="2">
        <v>3</v>
      </c>
      <c r="BC78" s="5">
        <f t="shared" si="57"/>
        <v>4.389301808392345E-05</v>
      </c>
      <c r="BD78" s="2">
        <v>170</v>
      </c>
      <c r="BE78" s="5">
        <f t="shared" si="58"/>
        <v>0.002487271024755662</v>
      </c>
      <c r="BF78" s="2">
        <v>68348</v>
      </c>
      <c r="BG78" s="2">
        <v>65898</v>
      </c>
      <c r="BH78" s="2">
        <v>762</v>
      </c>
      <c r="BI78" s="5">
        <f t="shared" si="36"/>
        <v>0.011245904542637032</v>
      </c>
      <c r="BJ78" s="2">
        <v>150</v>
      </c>
      <c r="BK78" s="5">
        <f t="shared" si="36"/>
        <v>0.0022137607367395734</v>
      </c>
      <c r="BL78" s="2">
        <v>285</v>
      </c>
      <c r="BM78" s="5">
        <f t="shared" si="59"/>
        <v>0.004206145399805189</v>
      </c>
      <c r="BN78" s="2">
        <v>124</v>
      </c>
      <c r="BO78" s="5">
        <f t="shared" si="60"/>
        <v>0.0018300422090380471</v>
      </c>
      <c r="BP78" s="2">
        <v>12</v>
      </c>
      <c r="BQ78" s="5">
        <f t="shared" si="61"/>
        <v>0.00017710085893916585</v>
      </c>
      <c r="BR78" s="2">
        <v>2</v>
      </c>
      <c r="BS78" s="5">
        <f t="shared" si="62"/>
        <v>2.951680982319431E-05</v>
      </c>
      <c r="BT78" s="2">
        <v>7</v>
      </c>
      <c r="BU78" s="5">
        <f t="shared" si="63"/>
        <v>0.00010330883438118008</v>
      </c>
      <c r="BV78" s="2">
        <v>2</v>
      </c>
      <c r="BW78" s="5">
        <f t="shared" si="64"/>
        <v>2.951680982319431E-05</v>
      </c>
      <c r="BX78" s="2">
        <v>10</v>
      </c>
      <c r="BY78" s="5">
        <f t="shared" si="65"/>
        <v>0.00014758404911597155</v>
      </c>
      <c r="BZ78" s="2">
        <v>31</v>
      </c>
      <c r="CA78" s="5">
        <f t="shared" si="66"/>
        <v>0.0004575105522595118</v>
      </c>
      <c r="CB78" s="2">
        <v>4</v>
      </c>
      <c r="CC78" s="5">
        <f t="shared" si="67"/>
        <v>5.903361964638862E-05</v>
      </c>
      <c r="CD78" s="2">
        <v>135</v>
      </c>
      <c r="CE78" s="5">
        <f t="shared" si="68"/>
        <v>0.0019923846630656157</v>
      </c>
      <c r="CF78" s="2">
        <v>67758</v>
      </c>
      <c r="CG78" s="2">
        <v>65388</v>
      </c>
    </row>
    <row r="79" spans="1:85" ht="13.5">
      <c r="A79" s="2" t="s">
        <v>126</v>
      </c>
      <c r="B79" s="2">
        <v>1335</v>
      </c>
      <c r="C79" s="5">
        <f t="shared" si="37"/>
        <v>0.012334956434966599</v>
      </c>
      <c r="D79" s="5"/>
      <c r="E79" s="5"/>
      <c r="F79" s="5"/>
      <c r="G79" s="5"/>
      <c r="H79" s="5"/>
      <c r="I79" s="5"/>
      <c r="J79" s="2">
        <v>350</v>
      </c>
      <c r="K79" s="5">
        <f t="shared" si="38"/>
        <v>0.003233883709541805</v>
      </c>
      <c r="L79" s="2">
        <v>550</v>
      </c>
      <c r="M79" s="5">
        <f t="shared" si="39"/>
        <v>0.0050818172578514075</v>
      </c>
      <c r="N79" s="2">
        <v>84</v>
      </c>
      <c r="O79" s="5">
        <f t="shared" si="40"/>
        <v>0.0007761320902900332</v>
      </c>
      <c r="P79" s="2">
        <v>12</v>
      </c>
      <c r="Q79" s="5">
        <f t="shared" si="41"/>
        <v>0.00011087601289857617</v>
      </c>
      <c r="R79" s="2">
        <v>12</v>
      </c>
      <c r="S79" s="5">
        <f t="shared" si="42"/>
        <v>0.00011087601289857617</v>
      </c>
      <c r="T79" s="2">
        <v>3</v>
      </c>
      <c r="U79" s="5">
        <f t="shared" si="43"/>
        <v>2.7719003224644042E-05</v>
      </c>
      <c r="V79" s="2">
        <v>8</v>
      </c>
      <c r="W79" s="5">
        <f t="shared" si="44"/>
        <v>7.391734193238412E-05</v>
      </c>
      <c r="X79" s="2">
        <v>25</v>
      </c>
      <c r="Y79" s="5">
        <f t="shared" si="45"/>
        <v>0.00023099169353870034</v>
      </c>
      <c r="Z79" s="2">
        <v>6</v>
      </c>
      <c r="AA79" s="5">
        <f t="shared" si="46"/>
        <v>5.5438006449288085E-05</v>
      </c>
      <c r="AB79" s="2">
        <v>3</v>
      </c>
      <c r="AC79" s="5">
        <f t="shared" si="47"/>
        <v>2.7719003224644042E-05</v>
      </c>
      <c r="AD79" s="2">
        <v>282</v>
      </c>
      <c r="AE79" s="5">
        <f t="shared" si="48"/>
        <v>0.00260558630311654</v>
      </c>
      <c r="AF79" s="2">
        <v>108229</v>
      </c>
      <c r="AG79" s="2">
        <v>102209</v>
      </c>
      <c r="AH79" s="2">
        <v>557</v>
      </c>
      <c r="AI79" s="5">
        <f t="shared" si="35"/>
        <v>0.010414913707671884</v>
      </c>
      <c r="AJ79" s="2">
        <v>143</v>
      </c>
      <c r="AK79" s="5">
        <f t="shared" si="35"/>
        <v>0.0026738467867092985</v>
      </c>
      <c r="AL79" s="2">
        <v>193</v>
      </c>
      <c r="AM79" s="5">
        <f t="shared" si="49"/>
        <v>0.0036087582505936688</v>
      </c>
      <c r="AN79" s="2">
        <v>15</v>
      </c>
      <c r="AO79" s="5">
        <f t="shared" si="50"/>
        <v>0.00028047343916531105</v>
      </c>
      <c r="AP79" s="2">
        <v>4</v>
      </c>
      <c r="AQ79" s="5">
        <f t="shared" si="51"/>
        <v>7.479291711074962E-05</v>
      </c>
      <c r="AR79" s="2">
        <v>5</v>
      </c>
      <c r="AS79" s="5">
        <f t="shared" si="52"/>
        <v>9.349114638843702E-05</v>
      </c>
      <c r="AT79" s="2">
        <v>2</v>
      </c>
      <c r="AU79" s="5">
        <f t="shared" si="53"/>
        <v>3.739645855537481E-05</v>
      </c>
      <c r="AV79" s="2">
        <v>7</v>
      </c>
      <c r="AW79" s="5">
        <f t="shared" si="54"/>
        <v>0.0001308876049438118</v>
      </c>
      <c r="AX79" s="2">
        <v>17</v>
      </c>
      <c r="AY79" s="5">
        <f t="shared" si="55"/>
        <v>0.00031786989772068585</v>
      </c>
      <c r="AZ79" s="2">
        <v>3</v>
      </c>
      <c r="BA79" s="5">
        <f t="shared" si="56"/>
        <v>5.609468783306221E-05</v>
      </c>
      <c r="BB79" s="2">
        <v>3</v>
      </c>
      <c r="BC79" s="5">
        <f t="shared" si="57"/>
        <v>5.609468783306221E-05</v>
      </c>
      <c r="BD79" s="2">
        <v>165</v>
      </c>
      <c r="BE79" s="5">
        <f t="shared" si="58"/>
        <v>0.0030852078308184214</v>
      </c>
      <c r="BF79" s="2">
        <v>53481</v>
      </c>
      <c r="BG79" s="2">
        <v>50441</v>
      </c>
      <c r="BH79" s="2">
        <v>778</v>
      </c>
      <c r="BI79" s="5">
        <f t="shared" si="36"/>
        <v>0.014210564769489297</v>
      </c>
      <c r="BJ79" s="2">
        <v>207</v>
      </c>
      <c r="BK79" s="5">
        <f t="shared" si="36"/>
        <v>0.0037809600350697742</v>
      </c>
      <c r="BL79" s="2">
        <v>357</v>
      </c>
      <c r="BM79" s="5">
        <f t="shared" si="59"/>
        <v>0.006520786147439176</v>
      </c>
      <c r="BN79" s="2">
        <v>69</v>
      </c>
      <c r="BO79" s="5">
        <f t="shared" si="60"/>
        <v>0.0012603200116899247</v>
      </c>
      <c r="BP79" s="2">
        <v>8</v>
      </c>
      <c r="BQ79" s="5">
        <f t="shared" si="61"/>
        <v>0.0001461240593263681</v>
      </c>
      <c r="BR79" s="2">
        <v>7</v>
      </c>
      <c r="BS79" s="5">
        <f t="shared" si="62"/>
        <v>0.00012785855191057208</v>
      </c>
      <c r="BT79" s="2">
        <v>1</v>
      </c>
      <c r="BU79" s="5">
        <f t="shared" si="63"/>
        <v>1.826550741579601E-05</v>
      </c>
      <c r="BV79" s="2">
        <v>1</v>
      </c>
      <c r="BW79" s="5">
        <f t="shared" si="64"/>
        <v>1.826550741579601E-05</v>
      </c>
      <c r="BX79" s="2">
        <v>8</v>
      </c>
      <c r="BY79" s="5">
        <f t="shared" si="65"/>
        <v>0.0001461240593263681</v>
      </c>
      <c r="BZ79" s="2">
        <v>3</v>
      </c>
      <c r="CA79" s="5">
        <f t="shared" si="66"/>
        <v>5.479652224738803E-05</v>
      </c>
      <c r="CB79" s="2" t="s">
        <v>48</v>
      </c>
      <c r="CC79" s="5">
        <f t="shared" si="67"/>
      </c>
      <c r="CD79" s="2">
        <v>117</v>
      </c>
      <c r="CE79" s="5">
        <f t="shared" si="68"/>
        <v>0.0021370643676481334</v>
      </c>
      <c r="CF79" s="2">
        <v>54748</v>
      </c>
      <c r="CG79" s="2">
        <v>51768</v>
      </c>
    </row>
    <row r="80" spans="1:85" ht="13.5">
      <c r="A80" s="2" t="s">
        <v>127</v>
      </c>
      <c r="B80" s="2">
        <v>1598</v>
      </c>
      <c r="C80" s="5">
        <f t="shared" si="37"/>
        <v>0.011082445628051487</v>
      </c>
      <c r="D80" s="5"/>
      <c r="E80" s="5"/>
      <c r="F80" s="5"/>
      <c r="G80" s="5"/>
      <c r="H80" s="5"/>
      <c r="I80" s="5"/>
      <c r="J80" s="2">
        <v>335</v>
      </c>
      <c r="K80" s="5">
        <f t="shared" si="38"/>
        <v>0.0023232911673324455</v>
      </c>
      <c r="L80" s="2">
        <v>557</v>
      </c>
      <c r="M80" s="5">
        <f t="shared" si="39"/>
        <v>0.0038629050155348423</v>
      </c>
      <c r="N80" s="2">
        <v>165</v>
      </c>
      <c r="O80" s="5">
        <f t="shared" si="40"/>
        <v>0.0011443075898801597</v>
      </c>
      <c r="P80" s="2">
        <v>27</v>
      </c>
      <c r="Q80" s="5">
        <f t="shared" si="41"/>
        <v>0.00018725033288948068</v>
      </c>
      <c r="R80" s="2">
        <v>30</v>
      </c>
      <c r="S80" s="5">
        <f t="shared" si="42"/>
        <v>0.00020805592543275632</v>
      </c>
      <c r="T80" s="2">
        <v>157</v>
      </c>
      <c r="U80" s="5">
        <f t="shared" si="43"/>
        <v>0.001088826009764758</v>
      </c>
      <c r="V80" s="2">
        <v>7</v>
      </c>
      <c r="W80" s="5">
        <f t="shared" si="44"/>
        <v>4.8546382600976473E-05</v>
      </c>
      <c r="X80" s="2">
        <v>28</v>
      </c>
      <c r="Y80" s="5">
        <f t="shared" si="45"/>
        <v>0.0001941855304039059</v>
      </c>
      <c r="Z80" s="2">
        <v>41</v>
      </c>
      <c r="AA80" s="5">
        <f t="shared" si="46"/>
        <v>0.00028434309809143363</v>
      </c>
      <c r="AB80" s="2" t="s">
        <v>48</v>
      </c>
      <c r="AC80" s="5">
        <f t="shared" si="47"/>
      </c>
      <c r="AD80" s="2">
        <v>251</v>
      </c>
      <c r="AE80" s="5">
        <f t="shared" si="48"/>
        <v>0.001740734576120728</v>
      </c>
      <c r="AF80" s="2">
        <v>144192</v>
      </c>
      <c r="AG80" s="2">
        <v>141377</v>
      </c>
      <c r="AH80" s="2">
        <v>696</v>
      </c>
      <c r="AI80" s="5">
        <f t="shared" si="35"/>
        <v>0.009699402148919269</v>
      </c>
      <c r="AJ80" s="2">
        <v>149</v>
      </c>
      <c r="AK80" s="5">
        <f t="shared" si="35"/>
        <v>0.002076452471535878</v>
      </c>
      <c r="AL80" s="2">
        <v>225</v>
      </c>
      <c r="AM80" s="5">
        <f t="shared" si="49"/>
        <v>0.0031355825912454532</v>
      </c>
      <c r="AN80" s="2">
        <v>21</v>
      </c>
      <c r="AO80" s="5">
        <f t="shared" si="50"/>
        <v>0.000292654375182909</v>
      </c>
      <c r="AP80" s="2">
        <v>7</v>
      </c>
      <c r="AQ80" s="5">
        <f t="shared" si="51"/>
        <v>9.7551458394303E-05</v>
      </c>
      <c r="AR80" s="2">
        <v>19</v>
      </c>
      <c r="AS80" s="5">
        <f t="shared" si="52"/>
        <v>0.0002647825299273938</v>
      </c>
      <c r="AT80" s="2">
        <v>82</v>
      </c>
      <c r="AU80" s="5">
        <f t="shared" si="53"/>
        <v>0.0011427456554761208</v>
      </c>
      <c r="AV80" s="2">
        <v>4</v>
      </c>
      <c r="AW80" s="5">
        <f t="shared" si="54"/>
        <v>5.5743690511030284E-05</v>
      </c>
      <c r="AX80" s="2">
        <v>12</v>
      </c>
      <c r="AY80" s="5">
        <f t="shared" si="55"/>
        <v>0.00016723107153309084</v>
      </c>
      <c r="AZ80" s="2">
        <v>27</v>
      </c>
      <c r="BA80" s="5">
        <f t="shared" si="56"/>
        <v>0.0003762699109494544</v>
      </c>
      <c r="BB80" s="2" t="s">
        <v>48</v>
      </c>
      <c r="BC80" s="5">
        <f t="shared" si="57"/>
      </c>
      <c r="BD80" s="2">
        <v>150</v>
      </c>
      <c r="BE80" s="5">
        <f t="shared" si="58"/>
        <v>0.0020903883941636356</v>
      </c>
      <c r="BF80" s="2">
        <v>71757</v>
      </c>
      <c r="BG80" s="2">
        <v>70367</v>
      </c>
      <c r="BH80" s="2">
        <v>902</v>
      </c>
      <c r="BI80" s="5">
        <f t="shared" si="36"/>
        <v>0.012452543659832954</v>
      </c>
      <c r="BJ80" s="2">
        <v>186</v>
      </c>
      <c r="BK80" s="5">
        <f t="shared" si="36"/>
        <v>0.0025678194243114517</v>
      </c>
      <c r="BL80" s="2">
        <v>332</v>
      </c>
      <c r="BM80" s="5">
        <f t="shared" si="59"/>
        <v>0.004583419617588183</v>
      </c>
      <c r="BN80" s="2">
        <v>144</v>
      </c>
      <c r="BO80" s="5">
        <f t="shared" si="60"/>
        <v>0.001987989231724995</v>
      </c>
      <c r="BP80" s="2">
        <v>20</v>
      </c>
      <c r="BQ80" s="5">
        <f t="shared" si="61"/>
        <v>0.0002761096155173604</v>
      </c>
      <c r="BR80" s="2">
        <v>11</v>
      </c>
      <c r="BS80" s="5">
        <f t="shared" si="62"/>
        <v>0.00015186028853454822</v>
      </c>
      <c r="BT80" s="2">
        <v>75</v>
      </c>
      <c r="BU80" s="5">
        <f t="shared" si="63"/>
        <v>0.0010354110581901014</v>
      </c>
      <c r="BV80" s="2">
        <v>3</v>
      </c>
      <c r="BW80" s="5">
        <f t="shared" si="64"/>
        <v>4.141644232760406E-05</v>
      </c>
      <c r="BX80" s="2">
        <v>16</v>
      </c>
      <c r="BY80" s="5">
        <f t="shared" si="65"/>
        <v>0.0002208876924138883</v>
      </c>
      <c r="BZ80" s="2">
        <v>14</v>
      </c>
      <c r="CA80" s="5">
        <f t="shared" si="66"/>
        <v>0.00019327673086215228</v>
      </c>
      <c r="CB80" s="2" t="s">
        <v>48</v>
      </c>
      <c r="CC80" s="5">
        <f t="shared" si="67"/>
      </c>
      <c r="CD80" s="2">
        <v>101</v>
      </c>
      <c r="CE80" s="5">
        <f t="shared" si="68"/>
        <v>0.00139435355836267</v>
      </c>
      <c r="CF80" s="2">
        <v>72435</v>
      </c>
      <c r="CG80" s="2">
        <v>71010</v>
      </c>
    </row>
    <row r="81" spans="1:85" ht="13.5">
      <c r="A81" s="2" t="s">
        <v>128</v>
      </c>
      <c r="B81" s="2">
        <v>893</v>
      </c>
      <c r="C81" s="5">
        <f t="shared" si="37"/>
        <v>0.00929675706626412</v>
      </c>
      <c r="D81" s="5"/>
      <c r="E81" s="5"/>
      <c r="F81" s="5"/>
      <c r="G81" s="5"/>
      <c r="H81" s="5"/>
      <c r="I81" s="5"/>
      <c r="J81" s="2">
        <v>213</v>
      </c>
      <c r="K81" s="5">
        <f t="shared" si="38"/>
        <v>0.0022174795689969286</v>
      </c>
      <c r="L81" s="2">
        <v>354</v>
      </c>
      <c r="M81" s="5">
        <f t="shared" si="39"/>
        <v>0.0036853885794596846</v>
      </c>
      <c r="N81" s="2">
        <v>71</v>
      </c>
      <c r="O81" s="5">
        <f t="shared" si="40"/>
        <v>0.0007391598563323096</v>
      </c>
      <c r="P81" s="2">
        <v>22</v>
      </c>
      <c r="Q81" s="5">
        <f t="shared" si="41"/>
        <v>0.00022903544844099735</v>
      </c>
      <c r="R81" s="2">
        <v>7</v>
      </c>
      <c r="S81" s="5">
        <f t="shared" si="42"/>
        <v>7.287491541304461E-05</v>
      </c>
      <c r="T81" s="2">
        <v>10</v>
      </c>
      <c r="U81" s="5">
        <f t="shared" si="43"/>
        <v>0.00010410702201863516</v>
      </c>
      <c r="V81" s="2">
        <v>9</v>
      </c>
      <c r="W81" s="5">
        <f t="shared" si="44"/>
        <v>9.369631981677164E-05</v>
      </c>
      <c r="X81" s="2">
        <v>23</v>
      </c>
      <c r="Y81" s="5">
        <f t="shared" si="45"/>
        <v>0.00023944615064286085</v>
      </c>
      <c r="Z81" s="2">
        <v>3</v>
      </c>
      <c r="AA81" s="5">
        <f t="shared" si="46"/>
        <v>3.123210660559055E-05</v>
      </c>
      <c r="AB81" s="2">
        <v>2</v>
      </c>
      <c r="AC81" s="5">
        <f t="shared" si="47"/>
        <v>2.082140440372703E-05</v>
      </c>
      <c r="AD81" s="2">
        <v>179</v>
      </c>
      <c r="AE81" s="5">
        <f t="shared" si="48"/>
        <v>0.0018635156941335692</v>
      </c>
      <c r="AF81" s="2">
        <v>96055</v>
      </c>
      <c r="AG81" s="2">
        <v>94328</v>
      </c>
      <c r="AH81" s="2">
        <v>413</v>
      </c>
      <c r="AI81" s="5">
        <f t="shared" si="35"/>
        <v>0.00859897145474609</v>
      </c>
      <c r="AJ81" s="2">
        <v>90</v>
      </c>
      <c r="AK81" s="5">
        <f t="shared" si="35"/>
        <v>0.0018738678714943055</v>
      </c>
      <c r="AL81" s="2">
        <v>166</v>
      </c>
      <c r="AM81" s="5">
        <f t="shared" si="49"/>
        <v>0.003456245185200608</v>
      </c>
      <c r="AN81" s="2">
        <v>11</v>
      </c>
      <c r="AO81" s="5">
        <f t="shared" si="50"/>
        <v>0.00022902829540485955</v>
      </c>
      <c r="AP81" s="2">
        <v>6</v>
      </c>
      <c r="AQ81" s="5">
        <f t="shared" si="51"/>
        <v>0.00012492452476628704</v>
      </c>
      <c r="AR81" s="2">
        <v>6</v>
      </c>
      <c r="AS81" s="5">
        <f t="shared" si="52"/>
        <v>0.00012492452476628704</v>
      </c>
      <c r="AT81" s="2">
        <v>4</v>
      </c>
      <c r="AU81" s="5">
        <f t="shared" si="53"/>
        <v>8.328301651085802E-05</v>
      </c>
      <c r="AV81" s="2">
        <v>8</v>
      </c>
      <c r="AW81" s="5">
        <f t="shared" si="54"/>
        <v>0.00016656603302171605</v>
      </c>
      <c r="AX81" s="2">
        <v>15</v>
      </c>
      <c r="AY81" s="5">
        <f t="shared" si="55"/>
        <v>0.0003123113119157176</v>
      </c>
      <c r="AZ81" s="2">
        <v>1</v>
      </c>
      <c r="BA81" s="5">
        <f t="shared" si="56"/>
        <v>2.0820754127714506E-05</v>
      </c>
      <c r="BB81" s="2">
        <v>2</v>
      </c>
      <c r="BC81" s="5">
        <f t="shared" si="57"/>
        <v>4.164150825542901E-05</v>
      </c>
      <c r="BD81" s="2">
        <v>104</v>
      </c>
      <c r="BE81" s="5">
        <f t="shared" si="58"/>
        <v>0.0021653584292823085</v>
      </c>
      <c r="BF81" s="2">
        <v>48029</v>
      </c>
      <c r="BG81" s="2">
        <v>47182</v>
      </c>
      <c r="BH81" s="2">
        <v>480</v>
      </c>
      <c r="BI81" s="5">
        <f t="shared" si="36"/>
        <v>0.009994586265772706</v>
      </c>
      <c r="BJ81" s="2">
        <v>123</v>
      </c>
      <c r="BK81" s="5">
        <f t="shared" si="36"/>
        <v>0.002561112730604256</v>
      </c>
      <c r="BL81" s="2">
        <v>188</v>
      </c>
      <c r="BM81" s="5">
        <f t="shared" si="59"/>
        <v>0.003914546287427643</v>
      </c>
      <c r="BN81" s="2">
        <v>60</v>
      </c>
      <c r="BO81" s="5">
        <f t="shared" si="60"/>
        <v>0.0012493232832215882</v>
      </c>
      <c r="BP81" s="2">
        <v>16</v>
      </c>
      <c r="BQ81" s="5">
        <f t="shared" si="61"/>
        <v>0.0003331528755257569</v>
      </c>
      <c r="BR81" s="2">
        <v>1</v>
      </c>
      <c r="BS81" s="5">
        <f t="shared" si="62"/>
        <v>2.0822054720359806E-05</v>
      </c>
      <c r="BT81" s="2">
        <v>6</v>
      </c>
      <c r="BU81" s="5">
        <f t="shared" si="63"/>
        <v>0.00012493232832215884</v>
      </c>
      <c r="BV81" s="2">
        <v>1</v>
      </c>
      <c r="BW81" s="5">
        <f t="shared" si="64"/>
        <v>2.0822054720359806E-05</v>
      </c>
      <c r="BX81" s="2">
        <v>8</v>
      </c>
      <c r="BY81" s="5">
        <f t="shared" si="65"/>
        <v>0.00016657643776287845</v>
      </c>
      <c r="BZ81" s="2">
        <v>2</v>
      </c>
      <c r="CA81" s="5">
        <f t="shared" si="66"/>
        <v>4.164410944071961E-05</v>
      </c>
      <c r="CB81" s="2" t="s">
        <v>48</v>
      </c>
      <c r="CC81" s="5">
        <f t="shared" si="67"/>
      </c>
      <c r="CD81" s="2">
        <v>75</v>
      </c>
      <c r="CE81" s="5">
        <f t="shared" si="68"/>
        <v>0.0015616541040269854</v>
      </c>
      <c r="CF81" s="2">
        <v>48026</v>
      </c>
      <c r="CG81" s="2">
        <v>47146</v>
      </c>
    </row>
    <row r="82" spans="1:85" ht="13.5">
      <c r="A82" s="2" t="s">
        <v>129</v>
      </c>
      <c r="B82" s="2">
        <v>1424</v>
      </c>
      <c r="C82" s="5">
        <f t="shared" si="37"/>
        <v>0.015220016887378288</v>
      </c>
      <c r="D82" s="5"/>
      <c r="E82" s="5"/>
      <c r="F82" s="5"/>
      <c r="G82" s="5"/>
      <c r="H82" s="5"/>
      <c r="I82" s="5"/>
      <c r="J82" s="2">
        <v>226</v>
      </c>
      <c r="K82" s="5">
        <f t="shared" si="38"/>
        <v>0.002415536388024925</v>
      </c>
      <c r="L82" s="2">
        <v>522</v>
      </c>
      <c r="M82" s="5">
        <f t="shared" si="39"/>
        <v>0.005579247763491198</v>
      </c>
      <c r="N82" s="2">
        <v>104</v>
      </c>
      <c r="O82" s="5">
        <f t="shared" si="40"/>
        <v>0.0011115742670557178</v>
      </c>
      <c r="P82" s="2">
        <v>31</v>
      </c>
      <c r="Q82" s="5">
        <f t="shared" si="41"/>
        <v>0.0003313346372954543</v>
      </c>
      <c r="R82" s="2">
        <v>18</v>
      </c>
      <c r="S82" s="5">
        <f t="shared" si="42"/>
        <v>0.0001923878539134896</v>
      </c>
      <c r="T82" s="2">
        <v>33</v>
      </c>
      <c r="U82" s="5">
        <f t="shared" si="43"/>
        <v>0.00035271106550806427</v>
      </c>
      <c r="V82" s="2">
        <v>5</v>
      </c>
      <c r="W82" s="5">
        <f t="shared" si="44"/>
        <v>5.344107053152489E-05</v>
      </c>
      <c r="X82" s="2">
        <v>15</v>
      </c>
      <c r="Y82" s="5">
        <f t="shared" si="45"/>
        <v>0.00016032321159457466</v>
      </c>
      <c r="Z82" s="2">
        <v>27</v>
      </c>
      <c r="AA82" s="5">
        <f t="shared" si="46"/>
        <v>0.0002885817808702344</v>
      </c>
      <c r="AB82" s="2">
        <v>1</v>
      </c>
      <c r="AC82" s="5">
        <f t="shared" si="47"/>
        <v>1.0688214106304978E-05</v>
      </c>
      <c r="AD82" s="2">
        <v>442</v>
      </c>
      <c r="AE82" s="5">
        <f t="shared" si="48"/>
        <v>0.0047241906349868</v>
      </c>
      <c r="AF82" s="2">
        <v>93561</v>
      </c>
      <c r="AG82" s="2">
        <v>91082</v>
      </c>
      <c r="AH82" s="2">
        <v>673</v>
      </c>
      <c r="AI82" s="5">
        <f t="shared" si="35"/>
        <v>0.013897493082228554</v>
      </c>
      <c r="AJ82" s="2">
        <v>108</v>
      </c>
      <c r="AK82" s="5">
        <f t="shared" si="35"/>
        <v>0.0022302069136414322</v>
      </c>
      <c r="AL82" s="2">
        <v>232</v>
      </c>
      <c r="AM82" s="5">
        <f t="shared" si="49"/>
        <v>0.00479081485152604</v>
      </c>
      <c r="AN82" s="2">
        <v>15</v>
      </c>
      <c r="AO82" s="5">
        <f t="shared" si="50"/>
        <v>0.0003097509602279767</v>
      </c>
      <c r="AP82" s="2">
        <v>14</v>
      </c>
      <c r="AQ82" s="5">
        <f t="shared" si="51"/>
        <v>0.0002891008962127783</v>
      </c>
      <c r="AR82" s="2">
        <v>10</v>
      </c>
      <c r="AS82" s="5">
        <f t="shared" si="52"/>
        <v>0.00020650064015198446</v>
      </c>
      <c r="AT82" s="2">
        <v>19</v>
      </c>
      <c r="AU82" s="5">
        <f t="shared" si="53"/>
        <v>0.0003923512162887705</v>
      </c>
      <c r="AV82" s="2">
        <v>2</v>
      </c>
      <c r="AW82" s="5">
        <f t="shared" si="54"/>
        <v>4.130012803039689E-05</v>
      </c>
      <c r="AX82" s="2">
        <v>9</v>
      </c>
      <c r="AY82" s="5">
        <f t="shared" si="55"/>
        <v>0.00018585057613678603</v>
      </c>
      <c r="AZ82" s="2">
        <v>15</v>
      </c>
      <c r="BA82" s="5">
        <f t="shared" si="56"/>
        <v>0.0003097509602279767</v>
      </c>
      <c r="BB82" s="2" t="s">
        <v>48</v>
      </c>
      <c r="BC82" s="5">
        <f t="shared" si="57"/>
      </c>
      <c r="BD82" s="2">
        <v>249</v>
      </c>
      <c r="BE82" s="5">
        <f t="shared" si="58"/>
        <v>0.005141865939784413</v>
      </c>
      <c r="BF82" s="2">
        <v>48426</v>
      </c>
      <c r="BG82" s="2">
        <v>47153</v>
      </c>
      <c r="BH82" s="2">
        <v>751</v>
      </c>
      <c r="BI82" s="5">
        <f t="shared" si="36"/>
        <v>0.016638971972969978</v>
      </c>
      <c r="BJ82" s="2">
        <v>118</v>
      </c>
      <c r="BK82" s="5">
        <f t="shared" si="36"/>
        <v>0.00261437908496732</v>
      </c>
      <c r="BL82" s="2">
        <v>290</v>
      </c>
      <c r="BM82" s="5">
        <f t="shared" si="59"/>
        <v>0.00642516893763155</v>
      </c>
      <c r="BN82" s="2">
        <v>89</v>
      </c>
      <c r="BO82" s="5">
        <f t="shared" si="60"/>
        <v>0.0019718621912041654</v>
      </c>
      <c r="BP82" s="2">
        <v>17</v>
      </c>
      <c r="BQ82" s="5">
        <f t="shared" si="61"/>
        <v>0.0003766478342749529</v>
      </c>
      <c r="BR82" s="2">
        <v>8</v>
      </c>
      <c r="BS82" s="5">
        <f t="shared" si="62"/>
        <v>0.00017724603965880138</v>
      </c>
      <c r="BT82" s="2">
        <v>14</v>
      </c>
      <c r="BU82" s="5">
        <f t="shared" si="63"/>
        <v>0.0003101805694029024</v>
      </c>
      <c r="BV82" s="2">
        <v>3</v>
      </c>
      <c r="BW82" s="5">
        <f t="shared" si="64"/>
        <v>6.646726487205052E-05</v>
      </c>
      <c r="BX82" s="2">
        <v>6</v>
      </c>
      <c r="BY82" s="5">
        <f t="shared" si="65"/>
        <v>0.00013293452974410104</v>
      </c>
      <c r="BZ82" s="2">
        <v>12</v>
      </c>
      <c r="CA82" s="5">
        <f t="shared" si="66"/>
        <v>0.0002658690594882021</v>
      </c>
      <c r="CB82" s="2">
        <v>1</v>
      </c>
      <c r="CC82" s="5">
        <f t="shared" si="67"/>
        <v>2.2155754957350172E-05</v>
      </c>
      <c r="CD82" s="2">
        <v>193</v>
      </c>
      <c r="CE82" s="5">
        <f t="shared" si="68"/>
        <v>0.004276060706768583</v>
      </c>
      <c r="CF82" s="2">
        <v>45135</v>
      </c>
      <c r="CG82" s="2">
        <v>43929</v>
      </c>
    </row>
    <row r="83" spans="1:85" ht="13.5">
      <c r="A83" s="2" t="s">
        <v>130</v>
      </c>
      <c r="B83" s="2">
        <v>1304</v>
      </c>
      <c r="C83" s="5">
        <f t="shared" si="37"/>
        <v>0.009008324410210355</v>
      </c>
      <c r="D83" s="5"/>
      <c r="E83" s="5"/>
      <c r="F83" s="5"/>
      <c r="G83" s="5"/>
      <c r="H83" s="5"/>
      <c r="I83" s="5"/>
      <c r="J83" s="2">
        <v>336</v>
      </c>
      <c r="K83" s="5">
        <f t="shared" si="38"/>
        <v>0.0023211633449621775</v>
      </c>
      <c r="L83" s="2">
        <v>499</v>
      </c>
      <c r="M83" s="5">
        <f t="shared" si="39"/>
        <v>0.0034472038962384717</v>
      </c>
      <c r="N83" s="2">
        <v>95</v>
      </c>
      <c r="O83" s="5">
        <f t="shared" si="40"/>
        <v>0.0006562813028910919</v>
      </c>
      <c r="P83" s="2">
        <v>27</v>
      </c>
      <c r="Q83" s="5">
        <f t="shared" si="41"/>
        <v>0.00018652205450588925</v>
      </c>
      <c r="R83" s="2">
        <v>16</v>
      </c>
      <c r="S83" s="5">
        <f t="shared" si="42"/>
        <v>0.00011053158785534179</v>
      </c>
      <c r="T83" s="2">
        <v>13</v>
      </c>
      <c r="U83" s="5">
        <f t="shared" si="43"/>
        <v>8.98069151324652E-05</v>
      </c>
      <c r="V83" s="2">
        <v>19</v>
      </c>
      <c r="W83" s="5">
        <f t="shared" si="44"/>
        <v>0.00013125626057821838</v>
      </c>
      <c r="X83" s="2">
        <v>29</v>
      </c>
      <c r="Y83" s="5">
        <f t="shared" si="45"/>
        <v>0.000200338502987807</v>
      </c>
      <c r="Z83" s="2">
        <v>15</v>
      </c>
      <c r="AA83" s="5">
        <f t="shared" si="46"/>
        <v>0.00010362336361438293</v>
      </c>
      <c r="AB83" s="2">
        <v>1</v>
      </c>
      <c r="AC83" s="5">
        <f t="shared" si="47"/>
        <v>6.908224240958862E-06</v>
      </c>
      <c r="AD83" s="2">
        <v>254</v>
      </c>
      <c r="AE83" s="5">
        <f t="shared" si="48"/>
        <v>0.001754688957203551</v>
      </c>
      <c r="AF83" s="2">
        <v>144755</v>
      </c>
      <c r="AG83" s="2">
        <v>142204</v>
      </c>
      <c r="AH83" s="2">
        <v>565</v>
      </c>
      <c r="AI83" s="5">
        <f t="shared" si="35"/>
        <v>0.007953041862560175</v>
      </c>
      <c r="AJ83" s="2">
        <v>154</v>
      </c>
      <c r="AK83" s="5">
        <f t="shared" si="35"/>
        <v>0.0021677317643084373</v>
      </c>
      <c r="AL83" s="2">
        <v>190</v>
      </c>
      <c r="AM83" s="5">
        <f t="shared" si="49"/>
        <v>0.002674474254666254</v>
      </c>
      <c r="AN83" s="2">
        <v>18</v>
      </c>
      <c r="AO83" s="5">
        <f t="shared" si="50"/>
        <v>0.0002533712451789083</v>
      </c>
      <c r="AP83" s="2">
        <v>8</v>
      </c>
      <c r="AQ83" s="5">
        <f t="shared" si="51"/>
        <v>0.000112609442301737</v>
      </c>
      <c r="AR83" s="2">
        <v>6</v>
      </c>
      <c r="AS83" s="5">
        <f t="shared" si="52"/>
        <v>8.445708172630275E-05</v>
      </c>
      <c r="AT83" s="2">
        <v>3</v>
      </c>
      <c r="AU83" s="5">
        <f t="shared" si="53"/>
        <v>4.2228540863151374E-05</v>
      </c>
      <c r="AV83" s="2">
        <v>17</v>
      </c>
      <c r="AW83" s="5">
        <f t="shared" si="54"/>
        <v>0.00023929506489119113</v>
      </c>
      <c r="AX83" s="2">
        <v>17</v>
      </c>
      <c r="AY83" s="5">
        <f t="shared" si="55"/>
        <v>0.00023929506489119113</v>
      </c>
      <c r="AZ83" s="2">
        <v>4</v>
      </c>
      <c r="BA83" s="5">
        <f t="shared" si="56"/>
        <v>5.63047211508685E-05</v>
      </c>
      <c r="BB83" s="2" t="s">
        <v>48</v>
      </c>
      <c r="BC83" s="5">
        <f t="shared" si="57"/>
      </c>
      <c r="BD83" s="2">
        <v>148</v>
      </c>
      <c r="BE83" s="5">
        <f t="shared" si="58"/>
        <v>0.0020832746825821345</v>
      </c>
      <c r="BF83" s="2">
        <v>71042</v>
      </c>
      <c r="BG83" s="2">
        <v>69699</v>
      </c>
      <c r="BH83" s="2">
        <v>739</v>
      </c>
      <c r="BI83" s="5">
        <f t="shared" si="36"/>
        <v>0.010025368659530883</v>
      </c>
      <c r="BJ83" s="2">
        <v>182</v>
      </c>
      <c r="BK83" s="5">
        <f t="shared" si="36"/>
        <v>0.0024690353126314217</v>
      </c>
      <c r="BL83" s="2">
        <v>309</v>
      </c>
      <c r="BM83" s="5">
        <f t="shared" si="59"/>
        <v>0.004191933580236865</v>
      </c>
      <c r="BN83" s="2">
        <v>77</v>
      </c>
      <c r="BO83" s="5">
        <f t="shared" si="60"/>
        <v>0.0010445918630363708</v>
      </c>
      <c r="BP83" s="2">
        <v>19</v>
      </c>
      <c r="BQ83" s="5">
        <f t="shared" si="61"/>
        <v>0.0002577564337362473</v>
      </c>
      <c r="BR83" s="2">
        <v>10</v>
      </c>
      <c r="BS83" s="5">
        <f t="shared" si="62"/>
        <v>0.0001356612809138144</v>
      </c>
      <c r="BT83" s="2">
        <v>10</v>
      </c>
      <c r="BU83" s="5">
        <f t="shared" si="63"/>
        <v>0.0001356612809138144</v>
      </c>
      <c r="BV83" s="2">
        <v>2</v>
      </c>
      <c r="BW83" s="5">
        <f t="shared" si="64"/>
        <v>2.7132256182762877E-05</v>
      </c>
      <c r="BX83" s="2">
        <v>12</v>
      </c>
      <c r="BY83" s="5">
        <f t="shared" si="65"/>
        <v>0.00016279353709657725</v>
      </c>
      <c r="BZ83" s="2">
        <v>11</v>
      </c>
      <c r="CA83" s="5">
        <f t="shared" si="66"/>
        <v>0.00014922740900519583</v>
      </c>
      <c r="CB83" s="2">
        <v>1</v>
      </c>
      <c r="CC83" s="5">
        <f t="shared" si="67"/>
        <v>1.3566128091381438E-05</v>
      </c>
      <c r="CD83" s="2">
        <v>106</v>
      </c>
      <c r="CE83" s="5">
        <f t="shared" si="68"/>
        <v>0.0014380095776864326</v>
      </c>
      <c r="CF83" s="2">
        <v>73713</v>
      </c>
      <c r="CG83" s="2">
        <v>72505</v>
      </c>
    </row>
    <row r="84" spans="1:85" ht="13.5">
      <c r="A84" s="2" t="s">
        <v>131</v>
      </c>
      <c r="B84" s="2">
        <v>2258</v>
      </c>
      <c r="C84" s="5">
        <f t="shared" si="37"/>
        <v>0.012905954571954412</v>
      </c>
      <c r="D84" s="5"/>
      <c r="E84" s="5"/>
      <c r="F84" s="5"/>
      <c r="G84" s="5"/>
      <c r="H84" s="5"/>
      <c r="I84" s="5"/>
      <c r="J84" s="2">
        <v>519</v>
      </c>
      <c r="K84" s="5">
        <f t="shared" si="38"/>
        <v>0.002966426228009008</v>
      </c>
      <c r="L84" s="2">
        <v>899</v>
      </c>
      <c r="M84" s="5">
        <f t="shared" si="39"/>
        <v>0.005138376067399033</v>
      </c>
      <c r="N84" s="2">
        <v>225</v>
      </c>
      <c r="O84" s="5">
        <f t="shared" si="40"/>
        <v>0.001286022931217778</v>
      </c>
      <c r="P84" s="2">
        <v>19</v>
      </c>
      <c r="Q84" s="5">
        <f t="shared" si="41"/>
        <v>0.00010859749196950125</v>
      </c>
      <c r="R84" s="2">
        <v>13</v>
      </c>
      <c r="S84" s="5">
        <f t="shared" si="42"/>
        <v>7.430354713702717E-05</v>
      </c>
      <c r="T84" s="2">
        <v>31</v>
      </c>
      <c r="U84" s="5">
        <f t="shared" si="43"/>
        <v>0.00017718538163444942</v>
      </c>
      <c r="V84" s="2">
        <v>21</v>
      </c>
      <c r="W84" s="5">
        <f t="shared" si="44"/>
        <v>0.00012002880691365927</v>
      </c>
      <c r="X84" s="2">
        <v>36</v>
      </c>
      <c r="Y84" s="5">
        <f t="shared" si="45"/>
        <v>0.00020576366899484447</v>
      </c>
      <c r="Z84" s="2">
        <v>38</v>
      </c>
      <c r="AA84" s="5">
        <f t="shared" si="46"/>
        <v>0.0002171949839390025</v>
      </c>
      <c r="AB84" s="2">
        <v>15</v>
      </c>
      <c r="AC84" s="5">
        <f t="shared" si="47"/>
        <v>8.57348620811852E-05</v>
      </c>
      <c r="AD84" s="2">
        <v>442</v>
      </c>
      <c r="AE84" s="5">
        <f t="shared" si="48"/>
        <v>0.002526320602658924</v>
      </c>
      <c r="AF84" s="2">
        <v>174958</v>
      </c>
      <c r="AG84" s="2">
        <v>171179</v>
      </c>
      <c r="AH84" s="2">
        <v>1001</v>
      </c>
      <c r="AI84" s="5">
        <f t="shared" si="35"/>
        <v>0.011269603593663803</v>
      </c>
      <c r="AJ84" s="2">
        <v>220</v>
      </c>
      <c r="AK84" s="5">
        <f t="shared" si="35"/>
        <v>0.0024768359546513854</v>
      </c>
      <c r="AL84" s="2">
        <v>388</v>
      </c>
      <c r="AM84" s="5">
        <f t="shared" si="49"/>
        <v>0.00436823795638517</v>
      </c>
      <c r="AN84" s="2">
        <v>37</v>
      </c>
      <c r="AO84" s="5">
        <f t="shared" si="50"/>
        <v>0.00041655877419136936</v>
      </c>
      <c r="AP84" s="2">
        <v>4</v>
      </c>
      <c r="AQ84" s="5">
        <f t="shared" si="51"/>
        <v>4.5033380993661554E-05</v>
      </c>
      <c r="AR84" s="2">
        <v>8</v>
      </c>
      <c r="AS84" s="5">
        <f t="shared" si="52"/>
        <v>9.006676198732311E-05</v>
      </c>
      <c r="AT84" s="2">
        <v>19</v>
      </c>
      <c r="AU84" s="5">
        <f t="shared" si="53"/>
        <v>0.00021390855971989238</v>
      </c>
      <c r="AV84" s="2">
        <v>17</v>
      </c>
      <c r="AW84" s="5">
        <f t="shared" si="54"/>
        <v>0.0001913918692230616</v>
      </c>
      <c r="AX84" s="2">
        <v>22</v>
      </c>
      <c r="AY84" s="5">
        <f t="shared" si="55"/>
        <v>0.0002476835954651385</v>
      </c>
      <c r="AZ84" s="2">
        <v>20</v>
      </c>
      <c r="BA84" s="5">
        <f t="shared" si="56"/>
        <v>0.00022516690496830776</v>
      </c>
      <c r="BB84" s="2">
        <v>9</v>
      </c>
      <c r="BC84" s="5">
        <f t="shared" si="57"/>
        <v>0.00010132510723573849</v>
      </c>
      <c r="BD84" s="2">
        <v>257</v>
      </c>
      <c r="BE84" s="5">
        <f t="shared" si="58"/>
        <v>0.002893394728842755</v>
      </c>
      <c r="BF84" s="2">
        <v>88823</v>
      </c>
      <c r="BG84" s="2">
        <v>86930</v>
      </c>
      <c r="BH84" s="2">
        <v>1257</v>
      </c>
      <c r="BI84" s="5">
        <f t="shared" si="36"/>
        <v>0.01459337087130667</v>
      </c>
      <c r="BJ84" s="2">
        <v>299</v>
      </c>
      <c r="BK84" s="5">
        <f t="shared" si="36"/>
        <v>0.003471295060080107</v>
      </c>
      <c r="BL84" s="2">
        <v>511</v>
      </c>
      <c r="BM84" s="5">
        <f t="shared" si="59"/>
        <v>0.005932547744819179</v>
      </c>
      <c r="BN84" s="2">
        <v>188</v>
      </c>
      <c r="BO84" s="5">
        <f t="shared" si="60"/>
        <v>0.002182620305334649</v>
      </c>
      <c r="BP84" s="2">
        <v>15</v>
      </c>
      <c r="BQ84" s="5">
        <f t="shared" si="61"/>
        <v>0.00017414523712776456</v>
      </c>
      <c r="BR84" s="2">
        <v>5</v>
      </c>
      <c r="BS84" s="5">
        <f t="shared" si="62"/>
        <v>5.804841237592152E-05</v>
      </c>
      <c r="BT84" s="2">
        <v>12</v>
      </c>
      <c r="BU84" s="5">
        <f t="shared" si="63"/>
        <v>0.00013931618970221165</v>
      </c>
      <c r="BV84" s="2">
        <v>4</v>
      </c>
      <c r="BW84" s="5">
        <f t="shared" si="64"/>
        <v>4.6438729900737214E-05</v>
      </c>
      <c r="BX84" s="2">
        <v>14</v>
      </c>
      <c r="BY84" s="5">
        <f t="shared" si="65"/>
        <v>0.00016253555465258024</v>
      </c>
      <c r="BZ84" s="2">
        <v>18</v>
      </c>
      <c r="CA84" s="5">
        <f t="shared" si="66"/>
        <v>0.00020897428455331747</v>
      </c>
      <c r="CB84" s="2">
        <v>6</v>
      </c>
      <c r="CC84" s="5">
        <f t="shared" si="67"/>
        <v>6.965809485110583E-05</v>
      </c>
      <c r="CD84" s="2">
        <v>185</v>
      </c>
      <c r="CE84" s="5">
        <f t="shared" si="68"/>
        <v>0.002147791257909096</v>
      </c>
      <c r="CF84" s="2">
        <v>86135</v>
      </c>
      <c r="CG84" s="2">
        <v>84249</v>
      </c>
    </row>
    <row r="85" spans="1:85" ht="13.5">
      <c r="A85" s="2" t="s">
        <v>132</v>
      </c>
      <c r="B85" s="2">
        <v>603</v>
      </c>
      <c r="C85" s="5">
        <f t="shared" si="37"/>
        <v>0.006494695460175562</v>
      </c>
      <c r="D85" s="5"/>
      <c r="E85" s="5"/>
      <c r="F85" s="5"/>
      <c r="G85" s="5"/>
      <c r="H85" s="5"/>
      <c r="I85" s="5"/>
      <c r="J85" s="2">
        <v>175</v>
      </c>
      <c r="K85" s="5">
        <f t="shared" si="38"/>
        <v>0.0018848618665517798</v>
      </c>
      <c r="L85" s="2">
        <v>160</v>
      </c>
      <c r="M85" s="5">
        <f t="shared" si="39"/>
        <v>0.0017233022779901987</v>
      </c>
      <c r="N85" s="2">
        <v>68</v>
      </c>
      <c r="O85" s="5">
        <f t="shared" si="40"/>
        <v>0.0007324034681458344</v>
      </c>
      <c r="P85" s="2">
        <v>17</v>
      </c>
      <c r="Q85" s="5">
        <f t="shared" si="41"/>
        <v>0.0001831008670364586</v>
      </c>
      <c r="R85" s="2">
        <v>5</v>
      </c>
      <c r="S85" s="5">
        <f t="shared" si="42"/>
        <v>5.385319618719371E-05</v>
      </c>
      <c r="T85" s="2">
        <v>2</v>
      </c>
      <c r="U85" s="5">
        <f t="shared" si="43"/>
        <v>2.1541278474877485E-05</v>
      </c>
      <c r="V85" s="2">
        <v>8</v>
      </c>
      <c r="W85" s="5">
        <f t="shared" si="44"/>
        <v>8.616511389950994E-05</v>
      </c>
      <c r="X85" s="2">
        <v>18</v>
      </c>
      <c r="Y85" s="5">
        <f t="shared" si="45"/>
        <v>0.00019387150627389734</v>
      </c>
      <c r="Z85" s="2">
        <v>2</v>
      </c>
      <c r="AA85" s="5">
        <f t="shared" si="46"/>
        <v>2.1541278474877485E-05</v>
      </c>
      <c r="AB85" s="2">
        <v>4</v>
      </c>
      <c r="AC85" s="5">
        <f t="shared" si="47"/>
        <v>4.308255694975497E-05</v>
      </c>
      <c r="AD85" s="2">
        <v>144</v>
      </c>
      <c r="AE85" s="5">
        <f t="shared" si="48"/>
        <v>0.0015509720501911788</v>
      </c>
      <c r="AF85" s="2">
        <v>92845</v>
      </c>
      <c r="AG85" s="2">
        <v>91180</v>
      </c>
      <c r="AH85" s="2">
        <v>228</v>
      </c>
      <c r="AI85" s="5">
        <f t="shared" si="35"/>
        <v>0.004963427377220481</v>
      </c>
      <c r="AJ85" s="2">
        <v>78</v>
      </c>
      <c r="AK85" s="5">
        <f t="shared" si="35"/>
        <v>0.0016980146290491117</v>
      </c>
      <c r="AL85" s="2">
        <v>51</v>
      </c>
      <c r="AM85" s="5">
        <f t="shared" si="49"/>
        <v>0.0011102403343782655</v>
      </c>
      <c r="AN85" s="2">
        <v>5</v>
      </c>
      <c r="AO85" s="5">
        <f t="shared" si="50"/>
        <v>0.0001088470916057123</v>
      </c>
      <c r="AP85" s="2">
        <v>1</v>
      </c>
      <c r="AQ85" s="5">
        <f t="shared" si="51"/>
        <v>2.176941832114246E-05</v>
      </c>
      <c r="AR85" s="2" t="s">
        <v>48</v>
      </c>
      <c r="AS85" s="5">
        <f t="shared" si="52"/>
      </c>
      <c r="AT85" s="2">
        <v>1</v>
      </c>
      <c r="AU85" s="5">
        <f t="shared" si="53"/>
        <v>2.176941832114246E-05</v>
      </c>
      <c r="AV85" s="2">
        <v>6</v>
      </c>
      <c r="AW85" s="5">
        <f t="shared" si="54"/>
        <v>0.00013061650992685477</v>
      </c>
      <c r="AX85" s="2">
        <v>13</v>
      </c>
      <c r="AY85" s="5">
        <f t="shared" si="55"/>
        <v>0.00028300243817485195</v>
      </c>
      <c r="AZ85" s="2">
        <v>1</v>
      </c>
      <c r="BA85" s="5">
        <f t="shared" si="56"/>
        <v>2.176941832114246E-05</v>
      </c>
      <c r="BB85" s="2">
        <v>2</v>
      </c>
      <c r="BC85" s="5">
        <f t="shared" si="57"/>
        <v>4.353883664228492E-05</v>
      </c>
      <c r="BD85" s="2">
        <v>70</v>
      </c>
      <c r="BE85" s="5">
        <f t="shared" si="58"/>
        <v>0.0015238592824799722</v>
      </c>
      <c r="BF85" s="2">
        <v>45936</v>
      </c>
      <c r="BG85" s="2">
        <v>45134</v>
      </c>
      <c r="BH85" s="2">
        <v>375</v>
      </c>
      <c r="BI85" s="5">
        <f t="shared" si="36"/>
        <v>0.007994201539150269</v>
      </c>
      <c r="BJ85" s="2">
        <v>97</v>
      </c>
      <c r="BK85" s="5">
        <f t="shared" si="36"/>
        <v>0.0020678334647935364</v>
      </c>
      <c r="BL85" s="2">
        <v>109</v>
      </c>
      <c r="BM85" s="5">
        <f t="shared" si="59"/>
        <v>0.002323647914046345</v>
      </c>
      <c r="BN85" s="2">
        <v>63</v>
      </c>
      <c r="BO85" s="5">
        <f t="shared" si="60"/>
        <v>0.0013430258585772454</v>
      </c>
      <c r="BP85" s="2">
        <v>16</v>
      </c>
      <c r="BQ85" s="5">
        <f t="shared" si="61"/>
        <v>0.0003410859323370782</v>
      </c>
      <c r="BR85" s="2">
        <v>5</v>
      </c>
      <c r="BS85" s="5">
        <f t="shared" si="62"/>
        <v>0.00010658935385533692</v>
      </c>
      <c r="BT85" s="2">
        <v>1</v>
      </c>
      <c r="BU85" s="5">
        <f t="shared" si="63"/>
        <v>2.1317870771067386E-05</v>
      </c>
      <c r="BV85" s="2">
        <v>2</v>
      </c>
      <c r="BW85" s="5">
        <f t="shared" si="64"/>
        <v>4.263574154213477E-05</v>
      </c>
      <c r="BX85" s="2">
        <v>5</v>
      </c>
      <c r="BY85" s="5">
        <f t="shared" si="65"/>
        <v>0.00010658935385533692</v>
      </c>
      <c r="BZ85" s="2">
        <v>1</v>
      </c>
      <c r="CA85" s="5">
        <f t="shared" si="66"/>
        <v>2.1317870771067386E-05</v>
      </c>
      <c r="CB85" s="2">
        <v>2</v>
      </c>
      <c r="CC85" s="5">
        <f t="shared" si="67"/>
        <v>4.263574154213477E-05</v>
      </c>
      <c r="CD85" s="2">
        <v>74</v>
      </c>
      <c r="CE85" s="5">
        <f t="shared" si="68"/>
        <v>0.0015775224370589865</v>
      </c>
      <c r="CF85" s="2">
        <v>46909</v>
      </c>
      <c r="CG85" s="2">
        <v>46046</v>
      </c>
    </row>
    <row r="86" spans="1:85" ht="13.5">
      <c r="A86" s="2" t="s">
        <v>133</v>
      </c>
      <c r="B86" s="2">
        <v>854</v>
      </c>
      <c r="C86" s="5">
        <f t="shared" si="37"/>
        <v>0.011509744197956818</v>
      </c>
      <c r="D86" s="5"/>
      <c r="E86" s="5"/>
      <c r="F86" s="5"/>
      <c r="G86" s="5"/>
      <c r="H86" s="5"/>
      <c r="I86" s="5"/>
      <c r="J86" s="2">
        <v>113</v>
      </c>
      <c r="K86" s="5">
        <f t="shared" si="38"/>
        <v>0.0015229521011348014</v>
      </c>
      <c r="L86" s="2">
        <v>375</v>
      </c>
      <c r="M86" s="5">
        <f t="shared" si="39"/>
        <v>0.005054044583411952</v>
      </c>
      <c r="N86" s="2">
        <v>85</v>
      </c>
      <c r="O86" s="5">
        <f t="shared" si="40"/>
        <v>0.001145583438906709</v>
      </c>
      <c r="P86" s="2">
        <v>33</v>
      </c>
      <c r="Q86" s="5">
        <f t="shared" si="41"/>
        <v>0.00044475592334025177</v>
      </c>
      <c r="R86" s="2">
        <v>6</v>
      </c>
      <c r="S86" s="5">
        <f t="shared" si="42"/>
        <v>8.086471333459123E-05</v>
      </c>
      <c r="T86" s="2">
        <v>33</v>
      </c>
      <c r="U86" s="5">
        <f t="shared" si="43"/>
        <v>0.00044475592334025177</v>
      </c>
      <c r="V86" s="2">
        <v>5</v>
      </c>
      <c r="W86" s="5">
        <f t="shared" si="44"/>
        <v>6.738726111215936E-05</v>
      </c>
      <c r="X86" s="2">
        <v>6</v>
      </c>
      <c r="Y86" s="5">
        <f t="shared" si="45"/>
        <v>8.086471333459123E-05</v>
      </c>
      <c r="Z86" s="2">
        <v>14</v>
      </c>
      <c r="AA86" s="5">
        <f t="shared" si="46"/>
        <v>0.0001886843311140462</v>
      </c>
      <c r="AB86" s="2">
        <v>2</v>
      </c>
      <c r="AC86" s="5">
        <f t="shared" si="47"/>
        <v>2.6954904444863743E-05</v>
      </c>
      <c r="AD86" s="2">
        <v>182</v>
      </c>
      <c r="AE86" s="5">
        <f t="shared" si="48"/>
        <v>0.0024528963044826006</v>
      </c>
      <c r="AF86" s="2">
        <v>74198</v>
      </c>
      <c r="AG86" s="2">
        <v>72871</v>
      </c>
      <c r="AH86" s="2">
        <v>373</v>
      </c>
      <c r="AI86" s="5">
        <f t="shared" si="35"/>
        <v>0.010103472560810445</v>
      </c>
      <c r="AJ86" s="2">
        <v>46</v>
      </c>
      <c r="AK86" s="5">
        <f t="shared" si="35"/>
        <v>0.0012460046589739422</v>
      </c>
      <c r="AL86" s="2">
        <v>165</v>
      </c>
      <c r="AM86" s="5">
        <f t="shared" si="49"/>
        <v>0.004469364537623924</v>
      </c>
      <c r="AN86" s="2">
        <v>15</v>
      </c>
      <c r="AO86" s="5">
        <f t="shared" si="50"/>
        <v>0.0004063058670567203</v>
      </c>
      <c r="AP86" s="2">
        <v>3</v>
      </c>
      <c r="AQ86" s="5">
        <f t="shared" si="51"/>
        <v>8.126117341134406E-05</v>
      </c>
      <c r="AR86" s="2">
        <v>4</v>
      </c>
      <c r="AS86" s="5">
        <f t="shared" si="52"/>
        <v>0.00010834823121512542</v>
      </c>
      <c r="AT86" s="2">
        <v>18</v>
      </c>
      <c r="AU86" s="5">
        <f t="shared" si="53"/>
        <v>0.00048756704046806434</v>
      </c>
      <c r="AV86" s="2">
        <v>4</v>
      </c>
      <c r="AW86" s="5">
        <f t="shared" si="54"/>
        <v>0.00010834823121512542</v>
      </c>
      <c r="AX86" s="2">
        <v>2</v>
      </c>
      <c r="AY86" s="5">
        <f t="shared" si="55"/>
        <v>5.417411560756271E-05</v>
      </c>
      <c r="AZ86" s="2">
        <v>6</v>
      </c>
      <c r="BA86" s="5">
        <f t="shared" si="56"/>
        <v>0.00016252234682268812</v>
      </c>
      <c r="BB86" s="2">
        <v>1</v>
      </c>
      <c r="BC86" s="5">
        <f t="shared" si="57"/>
        <v>2.7087057803781354E-05</v>
      </c>
      <c r="BD86" s="2">
        <v>109</v>
      </c>
      <c r="BE86" s="5">
        <f t="shared" si="58"/>
        <v>0.0029524893006121675</v>
      </c>
      <c r="BF86" s="2">
        <v>36918</v>
      </c>
      <c r="BG86" s="2">
        <v>36297</v>
      </c>
      <c r="BH86" s="2">
        <v>481</v>
      </c>
      <c r="BI86" s="5">
        <f t="shared" si="36"/>
        <v>0.01290236051502146</v>
      </c>
      <c r="BJ86" s="2">
        <v>67</v>
      </c>
      <c r="BK86" s="5">
        <f t="shared" si="36"/>
        <v>0.0017972103004291846</v>
      </c>
      <c r="BL86" s="2">
        <v>210</v>
      </c>
      <c r="BM86" s="5">
        <f t="shared" si="59"/>
        <v>0.005633047210300429</v>
      </c>
      <c r="BN86" s="2">
        <v>70</v>
      </c>
      <c r="BO86" s="5">
        <f t="shared" si="60"/>
        <v>0.0018776824034334764</v>
      </c>
      <c r="BP86" s="2">
        <v>30</v>
      </c>
      <c r="BQ86" s="5">
        <f t="shared" si="61"/>
        <v>0.0008047210300429185</v>
      </c>
      <c r="BR86" s="2">
        <v>2</v>
      </c>
      <c r="BS86" s="5">
        <f t="shared" si="62"/>
        <v>5.3648068669527894E-05</v>
      </c>
      <c r="BT86" s="2">
        <v>15</v>
      </c>
      <c r="BU86" s="5">
        <f t="shared" si="63"/>
        <v>0.0004023605150214592</v>
      </c>
      <c r="BV86" s="2">
        <v>1</v>
      </c>
      <c r="BW86" s="5">
        <f t="shared" si="64"/>
        <v>2.6824034334763947E-05</v>
      </c>
      <c r="BX86" s="2">
        <v>4</v>
      </c>
      <c r="BY86" s="5">
        <f t="shared" si="65"/>
        <v>0.00010729613733905579</v>
      </c>
      <c r="BZ86" s="2">
        <v>8</v>
      </c>
      <c r="CA86" s="5">
        <f t="shared" si="66"/>
        <v>0.00021459227467811158</v>
      </c>
      <c r="CB86" s="2">
        <v>1</v>
      </c>
      <c r="CC86" s="5">
        <f t="shared" si="67"/>
        <v>2.6824034334763947E-05</v>
      </c>
      <c r="CD86" s="2">
        <v>73</v>
      </c>
      <c r="CE86" s="5">
        <f t="shared" si="68"/>
        <v>0.001958154506437768</v>
      </c>
      <c r="CF86" s="2">
        <v>37280</v>
      </c>
      <c r="CG86" s="2">
        <v>36574</v>
      </c>
    </row>
    <row r="87" spans="1:85" ht="13.5">
      <c r="A87" s="2" t="s">
        <v>134</v>
      </c>
      <c r="B87" s="2">
        <v>2762</v>
      </c>
      <c r="C87" s="5">
        <f t="shared" si="37"/>
        <v>0.010089497716894977</v>
      </c>
      <c r="D87" s="5"/>
      <c r="E87" s="5"/>
      <c r="F87" s="5"/>
      <c r="G87" s="5"/>
      <c r="H87" s="5"/>
      <c r="I87" s="5"/>
      <c r="J87" s="2">
        <v>383</v>
      </c>
      <c r="K87" s="5">
        <f t="shared" si="38"/>
        <v>0.0013990867579908677</v>
      </c>
      <c r="L87" s="2">
        <v>774</v>
      </c>
      <c r="M87" s="5">
        <f t="shared" si="39"/>
        <v>0.0028273972602739727</v>
      </c>
      <c r="N87" s="2">
        <v>325</v>
      </c>
      <c r="O87" s="5">
        <f t="shared" si="40"/>
        <v>0.001187214611872146</v>
      </c>
      <c r="P87" s="2">
        <v>46</v>
      </c>
      <c r="Q87" s="5">
        <f t="shared" si="41"/>
        <v>0.00016803652968036529</v>
      </c>
      <c r="R87" s="2">
        <v>18</v>
      </c>
      <c r="S87" s="5">
        <f t="shared" si="42"/>
        <v>6.575342465753424E-05</v>
      </c>
      <c r="T87" s="2">
        <v>38</v>
      </c>
      <c r="U87" s="5">
        <f t="shared" si="43"/>
        <v>0.00013881278538812786</v>
      </c>
      <c r="V87" s="2">
        <v>21</v>
      </c>
      <c r="W87" s="5">
        <f t="shared" si="44"/>
        <v>7.671232876712329E-05</v>
      </c>
      <c r="X87" s="2">
        <v>47</v>
      </c>
      <c r="Y87" s="5">
        <f t="shared" si="45"/>
        <v>0.00017168949771689498</v>
      </c>
      <c r="Z87" s="2">
        <v>236</v>
      </c>
      <c r="AA87" s="5">
        <f t="shared" si="46"/>
        <v>0.0008621004566210045</v>
      </c>
      <c r="AB87" s="2">
        <v>82</v>
      </c>
      <c r="AC87" s="5">
        <f t="shared" si="47"/>
        <v>0.00029954337899543377</v>
      </c>
      <c r="AD87" s="2">
        <v>792</v>
      </c>
      <c r="AE87" s="5">
        <f t="shared" si="48"/>
        <v>0.002893150684931507</v>
      </c>
      <c r="AF87" s="2">
        <v>273750</v>
      </c>
      <c r="AG87" s="2">
        <v>267741</v>
      </c>
      <c r="AH87" s="2">
        <v>1200</v>
      </c>
      <c r="AI87" s="5">
        <f t="shared" si="35"/>
        <v>0.00874367904868772</v>
      </c>
      <c r="AJ87" s="2">
        <v>149</v>
      </c>
      <c r="AK87" s="5">
        <f t="shared" si="35"/>
        <v>0.0010856734818787252</v>
      </c>
      <c r="AL87" s="2">
        <v>266</v>
      </c>
      <c r="AM87" s="5">
        <f t="shared" si="49"/>
        <v>0.0019381821891257779</v>
      </c>
      <c r="AN87" s="2">
        <v>75</v>
      </c>
      <c r="AO87" s="5">
        <f t="shared" si="50"/>
        <v>0.0005464799405429825</v>
      </c>
      <c r="AP87" s="2">
        <v>7</v>
      </c>
      <c r="AQ87" s="5">
        <f t="shared" si="51"/>
        <v>5.100479445067836E-05</v>
      </c>
      <c r="AR87" s="2">
        <v>11</v>
      </c>
      <c r="AS87" s="5">
        <f t="shared" si="52"/>
        <v>8.015039127963743E-05</v>
      </c>
      <c r="AT87" s="2">
        <v>21</v>
      </c>
      <c r="AU87" s="5">
        <f t="shared" si="53"/>
        <v>0.0001530143833520351</v>
      </c>
      <c r="AV87" s="2">
        <v>16</v>
      </c>
      <c r="AW87" s="5">
        <f t="shared" si="54"/>
        <v>0.00011658238731583627</v>
      </c>
      <c r="AX87" s="2">
        <v>32</v>
      </c>
      <c r="AY87" s="5">
        <f t="shared" si="55"/>
        <v>0.00023316477463167253</v>
      </c>
      <c r="AZ87" s="2">
        <v>127</v>
      </c>
      <c r="BA87" s="5">
        <f t="shared" si="56"/>
        <v>0.0009253726993194503</v>
      </c>
      <c r="BB87" s="2">
        <v>45</v>
      </c>
      <c r="BC87" s="5">
        <f t="shared" si="57"/>
        <v>0.0003278879643257895</v>
      </c>
      <c r="BD87" s="2">
        <v>451</v>
      </c>
      <c r="BE87" s="5">
        <f t="shared" si="58"/>
        <v>0.003286166042465135</v>
      </c>
      <c r="BF87" s="2">
        <v>137242</v>
      </c>
      <c r="BG87" s="2">
        <v>134449</v>
      </c>
      <c r="BH87" s="2">
        <v>1562</v>
      </c>
      <c r="BI87" s="5">
        <f t="shared" si="36"/>
        <v>0.011442552817417294</v>
      </c>
      <c r="BJ87" s="2">
        <v>234</v>
      </c>
      <c r="BK87" s="5">
        <f t="shared" si="36"/>
        <v>0.0017141852492161631</v>
      </c>
      <c r="BL87" s="2">
        <v>508</v>
      </c>
      <c r="BM87" s="5">
        <f t="shared" si="59"/>
        <v>0.0037213936179564568</v>
      </c>
      <c r="BN87" s="2">
        <v>250</v>
      </c>
      <c r="BO87" s="5">
        <f t="shared" si="60"/>
        <v>0.0018313944970258153</v>
      </c>
      <c r="BP87" s="2">
        <v>39</v>
      </c>
      <c r="BQ87" s="5">
        <f t="shared" si="61"/>
        <v>0.0002856975415360272</v>
      </c>
      <c r="BR87" s="2">
        <v>7</v>
      </c>
      <c r="BS87" s="5">
        <f t="shared" si="62"/>
        <v>5.127904591672283E-05</v>
      </c>
      <c r="BT87" s="2">
        <v>17</v>
      </c>
      <c r="BU87" s="5">
        <f t="shared" si="63"/>
        <v>0.00012453482579775544</v>
      </c>
      <c r="BV87" s="2">
        <v>5</v>
      </c>
      <c r="BW87" s="5">
        <f t="shared" si="64"/>
        <v>3.6627889940516306E-05</v>
      </c>
      <c r="BX87" s="2">
        <v>15</v>
      </c>
      <c r="BY87" s="5">
        <f t="shared" si="65"/>
        <v>0.00010988366982154893</v>
      </c>
      <c r="BZ87" s="2">
        <v>109</v>
      </c>
      <c r="CA87" s="5">
        <f t="shared" si="66"/>
        <v>0.0007984880007032555</v>
      </c>
      <c r="CB87" s="2">
        <v>37</v>
      </c>
      <c r="CC87" s="5">
        <f t="shared" si="67"/>
        <v>0.00027104638555982066</v>
      </c>
      <c r="CD87" s="2">
        <v>341</v>
      </c>
      <c r="CE87" s="5">
        <f t="shared" si="68"/>
        <v>0.002498022093943212</v>
      </c>
      <c r="CF87" s="2">
        <v>136508</v>
      </c>
      <c r="CG87" s="2">
        <v>133292</v>
      </c>
    </row>
    <row r="88" spans="1:85" ht="13.5">
      <c r="A88" s="2" t="s">
        <v>135</v>
      </c>
      <c r="B88" s="2">
        <v>1507</v>
      </c>
      <c r="C88" s="5">
        <f t="shared" si="37"/>
        <v>0.013497536945812807</v>
      </c>
      <c r="D88" s="5"/>
      <c r="E88" s="5"/>
      <c r="F88" s="5"/>
      <c r="G88" s="5"/>
      <c r="H88" s="5"/>
      <c r="I88" s="5"/>
      <c r="J88" s="2">
        <v>247</v>
      </c>
      <c r="K88" s="5">
        <f t="shared" si="38"/>
        <v>0.002212270488132557</v>
      </c>
      <c r="L88" s="2">
        <v>489</v>
      </c>
      <c r="M88" s="5">
        <f t="shared" si="39"/>
        <v>0.004379758172861621</v>
      </c>
      <c r="N88" s="2">
        <v>180</v>
      </c>
      <c r="O88" s="5">
        <f t="shared" si="40"/>
        <v>0.0016121809225257502</v>
      </c>
      <c r="P88" s="2">
        <v>41</v>
      </c>
      <c r="Q88" s="5">
        <f t="shared" si="41"/>
        <v>0.00036721898790864307</v>
      </c>
      <c r="R88" s="2">
        <v>5</v>
      </c>
      <c r="S88" s="5">
        <f t="shared" si="42"/>
        <v>4.478280340349306E-05</v>
      </c>
      <c r="T88" s="2">
        <v>24</v>
      </c>
      <c r="U88" s="5">
        <f t="shared" si="43"/>
        <v>0.00021495745633676668</v>
      </c>
      <c r="V88" s="2">
        <v>6</v>
      </c>
      <c r="W88" s="5">
        <f t="shared" si="44"/>
        <v>5.373936408419167E-05</v>
      </c>
      <c r="X88" s="2">
        <v>37</v>
      </c>
      <c r="Y88" s="5">
        <f t="shared" si="45"/>
        <v>0.00033139274518584864</v>
      </c>
      <c r="Z88" s="2">
        <v>47</v>
      </c>
      <c r="AA88" s="5">
        <f t="shared" si="46"/>
        <v>0.00042095835199283476</v>
      </c>
      <c r="AB88" s="2">
        <v>99</v>
      </c>
      <c r="AC88" s="5">
        <f t="shared" si="47"/>
        <v>0.0008866995073891626</v>
      </c>
      <c r="AD88" s="2">
        <v>332</v>
      </c>
      <c r="AE88" s="5">
        <f t="shared" si="48"/>
        <v>0.002973578145991939</v>
      </c>
      <c r="AF88" s="2">
        <v>111650</v>
      </c>
      <c r="AG88" s="2">
        <v>109212</v>
      </c>
      <c r="AH88" s="2">
        <v>616</v>
      </c>
      <c r="AI88" s="5">
        <f t="shared" si="35"/>
        <v>0.011025595131555396</v>
      </c>
      <c r="AJ88" s="2">
        <v>91</v>
      </c>
      <c r="AK88" s="5">
        <f t="shared" si="35"/>
        <v>0.0016287810989797744</v>
      </c>
      <c r="AL88" s="2">
        <v>199</v>
      </c>
      <c r="AM88" s="5">
        <f t="shared" si="49"/>
        <v>0.0035618399856810453</v>
      </c>
      <c r="AN88" s="2">
        <v>33</v>
      </c>
      <c r="AO88" s="5">
        <f t="shared" si="50"/>
        <v>0.0005906568820476106</v>
      </c>
      <c r="AP88" s="2">
        <v>5</v>
      </c>
      <c r="AQ88" s="5">
        <f t="shared" si="51"/>
        <v>8.949346697691069E-05</v>
      </c>
      <c r="AR88" s="2">
        <v>3</v>
      </c>
      <c r="AS88" s="5">
        <f t="shared" si="52"/>
        <v>5.3696080186146415E-05</v>
      </c>
      <c r="AT88" s="2">
        <v>12</v>
      </c>
      <c r="AU88" s="5">
        <f t="shared" si="53"/>
        <v>0.00021478432074458566</v>
      </c>
      <c r="AV88" s="2">
        <v>3</v>
      </c>
      <c r="AW88" s="5">
        <f t="shared" si="54"/>
        <v>5.3696080186146415E-05</v>
      </c>
      <c r="AX88" s="2">
        <v>22</v>
      </c>
      <c r="AY88" s="5">
        <f t="shared" si="55"/>
        <v>0.000393771254698407</v>
      </c>
      <c r="AZ88" s="2">
        <v>25</v>
      </c>
      <c r="BA88" s="5">
        <f t="shared" si="56"/>
        <v>0.0004474673348845534</v>
      </c>
      <c r="BB88" s="2">
        <v>38</v>
      </c>
      <c r="BC88" s="5">
        <f t="shared" si="57"/>
        <v>0.0006801503490245212</v>
      </c>
      <c r="BD88" s="2">
        <v>185</v>
      </c>
      <c r="BE88" s="5">
        <f t="shared" si="58"/>
        <v>0.0033112582781456954</v>
      </c>
      <c r="BF88" s="2">
        <v>55870</v>
      </c>
      <c r="BG88" s="2">
        <v>54726</v>
      </c>
      <c r="BH88" s="2">
        <v>891</v>
      </c>
      <c r="BI88" s="5">
        <f t="shared" si="36"/>
        <v>0.01597346719254213</v>
      </c>
      <c r="BJ88" s="2">
        <v>156</v>
      </c>
      <c r="BK88" s="5">
        <f t="shared" si="36"/>
        <v>0.0027967013266403727</v>
      </c>
      <c r="BL88" s="2">
        <v>290</v>
      </c>
      <c r="BM88" s="5">
        <f t="shared" si="59"/>
        <v>0.0051989960559340265</v>
      </c>
      <c r="BN88" s="2">
        <v>147</v>
      </c>
      <c r="BO88" s="5">
        <f t="shared" si="60"/>
        <v>0.0026353531731803516</v>
      </c>
      <c r="BP88" s="2">
        <v>36</v>
      </c>
      <c r="BQ88" s="5">
        <f t="shared" si="61"/>
        <v>0.000645392613840086</v>
      </c>
      <c r="BR88" s="2">
        <v>2</v>
      </c>
      <c r="BS88" s="5">
        <f t="shared" si="62"/>
        <v>3.5855145213338114E-05</v>
      </c>
      <c r="BT88" s="2">
        <v>12</v>
      </c>
      <c r="BU88" s="5">
        <f t="shared" si="63"/>
        <v>0.00021513087128002868</v>
      </c>
      <c r="BV88" s="2">
        <v>3</v>
      </c>
      <c r="BW88" s="5">
        <f t="shared" si="64"/>
        <v>5.378271782000717E-05</v>
      </c>
      <c r="BX88" s="2">
        <v>15</v>
      </c>
      <c r="BY88" s="5">
        <f t="shared" si="65"/>
        <v>0.00026891358910003586</v>
      </c>
      <c r="BZ88" s="2">
        <v>22</v>
      </c>
      <c r="CA88" s="5">
        <f t="shared" si="66"/>
        <v>0.00039440659734671927</v>
      </c>
      <c r="CB88" s="2">
        <v>61</v>
      </c>
      <c r="CC88" s="5">
        <f t="shared" si="67"/>
        <v>0.0010935819290068124</v>
      </c>
      <c r="CD88" s="2">
        <v>147</v>
      </c>
      <c r="CE88" s="5">
        <f t="shared" si="68"/>
        <v>0.0026353531731803516</v>
      </c>
      <c r="CF88" s="2">
        <v>55780</v>
      </c>
      <c r="CG88" s="2">
        <v>54486</v>
      </c>
    </row>
    <row r="89" spans="1:85" ht="13.5">
      <c r="A89" s="2" t="s">
        <v>136</v>
      </c>
      <c r="B89" s="2">
        <v>13456</v>
      </c>
      <c r="C89" s="5">
        <f t="shared" si="37"/>
        <v>0.027614569887066752</v>
      </c>
      <c r="D89" s="5"/>
      <c r="E89" s="5"/>
      <c r="F89" s="5"/>
      <c r="G89" s="5"/>
      <c r="H89" s="5"/>
      <c r="I89" s="5"/>
      <c r="J89" s="2">
        <v>2404</v>
      </c>
      <c r="K89" s="5">
        <f t="shared" si="38"/>
        <v>0.0049335185797048505</v>
      </c>
      <c r="L89" s="2">
        <v>7412</v>
      </c>
      <c r="M89" s="5">
        <f t="shared" si="39"/>
        <v>0.015210998216627435</v>
      </c>
      <c r="N89" s="2">
        <v>1234</v>
      </c>
      <c r="O89" s="5">
        <f t="shared" si="40"/>
        <v>0.0025324300862544866</v>
      </c>
      <c r="P89" s="2">
        <v>171</v>
      </c>
      <c r="Q89" s="5">
        <f t="shared" si="41"/>
        <v>0.0003509283182735148</v>
      </c>
      <c r="R89" s="2">
        <v>53</v>
      </c>
      <c r="S89" s="5">
        <f t="shared" si="42"/>
        <v>0.00010876725654091393</v>
      </c>
      <c r="T89" s="2">
        <v>330</v>
      </c>
      <c r="U89" s="5">
        <f t="shared" si="43"/>
        <v>0.0006772300878962566</v>
      </c>
      <c r="V89" s="2">
        <v>28</v>
      </c>
      <c r="W89" s="5">
        <f t="shared" si="44"/>
        <v>5.7461946851803585E-05</v>
      </c>
      <c r="X89" s="2">
        <v>104</v>
      </c>
      <c r="Y89" s="5">
        <f t="shared" si="45"/>
        <v>0.00021343008830669902</v>
      </c>
      <c r="Z89" s="2">
        <v>262</v>
      </c>
      <c r="AA89" s="5">
        <f t="shared" si="46"/>
        <v>0.0005376796455418765</v>
      </c>
      <c r="AB89" s="2">
        <v>64</v>
      </c>
      <c r="AC89" s="5">
        <f t="shared" si="47"/>
        <v>0.00013134159280412248</v>
      </c>
      <c r="AD89" s="2">
        <v>1394</v>
      </c>
      <c r="AE89" s="5">
        <f t="shared" si="48"/>
        <v>0.002860784068264793</v>
      </c>
      <c r="AF89" s="2">
        <v>487279</v>
      </c>
      <c r="AG89" s="2">
        <v>472602</v>
      </c>
      <c r="AH89" s="2">
        <v>6211</v>
      </c>
      <c r="AI89" s="5">
        <f t="shared" si="35"/>
        <v>0.024933661446561835</v>
      </c>
      <c r="AJ89" s="2">
        <v>1020</v>
      </c>
      <c r="AK89" s="5">
        <f t="shared" si="35"/>
        <v>0.004094724629768648</v>
      </c>
      <c r="AL89" s="2">
        <v>3478</v>
      </c>
      <c r="AM89" s="5">
        <f t="shared" si="49"/>
        <v>0.013962208100328782</v>
      </c>
      <c r="AN89" s="2">
        <v>211</v>
      </c>
      <c r="AO89" s="5">
        <f t="shared" si="50"/>
        <v>0.0008470459773344948</v>
      </c>
      <c r="AP89" s="2">
        <v>52</v>
      </c>
      <c r="AQ89" s="5">
        <f t="shared" si="51"/>
        <v>0.00020875066739997028</v>
      </c>
      <c r="AR89" s="2">
        <v>41</v>
      </c>
      <c r="AS89" s="5">
        <f t="shared" si="52"/>
        <v>0.0001645918723730535</v>
      </c>
      <c r="AT89" s="2">
        <v>209</v>
      </c>
      <c r="AU89" s="5">
        <f t="shared" si="53"/>
        <v>0.0008390171055114191</v>
      </c>
      <c r="AV89" s="2">
        <v>21</v>
      </c>
      <c r="AW89" s="5">
        <f t="shared" si="54"/>
        <v>8.43031541422957E-05</v>
      </c>
      <c r="AX89" s="2">
        <v>70</v>
      </c>
      <c r="AY89" s="5">
        <f t="shared" si="55"/>
        <v>0.00028101051380765234</v>
      </c>
      <c r="AZ89" s="2">
        <v>144</v>
      </c>
      <c r="BA89" s="5">
        <f t="shared" si="56"/>
        <v>0.0005780787712614562</v>
      </c>
      <c r="BB89" s="2">
        <v>34</v>
      </c>
      <c r="BC89" s="5">
        <f t="shared" si="57"/>
        <v>0.00013649082099228828</v>
      </c>
      <c r="BD89" s="2">
        <v>931</v>
      </c>
      <c r="BE89" s="5">
        <f t="shared" si="58"/>
        <v>0.003737439833641776</v>
      </c>
      <c r="BF89" s="2">
        <v>249101</v>
      </c>
      <c r="BG89" s="2">
        <v>241891</v>
      </c>
      <c r="BH89" s="2">
        <v>7245</v>
      </c>
      <c r="BI89" s="5">
        <f t="shared" si="36"/>
        <v>0.030418426554929507</v>
      </c>
      <c r="BJ89" s="2">
        <v>1384</v>
      </c>
      <c r="BK89" s="5">
        <f t="shared" si="36"/>
        <v>0.00581078017281193</v>
      </c>
      <c r="BL89" s="2">
        <v>3934</v>
      </c>
      <c r="BM89" s="5">
        <f t="shared" si="59"/>
        <v>0.016517058670406166</v>
      </c>
      <c r="BN89" s="2">
        <v>1023</v>
      </c>
      <c r="BO89" s="5">
        <f t="shared" si="60"/>
        <v>0.00429510702079957</v>
      </c>
      <c r="BP89" s="2">
        <v>119</v>
      </c>
      <c r="BQ89" s="5">
        <f t="shared" si="61"/>
        <v>0.000499626329887731</v>
      </c>
      <c r="BR89" s="2">
        <v>12</v>
      </c>
      <c r="BS89" s="5">
        <f t="shared" si="62"/>
        <v>5.038248704750229E-05</v>
      </c>
      <c r="BT89" s="2">
        <v>121</v>
      </c>
      <c r="BU89" s="5">
        <f t="shared" si="63"/>
        <v>0.0005080234110623147</v>
      </c>
      <c r="BV89" s="2">
        <v>7</v>
      </c>
      <c r="BW89" s="5">
        <f t="shared" si="64"/>
        <v>2.9389784111043E-05</v>
      </c>
      <c r="BX89" s="2">
        <v>34</v>
      </c>
      <c r="BY89" s="5">
        <f t="shared" si="65"/>
        <v>0.00014275037996792315</v>
      </c>
      <c r="BZ89" s="2">
        <v>118</v>
      </c>
      <c r="CA89" s="5">
        <f t="shared" si="66"/>
        <v>0.0004954277893004391</v>
      </c>
      <c r="CB89" s="2">
        <v>30</v>
      </c>
      <c r="CC89" s="5">
        <f t="shared" si="67"/>
        <v>0.0001259562176187557</v>
      </c>
      <c r="CD89" s="2">
        <v>463</v>
      </c>
      <c r="CE89" s="5">
        <f t="shared" si="68"/>
        <v>0.00194392429191613</v>
      </c>
      <c r="CF89" s="2">
        <v>238178</v>
      </c>
      <c r="CG89" s="2">
        <v>230711</v>
      </c>
    </row>
    <row r="90" spans="1:85" ht="13.5">
      <c r="A90" s="2" t="s">
        <v>137</v>
      </c>
      <c r="B90" s="2">
        <v>808</v>
      </c>
      <c r="C90" s="5">
        <f t="shared" si="37"/>
        <v>0.01589487350985561</v>
      </c>
      <c r="D90" s="5"/>
      <c r="E90" s="5"/>
      <c r="F90" s="5"/>
      <c r="G90" s="5"/>
      <c r="H90" s="5"/>
      <c r="I90" s="5"/>
      <c r="J90" s="2">
        <v>46</v>
      </c>
      <c r="K90" s="5">
        <f t="shared" si="38"/>
        <v>0.000904906165165047</v>
      </c>
      <c r="L90" s="2">
        <v>62</v>
      </c>
      <c r="M90" s="5">
        <f t="shared" si="39"/>
        <v>0.0012196561356572373</v>
      </c>
      <c r="N90" s="2">
        <v>74</v>
      </c>
      <c r="O90" s="5">
        <f t="shared" si="40"/>
        <v>0.00145571861352638</v>
      </c>
      <c r="P90" s="2">
        <v>3</v>
      </c>
      <c r="Q90" s="5">
        <f t="shared" si="41"/>
        <v>5.901561946728568E-05</v>
      </c>
      <c r="R90" s="2">
        <v>5</v>
      </c>
      <c r="S90" s="5">
        <f t="shared" si="42"/>
        <v>9.835936577880946E-05</v>
      </c>
      <c r="T90" s="2">
        <v>31</v>
      </c>
      <c r="U90" s="5">
        <f t="shared" si="43"/>
        <v>0.0006098280678286187</v>
      </c>
      <c r="V90" s="2">
        <v>1</v>
      </c>
      <c r="W90" s="5">
        <f t="shared" si="44"/>
        <v>1.967187315576189E-05</v>
      </c>
      <c r="X90" s="2">
        <v>5</v>
      </c>
      <c r="Y90" s="5">
        <f t="shared" si="45"/>
        <v>9.835936577880946E-05</v>
      </c>
      <c r="Z90" s="2">
        <v>368</v>
      </c>
      <c r="AA90" s="5">
        <f t="shared" si="46"/>
        <v>0.007239249321320376</v>
      </c>
      <c r="AB90" s="2">
        <v>139</v>
      </c>
      <c r="AC90" s="5">
        <f t="shared" si="47"/>
        <v>0.002734390368650903</v>
      </c>
      <c r="AD90" s="2">
        <v>74</v>
      </c>
      <c r="AE90" s="5">
        <f t="shared" si="48"/>
        <v>0.00145571861352638</v>
      </c>
      <c r="AF90" s="2">
        <v>50834</v>
      </c>
      <c r="AG90" s="2">
        <v>49895</v>
      </c>
      <c r="AH90" s="2">
        <v>379</v>
      </c>
      <c r="AI90" s="5">
        <f t="shared" si="35"/>
        <v>0.014992088607594937</v>
      </c>
      <c r="AJ90" s="2">
        <v>20</v>
      </c>
      <c r="AK90" s="5">
        <f t="shared" si="35"/>
        <v>0.0007911392405063291</v>
      </c>
      <c r="AL90" s="2">
        <v>12</v>
      </c>
      <c r="AM90" s="5">
        <f t="shared" si="49"/>
        <v>0.00047468354430379745</v>
      </c>
      <c r="AN90" s="2">
        <v>15</v>
      </c>
      <c r="AO90" s="5">
        <f t="shared" si="50"/>
        <v>0.0005933544303797469</v>
      </c>
      <c r="AP90" s="2">
        <v>1</v>
      </c>
      <c r="AQ90" s="5">
        <f t="shared" si="51"/>
        <v>3.9556962025316456E-05</v>
      </c>
      <c r="AR90" s="2">
        <v>2</v>
      </c>
      <c r="AS90" s="5">
        <f t="shared" si="52"/>
        <v>7.911392405063291E-05</v>
      </c>
      <c r="AT90" s="2">
        <v>14</v>
      </c>
      <c r="AU90" s="5">
        <f t="shared" si="53"/>
        <v>0.0005537974683544304</v>
      </c>
      <c r="AV90" s="2">
        <v>1</v>
      </c>
      <c r="AW90" s="5">
        <f t="shared" si="54"/>
        <v>3.9556962025316456E-05</v>
      </c>
      <c r="AX90" s="2">
        <v>3</v>
      </c>
      <c r="AY90" s="5">
        <f t="shared" si="55"/>
        <v>0.00011867088607594936</v>
      </c>
      <c r="AZ90" s="2">
        <v>191</v>
      </c>
      <c r="BA90" s="5">
        <f t="shared" si="56"/>
        <v>0.007555379746835443</v>
      </c>
      <c r="BB90" s="2">
        <v>72</v>
      </c>
      <c r="BC90" s="5">
        <f t="shared" si="57"/>
        <v>0.002848101265822785</v>
      </c>
      <c r="BD90" s="2">
        <v>48</v>
      </c>
      <c r="BE90" s="5">
        <f t="shared" si="58"/>
        <v>0.0018987341772151898</v>
      </c>
      <c r="BF90" s="2">
        <v>25280</v>
      </c>
      <c r="BG90" s="2">
        <v>24826</v>
      </c>
      <c r="BH90" s="2">
        <v>429</v>
      </c>
      <c r="BI90" s="5">
        <f t="shared" si="36"/>
        <v>0.01678797839868514</v>
      </c>
      <c r="BJ90" s="2">
        <v>26</v>
      </c>
      <c r="BK90" s="5">
        <f t="shared" si="36"/>
        <v>0.0010174532362839477</v>
      </c>
      <c r="BL90" s="2">
        <v>50</v>
      </c>
      <c r="BM90" s="5">
        <f t="shared" si="59"/>
        <v>0.0019566408390075916</v>
      </c>
      <c r="BN90" s="2">
        <v>59</v>
      </c>
      <c r="BO90" s="5">
        <f t="shared" si="60"/>
        <v>0.002308836190028958</v>
      </c>
      <c r="BP90" s="2">
        <v>2</v>
      </c>
      <c r="BQ90" s="5">
        <f t="shared" si="61"/>
        <v>7.826563356030368E-05</v>
      </c>
      <c r="BR90" s="2">
        <v>3</v>
      </c>
      <c r="BS90" s="5">
        <f t="shared" si="62"/>
        <v>0.00011739845034045551</v>
      </c>
      <c r="BT90" s="2">
        <v>17</v>
      </c>
      <c r="BU90" s="5">
        <f t="shared" si="63"/>
        <v>0.0006652578852625812</v>
      </c>
      <c r="BV90" s="2" t="s">
        <v>48</v>
      </c>
      <c r="BW90" s="5">
        <f t="shared" si="64"/>
      </c>
      <c r="BX90" s="2">
        <v>2</v>
      </c>
      <c r="BY90" s="5">
        <f t="shared" si="65"/>
        <v>7.826563356030368E-05</v>
      </c>
      <c r="BZ90" s="2">
        <v>177</v>
      </c>
      <c r="CA90" s="5">
        <f t="shared" si="66"/>
        <v>0.006926508570086875</v>
      </c>
      <c r="CB90" s="2">
        <v>67</v>
      </c>
      <c r="CC90" s="5">
        <f t="shared" si="67"/>
        <v>0.002621898724270173</v>
      </c>
      <c r="CD90" s="2">
        <v>26</v>
      </c>
      <c r="CE90" s="5">
        <f t="shared" si="68"/>
        <v>0.0010174532362839477</v>
      </c>
      <c r="CF90" s="2">
        <v>25554</v>
      </c>
      <c r="CG90" s="2">
        <v>25069</v>
      </c>
    </row>
    <row r="91" spans="1:85" ht="13.5">
      <c r="A91" s="2" t="s">
        <v>138</v>
      </c>
      <c r="B91" s="2">
        <v>209</v>
      </c>
      <c r="C91" s="5">
        <f t="shared" si="37"/>
        <v>0.007229582482963783</v>
      </c>
      <c r="D91" s="5"/>
      <c r="E91" s="5"/>
      <c r="F91" s="5"/>
      <c r="G91" s="5"/>
      <c r="H91" s="5"/>
      <c r="I91" s="5"/>
      <c r="J91" s="2">
        <v>23</v>
      </c>
      <c r="K91" s="5">
        <f t="shared" si="38"/>
        <v>0.0007955999861634785</v>
      </c>
      <c r="L91" s="2">
        <v>62</v>
      </c>
      <c r="M91" s="5">
        <f t="shared" si="39"/>
        <v>0.002144660832266768</v>
      </c>
      <c r="N91" s="2">
        <v>77</v>
      </c>
      <c r="O91" s="5">
        <f t="shared" si="40"/>
        <v>0.002663530388460341</v>
      </c>
      <c r="P91" s="2">
        <v>20</v>
      </c>
      <c r="Q91" s="5">
        <f t="shared" si="41"/>
        <v>0.0006918260749247639</v>
      </c>
      <c r="R91" s="2" t="s">
        <v>48</v>
      </c>
      <c r="S91" s="5">
        <f t="shared" si="42"/>
      </c>
      <c r="T91" s="2">
        <v>2</v>
      </c>
      <c r="U91" s="5">
        <f t="shared" si="43"/>
        <v>6.91826074924764E-05</v>
      </c>
      <c r="V91" s="2">
        <v>1</v>
      </c>
      <c r="W91" s="5">
        <f t="shared" si="44"/>
        <v>3.45913037462382E-05</v>
      </c>
      <c r="X91" s="2">
        <v>2</v>
      </c>
      <c r="Y91" s="5">
        <f t="shared" si="45"/>
        <v>6.91826074924764E-05</v>
      </c>
      <c r="Z91" s="2">
        <v>3</v>
      </c>
      <c r="AA91" s="5">
        <f t="shared" si="46"/>
        <v>0.00010377391123871458</v>
      </c>
      <c r="AB91" s="2">
        <v>3</v>
      </c>
      <c r="AC91" s="5">
        <f t="shared" si="47"/>
        <v>0.00010377391123871458</v>
      </c>
      <c r="AD91" s="2">
        <v>16</v>
      </c>
      <c r="AE91" s="5">
        <f t="shared" si="48"/>
        <v>0.0005534608599398112</v>
      </c>
      <c r="AF91" s="2">
        <v>28909</v>
      </c>
      <c r="AG91" s="2">
        <v>28684</v>
      </c>
      <c r="AH91" s="2">
        <v>57</v>
      </c>
      <c r="AI91" s="5">
        <f t="shared" si="35"/>
        <v>0.0041057408341136645</v>
      </c>
      <c r="AJ91" s="2">
        <v>11</v>
      </c>
      <c r="AK91" s="5">
        <f t="shared" si="35"/>
        <v>0.0007923359504429878</v>
      </c>
      <c r="AL91" s="2">
        <v>23</v>
      </c>
      <c r="AM91" s="5">
        <f t="shared" si="49"/>
        <v>0.0016567024418353382</v>
      </c>
      <c r="AN91" s="2">
        <v>7</v>
      </c>
      <c r="AO91" s="5">
        <f t="shared" si="50"/>
        <v>0.0005042137866455377</v>
      </c>
      <c r="AP91" s="2">
        <v>2</v>
      </c>
      <c r="AQ91" s="5">
        <f t="shared" si="51"/>
        <v>0.00014406108189872507</v>
      </c>
      <c r="AR91" s="2" t="s">
        <v>48</v>
      </c>
      <c r="AS91" s="5">
        <f t="shared" si="52"/>
      </c>
      <c r="AT91" s="2">
        <v>2</v>
      </c>
      <c r="AU91" s="5">
        <f t="shared" si="53"/>
        <v>0.00014406108189872507</v>
      </c>
      <c r="AV91" s="2">
        <v>1</v>
      </c>
      <c r="AW91" s="5">
        <f t="shared" si="54"/>
        <v>7.203054094936253E-05</v>
      </c>
      <c r="AX91" s="2">
        <v>1</v>
      </c>
      <c r="AY91" s="5">
        <f t="shared" si="55"/>
        <v>7.203054094936253E-05</v>
      </c>
      <c r="AZ91" s="2">
        <v>2</v>
      </c>
      <c r="BA91" s="5">
        <f t="shared" si="56"/>
        <v>0.00014406108189872507</v>
      </c>
      <c r="BB91" s="2">
        <v>1</v>
      </c>
      <c r="BC91" s="5">
        <f t="shared" si="57"/>
        <v>7.203054094936253E-05</v>
      </c>
      <c r="BD91" s="2">
        <v>7</v>
      </c>
      <c r="BE91" s="5">
        <f t="shared" si="58"/>
        <v>0.0005042137866455377</v>
      </c>
      <c r="BF91" s="2">
        <v>13883</v>
      </c>
      <c r="BG91" s="2">
        <v>13818</v>
      </c>
      <c r="BH91" s="2">
        <v>152</v>
      </c>
      <c r="BI91" s="5">
        <f t="shared" si="36"/>
        <v>0.01011579928124584</v>
      </c>
      <c r="BJ91" s="2">
        <v>12</v>
      </c>
      <c r="BK91" s="5">
        <f t="shared" si="36"/>
        <v>0.0007986157327299348</v>
      </c>
      <c r="BL91" s="2">
        <v>39</v>
      </c>
      <c r="BM91" s="5">
        <f t="shared" si="59"/>
        <v>0.002595501131372288</v>
      </c>
      <c r="BN91" s="2">
        <v>70</v>
      </c>
      <c r="BO91" s="5">
        <f t="shared" si="60"/>
        <v>0.004658591774257953</v>
      </c>
      <c r="BP91" s="2">
        <v>18</v>
      </c>
      <c r="BQ91" s="5">
        <f t="shared" si="61"/>
        <v>0.0011979235990949022</v>
      </c>
      <c r="BR91" s="2" t="s">
        <v>48</v>
      </c>
      <c r="BS91" s="5">
        <f t="shared" si="62"/>
      </c>
      <c r="BT91" s="2" t="s">
        <v>48</v>
      </c>
      <c r="BU91" s="5">
        <f t="shared" si="63"/>
      </c>
      <c r="BV91" s="2" t="s">
        <v>48</v>
      </c>
      <c r="BW91" s="5">
        <f t="shared" si="64"/>
      </c>
      <c r="BX91" s="2">
        <v>1</v>
      </c>
      <c r="BY91" s="5">
        <f t="shared" si="65"/>
        <v>6.65513110608279E-05</v>
      </c>
      <c r="BZ91" s="2">
        <v>1</v>
      </c>
      <c r="CA91" s="5">
        <f t="shared" si="66"/>
        <v>6.65513110608279E-05</v>
      </c>
      <c r="CB91" s="2">
        <v>2</v>
      </c>
      <c r="CC91" s="5">
        <f t="shared" si="67"/>
        <v>0.0001331026221216558</v>
      </c>
      <c r="CD91" s="2">
        <v>9</v>
      </c>
      <c r="CE91" s="5">
        <f t="shared" si="68"/>
        <v>0.0005989617995474511</v>
      </c>
      <c r="CF91" s="2">
        <v>15026</v>
      </c>
      <c r="CG91" s="2">
        <v>14866</v>
      </c>
    </row>
    <row r="92" spans="1:85" ht="13.5">
      <c r="A92" s="2" t="s">
        <v>139</v>
      </c>
      <c r="B92" s="2">
        <v>2489</v>
      </c>
      <c r="C92" s="5">
        <f t="shared" si="37"/>
        <v>0.008212651244436086</v>
      </c>
      <c r="D92" s="5"/>
      <c r="E92" s="5"/>
      <c r="F92" s="5"/>
      <c r="G92" s="5"/>
      <c r="H92" s="5"/>
      <c r="I92" s="5"/>
      <c r="J92" s="2">
        <v>492</v>
      </c>
      <c r="K92" s="5">
        <f t="shared" si="38"/>
        <v>0.0016233926927531354</v>
      </c>
      <c r="L92" s="2">
        <v>861</v>
      </c>
      <c r="M92" s="5">
        <f t="shared" si="39"/>
        <v>0.002840937212317987</v>
      </c>
      <c r="N92" s="2">
        <v>268</v>
      </c>
      <c r="O92" s="5">
        <f t="shared" si="40"/>
        <v>0.0008842870765403258</v>
      </c>
      <c r="P92" s="2">
        <v>37</v>
      </c>
      <c r="Q92" s="5">
        <f t="shared" si="41"/>
        <v>0.0001220844098208659</v>
      </c>
      <c r="R92" s="2">
        <v>15</v>
      </c>
      <c r="S92" s="5">
        <f t="shared" si="42"/>
        <v>4.949367965710779E-05</v>
      </c>
      <c r="T92" s="2">
        <v>6</v>
      </c>
      <c r="U92" s="5">
        <f t="shared" si="43"/>
        <v>1.9797471862843114E-05</v>
      </c>
      <c r="V92" s="2">
        <v>16</v>
      </c>
      <c r="W92" s="5">
        <f t="shared" si="44"/>
        <v>5.279325830091497E-05</v>
      </c>
      <c r="X92" s="2">
        <v>100</v>
      </c>
      <c r="Y92" s="5">
        <f t="shared" si="45"/>
        <v>0.00032995786438071856</v>
      </c>
      <c r="Z92" s="2">
        <v>128</v>
      </c>
      <c r="AA92" s="5">
        <f t="shared" si="46"/>
        <v>0.0004223460664073198</v>
      </c>
      <c r="AB92" s="2">
        <v>15</v>
      </c>
      <c r="AC92" s="5">
        <f t="shared" si="47"/>
        <v>4.949367965710779E-05</v>
      </c>
      <c r="AD92" s="2">
        <v>551</v>
      </c>
      <c r="AE92" s="5">
        <f t="shared" si="48"/>
        <v>0.0018180678327377594</v>
      </c>
      <c r="AF92" s="2">
        <v>303069</v>
      </c>
      <c r="AG92" s="2">
        <v>298392</v>
      </c>
      <c r="AH92" s="2">
        <v>1062</v>
      </c>
      <c r="AI92" s="5">
        <f t="shared" si="35"/>
        <v>0.007006663587781223</v>
      </c>
      <c r="AJ92" s="2">
        <v>207</v>
      </c>
      <c r="AK92" s="5">
        <f t="shared" si="35"/>
        <v>0.0013657056145675265</v>
      </c>
      <c r="AL92" s="2">
        <v>310</v>
      </c>
      <c r="AM92" s="5">
        <f t="shared" si="49"/>
        <v>0.0020452596160190012</v>
      </c>
      <c r="AN92" s="2">
        <v>39</v>
      </c>
      <c r="AO92" s="5">
        <f t="shared" si="50"/>
        <v>0.0002573068549185195</v>
      </c>
      <c r="AP92" s="2">
        <v>9</v>
      </c>
      <c r="AQ92" s="5">
        <f t="shared" si="51"/>
        <v>5.9378504981196805E-05</v>
      </c>
      <c r="AR92" s="2">
        <v>9</v>
      </c>
      <c r="AS92" s="5">
        <f t="shared" si="52"/>
        <v>5.9378504981196805E-05</v>
      </c>
      <c r="AT92" s="2">
        <v>2</v>
      </c>
      <c r="AU92" s="5">
        <f t="shared" si="53"/>
        <v>1.3195223329154847E-05</v>
      </c>
      <c r="AV92" s="2">
        <v>13</v>
      </c>
      <c r="AW92" s="5">
        <f t="shared" si="54"/>
        <v>8.57689516395065E-05</v>
      </c>
      <c r="AX92" s="2">
        <v>72</v>
      </c>
      <c r="AY92" s="5">
        <f t="shared" si="55"/>
        <v>0.00047502803984957444</v>
      </c>
      <c r="AZ92" s="2">
        <v>61</v>
      </c>
      <c r="BA92" s="5">
        <f t="shared" si="56"/>
        <v>0.0004024543115392228</v>
      </c>
      <c r="BB92" s="2">
        <v>9</v>
      </c>
      <c r="BC92" s="5">
        <f t="shared" si="57"/>
        <v>5.9378504981196805E-05</v>
      </c>
      <c r="BD92" s="2">
        <v>331</v>
      </c>
      <c r="BE92" s="5">
        <f t="shared" si="58"/>
        <v>0.002183809460975127</v>
      </c>
      <c r="BF92" s="2">
        <v>151570</v>
      </c>
      <c r="BG92" s="2">
        <v>149340</v>
      </c>
      <c r="BH92" s="2">
        <v>1427</v>
      </c>
      <c r="BI92" s="5">
        <f t="shared" si="36"/>
        <v>0.009419204087155691</v>
      </c>
      <c r="BJ92" s="2">
        <v>285</v>
      </c>
      <c r="BK92" s="5">
        <f t="shared" si="36"/>
        <v>0.0018812005359771353</v>
      </c>
      <c r="BL92" s="2">
        <v>551</v>
      </c>
      <c r="BM92" s="5">
        <f t="shared" si="59"/>
        <v>0.003636987702889128</v>
      </c>
      <c r="BN92" s="2">
        <v>229</v>
      </c>
      <c r="BO92" s="5">
        <f t="shared" si="60"/>
        <v>0.0015115611324167156</v>
      </c>
      <c r="BP92" s="2">
        <v>28</v>
      </c>
      <c r="BQ92" s="5">
        <f t="shared" si="61"/>
        <v>0.00018481970178020976</v>
      </c>
      <c r="BR92" s="2">
        <v>6</v>
      </c>
      <c r="BS92" s="5">
        <f t="shared" si="62"/>
        <v>3.960422181004495E-05</v>
      </c>
      <c r="BT92" s="2">
        <v>4</v>
      </c>
      <c r="BU92" s="5">
        <f t="shared" si="63"/>
        <v>2.6402814540029968E-05</v>
      </c>
      <c r="BV92" s="2">
        <v>3</v>
      </c>
      <c r="BW92" s="5">
        <f t="shared" si="64"/>
        <v>1.9802110905022475E-05</v>
      </c>
      <c r="BX92" s="2">
        <v>28</v>
      </c>
      <c r="BY92" s="5">
        <f t="shared" si="65"/>
        <v>0.00018481970178020976</v>
      </c>
      <c r="BZ92" s="2">
        <v>67</v>
      </c>
      <c r="CA92" s="5">
        <f t="shared" si="66"/>
        <v>0.0004422471435455019</v>
      </c>
      <c r="CB92" s="2">
        <v>6</v>
      </c>
      <c r="CC92" s="5">
        <f t="shared" si="67"/>
        <v>3.960422181004495E-05</v>
      </c>
      <c r="CD92" s="2">
        <v>220</v>
      </c>
      <c r="CE92" s="5">
        <f t="shared" si="68"/>
        <v>0.0014521547997016482</v>
      </c>
      <c r="CF92" s="2">
        <v>151499</v>
      </c>
      <c r="CG92" s="2">
        <v>149052</v>
      </c>
    </row>
    <row r="93" spans="1:85" ht="13.5">
      <c r="A93" s="2" t="s">
        <v>140</v>
      </c>
      <c r="B93" s="2">
        <v>515</v>
      </c>
      <c r="C93" s="5">
        <f t="shared" si="37"/>
        <v>0.009748618157037934</v>
      </c>
      <c r="D93" s="5"/>
      <c r="E93" s="5"/>
      <c r="F93" s="5"/>
      <c r="G93" s="5"/>
      <c r="H93" s="5"/>
      <c r="I93" s="5"/>
      <c r="J93" s="2">
        <v>84</v>
      </c>
      <c r="K93" s="5">
        <f t="shared" si="38"/>
        <v>0.0015900658741576437</v>
      </c>
      <c r="L93" s="2">
        <v>95</v>
      </c>
      <c r="M93" s="5">
        <f t="shared" si="39"/>
        <v>0.001798288786249716</v>
      </c>
      <c r="N93" s="2">
        <v>63</v>
      </c>
      <c r="O93" s="5">
        <f t="shared" si="40"/>
        <v>0.0011925494056182328</v>
      </c>
      <c r="P93" s="2">
        <v>11</v>
      </c>
      <c r="Q93" s="5">
        <f t="shared" si="41"/>
        <v>0.00020822291209207237</v>
      </c>
      <c r="R93" s="2">
        <v>1</v>
      </c>
      <c r="S93" s="5">
        <f t="shared" si="42"/>
        <v>1.892935564473385E-05</v>
      </c>
      <c r="T93" s="2">
        <v>7</v>
      </c>
      <c r="U93" s="5">
        <f t="shared" si="43"/>
        <v>0.00013250548951313697</v>
      </c>
      <c r="V93" s="2">
        <v>4</v>
      </c>
      <c r="W93" s="5">
        <f t="shared" si="44"/>
        <v>7.57174225789354E-05</v>
      </c>
      <c r="X93" s="2">
        <v>17</v>
      </c>
      <c r="Y93" s="5">
        <f t="shared" si="45"/>
        <v>0.0003217990459604755</v>
      </c>
      <c r="Z93" s="2">
        <v>36</v>
      </c>
      <c r="AA93" s="5">
        <f t="shared" si="46"/>
        <v>0.0006814568032104187</v>
      </c>
      <c r="AB93" s="2">
        <v>149</v>
      </c>
      <c r="AC93" s="5">
        <f t="shared" si="47"/>
        <v>0.002820473991065344</v>
      </c>
      <c r="AD93" s="2">
        <v>48</v>
      </c>
      <c r="AE93" s="5">
        <f t="shared" si="48"/>
        <v>0.000908609070947225</v>
      </c>
      <c r="AF93" s="2">
        <v>52828</v>
      </c>
      <c r="AG93" s="2">
        <v>52144</v>
      </c>
      <c r="AH93" s="2">
        <v>249</v>
      </c>
      <c r="AI93" s="5">
        <f t="shared" si="35"/>
        <v>0.009405099150141642</v>
      </c>
      <c r="AJ93" s="2">
        <v>38</v>
      </c>
      <c r="AK93" s="5">
        <f t="shared" si="35"/>
        <v>0.0014353163361661946</v>
      </c>
      <c r="AL93" s="2">
        <v>34</v>
      </c>
      <c r="AM93" s="5">
        <f t="shared" si="49"/>
        <v>0.0012842304060434373</v>
      </c>
      <c r="AN93" s="2">
        <v>13</v>
      </c>
      <c r="AO93" s="5">
        <f t="shared" si="50"/>
        <v>0.0004910292728989613</v>
      </c>
      <c r="AP93" s="2">
        <v>6</v>
      </c>
      <c r="AQ93" s="5">
        <f t="shared" si="51"/>
        <v>0.00022662889518413598</v>
      </c>
      <c r="AR93" s="2" t="s">
        <v>48</v>
      </c>
      <c r="AS93" s="5">
        <f t="shared" si="52"/>
      </c>
      <c r="AT93" s="2">
        <v>7</v>
      </c>
      <c r="AU93" s="5">
        <f t="shared" si="53"/>
        <v>0.0002644003777148253</v>
      </c>
      <c r="AV93" s="2">
        <v>3</v>
      </c>
      <c r="AW93" s="5">
        <f t="shared" si="54"/>
        <v>0.00011331444759206799</v>
      </c>
      <c r="AX93" s="2">
        <v>13</v>
      </c>
      <c r="AY93" s="5">
        <f t="shared" si="55"/>
        <v>0.0004910292728989613</v>
      </c>
      <c r="AZ93" s="2">
        <v>24</v>
      </c>
      <c r="BA93" s="5">
        <f t="shared" si="56"/>
        <v>0.0009065155807365439</v>
      </c>
      <c r="BB93" s="2">
        <v>84</v>
      </c>
      <c r="BC93" s="5">
        <f t="shared" si="57"/>
        <v>0.0031728045325779036</v>
      </c>
      <c r="BD93" s="2">
        <v>27</v>
      </c>
      <c r="BE93" s="5">
        <f t="shared" si="58"/>
        <v>0.0010198300283286118</v>
      </c>
      <c r="BF93" s="2">
        <v>26475</v>
      </c>
      <c r="BG93" s="2">
        <v>26121</v>
      </c>
      <c r="BH93" s="2">
        <v>266</v>
      </c>
      <c r="BI93" s="5">
        <f t="shared" si="36"/>
        <v>0.010093727469358327</v>
      </c>
      <c r="BJ93" s="2">
        <v>46</v>
      </c>
      <c r="BK93" s="5">
        <f t="shared" si="36"/>
        <v>0.0017455318180093348</v>
      </c>
      <c r="BL93" s="2">
        <v>61</v>
      </c>
      <c r="BM93" s="5">
        <f t="shared" si="59"/>
        <v>0.002314726976055857</v>
      </c>
      <c r="BN93" s="2">
        <v>50</v>
      </c>
      <c r="BO93" s="5">
        <f t="shared" si="60"/>
        <v>0.0018973171934884073</v>
      </c>
      <c r="BP93" s="2">
        <v>5</v>
      </c>
      <c r="BQ93" s="5">
        <f t="shared" si="61"/>
        <v>0.00018973171934884075</v>
      </c>
      <c r="BR93" s="2">
        <v>1</v>
      </c>
      <c r="BS93" s="5">
        <f t="shared" si="62"/>
        <v>3.794634386976815E-05</v>
      </c>
      <c r="BT93" s="2" t="s">
        <v>48</v>
      </c>
      <c r="BU93" s="5">
        <f t="shared" si="63"/>
      </c>
      <c r="BV93" s="2">
        <v>1</v>
      </c>
      <c r="BW93" s="5">
        <f t="shared" si="64"/>
        <v>3.794634386976815E-05</v>
      </c>
      <c r="BX93" s="2">
        <v>4</v>
      </c>
      <c r="BY93" s="5">
        <f t="shared" si="65"/>
        <v>0.0001517853754790726</v>
      </c>
      <c r="BZ93" s="2">
        <v>12</v>
      </c>
      <c r="CA93" s="5">
        <f t="shared" si="66"/>
        <v>0.00045535612643721776</v>
      </c>
      <c r="CB93" s="2">
        <v>65</v>
      </c>
      <c r="CC93" s="5">
        <f t="shared" si="67"/>
        <v>0.0024665123515349298</v>
      </c>
      <c r="CD93" s="2">
        <v>21</v>
      </c>
      <c r="CE93" s="5">
        <f t="shared" si="68"/>
        <v>0.0007968732212651311</v>
      </c>
      <c r="CF93" s="2">
        <v>26353</v>
      </c>
      <c r="CG93" s="2">
        <v>26023</v>
      </c>
    </row>
    <row r="94" spans="1:85" ht="13.5">
      <c r="A94" s="2" t="s">
        <v>141</v>
      </c>
      <c r="B94" s="2">
        <v>526</v>
      </c>
      <c r="C94" s="5">
        <f t="shared" si="37"/>
        <v>0.01179583781844277</v>
      </c>
      <c r="D94" s="5"/>
      <c r="E94" s="5"/>
      <c r="F94" s="5"/>
      <c r="G94" s="5"/>
      <c r="H94" s="5"/>
      <c r="I94" s="5"/>
      <c r="J94" s="2">
        <v>51</v>
      </c>
      <c r="K94" s="5">
        <f t="shared" si="38"/>
        <v>0.001143702906350915</v>
      </c>
      <c r="L94" s="2">
        <v>90</v>
      </c>
      <c r="M94" s="5">
        <f t="shared" si="39"/>
        <v>0.0020182992465016146</v>
      </c>
      <c r="N94" s="2">
        <v>73</v>
      </c>
      <c r="O94" s="5">
        <f t="shared" si="40"/>
        <v>0.001637064944384643</v>
      </c>
      <c r="P94" s="2">
        <v>8</v>
      </c>
      <c r="Q94" s="5">
        <f t="shared" si="41"/>
        <v>0.0001794043774668102</v>
      </c>
      <c r="R94" s="2">
        <v>4</v>
      </c>
      <c r="S94" s="5">
        <f t="shared" si="42"/>
        <v>8.97021887334051E-05</v>
      </c>
      <c r="T94" s="2">
        <v>1</v>
      </c>
      <c r="U94" s="5">
        <f t="shared" si="43"/>
        <v>2.2425547183351275E-05</v>
      </c>
      <c r="V94" s="2">
        <v>1</v>
      </c>
      <c r="W94" s="5">
        <f t="shared" si="44"/>
        <v>2.2425547183351275E-05</v>
      </c>
      <c r="X94" s="2">
        <v>5</v>
      </c>
      <c r="Y94" s="5">
        <f t="shared" si="45"/>
        <v>0.00011212773591675637</v>
      </c>
      <c r="Z94" s="2">
        <v>182</v>
      </c>
      <c r="AA94" s="5">
        <f t="shared" si="46"/>
        <v>0.004081449587369932</v>
      </c>
      <c r="AB94" s="2">
        <v>46</v>
      </c>
      <c r="AC94" s="5">
        <f t="shared" si="47"/>
        <v>0.0010315751704341586</v>
      </c>
      <c r="AD94" s="2">
        <v>65</v>
      </c>
      <c r="AE94" s="5">
        <f t="shared" si="48"/>
        <v>0.0014576605669178327</v>
      </c>
      <c r="AF94" s="2">
        <v>44592</v>
      </c>
      <c r="AG94" s="2">
        <v>43995</v>
      </c>
      <c r="AH94" s="2">
        <v>242</v>
      </c>
      <c r="AI94" s="5">
        <f t="shared" si="35"/>
        <v>0.010848126232741617</v>
      </c>
      <c r="AJ94" s="2">
        <v>18</v>
      </c>
      <c r="AK94" s="5">
        <f t="shared" si="35"/>
        <v>0.0008068854222700376</v>
      </c>
      <c r="AL94" s="2">
        <v>42</v>
      </c>
      <c r="AM94" s="5">
        <f t="shared" si="49"/>
        <v>0.0018827326519634212</v>
      </c>
      <c r="AN94" s="2">
        <v>10</v>
      </c>
      <c r="AO94" s="5">
        <f t="shared" si="50"/>
        <v>0.0004482696790389098</v>
      </c>
      <c r="AP94" s="2">
        <v>1</v>
      </c>
      <c r="AQ94" s="5">
        <f t="shared" si="51"/>
        <v>4.482696790389098E-05</v>
      </c>
      <c r="AR94" s="2">
        <v>3</v>
      </c>
      <c r="AS94" s="5">
        <f t="shared" si="52"/>
        <v>0.00013448090371167293</v>
      </c>
      <c r="AT94" s="2">
        <v>1</v>
      </c>
      <c r="AU94" s="5">
        <f t="shared" si="53"/>
        <v>4.482696790389098E-05</v>
      </c>
      <c r="AV94" s="2">
        <v>1</v>
      </c>
      <c r="AW94" s="5">
        <f t="shared" si="54"/>
        <v>4.482696790389098E-05</v>
      </c>
      <c r="AX94" s="2">
        <v>4</v>
      </c>
      <c r="AY94" s="5">
        <f t="shared" si="55"/>
        <v>0.00017930787161556393</v>
      </c>
      <c r="AZ94" s="2">
        <v>98</v>
      </c>
      <c r="BA94" s="5">
        <f t="shared" si="56"/>
        <v>0.004393042854581316</v>
      </c>
      <c r="BB94" s="2">
        <v>24</v>
      </c>
      <c r="BC94" s="5">
        <f t="shared" si="57"/>
        <v>0.0010758472296933835</v>
      </c>
      <c r="BD94" s="2">
        <v>40</v>
      </c>
      <c r="BE94" s="5">
        <f t="shared" si="58"/>
        <v>0.0017930787161556392</v>
      </c>
      <c r="BF94" s="2">
        <v>22308</v>
      </c>
      <c r="BG94" s="2">
        <v>22018</v>
      </c>
      <c r="BH94" s="2">
        <v>284</v>
      </c>
      <c r="BI94" s="5">
        <f t="shared" si="36"/>
        <v>0.012744570095135523</v>
      </c>
      <c r="BJ94" s="2">
        <v>33</v>
      </c>
      <c r="BK94" s="5">
        <f t="shared" si="36"/>
        <v>0.0014808831448572966</v>
      </c>
      <c r="BL94" s="2">
        <v>48</v>
      </c>
      <c r="BM94" s="5">
        <f t="shared" si="59"/>
        <v>0.002154011847065159</v>
      </c>
      <c r="BN94" s="2">
        <v>63</v>
      </c>
      <c r="BO94" s="5">
        <f t="shared" si="60"/>
        <v>0.002827140549273021</v>
      </c>
      <c r="BP94" s="2">
        <v>7</v>
      </c>
      <c r="BQ94" s="5">
        <f t="shared" si="61"/>
        <v>0.00031412672769700234</v>
      </c>
      <c r="BR94" s="2">
        <v>1</v>
      </c>
      <c r="BS94" s="5">
        <f t="shared" si="62"/>
        <v>4.487524681385748E-05</v>
      </c>
      <c r="BT94" s="2" t="s">
        <v>48</v>
      </c>
      <c r="BU94" s="5">
        <f t="shared" si="63"/>
      </c>
      <c r="BV94" s="2" t="s">
        <v>48</v>
      </c>
      <c r="BW94" s="5">
        <f t="shared" si="64"/>
      </c>
      <c r="BX94" s="2">
        <v>1</v>
      </c>
      <c r="BY94" s="5">
        <f t="shared" si="65"/>
        <v>4.487524681385748E-05</v>
      </c>
      <c r="BZ94" s="2">
        <v>84</v>
      </c>
      <c r="CA94" s="5">
        <f t="shared" si="66"/>
        <v>0.003769520732364028</v>
      </c>
      <c r="CB94" s="2">
        <v>22</v>
      </c>
      <c r="CC94" s="5">
        <f t="shared" si="67"/>
        <v>0.0009872554299048646</v>
      </c>
      <c r="CD94" s="2">
        <v>25</v>
      </c>
      <c r="CE94" s="5">
        <f t="shared" si="68"/>
        <v>0.001121881170346437</v>
      </c>
      <c r="CF94" s="2">
        <v>22284</v>
      </c>
      <c r="CG94" s="2">
        <v>21977</v>
      </c>
    </row>
    <row r="95" spans="1:85" ht="13.5">
      <c r="A95" s="2" t="s">
        <v>142</v>
      </c>
      <c r="B95" s="2">
        <v>1370</v>
      </c>
      <c r="C95" s="5">
        <f t="shared" si="37"/>
        <v>0.030158275915204615</v>
      </c>
      <c r="D95" s="5"/>
      <c r="E95" s="5"/>
      <c r="F95" s="5"/>
      <c r="G95" s="5"/>
      <c r="H95" s="5"/>
      <c r="I95" s="5"/>
      <c r="J95" s="2">
        <v>51</v>
      </c>
      <c r="K95" s="5">
        <f t="shared" si="38"/>
        <v>0.0011226803442886389</v>
      </c>
      <c r="L95" s="2">
        <v>134</v>
      </c>
      <c r="M95" s="5">
        <f t="shared" si="39"/>
        <v>0.0029497875712681887</v>
      </c>
      <c r="N95" s="2">
        <v>156</v>
      </c>
      <c r="O95" s="5">
        <f t="shared" si="40"/>
        <v>0.00343408105311819</v>
      </c>
      <c r="P95" s="2">
        <v>29</v>
      </c>
      <c r="Q95" s="5">
        <f t="shared" si="41"/>
        <v>0.0006383868624386378</v>
      </c>
      <c r="R95" s="2">
        <v>11</v>
      </c>
      <c r="S95" s="5">
        <f t="shared" si="42"/>
        <v>0.00024214674092500055</v>
      </c>
      <c r="T95" s="2">
        <v>27</v>
      </c>
      <c r="U95" s="5">
        <f t="shared" si="43"/>
        <v>0.0005943601822704559</v>
      </c>
      <c r="V95" s="2" t="s">
        <v>48</v>
      </c>
      <c r="W95" s="5">
        <f t="shared" si="44"/>
      </c>
      <c r="X95" s="2">
        <v>5</v>
      </c>
      <c r="Y95" s="5">
        <f t="shared" si="45"/>
        <v>0.00011006670042045479</v>
      </c>
      <c r="Z95" s="2">
        <v>512</v>
      </c>
      <c r="AA95" s="5">
        <f t="shared" si="46"/>
        <v>0.01127083012305457</v>
      </c>
      <c r="AB95" s="2">
        <v>168</v>
      </c>
      <c r="AC95" s="5">
        <f t="shared" si="47"/>
        <v>0.003698241134127281</v>
      </c>
      <c r="AD95" s="2">
        <v>277</v>
      </c>
      <c r="AE95" s="5">
        <f t="shared" si="48"/>
        <v>0.006097695203293196</v>
      </c>
      <c r="AF95" s="2">
        <v>45427</v>
      </c>
      <c r="AG95" s="2">
        <v>41952</v>
      </c>
      <c r="AH95" s="2">
        <v>652</v>
      </c>
      <c r="AI95" s="5">
        <f t="shared" si="35"/>
        <v>0.028789685168013425</v>
      </c>
      <c r="AJ95" s="2">
        <v>25</v>
      </c>
      <c r="AK95" s="5">
        <f t="shared" si="35"/>
        <v>0.0011038989711661589</v>
      </c>
      <c r="AL95" s="2">
        <v>50</v>
      </c>
      <c r="AM95" s="5">
        <f t="shared" si="49"/>
        <v>0.0022077979423323177</v>
      </c>
      <c r="AN95" s="2">
        <v>35</v>
      </c>
      <c r="AO95" s="5">
        <f t="shared" si="50"/>
        <v>0.0015454585596326223</v>
      </c>
      <c r="AP95" s="2">
        <v>3</v>
      </c>
      <c r="AQ95" s="5">
        <f t="shared" si="51"/>
        <v>0.00013246787653993907</v>
      </c>
      <c r="AR95" s="2">
        <v>7</v>
      </c>
      <c r="AS95" s="5">
        <f t="shared" si="52"/>
        <v>0.00030909171192652446</v>
      </c>
      <c r="AT95" s="2">
        <v>16</v>
      </c>
      <c r="AU95" s="5">
        <f t="shared" si="53"/>
        <v>0.0007064953415463417</v>
      </c>
      <c r="AV95" s="2" t="s">
        <v>48</v>
      </c>
      <c r="AW95" s="5">
        <f t="shared" si="54"/>
      </c>
      <c r="AX95" s="2">
        <v>3</v>
      </c>
      <c r="AY95" s="5">
        <f t="shared" si="55"/>
        <v>0.00013246787653993907</v>
      </c>
      <c r="AZ95" s="2">
        <v>260</v>
      </c>
      <c r="BA95" s="5">
        <f t="shared" si="56"/>
        <v>0.011480549300128052</v>
      </c>
      <c r="BB95" s="2">
        <v>80</v>
      </c>
      <c r="BC95" s="5">
        <f t="shared" si="57"/>
        <v>0.0035324767077317084</v>
      </c>
      <c r="BD95" s="2">
        <v>173</v>
      </c>
      <c r="BE95" s="5">
        <f t="shared" si="58"/>
        <v>0.0076389808804698195</v>
      </c>
      <c r="BF95" s="2">
        <v>22647</v>
      </c>
      <c r="BG95" s="2">
        <v>20788</v>
      </c>
      <c r="BH95" s="2">
        <v>718</v>
      </c>
      <c r="BI95" s="5">
        <f t="shared" si="36"/>
        <v>0.0315188762071993</v>
      </c>
      <c r="BJ95" s="2">
        <v>26</v>
      </c>
      <c r="BK95" s="5">
        <f t="shared" si="36"/>
        <v>0.0011413520632133451</v>
      </c>
      <c r="BL95" s="2">
        <v>84</v>
      </c>
      <c r="BM95" s="5">
        <f t="shared" si="59"/>
        <v>0.003687445127304653</v>
      </c>
      <c r="BN95" s="2">
        <v>121</v>
      </c>
      <c r="BO95" s="5">
        <f t="shared" si="60"/>
        <v>0.005311676909569798</v>
      </c>
      <c r="BP95" s="2">
        <v>26</v>
      </c>
      <c r="BQ95" s="5">
        <f t="shared" si="61"/>
        <v>0.0011413520632133451</v>
      </c>
      <c r="BR95" s="2">
        <v>4</v>
      </c>
      <c r="BS95" s="5">
        <f t="shared" si="62"/>
        <v>0.0001755926251097454</v>
      </c>
      <c r="BT95" s="2">
        <v>11</v>
      </c>
      <c r="BU95" s="5">
        <f t="shared" si="63"/>
        <v>0.00048287971905179984</v>
      </c>
      <c r="BV95" s="2" t="s">
        <v>48</v>
      </c>
      <c r="BW95" s="5">
        <f t="shared" si="64"/>
      </c>
      <c r="BX95" s="2">
        <v>2</v>
      </c>
      <c r="BY95" s="5">
        <f t="shared" si="65"/>
        <v>8.77963125548727E-05</v>
      </c>
      <c r="BZ95" s="2">
        <v>252</v>
      </c>
      <c r="CA95" s="5">
        <f t="shared" si="66"/>
        <v>0.01106233538191396</v>
      </c>
      <c r="CB95" s="2">
        <v>88</v>
      </c>
      <c r="CC95" s="5">
        <f t="shared" si="67"/>
        <v>0.0038630377524143987</v>
      </c>
      <c r="CD95" s="2">
        <v>104</v>
      </c>
      <c r="CE95" s="5">
        <f t="shared" si="68"/>
        <v>0.0045654082528533806</v>
      </c>
      <c r="CF95" s="2">
        <v>22780</v>
      </c>
      <c r="CG95" s="2">
        <v>21164</v>
      </c>
    </row>
    <row r="96" spans="1:85" ht="13.5">
      <c r="A96" s="2" t="s">
        <v>143</v>
      </c>
      <c r="B96" s="2">
        <v>988</v>
      </c>
      <c r="C96" s="5">
        <f t="shared" si="37"/>
        <v>0.020405634268247347</v>
      </c>
      <c r="D96" s="5"/>
      <c r="E96" s="5"/>
      <c r="F96" s="5"/>
      <c r="G96" s="5"/>
      <c r="H96" s="5"/>
      <c r="I96" s="5"/>
      <c r="J96" s="2">
        <v>80</v>
      </c>
      <c r="K96" s="5">
        <f t="shared" si="38"/>
        <v>0.001652278078400595</v>
      </c>
      <c r="L96" s="2">
        <v>166</v>
      </c>
      <c r="M96" s="5">
        <f t="shared" si="39"/>
        <v>0.003428477012681234</v>
      </c>
      <c r="N96" s="2">
        <v>83</v>
      </c>
      <c r="O96" s="5">
        <f t="shared" si="40"/>
        <v>0.001714238506340617</v>
      </c>
      <c r="P96" s="2">
        <v>14</v>
      </c>
      <c r="Q96" s="5">
        <f t="shared" si="41"/>
        <v>0.0002891486637201041</v>
      </c>
      <c r="R96" s="2">
        <v>6</v>
      </c>
      <c r="S96" s="5">
        <f t="shared" si="42"/>
        <v>0.00012392085588004462</v>
      </c>
      <c r="T96" s="2" t="s">
        <v>48</v>
      </c>
      <c r="U96" s="5">
        <f t="shared" si="43"/>
      </c>
      <c r="V96" s="2">
        <v>5</v>
      </c>
      <c r="W96" s="5">
        <f t="shared" si="44"/>
        <v>0.00010326737990003718</v>
      </c>
      <c r="X96" s="2">
        <v>12</v>
      </c>
      <c r="Y96" s="5">
        <f t="shared" si="45"/>
        <v>0.00024784171176008924</v>
      </c>
      <c r="Z96" s="2">
        <v>382</v>
      </c>
      <c r="AA96" s="5">
        <f t="shared" si="46"/>
        <v>0.00788962782436284</v>
      </c>
      <c r="AB96" s="2">
        <v>101</v>
      </c>
      <c r="AC96" s="5">
        <f t="shared" si="47"/>
        <v>0.002086001073980751</v>
      </c>
      <c r="AD96" s="2">
        <v>139</v>
      </c>
      <c r="AE96" s="5">
        <f t="shared" si="48"/>
        <v>0.0028708331612210336</v>
      </c>
      <c r="AF96" s="2">
        <v>48418</v>
      </c>
      <c r="AG96" s="2">
        <v>47270</v>
      </c>
      <c r="AH96" s="2">
        <v>480</v>
      </c>
      <c r="AI96" s="5">
        <f t="shared" si="35"/>
        <v>0.01945919649734463</v>
      </c>
      <c r="AJ96" s="2">
        <v>32</v>
      </c>
      <c r="AK96" s="5">
        <f t="shared" si="35"/>
        <v>0.001297279766489642</v>
      </c>
      <c r="AL96" s="2">
        <v>69</v>
      </c>
      <c r="AM96" s="5">
        <f t="shared" si="49"/>
        <v>0.0027972594964932908</v>
      </c>
      <c r="AN96" s="2">
        <v>18</v>
      </c>
      <c r="AO96" s="5">
        <f t="shared" si="50"/>
        <v>0.0007297198686504236</v>
      </c>
      <c r="AP96" s="2">
        <v>7</v>
      </c>
      <c r="AQ96" s="5">
        <f t="shared" si="51"/>
        <v>0.0002837799489196092</v>
      </c>
      <c r="AR96" s="2">
        <v>4</v>
      </c>
      <c r="AS96" s="5">
        <f t="shared" si="52"/>
        <v>0.00016215997081120526</v>
      </c>
      <c r="AT96" s="2" t="s">
        <v>48</v>
      </c>
      <c r="AU96" s="5">
        <f t="shared" si="53"/>
      </c>
      <c r="AV96" s="2">
        <v>3</v>
      </c>
      <c r="AW96" s="5">
        <f t="shared" si="54"/>
        <v>0.00012161997810840394</v>
      </c>
      <c r="AX96" s="2">
        <v>8</v>
      </c>
      <c r="AY96" s="5">
        <f t="shared" si="55"/>
        <v>0.0003243199416224105</v>
      </c>
      <c r="AZ96" s="2">
        <v>206</v>
      </c>
      <c r="BA96" s="5">
        <f t="shared" si="56"/>
        <v>0.008351238496777071</v>
      </c>
      <c r="BB96" s="2">
        <v>52</v>
      </c>
      <c r="BC96" s="5">
        <f t="shared" si="57"/>
        <v>0.0021080796205456684</v>
      </c>
      <c r="BD96" s="2">
        <v>81</v>
      </c>
      <c r="BE96" s="5">
        <f t="shared" si="58"/>
        <v>0.0032837394089269066</v>
      </c>
      <c r="BF96" s="2">
        <v>24667</v>
      </c>
      <c r="BG96" s="2">
        <v>24054</v>
      </c>
      <c r="BH96" s="2">
        <v>508</v>
      </c>
      <c r="BI96" s="5">
        <f t="shared" si="36"/>
        <v>0.021388573112711043</v>
      </c>
      <c r="BJ96" s="2">
        <v>48</v>
      </c>
      <c r="BK96" s="5">
        <f t="shared" si="36"/>
        <v>0.0020209675382089174</v>
      </c>
      <c r="BL96" s="2">
        <v>97</v>
      </c>
      <c r="BM96" s="5">
        <f t="shared" si="59"/>
        <v>0.004084038566797187</v>
      </c>
      <c r="BN96" s="2">
        <v>65</v>
      </c>
      <c r="BO96" s="5">
        <f t="shared" si="60"/>
        <v>0.002736726874657909</v>
      </c>
      <c r="BP96" s="2">
        <v>7</v>
      </c>
      <c r="BQ96" s="5">
        <f t="shared" si="61"/>
        <v>0.0002947244326554671</v>
      </c>
      <c r="BR96" s="2">
        <v>2</v>
      </c>
      <c r="BS96" s="5">
        <f t="shared" si="62"/>
        <v>8.42069807587049E-05</v>
      </c>
      <c r="BT96" s="2" t="s">
        <v>48</v>
      </c>
      <c r="BU96" s="5">
        <f t="shared" si="63"/>
      </c>
      <c r="BV96" s="2">
        <v>2</v>
      </c>
      <c r="BW96" s="5">
        <f t="shared" si="64"/>
        <v>8.42069807587049E-05</v>
      </c>
      <c r="BX96" s="2">
        <v>4</v>
      </c>
      <c r="BY96" s="5">
        <f t="shared" si="65"/>
        <v>0.0001684139615174098</v>
      </c>
      <c r="BZ96" s="2">
        <v>176</v>
      </c>
      <c r="CA96" s="5">
        <f t="shared" si="66"/>
        <v>0.007410214306766031</v>
      </c>
      <c r="CB96" s="2">
        <v>49</v>
      </c>
      <c r="CC96" s="5">
        <f t="shared" si="67"/>
        <v>0.00206307102858827</v>
      </c>
      <c r="CD96" s="2">
        <v>58</v>
      </c>
      <c r="CE96" s="5">
        <f t="shared" si="68"/>
        <v>0.002442002442002442</v>
      </c>
      <c r="CF96" s="2">
        <v>23751</v>
      </c>
      <c r="CG96" s="2">
        <v>23216</v>
      </c>
    </row>
    <row r="97" spans="1:85" ht="13.5">
      <c r="A97" s="2" t="s">
        <v>144</v>
      </c>
      <c r="B97" s="2">
        <v>1839</v>
      </c>
      <c r="C97" s="5">
        <f t="shared" si="37"/>
        <v>0.00876457187520851</v>
      </c>
      <c r="D97" s="5"/>
      <c r="E97" s="5"/>
      <c r="F97" s="5"/>
      <c r="G97" s="5"/>
      <c r="H97" s="5"/>
      <c r="I97" s="5"/>
      <c r="J97" s="2">
        <v>250</v>
      </c>
      <c r="K97" s="5">
        <f t="shared" si="38"/>
        <v>0.001191486116803767</v>
      </c>
      <c r="L97" s="2">
        <v>551</v>
      </c>
      <c r="M97" s="5">
        <f t="shared" si="39"/>
        <v>0.0026260354014355025</v>
      </c>
      <c r="N97" s="2">
        <v>406</v>
      </c>
      <c r="O97" s="5">
        <f t="shared" si="40"/>
        <v>0.0019349734536893177</v>
      </c>
      <c r="P97" s="2">
        <v>88</v>
      </c>
      <c r="Q97" s="5">
        <f t="shared" si="41"/>
        <v>0.000419403113114926</v>
      </c>
      <c r="R97" s="2">
        <v>25</v>
      </c>
      <c r="S97" s="5">
        <f t="shared" si="42"/>
        <v>0.0001191486116803767</v>
      </c>
      <c r="T97" s="2">
        <v>52</v>
      </c>
      <c r="U97" s="5">
        <f t="shared" si="43"/>
        <v>0.00024782911229518354</v>
      </c>
      <c r="V97" s="2">
        <v>14</v>
      </c>
      <c r="W97" s="5">
        <f t="shared" si="44"/>
        <v>6.672322254101095E-05</v>
      </c>
      <c r="X97" s="2">
        <v>26</v>
      </c>
      <c r="Y97" s="5">
        <f t="shared" si="45"/>
        <v>0.00012391455614759177</v>
      </c>
      <c r="Z97" s="2">
        <v>40</v>
      </c>
      <c r="AA97" s="5">
        <f t="shared" si="46"/>
        <v>0.00019063777868860273</v>
      </c>
      <c r="AB97" s="2">
        <v>4</v>
      </c>
      <c r="AC97" s="5">
        <f t="shared" si="47"/>
        <v>1.906377786886027E-05</v>
      </c>
      <c r="AD97" s="2">
        <v>383</v>
      </c>
      <c r="AE97" s="5">
        <f t="shared" si="48"/>
        <v>0.0018253567309433711</v>
      </c>
      <c r="AF97" s="2">
        <v>209822</v>
      </c>
      <c r="AG97" s="2">
        <v>207064</v>
      </c>
      <c r="AH97" s="2">
        <v>750</v>
      </c>
      <c r="AI97" s="5">
        <f t="shared" si="35"/>
        <v>0.007181913070124199</v>
      </c>
      <c r="AJ97" s="2">
        <v>98</v>
      </c>
      <c r="AK97" s="5">
        <f t="shared" si="35"/>
        <v>0.0009384366411628954</v>
      </c>
      <c r="AL97" s="2">
        <v>179</v>
      </c>
      <c r="AM97" s="5">
        <f t="shared" si="49"/>
        <v>0.0017140832527363088</v>
      </c>
      <c r="AN97" s="2">
        <v>93</v>
      </c>
      <c r="AO97" s="5">
        <f t="shared" si="50"/>
        <v>0.0008905572206954007</v>
      </c>
      <c r="AP97" s="2">
        <v>22</v>
      </c>
      <c r="AQ97" s="5">
        <f t="shared" si="51"/>
        <v>0.00021066945005697652</v>
      </c>
      <c r="AR97" s="2">
        <v>16</v>
      </c>
      <c r="AS97" s="5">
        <f t="shared" si="52"/>
        <v>0.00015321414549598292</v>
      </c>
      <c r="AT97" s="2">
        <v>21</v>
      </c>
      <c r="AU97" s="5">
        <f t="shared" si="53"/>
        <v>0.0002010935659634776</v>
      </c>
      <c r="AV97" s="2">
        <v>10</v>
      </c>
      <c r="AW97" s="5">
        <f t="shared" si="54"/>
        <v>9.575884093498933E-05</v>
      </c>
      <c r="AX97" s="2">
        <v>20</v>
      </c>
      <c r="AY97" s="5">
        <f t="shared" si="55"/>
        <v>0.00019151768186997866</v>
      </c>
      <c r="AZ97" s="2">
        <v>24</v>
      </c>
      <c r="BA97" s="5">
        <f t="shared" si="56"/>
        <v>0.0002298212182439744</v>
      </c>
      <c r="BB97" s="2">
        <v>3</v>
      </c>
      <c r="BC97" s="5">
        <f t="shared" si="57"/>
        <v>2.87276522804968E-05</v>
      </c>
      <c r="BD97" s="2">
        <v>264</v>
      </c>
      <c r="BE97" s="5">
        <f t="shared" si="58"/>
        <v>0.0025280334006837183</v>
      </c>
      <c r="BF97" s="2">
        <v>104429</v>
      </c>
      <c r="BG97" s="2">
        <v>103168</v>
      </c>
      <c r="BH97" s="2">
        <v>1089</v>
      </c>
      <c r="BI97" s="5">
        <f t="shared" si="36"/>
        <v>0.010332754547265947</v>
      </c>
      <c r="BJ97" s="2">
        <v>152</v>
      </c>
      <c r="BK97" s="5">
        <f t="shared" si="36"/>
        <v>0.001442221020371372</v>
      </c>
      <c r="BL97" s="2">
        <v>372</v>
      </c>
      <c r="BM97" s="5">
        <f t="shared" si="59"/>
        <v>0.0035296461814351998</v>
      </c>
      <c r="BN97" s="2">
        <v>313</v>
      </c>
      <c r="BO97" s="5">
        <f t="shared" si="60"/>
        <v>0.002969836706422628</v>
      </c>
      <c r="BP97" s="2">
        <v>66</v>
      </c>
      <c r="BQ97" s="5">
        <f t="shared" si="61"/>
        <v>0.0006262275483191484</v>
      </c>
      <c r="BR97" s="2">
        <v>9</v>
      </c>
      <c r="BS97" s="5">
        <f t="shared" si="62"/>
        <v>8.539466567988386E-05</v>
      </c>
      <c r="BT97" s="2">
        <v>31</v>
      </c>
      <c r="BU97" s="5">
        <f t="shared" si="63"/>
        <v>0.00029413718178626663</v>
      </c>
      <c r="BV97" s="2">
        <v>4</v>
      </c>
      <c r="BW97" s="5">
        <f t="shared" si="64"/>
        <v>3.795318474661505E-05</v>
      </c>
      <c r="BX97" s="2">
        <v>6</v>
      </c>
      <c r="BY97" s="5">
        <f t="shared" si="65"/>
        <v>5.6929777119922574E-05</v>
      </c>
      <c r="BZ97" s="2">
        <v>16</v>
      </c>
      <c r="CA97" s="5">
        <f t="shared" si="66"/>
        <v>0.0001518127389864602</v>
      </c>
      <c r="CB97" s="2">
        <v>1</v>
      </c>
      <c r="CC97" s="5">
        <f t="shared" si="67"/>
        <v>9.488296186653762E-06</v>
      </c>
      <c r="CD97" s="2">
        <v>119</v>
      </c>
      <c r="CE97" s="5">
        <f t="shared" si="68"/>
        <v>0.0011291072462117978</v>
      </c>
      <c r="CF97" s="2">
        <v>105393</v>
      </c>
      <c r="CG97" s="2">
        <v>103896</v>
      </c>
    </row>
    <row r="98" spans="1:85" ht="13.5">
      <c r="A98" s="2" t="s">
        <v>145</v>
      </c>
      <c r="B98" s="2">
        <v>1364</v>
      </c>
      <c r="C98" s="5">
        <f t="shared" si="37"/>
        <v>0.010263664820611607</v>
      </c>
      <c r="D98" s="5"/>
      <c r="E98" s="5"/>
      <c r="F98" s="5"/>
      <c r="G98" s="5"/>
      <c r="H98" s="5"/>
      <c r="I98" s="5"/>
      <c r="J98" s="2">
        <v>133</v>
      </c>
      <c r="K98" s="5">
        <f t="shared" si="38"/>
        <v>0.0010007825668191669</v>
      </c>
      <c r="L98" s="2">
        <v>341</v>
      </c>
      <c r="M98" s="5">
        <f t="shared" si="39"/>
        <v>0.0025659162051529017</v>
      </c>
      <c r="N98" s="2">
        <v>330</v>
      </c>
      <c r="O98" s="5">
        <f t="shared" si="40"/>
        <v>0.0024831447146640984</v>
      </c>
      <c r="P98" s="2">
        <v>34</v>
      </c>
      <c r="Q98" s="5">
        <f t="shared" si="41"/>
        <v>0.0002558391524199374</v>
      </c>
      <c r="R98" s="2">
        <v>8</v>
      </c>
      <c r="S98" s="5">
        <f t="shared" si="42"/>
        <v>6.019744762822056E-05</v>
      </c>
      <c r="T98" s="2">
        <v>10</v>
      </c>
      <c r="U98" s="5">
        <f t="shared" si="43"/>
        <v>7.52468095352757E-05</v>
      </c>
      <c r="V98" s="2">
        <v>6</v>
      </c>
      <c r="W98" s="5">
        <f t="shared" si="44"/>
        <v>4.5148085721165425E-05</v>
      </c>
      <c r="X98" s="2">
        <v>30</v>
      </c>
      <c r="Y98" s="5">
        <f t="shared" si="45"/>
        <v>0.00022574042860582712</v>
      </c>
      <c r="Z98" s="2">
        <v>114</v>
      </c>
      <c r="AA98" s="5">
        <f t="shared" si="46"/>
        <v>0.000857813628702143</v>
      </c>
      <c r="AB98" s="2">
        <v>84</v>
      </c>
      <c r="AC98" s="5">
        <f t="shared" si="47"/>
        <v>0.000632073200096316</v>
      </c>
      <c r="AD98" s="2">
        <v>274</v>
      </c>
      <c r="AE98" s="5">
        <f t="shared" si="48"/>
        <v>0.0020617625812665544</v>
      </c>
      <c r="AF98" s="2">
        <v>132896</v>
      </c>
      <c r="AG98" s="2">
        <v>131032</v>
      </c>
      <c r="AH98" s="2">
        <v>588</v>
      </c>
      <c r="AI98" s="5">
        <f t="shared" si="35"/>
        <v>0.0087175685693106</v>
      </c>
      <c r="AJ98" s="2">
        <v>46</v>
      </c>
      <c r="AK98" s="5">
        <f t="shared" si="35"/>
        <v>0.0006819866567828021</v>
      </c>
      <c r="AL98" s="2">
        <v>130</v>
      </c>
      <c r="AM98" s="5">
        <f t="shared" si="49"/>
        <v>0.001927353595255745</v>
      </c>
      <c r="AN98" s="2">
        <v>94</v>
      </c>
      <c r="AO98" s="5">
        <f t="shared" si="50"/>
        <v>0.0013936249073387694</v>
      </c>
      <c r="AP98" s="2">
        <v>9</v>
      </c>
      <c r="AQ98" s="5">
        <f t="shared" si="51"/>
        <v>0.0001334321719792439</v>
      </c>
      <c r="AR98" s="2">
        <v>5</v>
      </c>
      <c r="AS98" s="5">
        <f t="shared" si="52"/>
        <v>7.412898443291327E-05</v>
      </c>
      <c r="AT98" s="2">
        <v>5</v>
      </c>
      <c r="AU98" s="5">
        <f t="shared" si="53"/>
        <v>7.412898443291327E-05</v>
      </c>
      <c r="AV98" s="2">
        <v>4</v>
      </c>
      <c r="AW98" s="5">
        <f t="shared" si="54"/>
        <v>5.9303187546330616E-05</v>
      </c>
      <c r="AX98" s="2">
        <v>19</v>
      </c>
      <c r="AY98" s="5">
        <f t="shared" si="55"/>
        <v>0.00028169014084507044</v>
      </c>
      <c r="AZ98" s="2">
        <v>59</v>
      </c>
      <c r="BA98" s="5">
        <f t="shared" si="56"/>
        <v>0.0008747220163083766</v>
      </c>
      <c r="BB98" s="2">
        <v>43</v>
      </c>
      <c r="BC98" s="5">
        <f t="shared" si="57"/>
        <v>0.0006375092661230541</v>
      </c>
      <c r="BD98" s="2">
        <v>174</v>
      </c>
      <c r="BE98" s="5">
        <f t="shared" si="58"/>
        <v>0.0025796886582653816</v>
      </c>
      <c r="BF98" s="2">
        <v>67450</v>
      </c>
      <c r="BG98" s="2">
        <v>66526</v>
      </c>
      <c r="BH98" s="2">
        <v>776</v>
      </c>
      <c r="BI98" s="5">
        <f t="shared" si="36"/>
        <v>0.011857103566298934</v>
      </c>
      <c r="BJ98" s="2">
        <v>87</v>
      </c>
      <c r="BK98" s="5">
        <f t="shared" si="36"/>
        <v>0.0013293402194175352</v>
      </c>
      <c r="BL98" s="2">
        <v>211</v>
      </c>
      <c r="BM98" s="5">
        <f t="shared" si="59"/>
        <v>0.003224032026403447</v>
      </c>
      <c r="BN98" s="2">
        <v>236</v>
      </c>
      <c r="BO98" s="5">
        <f t="shared" si="60"/>
        <v>0.003606026342328026</v>
      </c>
      <c r="BP98" s="2">
        <v>25</v>
      </c>
      <c r="BQ98" s="5">
        <f t="shared" si="61"/>
        <v>0.00038199431592457906</v>
      </c>
      <c r="BR98" s="2">
        <v>3</v>
      </c>
      <c r="BS98" s="5">
        <f t="shared" si="62"/>
        <v>4.5839317910949484E-05</v>
      </c>
      <c r="BT98" s="2">
        <v>5</v>
      </c>
      <c r="BU98" s="5">
        <f t="shared" si="63"/>
        <v>7.639886318491581E-05</v>
      </c>
      <c r="BV98" s="2">
        <v>2</v>
      </c>
      <c r="BW98" s="5">
        <f t="shared" si="64"/>
        <v>3.055954527396632E-05</v>
      </c>
      <c r="BX98" s="2">
        <v>11</v>
      </c>
      <c r="BY98" s="5">
        <f t="shared" si="65"/>
        <v>0.00016807749900681478</v>
      </c>
      <c r="BZ98" s="2">
        <v>55</v>
      </c>
      <c r="CA98" s="5">
        <f t="shared" si="66"/>
        <v>0.0008403874950340739</v>
      </c>
      <c r="CB98" s="2">
        <v>41</v>
      </c>
      <c r="CC98" s="5">
        <f t="shared" si="67"/>
        <v>0.0006264706781163096</v>
      </c>
      <c r="CD98" s="2">
        <v>100</v>
      </c>
      <c r="CE98" s="5">
        <f t="shared" si="68"/>
        <v>0.0015279772636983162</v>
      </c>
      <c r="CF98" s="2">
        <v>65446</v>
      </c>
      <c r="CG98" s="2">
        <v>64506</v>
      </c>
    </row>
    <row r="99" spans="1:85" ht="13.5">
      <c r="A99" s="2" t="s">
        <v>146</v>
      </c>
      <c r="B99" s="2">
        <v>377</v>
      </c>
      <c r="C99" s="5">
        <f t="shared" si="37"/>
        <v>0.018042593921990906</v>
      </c>
      <c r="D99" s="5"/>
      <c r="E99" s="5"/>
      <c r="F99" s="5"/>
      <c r="G99" s="5"/>
      <c r="H99" s="5"/>
      <c r="I99" s="5"/>
      <c r="J99" s="2">
        <v>16</v>
      </c>
      <c r="K99" s="5">
        <f t="shared" si="38"/>
        <v>0.000765733429050012</v>
      </c>
      <c r="L99" s="2">
        <v>111</v>
      </c>
      <c r="M99" s="5">
        <f t="shared" si="39"/>
        <v>0.005312275664034458</v>
      </c>
      <c r="N99" s="2">
        <v>47</v>
      </c>
      <c r="O99" s="5">
        <f t="shared" si="40"/>
        <v>0.00224934194783441</v>
      </c>
      <c r="P99" s="2">
        <v>7</v>
      </c>
      <c r="Q99" s="5">
        <f t="shared" si="41"/>
        <v>0.00033500837520938025</v>
      </c>
      <c r="R99" s="2" t="s">
        <v>48</v>
      </c>
      <c r="S99" s="5">
        <f t="shared" si="42"/>
      </c>
      <c r="T99" s="2">
        <v>12</v>
      </c>
      <c r="U99" s="5">
        <f t="shared" si="43"/>
        <v>0.000574300071787509</v>
      </c>
      <c r="V99" s="2" t="s">
        <v>48</v>
      </c>
      <c r="W99" s="5">
        <f t="shared" si="44"/>
      </c>
      <c r="X99" s="2">
        <v>2</v>
      </c>
      <c r="Y99" s="5">
        <f t="shared" si="45"/>
        <v>9.57166786312515E-05</v>
      </c>
      <c r="Z99" s="2">
        <v>95</v>
      </c>
      <c r="AA99" s="5">
        <f t="shared" si="46"/>
        <v>0.004546542234984446</v>
      </c>
      <c r="AB99" s="2">
        <v>8</v>
      </c>
      <c r="AC99" s="5">
        <f t="shared" si="47"/>
        <v>0.000382866714525006</v>
      </c>
      <c r="AD99" s="2">
        <v>79</v>
      </c>
      <c r="AE99" s="5">
        <f t="shared" si="48"/>
        <v>0.003780808805934434</v>
      </c>
      <c r="AF99" s="2">
        <v>20895</v>
      </c>
      <c r="AG99" s="2">
        <v>20384</v>
      </c>
      <c r="AH99" s="2">
        <v>189</v>
      </c>
      <c r="AI99" s="5">
        <f t="shared" si="35"/>
        <v>0.0180705612391242</v>
      </c>
      <c r="AJ99" s="2">
        <v>8</v>
      </c>
      <c r="AK99" s="5">
        <f t="shared" si="35"/>
        <v>0.0007648914810211301</v>
      </c>
      <c r="AL99" s="2">
        <v>49</v>
      </c>
      <c r="AM99" s="5">
        <f t="shared" si="49"/>
        <v>0.004684960321254422</v>
      </c>
      <c r="AN99" s="2">
        <v>13</v>
      </c>
      <c r="AO99" s="5">
        <f t="shared" si="50"/>
        <v>0.0012429486566593365</v>
      </c>
      <c r="AP99" s="2" t="s">
        <v>48</v>
      </c>
      <c r="AQ99" s="5">
        <f t="shared" si="51"/>
      </c>
      <c r="AR99" s="2" t="s">
        <v>48</v>
      </c>
      <c r="AS99" s="5">
        <f t="shared" si="52"/>
      </c>
      <c r="AT99" s="2">
        <v>7</v>
      </c>
      <c r="AU99" s="5">
        <f t="shared" si="53"/>
        <v>0.0006692800458934888</v>
      </c>
      <c r="AV99" s="2" t="s">
        <v>48</v>
      </c>
      <c r="AW99" s="5">
        <f t="shared" si="54"/>
      </c>
      <c r="AX99" s="2">
        <v>2</v>
      </c>
      <c r="AY99" s="5">
        <f t="shared" si="55"/>
        <v>0.00019122287025528253</v>
      </c>
      <c r="AZ99" s="2">
        <v>55</v>
      </c>
      <c r="BA99" s="5">
        <f t="shared" si="56"/>
        <v>0.0052586289320202696</v>
      </c>
      <c r="BB99" s="2">
        <v>5</v>
      </c>
      <c r="BC99" s="5">
        <f t="shared" si="57"/>
        <v>0.00047805717563820634</v>
      </c>
      <c r="BD99" s="2">
        <v>50</v>
      </c>
      <c r="BE99" s="5">
        <f t="shared" si="58"/>
        <v>0.004780571756382064</v>
      </c>
      <c r="BF99" s="2">
        <v>10459</v>
      </c>
      <c r="BG99" s="2">
        <v>10172</v>
      </c>
      <c r="BH99" s="2">
        <v>188</v>
      </c>
      <c r="BI99" s="5">
        <f t="shared" si="36"/>
        <v>0.018014564967420467</v>
      </c>
      <c r="BJ99" s="2">
        <v>8</v>
      </c>
      <c r="BK99" s="5">
        <f t="shared" si="36"/>
        <v>0.0007665772326561902</v>
      </c>
      <c r="BL99" s="2">
        <v>62</v>
      </c>
      <c r="BM99" s="5">
        <f t="shared" si="59"/>
        <v>0.005940973553085474</v>
      </c>
      <c r="BN99" s="2">
        <v>34</v>
      </c>
      <c r="BO99" s="5">
        <f t="shared" si="60"/>
        <v>0.003257953238788808</v>
      </c>
      <c r="BP99" s="2">
        <v>7</v>
      </c>
      <c r="BQ99" s="5">
        <f t="shared" si="61"/>
        <v>0.0006707550785741664</v>
      </c>
      <c r="BR99" s="2" t="s">
        <v>48</v>
      </c>
      <c r="BS99" s="5">
        <f t="shared" si="62"/>
      </c>
      <c r="BT99" s="2">
        <v>5</v>
      </c>
      <c r="BU99" s="5">
        <f t="shared" si="63"/>
        <v>0.0004791107704101188</v>
      </c>
      <c r="BV99" s="2" t="s">
        <v>48</v>
      </c>
      <c r="BW99" s="5">
        <f t="shared" si="64"/>
      </c>
      <c r="BX99" s="2" t="s">
        <v>48</v>
      </c>
      <c r="BY99" s="5">
        <f t="shared" si="65"/>
      </c>
      <c r="BZ99" s="2">
        <v>40</v>
      </c>
      <c r="CA99" s="5">
        <f t="shared" si="66"/>
        <v>0.0038328861632809506</v>
      </c>
      <c r="CB99" s="2">
        <v>3</v>
      </c>
      <c r="CC99" s="5">
        <f t="shared" si="67"/>
        <v>0.0002874664622460713</v>
      </c>
      <c r="CD99" s="2">
        <v>29</v>
      </c>
      <c r="CE99" s="5">
        <f t="shared" si="68"/>
        <v>0.0027788424683786892</v>
      </c>
      <c r="CF99" s="2">
        <v>10436</v>
      </c>
      <c r="CG99" s="2">
        <v>10212</v>
      </c>
    </row>
    <row r="100" spans="1:85" ht="13.5">
      <c r="A100" s="2" t="s">
        <v>147</v>
      </c>
      <c r="B100" s="2">
        <v>1277</v>
      </c>
      <c r="C100" s="5">
        <f t="shared" si="37"/>
        <v>0.014554199291095382</v>
      </c>
      <c r="D100" s="5"/>
      <c r="E100" s="5"/>
      <c r="F100" s="5"/>
      <c r="G100" s="5"/>
      <c r="H100" s="5"/>
      <c r="I100" s="5"/>
      <c r="J100" s="2">
        <v>112</v>
      </c>
      <c r="K100" s="5">
        <f t="shared" si="38"/>
        <v>0.001276484197809462</v>
      </c>
      <c r="L100" s="2">
        <v>210</v>
      </c>
      <c r="M100" s="5">
        <f t="shared" si="39"/>
        <v>0.0023934078708927413</v>
      </c>
      <c r="N100" s="2">
        <v>99</v>
      </c>
      <c r="O100" s="5">
        <f t="shared" si="40"/>
        <v>0.0011283208534208636</v>
      </c>
      <c r="P100" s="2">
        <v>20</v>
      </c>
      <c r="Q100" s="5">
        <f t="shared" si="41"/>
        <v>0.00022794360675168965</v>
      </c>
      <c r="R100" s="2">
        <v>6</v>
      </c>
      <c r="S100" s="5">
        <f t="shared" si="42"/>
        <v>6.83830820255069E-05</v>
      </c>
      <c r="T100" s="2">
        <v>28</v>
      </c>
      <c r="U100" s="5">
        <f t="shared" si="43"/>
        <v>0.0003191210494523655</v>
      </c>
      <c r="V100" s="2">
        <v>4</v>
      </c>
      <c r="W100" s="5">
        <f t="shared" si="44"/>
        <v>4.5588721350337926E-05</v>
      </c>
      <c r="X100" s="2">
        <v>11</v>
      </c>
      <c r="Y100" s="5">
        <f t="shared" si="45"/>
        <v>0.0001253689837134293</v>
      </c>
      <c r="Z100" s="2">
        <v>504</v>
      </c>
      <c r="AA100" s="5">
        <f t="shared" si="46"/>
        <v>0.0057441788901425785</v>
      </c>
      <c r="AB100" s="2">
        <v>135</v>
      </c>
      <c r="AC100" s="5">
        <f t="shared" si="47"/>
        <v>0.001538619345573905</v>
      </c>
      <c r="AD100" s="2">
        <v>148</v>
      </c>
      <c r="AE100" s="5">
        <f t="shared" si="48"/>
        <v>0.0016867826899625033</v>
      </c>
      <c r="AF100" s="2">
        <v>87741</v>
      </c>
      <c r="AG100" s="2">
        <v>86117</v>
      </c>
      <c r="AH100" s="2">
        <v>614</v>
      </c>
      <c r="AI100" s="5">
        <f t="shared" si="35"/>
        <v>0.014142577450190026</v>
      </c>
      <c r="AJ100" s="2">
        <v>44</v>
      </c>
      <c r="AK100" s="5">
        <f t="shared" si="35"/>
        <v>0.0010134746055510768</v>
      </c>
      <c r="AL100" s="2">
        <v>71</v>
      </c>
      <c r="AM100" s="5">
        <f t="shared" si="49"/>
        <v>0.0016353794771392376</v>
      </c>
      <c r="AN100" s="2">
        <v>16</v>
      </c>
      <c r="AO100" s="5">
        <f t="shared" si="50"/>
        <v>0.0003685362202003916</v>
      </c>
      <c r="AP100" s="2">
        <v>4</v>
      </c>
      <c r="AQ100" s="5">
        <f t="shared" si="51"/>
        <v>9.21340550500979E-05</v>
      </c>
      <c r="AR100" s="2">
        <v>2</v>
      </c>
      <c r="AS100" s="5">
        <f t="shared" si="52"/>
        <v>4.606702752504895E-05</v>
      </c>
      <c r="AT100" s="2">
        <v>16</v>
      </c>
      <c r="AU100" s="5">
        <f t="shared" si="53"/>
        <v>0.0003685362202003916</v>
      </c>
      <c r="AV100" s="2">
        <v>3</v>
      </c>
      <c r="AW100" s="5">
        <f t="shared" si="54"/>
        <v>6.910054128757342E-05</v>
      </c>
      <c r="AX100" s="2">
        <v>7</v>
      </c>
      <c r="AY100" s="5">
        <f t="shared" si="55"/>
        <v>0.0001612345963376713</v>
      </c>
      <c r="AZ100" s="2">
        <v>297</v>
      </c>
      <c r="BA100" s="5">
        <f t="shared" si="56"/>
        <v>0.0068409535874697685</v>
      </c>
      <c r="BB100" s="2">
        <v>75</v>
      </c>
      <c r="BC100" s="5">
        <f t="shared" si="57"/>
        <v>0.0017275135321893355</v>
      </c>
      <c r="BD100" s="2">
        <v>79</v>
      </c>
      <c r="BE100" s="5">
        <f t="shared" si="58"/>
        <v>0.0018196475872394333</v>
      </c>
      <c r="BF100" s="2">
        <v>43415</v>
      </c>
      <c r="BG100" s="2">
        <v>42621</v>
      </c>
      <c r="BH100" s="2">
        <v>663</v>
      </c>
      <c r="BI100" s="5">
        <f t="shared" si="36"/>
        <v>0.014957361368045843</v>
      </c>
      <c r="BJ100" s="2">
        <v>68</v>
      </c>
      <c r="BK100" s="5">
        <f t="shared" si="36"/>
        <v>0.0015340883454405992</v>
      </c>
      <c r="BL100" s="2">
        <v>139</v>
      </c>
      <c r="BM100" s="5">
        <f t="shared" si="59"/>
        <v>0.0031358570590624014</v>
      </c>
      <c r="BN100" s="2">
        <v>83</v>
      </c>
      <c r="BO100" s="5">
        <f t="shared" si="60"/>
        <v>0.0018724901863466138</v>
      </c>
      <c r="BP100" s="2">
        <v>16</v>
      </c>
      <c r="BQ100" s="5">
        <f t="shared" si="61"/>
        <v>0.00036096196363308216</v>
      </c>
      <c r="BR100" s="2">
        <v>4</v>
      </c>
      <c r="BS100" s="5">
        <f t="shared" si="62"/>
        <v>9.024049090827054E-05</v>
      </c>
      <c r="BT100" s="2">
        <v>12</v>
      </c>
      <c r="BU100" s="5">
        <f t="shared" si="63"/>
        <v>0.00027072147272481163</v>
      </c>
      <c r="BV100" s="2">
        <v>1</v>
      </c>
      <c r="BW100" s="5">
        <f t="shared" si="64"/>
        <v>2.2560122727067635E-05</v>
      </c>
      <c r="BX100" s="2">
        <v>4</v>
      </c>
      <c r="BY100" s="5">
        <f t="shared" si="65"/>
        <v>9.024049090827054E-05</v>
      </c>
      <c r="BZ100" s="2">
        <v>207</v>
      </c>
      <c r="CA100" s="5">
        <f t="shared" si="66"/>
        <v>0.0046699454045030005</v>
      </c>
      <c r="CB100" s="2">
        <v>60</v>
      </c>
      <c r="CC100" s="5">
        <f t="shared" si="67"/>
        <v>0.001353607363624058</v>
      </c>
      <c r="CD100" s="2">
        <v>69</v>
      </c>
      <c r="CE100" s="5">
        <f t="shared" si="68"/>
        <v>0.0015566484681676668</v>
      </c>
      <c r="CF100" s="2">
        <v>44326</v>
      </c>
      <c r="CG100" s="2">
        <v>43496</v>
      </c>
    </row>
    <row r="101" spans="1:85" ht="13.5">
      <c r="A101" s="2" t="s">
        <v>148</v>
      </c>
      <c r="B101" s="2">
        <v>1310</v>
      </c>
      <c r="C101" s="5">
        <f t="shared" si="37"/>
        <v>0.01971941233140655</v>
      </c>
      <c r="D101" s="5"/>
      <c r="E101" s="5"/>
      <c r="F101" s="5"/>
      <c r="G101" s="5"/>
      <c r="H101" s="5"/>
      <c r="I101" s="5"/>
      <c r="J101" s="2">
        <v>110</v>
      </c>
      <c r="K101" s="5">
        <f t="shared" si="38"/>
        <v>0.0016558285163776492</v>
      </c>
      <c r="L101" s="2">
        <v>294</v>
      </c>
      <c r="M101" s="5">
        <f t="shared" si="39"/>
        <v>0.004425578034682081</v>
      </c>
      <c r="N101" s="2">
        <v>216</v>
      </c>
      <c r="O101" s="5">
        <f t="shared" si="40"/>
        <v>0.0032514450867052024</v>
      </c>
      <c r="P101" s="2">
        <v>34</v>
      </c>
      <c r="Q101" s="5">
        <f t="shared" si="41"/>
        <v>0.0005118015414258189</v>
      </c>
      <c r="R101" s="2">
        <v>9</v>
      </c>
      <c r="S101" s="5">
        <f t="shared" si="42"/>
        <v>0.00013547687861271675</v>
      </c>
      <c r="T101" s="2">
        <v>3</v>
      </c>
      <c r="U101" s="5">
        <f t="shared" si="43"/>
        <v>4.515895953757225E-05</v>
      </c>
      <c r="V101" s="2">
        <v>1</v>
      </c>
      <c r="W101" s="5">
        <f t="shared" si="44"/>
        <v>1.5052986512524085E-05</v>
      </c>
      <c r="X101" s="2">
        <v>4</v>
      </c>
      <c r="Y101" s="5">
        <f t="shared" si="45"/>
        <v>6.021194605009634E-05</v>
      </c>
      <c r="Z101" s="2">
        <v>60</v>
      </c>
      <c r="AA101" s="5">
        <f t="shared" si="46"/>
        <v>0.0009031791907514451</v>
      </c>
      <c r="AB101" s="2">
        <v>356</v>
      </c>
      <c r="AC101" s="5">
        <f t="shared" si="47"/>
        <v>0.005358863198458574</v>
      </c>
      <c r="AD101" s="2">
        <v>223</v>
      </c>
      <c r="AE101" s="5">
        <f t="shared" si="48"/>
        <v>0.003356815992292871</v>
      </c>
      <c r="AF101" s="2">
        <v>66432</v>
      </c>
      <c r="AG101" s="2">
        <v>64991</v>
      </c>
      <c r="AH101" s="2">
        <v>553</v>
      </c>
      <c r="AI101" s="5">
        <f t="shared" si="35"/>
        <v>0.01650499925384271</v>
      </c>
      <c r="AJ101" s="2">
        <v>42</v>
      </c>
      <c r="AK101" s="5">
        <f t="shared" si="35"/>
        <v>0.0012535442471272944</v>
      </c>
      <c r="AL101" s="2">
        <v>104</v>
      </c>
      <c r="AM101" s="5">
        <f t="shared" si="49"/>
        <v>0.0031040143262199673</v>
      </c>
      <c r="AN101" s="2">
        <v>81</v>
      </c>
      <c r="AO101" s="5">
        <f t="shared" si="50"/>
        <v>0.0024175496194597823</v>
      </c>
      <c r="AP101" s="2">
        <v>5</v>
      </c>
      <c r="AQ101" s="5">
        <f t="shared" si="51"/>
        <v>0.00014923145799134458</v>
      </c>
      <c r="AR101" s="2">
        <v>5</v>
      </c>
      <c r="AS101" s="5">
        <f t="shared" si="52"/>
        <v>0.00014923145799134458</v>
      </c>
      <c r="AT101" s="2">
        <v>1</v>
      </c>
      <c r="AU101" s="5">
        <f t="shared" si="53"/>
        <v>2.9846291598268916E-05</v>
      </c>
      <c r="AV101" s="2" t="s">
        <v>48</v>
      </c>
      <c r="AW101" s="5">
        <f t="shared" si="54"/>
      </c>
      <c r="AX101" s="2">
        <v>3</v>
      </c>
      <c r="AY101" s="5">
        <f t="shared" si="55"/>
        <v>8.953887479480674E-05</v>
      </c>
      <c r="AZ101" s="2">
        <v>25</v>
      </c>
      <c r="BA101" s="5">
        <f t="shared" si="56"/>
        <v>0.0007461572899567229</v>
      </c>
      <c r="BB101" s="2">
        <v>172</v>
      </c>
      <c r="BC101" s="5">
        <f t="shared" si="57"/>
        <v>0.005133562154902254</v>
      </c>
      <c r="BD101" s="2">
        <v>115</v>
      </c>
      <c r="BE101" s="5">
        <f t="shared" si="58"/>
        <v>0.003432323533800925</v>
      </c>
      <c r="BF101" s="2">
        <v>33505</v>
      </c>
      <c r="BG101" s="2">
        <v>32863</v>
      </c>
      <c r="BH101" s="2">
        <v>757</v>
      </c>
      <c r="BI101" s="5">
        <f t="shared" si="36"/>
        <v>0.022990251161660643</v>
      </c>
      <c r="BJ101" s="2">
        <v>68</v>
      </c>
      <c r="BK101" s="5">
        <f t="shared" si="36"/>
        <v>0.002065174476873083</v>
      </c>
      <c r="BL101" s="2">
        <v>190</v>
      </c>
      <c r="BM101" s="5">
        <f t="shared" si="59"/>
        <v>0.005770340450086555</v>
      </c>
      <c r="BN101" s="2">
        <v>135</v>
      </c>
      <c r="BO101" s="5">
        <f t="shared" si="60"/>
        <v>0.004099978740850973</v>
      </c>
      <c r="BP101" s="2">
        <v>29</v>
      </c>
      <c r="BQ101" s="5">
        <f t="shared" si="61"/>
        <v>0.0008807361739605795</v>
      </c>
      <c r="BR101" s="2">
        <v>4</v>
      </c>
      <c r="BS101" s="5">
        <f t="shared" si="62"/>
        <v>0.00012148085158076959</v>
      </c>
      <c r="BT101" s="2">
        <v>2</v>
      </c>
      <c r="BU101" s="5">
        <f t="shared" si="63"/>
        <v>6.0740425790384794E-05</v>
      </c>
      <c r="BV101" s="2">
        <v>1</v>
      </c>
      <c r="BW101" s="5">
        <f t="shared" si="64"/>
        <v>3.0370212895192397E-05</v>
      </c>
      <c r="BX101" s="2">
        <v>1</v>
      </c>
      <c r="BY101" s="5">
        <f t="shared" si="65"/>
        <v>3.0370212895192397E-05</v>
      </c>
      <c r="BZ101" s="2">
        <v>35</v>
      </c>
      <c r="CA101" s="5">
        <f t="shared" si="66"/>
        <v>0.001062957451331734</v>
      </c>
      <c r="CB101" s="2">
        <v>184</v>
      </c>
      <c r="CC101" s="5">
        <f t="shared" si="67"/>
        <v>0.005588119172715401</v>
      </c>
      <c r="CD101" s="2">
        <v>108</v>
      </c>
      <c r="CE101" s="5">
        <f t="shared" si="68"/>
        <v>0.0032799829926807786</v>
      </c>
      <c r="CF101" s="2">
        <v>32927</v>
      </c>
      <c r="CG101" s="2">
        <v>32128</v>
      </c>
    </row>
    <row r="102" spans="1:85" ht="13.5">
      <c r="A102" s="2" t="s">
        <v>149</v>
      </c>
      <c r="B102" s="2">
        <v>1705</v>
      </c>
      <c r="C102" s="5">
        <f t="shared" si="37"/>
        <v>0.008575768549814905</v>
      </c>
      <c r="D102" s="5"/>
      <c r="E102" s="5"/>
      <c r="F102" s="5"/>
      <c r="G102" s="5"/>
      <c r="H102" s="5"/>
      <c r="I102" s="5"/>
      <c r="J102" s="2">
        <v>300</v>
      </c>
      <c r="K102" s="5">
        <f t="shared" si="38"/>
        <v>0.001508932882665379</v>
      </c>
      <c r="L102" s="2">
        <v>566</v>
      </c>
      <c r="M102" s="5">
        <f t="shared" si="39"/>
        <v>0.0028468533719620153</v>
      </c>
      <c r="N102" s="2">
        <v>237</v>
      </c>
      <c r="O102" s="5">
        <f t="shared" si="40"/>
        <v>0.0011920569773056495</v>
      </c>
      <c r="P102" s="2">
        <v>30</v>
      </c>
      <c r="Q102" s="5">
        <f t="shared" si="41"/>
        <v>0.0001508932882665379</v>
      </c>
      <c r="R102" s="2">
        <v>6</v>
      </c>
      <c r="S102" s="5">
        <f t="shared" si="42"/>
        <v>3.017865765330758E-05</v>
      </c>
      <c r="T102" s="2">
        <v>12</v>
      </c>
      <c r="U102" s="5">
        <f t="shared" si="43"/>
        <v>6.035731530661516E-05</v>
      </c>
      <c r="V102" s="2">
        <v>7</v>
      </c>
      <c r="W102" s="5">
        <f t="shared" si="44"/>
        <v>3.520843392885885E-05</v>
      </c>
      <c r="X102" s="2">
        <v>36</v>
      </c>
      <c r="Y102" s="5">
        <f t="shared" si="45"/>
        <v>0.00018107194591984548</v>
      </c>
      <c r="Z102" s="2">
        <v>122</v>
      </c>
      <c r="AA102" s="5">
        <f t="shared" si="46"/>
        <v>0.0006136327056172541</v>
      </c>
      <c r="AB102" s="2">
        <v>106</v>
      </c>
      <c r="AC102" s="5">
        <f t="shared" si="47"/>
        <v>0.0005331562852084339</v>
      </c>
      <c r="AD102" s="2">
        <v>283</v>
      </c>
      <c r="AE102" s="5">
        <f t="shared" si="48"/>
        <v>0.0014234266859810077</v>
      </c>
      <c r="AF102" s="2">
        <v>198816</v>
      </c>
      <c r="AG102" s="2">
        <v>196384</v>
      </c>
      <c r="AH102" s="2">
        <v>689</v>
      </c>
      <c r="AI102" s="5">
        <f t="shared" si="35"/>
        <v>0.0069404571232862915</v>
      </c>
      <c r="AJ102" s="2">
        <v>135</v>
      </c>
      <c r="AK102" s="5">
        <f t="shared" si="35"/>
        <v>0.0013598863739385332</v>
      </c>
      <c r="AL102" s="2">
        <v>185</v>
      </c>
      <c r="AM102" s="5">
        <f t="shared" si="49"/>
        <v>0.0018635479939157677</v>
      </c>
      <c r="AN102" s="2">
        <v>40</v>
      </c>
      <c r="AO102" s="5">
        <f t="shared" si="50"/>
        <v>0.0004029292959817876</v>
      </c>
      <c r="AP102" s="2">
        <v>5</v>
      </c>
      <c r="AQ102" s="5">
        <f t="shared" si="51"/>
        <v>5.036616199772345E-05</v>
      </c>
      <c r="AR102" s="2">
        <v>4</v>
      </c>
      <c r="AS102" s="5">
        <f t="shared" si="52"/>
        <v>4.029292959817876E-05</v>
      </c>
      <c r="AT102" s="2">
        <v>7</v>
      </c>
      <c r="AU102" s="5">
        <f t="shared" si="53"/>
        <v>7.051262679681284E-05</v>
      </c>
      <c r="AV102" s="2">
        <v>7</v>
      </c>
      <c r="AW102" s="5">
        <f t="shared" si="54"/>
        <v>7.051262679681284E-05</v>
      </c>
      <c r="AX102" s="2">
        <v>23</v>
      </c>
      <c r="AY102" s="5">
        <f t="shared" si="55"/>
        <v>0.00023168434518952788</v>
      </c>
      <c r="AZ102" s="2">
        <v>60</v>
      </c>
      <c r="BA102" s="5">
        <f t="shared" si="56"/>
        <v>0.0006043939439726814</v>
      </c>
      <c r="BB102" s="2">
        <v>58</v>
      </c>
      <c r="BC102" s="5">
        <f t="shared" si="57"/>
        <v>0.0005842474791735921</v>
      </c>
      <c r="BD102" s="2">
        <v>165</v>
      </c>
      <c r="BE102" s="5">
        <f t="shared" si="58"/>
        <v>0.0016620833459248738</v>
      </c>
      <c r="BF102" s="2">
        <v>99273</v>
      </c>
      <c r="BG102" s="2">
        <v>98116</v>
      </c>
      <c r="BH102" s="2">
        <v>1016</v>
      </c>
      <c r="BI102" s="5">
        <f t="shared" si="36"/>
        <v>0.010206644364746893</v>
      </c>
      <c r="BJ102" s="2">
        <v>165</v>
      </c>
      <c r="BK102" s="5">
        <f t="shared" si="36"/>
        <v>0.001657575118290588</v>
      </c>
      <c r="BL102" s="2">
        <v>381</v>
      </c>
      <c r="BM102" s="5">
        <f t="shared" si="59"/>
        <v>0.003827491636780085</v>
      </c>
      <c r="BN102" s="2">
        <v>197</v>
      </c>
      <c r="BO102" s="5">
        <f t="shared" si="60"/>
        <v>0.001979044232140884</v>
      </c>
      <c r="BP102" s="2">
        <v>25</v>
      </c>
      <c r="BQ102" s="5">
        <f t="shared" si="61"/>
        <v>0.00025114774519554363</v>
      </c>
      <c r="BR102" s="2">
        <v>2</v>
      </c>
      <c r="BS102" s="5">
        <f t="shared" si="62"/>
        <v>2.009181961564349E-05</v>
      </c>
      <c r="BT102" s="2">
        <v>5</v>
      </c>
      <c r="BU102" s="5">
        <f t="shared" si="63"/>
        <v>5.022954903910873E-05</v>
      </c>
      <c r="BV102" s="2" t="s">
        <v>48</v>
      </c>
      <c r="BW102" s="5">
        <f t="shared" si="64"/>
      </c>
      <c r="BX102" s="2">
        <v>13</v>
      </c>
      <c r="BY102" s="5">
        <f t="shared" si="65"/>
        <v>0.00013059682750168268</v>
      </c>
      <c r="BZ102" s="2">
        <v>62</v>
      </c>
      <c r="CA102" s="5">
        <f t="shared" si="66"/>
        <v>0.0006228464080849482</v>
      </c>
      <c r="CB102" s="2">
        <v>48</v>
      </c>
      <c r="CC102" s="5">
        <f t="shared" si="67"/>
        <v>0.00048220367077544377</v>
      </c>
      <c r="CD102" s="2">
        <v>118</v>
      </c>
      <c r="CE102" s="5">
        <f t="shared" si="68"/>
        <v>0.001185417357322966</v>
      </c>
      <c r="CF102" s="2">
        <v>99543</v>
      </c>
      <c r="CG102" s="2">
        <v>98268</v>
      </c>
    </row>
    <row r="103" spans="1:85" ht="13.5">
      <c r="A103" s="2" t="s">
        <v>150</v>
      </c>
      <c r="B103" s="2">
        <v>3349</v>
      </c>
      <c r="C103" s="5">
        <f t="shared" si="37"/>
        <v>0.013857051828435713</v>
      </c>
      <c r="D103" s="5"/>
      <c r="E103" s="5"/>
      <c r="F103" s="5"/>
      <c r="G103" s="5"/>
      <c r="H103" s="5"/>
      <c r="I103" s="5"/>
      <c r="J103" s="2">
        <v>670</v>
      </c>
      <c r="K103" s="5">
        <f t="shared" si="38"/>
        <v>0.0027722378993884525</v>
      </c>
      <c r="L103" s="2">
        <v>818</v>
      </c>
      <c r="M103" s="5">
        <f t="shared" si="39"/>
        <v>0.0033846128383578423</v>
      </c>
      <c r="N103" s="2">
        <v>480</v>
      </c>
      <c r="O103" s="5">
        <f t="shared" si="40"/>
        <v>0.0019860808831439663</v>
      </c>
      <c r="P103" s="2">
        <v>100</v>
      </c>
      <c r="Q103" s="5">
        <f t="shared" si="41"/>
        <v>0.00041376685065499293</v>
      </c>
      <c r="R103" s="2">
        <v>118</v>
      </c>
      <c r="S103" s="5">
        <f t="shared" si="42"/>
        <v>0.00048824488377289166</v>
      </c>
      <c r="T103" s="2">
        <v>89</v>
      </c>
      <c r="U103" s="5">
        <f t="shared" si="43"/>
        <v>0.0003682524970829437</v>
      </c>
      <c r="V103" s="2">
        <v>17</v>
      </c>
      <c r="W103" s="5">
        <f t="shared" si="44"/>
        <v>7.03403646113488E-05</v>
      </c>
      <c r="X103" s="2">
        <v>51</v>
      </c>
      <c r="Y103" s="5">
        <f t="shared" si="45"/>
        <v>0.0002110210938340464</v>
      </c>
      <c r="Z103" s="2">
        <v>65</v>
      </c>
      <c r="AA103" s="5">
        <f t="shared" si="46"/>
        <v>0.0002689484529257454</v>
      </c>
      <c r="AB103" s="2">
        <v>45</v>
      </c>
      <c r="AC103" s="5">
        <f t="shared" si="47"/>
        <v>0.0001861950827947468</v>
      </c>
      <c r="AD103" s="2">
        <v>896</v>
      </c>
      <c r="AE103" s="5">
        <f t="shared" si="48"/>
        <v>0.003707350981868737</v>
      </c>
      <c r="AF103" s="2">
        <v>241682</v>
      </c>
      <c r="AG103" s="2">
        <v>235518</v>
      </c>
      <c r="AH103" s="2">
        <v>1501</v>
      </c>
      <c r="AI103" s="5">
        <f t="shared" si="35"/>
        <v>0.012152173385040117</v>
      </c>
      <c r="AJ103" s="2">
        <v>295</v>
      </c>
      <c r="AK103" s="5">
        <f t="shared" si="35"/>
        <v>0.0023883352089186104</v>
      </c>
      <c r="AL103" s="2">
        <v>326</v>
      </c>
      <c r="AM103" s="5">
        <f t="shared" si="49"/>
        <v>0.002639312807143956</v>
      </c>
      <c r="AN103" s="2">
        <v>72</v>
      </c>
      <c r="AO103" s="5">
        <f t="shared" si="50"/>
        <v>0.0005829157120072541</v>
      </c>
      <c r="AP103" s="2">
        <v>44</v>
      </c>
      <c r="AQ103" s="5">
        <f t="shared" si="51"/>
        <v>0.0003562262684488775</v>
      </c>
      <c r="AR103" s="2">
        <v>106</v>
      </c>
      <c r="AS103" s="5">
        <f t="shared" si="52"/>
        <v>0.0008581814648995685</v>
      </c>
      <c r="AT103" s="2">
        <v>43</v>
      </c>
      <c r="AU103" s="5">
        <f t="shared" si="53"/>
        <v>0.0003481302168932212</v>
      </c>
      <c r="AV103" s="2">
        <v>12</v>
      </c>
      <c r="AW103" s="5">
        <f t="shared" si="54"/>
        <v>9.715261866787567E-05</v>
      </c>
      <c r="AX103" s="2">
        <v>35</v>
      </c>
      <c r="AY103" s="5">
        <f t="shared" si="55"/>
        <v>0.00028336180444797073</v>
      </c>
      <c r="AZ103" s="2">
        <v>28</v>
      </c>
      <c r="BA103" s="5">
        <f t="shared" si="56"/>
        <v>0.00022668944355837658</v>
      </c>
      <c r="BB103" s="2">
        <v>19</v>
      </c>
      <c r="BC103" s="5">
        <f t="shared" si="57"/>
        <v>0.00015382497955746983</v>
      </c>
      <c r="BD103" s="2">
        <v>521</v>
      </c>
      <c r="BE103" s="5">
        <f t="shared" si="58"/>
        <v>0.004218042860496936</v>
      </c>
      <c r="BF103" s="2">
        <v>123517</v>
      </c>
      <c r="BG103" s="2">
        <v>120198</v>
      </c>
      <c r="BH103" s="2">
        <v>1848</v>
      </c>
      <c r="BI103" s="5">
        <f t="shared" si="36"/>
        <v>0.01563914864807684</v>
      </c>
      <c r="BJ103" s="2">
        <v>375</v>
      </c>
      <c r="BK103" s="5">
        <f t="shared" si="36"/>
        <v>0.0031735285406000084</v>
      </c>
      <c r="BL103" s="2">
        <v>492</v>
      </c>
      <c r="BM103" s="5">
        <f t="shared" si="59"/>
        <v>0.004163669445267211</v>
      </c>
      <c r="BN103" s="2">
        <v>408</v>
      </c>
      <c r="BO103" s="5">
        <f t="shared" si="60"/>
        <v>0.0034527990521728094</v>
      </c>
      <c r="BP103" s="2">
        <v>56</v>
      </c>
      <c r="BQ103" s="5">
        <f t="shared" si="61"/>
        <v>0.00047391359539626795</v>
      </c>
      <c r="BR103" s="2">
        <v>12</v>
      </c>
      <c r="BS103" s="5">
        <f t="shared" si="62"/>
        <v>0.00010155291329920027</v>
      </c>
      <c r="BT103" s="2">
        <v>46</v>
      </c>
      <c r="BU103" s="5">
        <f t="shared" si="63"/>
        <v>0.0003892861676469344</v>
      </c>
      <c r="BV103" s="2">
        <v>5</v>
      </c>
      <c r="BW103" s="5">
        <f t="shared" si="64"/>
        <v>4.231371387466678E-05</v>
      </c>
      <c r="BX103" s="2">
        <v>16</v>
      </c>
      <c r="BY103" s="5">
        <f t="shared" si="65"/>
        <v>0.0001354038843989337</v>
      </c>
      <c r="BZ103" s="2">
        <v>37</v>
      </c>
      <c r="CA103" s="5">
        <f t="shared" si="66"/>
        <v>0.0003131214826725342</v>
      </c>
      <c r="CB103" s="2">
        <v>26</v>
      </c>
      <c r="CC103" s="5">
        <f t="shared" si="67"/>
        <v>0.00022003131214826726</v>
      </c>
      <c r="CD103" s="2">
        <v>375</v>
      </c>
      <c r="CE103" s="5">
        <f t="shared" si="68"/>
        <v>0.0031735285406000084</v>
      </c>
      <c r="CF103" s="2">
        <v>118165</v>
      </c>
      <c r="CG103" s="2">
        <v>115320</v>
      </c>
    </row>
    <row r="104" spans="1:85" ht="13.5">
      <c r="A104" s="2" t="s">
        <v>151</v>
      </c>
      <c r="B104" s="2">
        <v>3231</v>
      </c>
      <c r="C104" s="5">
        <f t="shared" si="37"/>
        <v>0.011044643467559992</v>
      </c>
      <c r="D104" s="5"/>
      <c r="E104" s="5"/>
      <c r="F104" s="5"/>
      <c r="G104" s="5"/>
      <c r="H104" s="5"/>
      <c r="I104" s="5"/>
      <c r="J104" s="2">
        <v>648</v>
      </c>
      <c r="K104" s="5">
        <f t="shared" si="38"/>
        <v>0.002215081698229302</v>
      </c>
      <c r="L104" s="2">
        <v>965</v>
      </c>
      <c r="M104" s="5">
        <f t="shared" si="39"/>
        <v>0.00329869419566555</v>
      </c>
      <c r="N104" s="2">
        <v>581</v>
      </c>
      <c r="O104" s="5">
        <f t="shared" si="40"/>
        <v>0.001986053189307445</v>
      </c>
      <c r="P104" s="2">
        <v>80</v>
      </c>
      <c r="Q104" s="5">
        <f t="shared" si="41"/>
        <v>0.0002734668763246052</v>
      </c>
      <c r="R104" s="2">
        <v>27</v>
      </c>
      <c r="S104" s="5">
        <f t="shared" si="42"/>
        <v>9.229507075955425E-05</v>
      </c>
      <c r="T104" s="2">
        <v>30</v>
      </c>
      <c r="U104" s="5">
        <f t="shared" si="43"/>
        <v>0.00010255007862172694</v>
      </c>
      <c r="V104" s="2">
        <v>31</v>
      </c>
      <c r="W104" s="5">
        <f t="shared" si="44"/>
        <v>0.00010596841457578451</v>
      </c>
      <c r="X104" s="2">
        <v>50</v>
      </c>
      <c r="Y104" s="5">
        <f t="shared" si="45"/>
        <v>0.00017091679770287824</v>
      </c>
      <c r="Z104" s="2">
        <v>108</v>
      </c>
      <c r="AA104" s="5">
        <f t="shared" si="46"/>
        <v>0.000369180283038217</v>
      </c>
      <c r="AB104" s="2">
        <v>30</v>
      </c>
      <c r="AC104" s="5">
        <f t="shared" si="47"/>
        <v>0.00010255007862172694</v>
      </c>
      <c r="AD104" s="2">
        <v>681</v>
      </c>
      <c r="AE104" s="5">
        <f t="shared" si="48"/>
        <v>0.0023278867847132015</v>
      </c>
      <c r="AF104" s="2">
        <v>292540</v>
      </c>
      <c r="AG104" s="2">
        <v>287145</v>
      </c>
      <c r="AH104" s="2">
        <v>1291</v>
      </c>
      <c r="AI104" s="5">
        <f t="shared" si="35"/>
        <v>0.008864383853226127</v>
      </c>
      <c r="AJ104" s="2">
        <v>250</v>
      </c>
      <c r="AK104" s="5">
        <f t="shared" si="35"/>
        <v>0.001716573170647972</v>
      </c>
      <c r="AL104" s="2">
        <v>326</v>
      </c>
      <c r="AM104" s="5">
        <f t="shared" si="49"/>
        <v>0.0022384114145249556</v>
      </c>
      <c r="AN104" s="2">
        <v>107</v>
      </c>
      <c r="AO104" s="5">
        <f t="shared" si="50"/>
        <v>0.0007346933170373321</v>
      </c>
      <c r="AP104" s="2">
        <v>17</v>
      </c>
      <c r="AQ104" s="5">
        <f t="shared" si="51"/>
        <v>0.0001167269756040621</v>
      </c>
      <c r="AR104" s="2">
        <v>18</v>
      </c>
      <c r="AS104" s="5">
        <f t="shared" si="52"/>
        <v>0.00012359326828665398</v>
      </c>
      <c r="AT104" s="2">
        <v>15</v>
      </c>
      <c r="AU104" s="5">
        <f t="shared" si="53"/>
        <v>0.00010299439023887832</v>
      </c>
      <c r="AV104" s="2">
        <v>27</v>
      </c>
      <c r="AW104" s="5">
        <f t="shared" si="54"/>
        <v>0.00018538990242998097</v>
      </c>
      <c r="AX104" s="2">
        <v>37</v>
      </c>
      <c r="AY104" s="5">
        <f t="shared" si="55"/>
        <v>0.00025405282925589984</v>
      </c>
      <c r="AZ104" s="2">
        <v>59</v>
      </c>
      <c r="BA104" s="5">
        <f t="shared" si="56"/>
        <v>0.0004051112682729214</v>
      </c>
      <c r="BB104" s="2">
        <v>13</v>
      </c>
      <c r="BC104" s="5">
        <f t="shared" si="57"/>
        <v>8.926180487369455E-05</v>
      </c>
      <c r="BD104" s="2">
        <v>422</v>
      </c>
      <c r="BE104" s="5">
        <f t="shared" si="58"/>
        <v>0.002897575512053777</v>
      </c>
      <c r="BF104" s="2">
        <v>145639</v>
      </c>
      <c r="BG104" s="2">
        <v>143231</v>
      </c>
      <c r="BH104" s="2">
        <v>1940</v>
      </c>
      <c r="BI104" s="5">
        <f t="shared" si="36"/>
        <v>0.013206172864718415</v>
      </c>
      <c r="BJ104" s="2">
        <v>398</v>
      </c>
      <c r="BK104" s="5">
        <f t="shared" si="36"/>
        <v>0.002709307628947386</v>
      </c>
      <c r="BL104" s="2">
        <v>639</v>
      </c>
      <c r="BM104" s="5">
        <f t="shared" si="59"/>
        <v>0.004349868278636633</v>
      </c>
      <c r="BN104" s="2">
        <v>474</v>
      </c>
      <c r="BO104" s="5">
        <f t="shared" si="60"/>
        <v>0.0032266628545755305</v>
      </c>
      <c r="BP104" s="2">
        <v>63</v>
      </c>
      <c r="BQ104" s="5">
        <f t="shared" si="61"/>
        <v>0.00042886025282333</v>
      </c>
      <c r="BR104" s="2">
        <v>9</v>
      </c>
      <c r="BS104" s="5">
        <f t="shared" si="62"/>
        <v>6.126575040333286E-05</v>
      </c>
      <c r="BT104" s="2">
        <v>15</v>
      </c>
      <c r="BU104" s="5">
        <f t="shared" si="63"/>
        <v>0.00010210958400555477</v>
      </c>
      <c r="BV104" s="2">
        <v>4</v>
      </c>
      <c r="BW104" s="5">
        <f t="shared" si="64"/>
        <v>2.722922240148127E-05</v>
      </c>
      <c r="BX104" s="2">
        <v>13</v>
      </c>
      <c r="BY104" s="5">
        <f t="shared" si="65"/>
        <v>8.849497280481413E-05</v>
      </c>
      <c r="BZ104" s="2">
        <v>49</v>
      </c>
      <c r="CA104" s="5">
        <f t="shared" si="66"/>
        <v>0.00033355797441814557</v>
      </c>
      <c r="CB104" s="2">
        <v>17</v>
      </c>
      <c r="CC104" s="5">
        <f t="shared" si="67"/>
        <v>0.0001157241952062954</v>
      </c>
      <c r="CD104" s="2">
        <v>259</v>
      </c>
      <c r="CE104" s="5">
        <f t="shared" si="68"/>
        <v>0.0017630921504959121</v>
      </c>
      <c r="CF104" s="2">
        <v>146901</v>
      </c>
      <c r="CG104" s="2">
        <v>143914</v>
      </c>
    </row>
    <row r="105" spans="1:85" ht="13.5">
      <c r="A105" s="2" t="s">
        <v>152</v>
      </c>
      <c r="B105" s="2">
        <v>2605</v>
      </c>
      <c r="C105" s="5">
        <f t="shared" si="37"/>
        <v>0.03643254734133311</v>
      </c>
      <c r="D105" s="5"/>
      <c r="E105" s="5"/>
      <c r="F105" s="5"/>
      <c r="G105" s="5"/>
      <c r="H105" s="5"/>
      <c r="I105" s="5"/>
      <c r="J105" s="2">
        <v>382</v>
      </c>
      <c r="K105" s="5">
        <f t="shared" si="38"/>
        <v>0.005342507901876871</v>
      </c>
      <c r="L105" s="2">
        <v>1279</v>
      </c>
      <c r="M105" s="5">
        <f t="shared" si="39"/>
        <v>0.017887611535341668</v>
      </c>
      <c r="N105" s="2">
        <v>259</v>
      </c>
      <c r="O105" s="5">
        <f t="shared" si="40"/>
        <v>0.0036222762999636375</v>
      </c>
      <c r="P105" s="2">
        <v>45</v>
      </c>
      <c r="Q105" s="5">
        <f t="shared" si="41"/>
        <v>0.0006293530250902073</v>
      </c>
      <c r="R105" s="2">
        <v>14</v>
      </c>
      <c r="S105" s="5">
        <f t="shared" si="42"/>
        <v>0.00019579871891695338</v>
      </c>
      <c r="T105" s="2">
        <v>13</v>
      </c>
      <c r="U105" s="5">
        <f t="shared" si="43"/>
        <v>0.000181813096137171</v>
      </c>
      <c r="V105" s="2">
        <v>12</v>
      </c>
      <c r="W105" s="5">
        <f t="shared" si="44"/>
        <v>0.0001678274733573886</v>
      </c>
      <c r="X105" s="2">
        <v>40</v>
      </c>
      <c r="Y105" s="5">
        <f t="shared" si="45"/>
        <v>0.0005594249111912954</v>
      </c>
      <c r="Z105" s="2">
        <v>16</v>
      </c>
      <c r="AA105" s="5">
        <f t="shared" si="46"/>
        <v>0.00022376996447651815</v>
      </c>
      <c r="AB105" s="2">
        <v>11</v>
      </c>
      <c r="AC105" s="5">
        <f t="shared" si="47"/>
        <v>0.00015384185057760623</v>
      </c>
      <c r="AD105" s="2">
        <v>534</v>
      </c>
      <c r="AE105" s="5">
        <f t="shared" si="48"/>
        <v>0.007468322564403793</v>
      </c>
      <c r="AF105" s="2">
        <v>71502</v>
      </c>
      <c r="AG105" s="2">
        <v>68260</v>
      </c>
      <c r="AH105" s="2">
        <v>1169</v>
      </c>
      <c r="AI105" s="5">
        <f t="shared" si="35"/>
        <v>0.03212067923284058</v>
      </c>
      <c r="AJ105" s="2">
        <v>159</v>
      </c>
      <c r="AK105" s="5">
        <f t="shared" si="35"/>
        <v>0.0043688520085728415</v>
      </c>
      <c r="AL105" s="2">
        <v>557</v>
      </c>
      <c r="AM105" s="5">
        <f t="shared" si="49"/>
        <v>0.015304720558333791</v>
      </c>
      <c r="AN105" s="2">
        <v>62</v>
      </c>
      <c r="AO105" s="5">
        <f t="shared" si="50"/>
        <v>0.0017035775127768314</v>
      </c>
      <c r="AP105" s="2">
        <v>13</v>
      </c>
      <c r="AQ105" s="5">
        <f t="shared" si="51"/>
        <v>0.00035720173654998075</v>
      </c>
      <c r="AR105" s="2">
        <v>8</v>
      </c>
      <c r="AS105" s="5">
        <f t="shared" si="52"/>
        <v>0.00021981645326152663</v>
      </c>
      <c r="AT105" s="2">
        <v>8</v>
      </c>
      <c r="AU105" s="5">
        <f t="shared" si="53"/>
        <v>0.00021981645326152663</v>
      </c>
      <c r="AV105" s="2">
        <v>9</v>
      </c>
      <c r="AW105" s="5">
        <f t="shared" si="54"/>
        <v>0.00024729350991921747</v>
      </c>
      <c r="AX105" s="2">
        <v>26</v>
      </c>
      <c r="AY105" s="5">
        <f t="shared" si="55"/>
        <v>0.0007144034730999615</v>
      </c>
      <c r="AZ105" s="2">
        <v>9</v>
      </c>
      <c r="BA105" s="5">
        <f t="shared" si="56"/>
        <v>0.00024729350991921747</v>
      </c>
      <c r="BB105" s="2">
        <v>7</v>
      </c>
      <c r="BC105" s="5">
        <f t="shared" si="57"/>
        <v>0.0001923393966038358</v>
      </c>
      <c r="BD105" s="2">
        <v>311</v>
      </c>
      <c r="BE105" s="5">
        <f t="shared" si="58"/>
        <v>0.008545364620541847</v>
      </c>
      <c r="BF105" s="2">
        <v>36394</v>
      </c>
      <c r="BG105" s="2">
        <v>34860</v>
      </c>
      <c r="BH105" s="2">
        <v>1436</v>
      </c>
      <c r="BI105" s="5">
        <f t="shared" si="36"/>
        <v>0.040902358436823515</v>
      </c>
      <c r="BJ105" s="2">
        <v>223</v>
      </c>
      <c r="BK105" s="5">
        <f t="shared" si="36"/>
        <v>0.00635182864304432</v>
      </c>
      <c r="BL105" s="2">
        <v>722</v>
      </c>
      <c r="BM105" s="5">
        <f t="shared" si="59"/>
        <v>0.020565113364475335</v>
      </c>
      <c r="BN105" s="2">
        <v>197</v>
      </c>
      <c r="BO105" s="5">
        <f t="shared" si="60"/>
        <v>0.005611256693631082</v>
      </c>
      <c r="BP105" s="2">
        <v>32</v>
      </c>
      <c r="BQ105" s="5">
        <f t="shared" si="61"/>
        <v>0.000911473168508602</v>
      </c>
      <c r="BR105" s="2">
        <v>6</v>
      </c>
      <c r="BS105" s="5">
        <f t="shared" si="62"/>
        <v>0.0001709012190953629</v>
      </c>
      <c r="BT105" s="2">
        <v>5</v>
      </c>
      <c r="BU105" s="5">
        <f t="shared" si="63"/>
        <v>0.00014241768257946906</v>
      </c>
      <c r="BV105" s="2">
        <v>3</v>
      </c>
      <c r="BW105" s="5">
        <f t="shared" si="64"/>
        <v>8.545060954768144E-05</v>
      </c>
      <c r="BX105" s="2">
        <v>14</v>
      </c>
      <c r="BY105" s="5">
        <f t="shared" si="65"/>
        <v>0.00039876951122251337</v>
      </c>
      <c r="BZ105" s="2">
        <v>7</v>
      </c>
      <c r="CA105" s="5">
        <f t="shared" si="66"/>
        <v>0.00019938475561125668</v>
      </c>
      <c r="CB105" s="2">
        <v>4</v>
      </c>
      <c r="CC105" s="5">
        <f t="shared" si="67"/>
        <v>0.00011393414606357525</v>
      </c>
      <c r="CD105" s="2">
        <v>223</v>
      </c>
      <c r="CE105" s="5">
        <f t="shared" si="68"/>
        <v>0.00635182864304432</v>
      </c>
      <c r="CF105" s="2">
        <v>35108</v>
      </c>
      <c r="CG105" s="2">
        <v>33400</v>
      </c>
    </row>
    <row r="106" spans="1:85" ht="13.5">
      <c r="A106" s="2" t="s">
        <v>153</v>
      </c>
      <c r="B106" s="2">
        <v>3347</v>
      </c>
      <c r="C106" s="5">
        <f t="shared" si="37"/>
        <v>0.027212709563068118</v>
      </c>
      <c r="D106" s="5"/>
      <c r="E106" s="5"/>
      <c r="F106" s="5"/>
      <c r="G106" s="5"/>
      <c r="H106" s="5"/>
      <c r="I106" s="5"/>
      <c r="J106" s="2">
        <v>711</v>
      </c>
      <c r="K106" s="5">
        <f t="shared" si="38"/>
        <v>0.0057807697936484706</v>
      </c>
      <c r="L106" s="2">
        <v>1242</v>
      </c>
      <c r="M106" s="5">
        <f t="shared" si="39"/>
        <v>0.010098053563588468</v>
      </c>
      <c r="N106" s="2">
        <v>330</v>
      </c>
      <c r="O106" s="5">
        <f t="shared" si="40"/>
        <v>0.0026830577101322017</v>
      </c>
      <c r="P106" s="2">
        <v>39</v>
      </c>
      <c r="Q106" s="5">
        <f t="shared" si="41"/>
        <v>0.0003170886384701693</v>
      </c>
      <c r="R106" s="2">
        <v>29</v>
      </c>
      <c r="S106" s="5">
        <f t="shared" si="42"/>
        <v>0.00023578385937525408</v>
      </c>
      <c r="T106" s="2">
        <v>29</v>
      </c>
      <c r="U106" s="5">
        <f t="shared" si="43"/>
        <v>0.00023578385937525408</v>
      </c>
      <c r="V106" s="2">
        <v>10</v>
      </c>
      <c r="W106" s="5">
        <f t="shared" si="44"/>
        <v>8.13047790949152E-05</v>
      </c>
      <c r="X106" s="2">
        <v>27</v>
      </c>
      <c r="Y106" s="5">
        <f t="shared" si="45"/>
        <v>0.00021952290355627103</v>
      </c>
      <c r="Z106" s="2">
        <v>54</v>
      </c>
      <c r="AA106" s="5">
        <f t="shared" si="46"/>
        <v>0.00043904580711254205</v>
      </c>
      <c r="AB106" s="2">
        <v>14</v>
      </c>
      <c r="AC106" s="5">
        <f t="shared" si="47"/>
        <v>0.00011382669073288128</v>
      </c>
      <c r="AD106" s="2">
        <v>862</v>
      </c>
      <c r="AE106" s="5">
        <f t="shared" si="48"/>
        <v>0.00700847195798169</v>
      </c>
      <c r="AF106" s="2">
        <v>122994</v>
      </c>
      <c r="AG106" s="2">
        <v>116326</v>
      </c>
      <c r="AH106" s="2">
        <v>1535</v>
      </c>
      <c r="AI106" s="5">
        <f t="shared" si="35"/>
        <v>0.023985124535141723</v>
      </c>
      <c r="AJ106" s="2">
        <v>315</v>
      </c>
      <c r="AK106" s="5">
        <f t="shared" si="35"/>
        <v>0.004922028813400418</v>
      </c>
      <c r="AL106" s="2">
        <v>565</v>
      </c>
      <c r="AM106" s="5">
        <f t="shared" si="49"/>
        <v>0.008828400887527735</v>
      </c>
      <c r="AN106" s="2">
        <v>76</v>
      </c>
      <c r="AO106" s="5">
        <f t="shared" si="50"/>
        <v>0.0011875371105347042</v>
      </c>
      <c r="AP106" s="2">
        <v>9</v>
      </c>
      <c r="AQ106" s="5">
        <f t="shared" si="51"/>
        <v>0.0001406293946685834</v>
      </c>
      <c r="AR106" s="2">
        <v>15</v>
      </c>
      <c r="AS106" s="5">
        <f t="shared" si="52"/>
        <v>0.000234382324447639</v>
      </c>
      <c r="AT106" s="2">
        <v>19</v>
      </c>
      <c r="AU106" s="5">
        <f t="shared" si="53"/>
        <v>0.00029688427763367606</v>
      </c>
      <c r="AV106" s="2">
        <v>8</v>
      </c>
      <c r="AW106" s="5">
        <f t="shared" si="54"/>
        <v>0.00012500390637207412</v>
      </c>
      <c r="AX106" s="2">
        <v>16</v>
      </c>
      <c r="AY106" s="5">
        <f t="shared" si="55"/>
        <v>0.00025000781274414825</v>
      </c>
      <c r="AZ106" s="2">
        <v>23</v>
      </c>
      <c r="BA106" s="5">
        <f t="shared" si="56"/>
        <v>0.0003593862308197131</v>
      </c>
      <c r="BB106" s="2">
        <v>7</v>
      </c>
      <c r="BC106" s="5">
        <f t="shared" si="57"/>
        <v>0.00010937841807556486</v>
      </c>
      <c r="BD106" s="2">
        <v>482</v>
      </c>
      <c r="BE106" s="5">
        <f t="shared" si="58"/>
        <v>0.007531485358917466</v>
      </c>
      <c r="BF106" s="2">
        <v>63998</v>
      </c>
      <c r="BG106" s="2">
        <v>60568</v>
      </c>
      <c r="BH106" s="2">
        <v>1812</v>
      </c>
      <c r="BI106" s="5">
        <f t="shared" si="36"/>
        <v>0.030713946708251408</v>
      </c>
      <c r="BJ106" s="2">
        <v>396</v>
      </c>
      <c r="BK106" s="5">
        <f t="shared" si="36"/>
        <v>0.006712319479286731</v>
      </c>
      <c r="BL106" s="2">
        <v>677</v>
      </c>
      <c r="BM106" s="5">
        <f t="shared" si="59"/>
        <v>0.011475354261305852</v>
      </c>
      <c r="BN106" s="2">
        <v>254</v>
      </c>
      <c r="BO106" s="5">
        <f t="shared" si="60"/>
        <v>0.004305376635704116</v>
      </c>
      <c r="BP106" s="2">
        <v>30</v>
      </c>
      <c r="BQ106" s="5">
        <f t="shared" si="61"/>
        <v>0.0005085090514611161</v>
      </c>
      <c r="BR106" s="2">
        <v>14</v>
      </c>
      <c r="BS106" s="5">
        <f t="shared" si="62"/>
        <v>0.00023730422401518748</v>
      </c>
      <c r="BT106" s="2">
        <v>10</v>
      </c>
      <c r="BU106" s="5">
        <f t="shared" si="63"/>
        <v>0.00016950301715370534</v>
      </c>
      <c r="BV106" s="2">
        <v>2</v>
      </c>
      <c r="BW106" s="5">
        <f t="shared" si="64"/>
        <v>3.390060343074107E-05</v>
      </c>
      <c r="BX106" s="2">
        <v>11</v>
      </c>
      <c r="BY106" s="5">
        <f t="shared" si="65"/>
        <v>0.00018645331886907586</v>
      </c>
      <c r="BZ106" s="2">
        <v>31</v>
      </c>
      <c r="CA106" s="5">
        <f t="shared" si="66"/>
        <v>0.0005254593531764866</v>
      </c>
      <c r="CB106" s="2">
        <v>7</v>
      </c>
      <c r="CC106" s="5">
        <f t="shared" si="67"/>
        <v>0.00011865211200759374</v>
      </c>
      <c r="CD106" s="2">
        <v>380</v>
      </c>
      <c r="CE106" s="5">
        <f t="shared" si="68"/>
        <v>0.006441114651840803</v>
      </c>
      <c r="CF106" s="2">
        <v>58996</v>
      </c>
      <c r="CG106" s="2">
        <v>55758</v>
      </c>
    </row>
    <row r="107" spans="1:85" ht="13.5">
      <c r="A107" s="2" t="s">
        <v>154</v>
      </c>
      <c r="B107" s="2">
        <v>1152</v>
      </c>
      <c r="C107" s="5">
        <f aca="true" t="shared" si="69" ref="C107:C135">IF(SUM(B107)&lt;1,"",B107/$AF107)</f>
        <v>0.009228402973596514</v>
      </c>
      <c r="D107" s="5"/>
      <c r="E107" s="5"/>
      <c r="F107" s="5"/>
      <c r="G107" s="5"/>
      <c r="H107" s="5"/>
      <c r="I107" s="5"/>
      <c r="J107" s="2">
        <v>149</v>
      </c>
      <c r="K107" s="5">
        <f aca="true" t="shared" si="70" ref="K107:K135">IF(SUM(J107)&lt;1,"",J107/$AF107)</f>
        <v>0.0011936042040502435</v>
      </c>
      <c r="L107" s="2">
        <v>366</v>
      </c>
      <c r="M107" s="5">
        <f aca="true" t="shared" si="71" ref="M107:M135">IF(SUM(L107)&lt;1,"",L107/$AF107)</f>
        <v>0.0029319405280697256</v>
      </c>
      <c r="N107" s="2">
        <v>193</v>
      </c>
      <c r="O107" s="5">
        <f aca="true" t="shared" si="72" ref="O107:O135">IF(SUM(N107)&lt;1,"",N107/$AF107)</f>
        <v>0.0015460779287362215</v>
      </c>
      <c r="P107" s="2">
        <v>46</v>
      </c>
      <c r="Q107" s="5">
        <f aca="true" t="shared" si="73" ref="Q107:Q135">IF(SUM(P107)&lt;1,"",P107/$AF107)</f>
        <v>0.0003684952576262497</v>
      </c>
      <c r="R107" s="2">
        <v>7</v>
      </c>
      <c r="S107" s="5">
        <f aca="true" t="shared" si="74" ref="S107:S135">IF(SUM(R107)&lt;1,"",R107/$AF107)</f>
        <v>5.607536529095104E-05</v>
      </c>
      <c r="T107" s="2">
        <v>21</v>
      </c>
      <c r="U107" s="5">
        <f aca="true" t="shared" si="75" ref="U107:U135">IF(SUM(T107)&lt;1,"",T107/$AF107)</f>
        <v>0.0001682260958728531</v>
      </c>
      <c r="V107" s="2">
        <v>4</v>
      </c>
      <c r="W107" s="5">
        <f aca="true" t="shared" si="76" ref="W107:W135">IF(SUM(V107)&lt;1,"",V107/$AF107)</f>
        <v>3.204306588054345E-05</v>
      </c>
      <c r="X107" s="2">
        <v>46</v>
      </c>
      <c r="Y107" s="5">
        <f aca="true" t="shared" si="77" ref="Y107:Y135">IF(SUM(X107)&lt;1,"",X107/$AF107)</f>
        <v>0.0003684952576262497</v>
      </c>
      <c r="Z107" s="2">
        <v>121</v>
      </c>
      <c r="AA107" s="5">
        <f aca="true" t="shared" si="78" ref="AA107:AA135">IF(SUM(Z107)&lt;1,"",Z107/$AF107)</f>
        <v>0.0009693027428864393</v>
      </c>
      <c r="AB107" s="2">
        <v>67</v>
      </c>
      <c r="AC107" s="5">
        <f aca="true" t="shared" si="79" ref="AC107:AC135">IF(SUM(AB107)&lt;1,"",AB107/$AF107)</f>
        <v>0.0005367213534991028</v>
      </c>
      <c r="AD107" s="2">
        <v>132</v>
      </c>
      <c r="AE107" s="5">
        <f aca="true" t="shared" si="80" ref="AE107:AE135">IF(SUM(AD107)&lt;1,"",AD107/$AF107)</f>
        <v>0.0010574211740579339</v>
      </c>
      <c r="AF107" s="2">
        <v>124832</v>
      </c>
      <c r="AG107" s="2">
        <v>123665</v>
      </c>
      <c r="AH107" s="2">
        <v>497</v>
      </c>
      <c r="AI107" s="5">
        <f t="shared" si="35"/>
        <v>0.008034660588130689</v>
      </c>
      <c r="AJ107" s="2">
        <v>55</v>
      </c>
      <c r="AK107" s="5">
        <f t="shared" si="35"/>
        <v>0.0008891475499943418</v>
      </c>
      <c r="AL107" s="2">
        <v>129</v>
      </c>
      <c r="AM107" s="5">
        <f aca="true" t="shared" si="81" ref="AM107:AM135">IF(SUM(AL107)&lt;1,"",AL107/$BF107)</f>
        <v>0.0020854551627140015</v>
      </c>
      <c r="AN107" s="2">
        <v>39</v>
      </c>
      <c r="AO107" s="5">
        <f aca="true" t="shared" si="82" ref="AO107:AO135">IF(SUM(AN107)&lt;1,"",AN107/$BF107)</f>
        <v>0.0006304864445414424</v>
      </c>
      <c r="AP107" s="2">
        <v>31</v>
      </c>
      <c r="AQ107" s="5">
        <f aca="true" t="shared" si="83" ref="AQ107:AQ135">IF(SUM(AP107)&lt;1,"",AP107/$BF107)</f>
        <v>0.0005011558918149926</v>
      </c>
      <c r="AR107" s="2">
        <v>6</v>
      </c>
      <c r="AS107" s="5">
        <f aca="true" t="shared" si="84" ref="AS107:AS135">IF(SUM(AR107)&lt;1,"",AR107/$BF107)</f>
        <v>9.699791454483729E-05</v>
      </c>
      <c r="AT107" s="2">
        <v>10</v>
      </c>
      <c r="AU107" s="5">
        <f aca="true" t="shared" si="85" ref="AU107:AU135">IF(SUM(AT107)&lt;1,"",AT107/$BF107)</f>
        <v>0.00016166319090806213</v>
      </c>
      <c r="AV107" s="2">
        <v>3</v>
      </c>
      <c r="AW107" s="5">
        <f aca="true" t="shared" si="86" ref="AW107:AW135">IF(SUM(AV107)&lt;1,"",AV107/$BF107)</f>
        <v>4.8498957272418644E-05</v>
      </c>
      <c r="AX107" s="2">
        <v>30</v>
      </c>
      <c r="AY107" s="5">
        <f aca="true" t="shared" si="87" ref="AY107:AY135">IF(SUM(AX107)&lt;1,"",AX107/$BF107)</f>
        <v>0.00048498957272418645</v>
      </c>
      <c r="AZ107" s="2">
        <v>67</v>
      </c>
      <c r="BA107" s="5">
        <f aca="true" t="shared" si="88" ref="BA107:BA135">IF(SUM(AZ107)&lt;1,"",AZ107/$BF107)</f>
        <v>0.0010831433790840163</v>
      </c>
      <c r="BB107" s="2">
        <v>38</v>
      </c>
      <c r="BC107" s="5">
        <f aca="true" t="shared" si="89" ref="BC107:BC135">IF(SUM(BB107)&lt;1,"",BB107/$BF107)</f>
        <v>0.0006143201254506361</v>
      </c>
      <c r="BD107" s="2">
        <v>89</v>
      </c>
      <c r="BE107" s="5">
        <f aca="true" t="shared" si="90" ref="BE107:BE135">IF(SUM(BD107)&lt;1,"",BD107/$BF107)</f>
        <v>0.001438802399081753</v>
      </c>
      <c r="BF107" s="2">
        <v>61857</v>
      </c>
      <c r="BG107" s="2">
        <v>61349</v>
      </c>
      <c r="BH107" s="2">
        <v>655</v>
      </c>
      <c r="BI107" s="5">
        <f t="shared" si="36"/>
        <v>0.010400952759031362</v>
      </c>
      <c r="BJ107" s="2">
        <v>94</v>
      </c>
      <c r="BK107" s="5">
        <f t="shared" si="36"/>
        <v>0.0014926558157999205</v>
      </c>
      <c r="BL107" s="2">
        <v>237</v>
      </c>
      <c r="BM107" s="5">
        <f aca="true" t="shared" si="91" ref="BM107:BM135">IF(SUM(BL107)&lt;1,"",BL107/$CF107)</f>
        <v>0.0037633981738785234</v>
      </c>
      <c r="BN107" s="2">
        <v>154</v>
      </c>
      <c r="BO107" s="5">
        <f aca="true" t="shared" si="92" ref="BO107:BO135">IF(SUM(BN107)&lt;1,"",BN107/$CF107)</f>
        <v>0.002445414847161572</v>
      </c>
      <c r="BP107" s="2">
        <v>15</v>
      </c>
      <c r="BQ107" s="5">
        <f aca="true" t="shared" si="93" ref="BQ107:BQ135">IF(SUM(BP107)&lt;1,"",BP107/$CF107)</f>
        <v>0.00023818975784041285</v>
      </c>
      <c r="BR107" s="2">
        <v>1</v>
      </c>
      <c r="BS107" s="5">
        <f aca="true" t="shared" si="94" ref="BS107:BS135">IF(SUM(BR107)&lt;1,"",BR107/$CF107)</f>
        <v>1.5879317189360858E-05</v>
      </c>
      <c r="BT107" s="2">
        <v>11</v>
      </c>
      <c r="BU107" s="5">
        <f aca="true" t="shared" si="95" ref="BU107:BU135">IF(SUM(BT107)&lt;1,"",BT107/$CF107)</f>
        <v>0.00017467248908296942</v>
      </c>
      <c r="BV107" s="2">
        <v>1</v>
      </c>
      <c r="BW107" s="5">
        <f aca="true" t="shared" si="96" ref="BW107:BW135">IF(SUM(BV107)&lt;1,"",BV107/$CF107)</f>
        <v>1.5879317189360858E-05</v>
      </c>
      <c r="BX107" s="2">
        <v>16</v>
      </c>
      <c r="BY107" s="5">
        <f aca="true" t="shared" si="97" ref="BY107:BY135">IF(SUM(BX107)&lt;1,"",BX107/$CF107)</f>
        <v>0.00025406907502977373</v>
      </c>
      <c r="BZ107" s="2">
        <v>54</v>
      </c>
      <c r="CA107" s="5">
        <f aca="true" t="shared" si="98" ref="CA107:CA135">IF(SUM(BZ107)&lt;1,"",BZ107/$CF107)</f>
        <v>0.0008574831282254864</v>
      </c>
      <c r="CB107" s="2">
        <v>29</v>
      </c>
      <c r="CC107" s="5">
        <f aca="true" t="shared" si="99" ref="CC107:CC135">IF(SUM(CB107)&lt;1,"",CB107/$CF107)</f>
        <v>0.0004605001984914649</v>
      </c>
      <c r="CD107" s="2">
        <v>43</v>
      </c>
      <c r="CE107" s="5">
        <f aca="true" t="shared" si="100" ref="CE107:CE135">IF(SUM(CD107)&lt;1,"",CD107/$CF107)</f>
        <v>0.0006828106391425169</v>
      </c>
      <c r="CF107" s="2">
        <v>62975</v>
      </c>
      <c r="CG107" s="2">
        <v>62316</v>
      </c>
    </row>
    <row r="108" spans="1:85" ht="13.5">
      <c r="A108" s="2" t="s">
        <v>155</v>
      </c>
      <c r="B108" s="2">
        <v>710</v>
      </c>
      <c r="C108" s="5">
        <f t="shared" si="69"/>
        <v>0.011656925198660274</v>
      </c>
      <c r="D108" s="5"/>
      <c r="E108" s="5"/>
      <c r="F108" s="5"/>
      <c r="G108" s="5"/>
      <c r="H108" s="5"/>
      <c r="I108" s="5"/>
      <c r="J108" s="2">
        <v>193</v>
      </c>
      <c r="K108" s="5">
        <f t="shared" si="70"/>
        <v>0.003168713469494976</v>
      </c>
      <c r="L108" s="2">
        <v>194</v>
      </c>
      <c r="M108" s="5">
        <f t="shared" si="71"/>
        <v>0.003185131674000131</v>
      </c>
      <c r="N108" s="2">
        <v>150</v>
      </c>
      <c r="O108" s="5">
        <f t="shared" si="72"/>
        <v>0.0024627306757732973</v>
      </c>
      <c r="P108" s="2">
        <v>10</v>
      </c>
      <c r="Q108" s="5">
        <f t="shared" si="73"/>
        <v>0.00016418204505155317</v>
      </c>
      <c r="R108" s="2">
        <v>10</v>
      </c>
      <c r="S108" s="5">
        <f t="shared" si="74"/>
        <v>0.00016418204505155317</v>
      </c>
      <c r="T108" s="2">
        <v>30</v>
      </c>
      <c r="U108" s="5">
        <f t="shared" si="75"/>
        <v>0.0004925461351546594</v>
      </c>
      <c r="V108" s="2">
        <v>2</v>
      </c>
      <c r="W108" s="5">
        <f t="shared" si="76"/>
        <v>3.2836409010310635E-05</v>
      </c>
      <c r="X108" s="2">
        <v>6</v>
      </c>
      <c r="Y108" s="5">
        <f t="shared" si="77"/>
        <v>9.85092270309319E-05</v>
      </c>
      <c r="Z108" s="2">
        <v>22</v>
      </c>
      <c r="AA108" s="5">
        <f t="shared" si="78"/>
        <v>0.00036120049911341694</v>
      </c>
      <c r="AB108" s="2">
        <v>8</v>
      </c>
      <c r="AC108" s="5">
        <f t="shared" si="79"/>
        <v>0.00013134563604124254</v>
      </c>
      <c r="AD108" s="2">
        <v>85</v>
      </c>
      <c r="AE108" s="5">
        <f t="shared" si="80"/>
        <v>0.0013955473829382018</v>
      </c>
      <c r="AF108" s="2">
        <v>60908</v>
      </c>
      <c r="AG108" s="2">
        <v>59942</v>
      </c>
      <c r="AH108" s="2">
        <v>275</v>
      </c>
      <c r="AI108" s="5">
        <f t="shared" si="35"/>
        <v>0.008862962485496971</v>
      </c>
      <c r="AJ108" s="2">
        <v>78</v>
      </c>
      <c r="AK108" s="5">
        <f t="shared" si="35"/>
        <v>0.002513858450431868</v>
      </c>
      <c r="AL108" s="2">
        <v>71</v>
      </c>
      <c r="AM108" s="5">
        <f t="shared" si="81"/>
        <v>0.0022882557689828543</v>
      </c>
      <c r="AN108" s="2">
        <v>25</v>
      </c>
      <c r="AO108" s="5">
        <f t="shared" si="82"/>
        <v>0.0008057238623179064</v>
      </c>
      <c r="AP108" s="2">
        <v>1</v>
      </c>
      <c r="AQ108" s="5">
        <f t="shared" si="83"/>
        <v>3.222895449271625E-05</v>
      </c>
      <c r="AR108" s="2">
        <v>8</v>
      </c>
      <c r="AS108" s="5">
        <f t="shared" si="84"/>
        <v>0.00025783163594173</v>
      </c>
      <c r="AT108" s="2">
        <v>18</v>
      </c>
      <c r="AU108" s="5">
        <f t="shared" si="85"/>
        <v>0.0005801211808688926</v>
      </c>
      <c r="AV108" s="2">
        <v>1</v>
      </c>
      <c r="AW108" s="5">
        <f t="shared" si="86"/>
        <v>3.222895449271625E-05</v>
      </c>
      <c r="AX108" s="2">
        <v>5</v>
      </c>
      <c r="AY108" s="5">
        <f t="shared" si="87"/>
        <v>0.00016114477246358127</v>
      </c>
      <c r="AZ108" s="2">
        <v>13</v>
      </c>
      <c r="BA108" s="5">
        <f t="shared" si="88"/>
        <v>0.00041897640840531135</v>
      </c>
      <c r="BB108" s="2">
        <v>4</v>
      </c>
      <c r="BC108" s="5">
        <f t="shared" si="89"/>
        <v>0.000128915817970865</v>
      </c>
      <c r="BD108" s="2">
        <v>51</v>
      </c>
      <c r="BE108" s="5">
        <f t="shared" si="90"/>
        <v>0.001643676679128529</v>
      </c>
      <c r="BF108" s="2">
        <v>31028</v>
      </c>
      <c r="BG108" s="2">
        <v>30607</v>
      </c>
      <c r="BH108" s="2">
        <v>435</v>
      </c>
      <c r="BI108" s="5">
        <f t="shared" si="36"/>
        <v>0.014558232931726908</v>
      </c>
      <c r="BJ108" s="2">
        <v>115</v>
      </c>
      <c r="BK108" s="5">
        <f t="shared" si="36"/>
        <v>0.003848728246318608</v>
      </c>
      <c r="BL108" s="2">
        <v>123</v>
      </c>
      <c r="BM108" s="5">
        <f t="shared" si="91"/>
        <v>0.004116465863453815</v>
      </c>
      <c r="BN108" s="2">
        <v>125</v>
      </c>
      <c r="BO108" s="5">
        <f t="shared" si="92"/>
        <v>0.004183400267737617</v>
      </c>
      <c r="BP108" s="2">
        <v>9</v>
      </c>
      <c r="BQ108" s="5">
        <f t="shared" si="93"/>
        <v>0.00030120481927710846</v>
      </c>
      <c r="BR108" s="2">
        <v>2</v>
      </c>
      <c r="BS108" s="5">
        <f t="shared" si="94"/>
        <v>6.693440428380188E-05</v>
      </c>
      <c r="BT108" s="2">
        <v>12</v>
      </c>
      <c r="BU108" s="5">
        <f t="shared" si="95"/>
        <v>0.00040160642570281126</v>
      </c>
      <c r="BV108" s="2">
        <v>1</v>
      </c>
      <c r="BW108" s="5">
        <f t="shared" si="96"/>
        <v>3.346720214190094E-05</v>
      </c>
      <c r="BX108" s="2">
        <v>1</v>
      </c>
      <c r="BY108" s="5">
        <f t="shared" si="97"/>
        <v>3.346720214190094E-05</v>
      </c>
      <c r="BZ108" s="2">
        <v>9</v>
      </c>
      <c r="CA108" s="5">
        <f t="shared" si="98"/>
        <v>0.00030120481927710846</v>
      </c>
      <c r="CB108" s="2">
        <v>4</v>
      </c>
      <c r="CC108" s="5">
        <f t="shared" si="99"/>
        <v>0.00013386880856760375</v>
      </c>
      <c r="CD108" s="2">
        <v>34</v>
      </c>
      <c r="CE108" s="5">
        <f t="shared" si="100"/>
        <v>0.0011378848728246318</v>
      </c>
      <c r="CF108" s="2">
        <v>29880</v>
      </c>
      <c r="CG108" s="2">
        <v>29335</v>
      </c>
    </row>
    <row r="109" spans="1:85" ht="13.5">
      <c r="A109" s="2" t="s">
        <v>156</v>
      </c>
      <c r="B109" s="2">
        <v>1883</v>
      </c>
      <c r="C109" s="5">
        <f t="shared" si="69"/>
        <v>0.01481697145195304</v>
      </c>
      <c r="D109" s="5"/>
      <c r="E109" s="5"/>
      <c r="F109" s="5"/>
      <c r="G109" s="5"/>
      <c r="H109" s="5"/>
      <c r="I109" s="5"/>
      <c r="J109" s="2">
        <v>289</v>
      </c>
      <c r="K109" s="5">
        <f t="shared" si="70"/>
        <v>0.0022740864310220013</v>
      </c>
      <c r="L109" s="2">
        <v>624</v>
      </c>
      <c r="M109" s="5">
        <f t="shared" si="71"/>
        <v>0.004910138176324321</v>
      </c>
      <c r="N109" s="2">
        <v>150</v>
      </c>
      <c r="O109" s="5">
        <f t="shared" si="72"/>
        <v>0.0011803216770010386</v>
      </c>
      <c r="P109" s="2">
        <v>21</v>
      </c>
      <c r="Q109" s="5">
        <f t="shared" si="73"/>
        <v>0.0001652450347801454</v>
      </c>
      <c r="R109" s="2">
        <v>13</v>
      </c>
      <c r="S109" s="5">
        <f t="shared" si="74"/>
        <v>0.00010229454534009001</v>
      </c>
      <c r="T109" s="2">
        <v>7</v>
      </c>
      <c r="U109" s="5">
        <f t="shared" si="75"/>
        <v>5.508167826004847E-05</v>
      </c>
      <c r="V109" s="2">
        <v>9</v>
      </c>
      <c r="W109" s="5">
        <f t="shared" si="76"/>
        <v>7.081930062006232E-05</v>
      </c>
      <c r="X109" s="2">
        <v>37</v>
      </c>
      <c r="Y109" s="5">
        <f t="shared" si="77"/>
        <v>0.0002911460136602562</v>
      </c>
      <c r="Z109" s="2">
        <v>112</v>
      </c>
      <c r="AA109" s="5">
        <f t="shared" si="78"/>
        <v>0.0008813068521607755</v>
      </c>
      <c r="AB109" s="2">
        <v>9</v>
      </c>
      <c r="AC109" s="5">
        <f t="shared" si="79"/>
        <v>7.081930062006232E-05</v>
      </c>
      <c r="AD109" s="2">
        <v>612</v>
      </c>
      <c r="AE109" s="5">
        <f t="shared" si="80"/>
        <v>0.004815712442164238</v>
      </c>
      <c r="AF109" s="2">
        <v>127084</v>
      </c>
      <c r="AG109" s="2">
        <v>120986</v>
      </c>
      <c r="AH109" s="2">
        <v>846</v>
      </c>
      <c r="AI109" s="5">
        <f t="shared" si="35"/>
        <v>0.01318331982796235</v>
      </c>
      <c r="AJ109" s="2">
        <v>130</v>
      </c>
      <c r="AK109" s="5">
        <f t="shared" si="35"/>
        <v>0.00202580564732282</v>
      </c>
      <c r="AL109" s="2">
        <v>244</v>
      </c>
      <c r="AM109" s="5">
        <f t="shared" si="81"/>
        <v>0.0038022813688212928</v>
      </c>
      <c r="AN109" s="2">
        <v>25</v>
      </c>
      <c r="AO109" s="5">
        <f t="shared" si="82"/>
        <v>0.0003895780091005423</v>
      </c>
      <c r="AP109" s="2">
        <v>2</v>
      </c>
      <c r="AQ109" s="5">
        <f t="shared" si="83"/>
        <v>3.116624072804338E-05</v>
      </c>
      <c r="AR109" s="2">
        <v>10</v>
      </c>
      <c r="AS109" s="5">
        <f t="shared" si="84"/>
        <v>0.0001558312036402169</v>
      </c>
      <c r="AT109" s="2">
        <v>1</v>
      </c>
      <c r="AU109" s="5">
        <f t="shared" si="85"/>
        <v>1.558312036402169E-05</v>
      </c>
      <c r="AV109" s="2">
        <v>8</v>
      </c>
      <c r="AW109" s="5">
        <f t="shared" si="86"/>
        <v>0.00012466496291217352</v>
      </c>
      <c r="AX109" s="2">
        <v>29</v>
      </c>
      <c r="AY109" s="5">
        <f t="shared" si="87"/>
        <v>0.00045191049055662904</v>
      </c>
      <c r="AZ109" s="2">
        <v>59</v>
      </c>
      <c r="BA109" s="5">
        <f t="shared" si="88"/>
        <v>0.0009194041014772798</v>
      </c>
      <c r="BB109" s="2">
        <v>3</v>
      </c>
      <c r="BC109" s="5">
        <f t="shared" si="89"/>
        <v>4.674936109206508E-05</v>
      </c>
      <c r="BD109" s="2">
        <v>335</v>
      </c>
      <c r="BE109" s="5">
        <f t="shared" si="90"/>
        <v>0.005220345321947267</v>
      </c>
      <c r="BF109" s="2">
        <v>64172</v>
      </c>
      <c r="BG109" s="2">
        <v>61193</v>
      </c>
      <c r="BH109" s="2">
        <v>1037</v>
      </c>
      <c r="BI109" s="5">
        <f t="shared" si="36"/>
        <v>0.016483341810783318</v>
      </c>
      <c r="BJ109" s="2">
        <v>159</v>
      </c>
      <c r="BK109" s="5">
        <f t="shared" si="36"/>
        <v>0.0025273397761953202</v>
      </c>
      <c r="BL109" s="2">
        <v>380</v>
      </c>
      <c r="BM109" s="5">
        <f t="shared" si="91"/>
        <v>0.006040183112919634</v>
      </c>
      <c r="BN109" s="2">
        <v>125</v>
      </c>
      <c r="BO109" s="5">
        <f t="shared" si="92"/>
        <v>0.0019869023397761955</v>
      </c>
      <c r="BP109" s="2">
        <v>19</v>
      </c>
      <c r="BQ109" s="5">
        <f t="shared" si="93"/>
        <v>0.0003020091556459817</v>
      </c>
      <c r="BR109" s="2">
        <v>3</v>
      </c>
      <c r="BS109" s="5">
        <f t="shared" si="94"/>
        <v>4.7685656154628686E-05</v>
      </c>
      <c r="BT109" s="2">
        <v>6</v>
      </c>
      <c r="BU109" s="5">
        <f t="shared" si="95"/>
        <v>9.537131230925737E-05</v>
      </c>
      <c r="BV109" s="2">
        <v>1</v>
      </c>
      <c r="BW109" s="5">
        <f t="shared" si="96"/>
        <v>1.5895218718209562E-05</v>
      </c>
      <c r="BX109" s="2">
        <v>8</v>
      </c>
      <c r="BY109" s="5">
        <f t="shared" si="97"/>
        <v>0.0001271617497456765</v>
      </c>
      <c r="BZ109" s="2">
        <v>53</v>
      </c>
      <c r="CA109" s="5">
        <f t="shared" si="98"/>
        <v>0.0008424465920651069</v>
      </c>
      <c r="CB109" s="2">
        <v>6</v>
      </c>
      <c r="CC109" s="5">
        <f t="shared" si="99"/>
        <v>9.537131230925737E-05</v>
      </c>
      <c r="CD109" s="2">
        <v>277</v>
      </c>
      <c r="CE109" s="5">
        <f t="shared" si="100"/>
        <v>0.004402975584944049</v>
      </c>
      <c r="CF109" s="2">
        <v>62912</v>
      </c>
      <c r="CG109" s="2">
        <v>59793</v>
      </c>
    </row>
    <row r="110" spans="1:85" ht="13.5">
      <c r="A110" s="2" t="s">
        <v>157</v>
      </c>
      <c r="B110" s="2">
        <v>802</v>
      </c>
      <c r="C110" s="5">
        <f t="shared" si="69"/>
        <v>0.011574541780920768</v>
      </c>
      <c r="D110" s="5"/>
      <c r="E110" s="5"/>
      <c r="F110" s="5"/>
      <c r="G110" s="5"/>
      <c r="H110" s="5"/>
      <c r="I110" s="5"/>
      <c r="J110" s="2">
        <v>149</v>
      </c>
      <c r="K110" s="5">
        <f t="shared" si="70"/>
        <v>0.002150382450570068</v>
      </c>
      <c r="L110" s="2">
        <v>313</v>
      </c>
      <c r="M110" s="5">
        <f t="shared" si="71"/>
        <v>0.004517246355895512</v>
      </c>
      <c r="N110" s="2">
        <v>120</v>
      </c>
      <c r="O110" s="5">
        <f t="shared" si="72"/>
        <v>0.0017318516380430077</v>
      </c>
      <c r="P110" s="2">
        <v>21</v>
      </c>
      <c r="Q110" s="5">
        <f t="shared" si="73"/>
        <v>0.0003030740366575263</v>
      </c>
      <c r="R110" s="2">
        <v>7</v>
      </c>
      <c r="S110" s="5">
        <f t="shared" si="74"/>
        <v>0.00010102467888584211</v>
      </c>
      <c r="T110" s="2">
        <v>1</v>
      </c>
      <c r="U110" s="5">
        <f t="shared" si="75"/>
        <v>1.4432096983691731E-05</v>
      </c>
      <c r="V110" s="2">
        <v>10</v>
      </c>
      <c r="W110" s="5">
        <f t="shared" si="76"/>
        <v>0.0001443209698369173</v>
      </c>
      <c r="X110" s="2">
        <v>17</v>
      </c>
      <c r="Y110" s="5">
        <f t="shared" si="77"/>
        <v>0.00024534564872275943</v>
      </c>
      <c r="Z110" s="2">
        <v>12</v>
      </c>
      <c r="AA110" s="5">
        <f t="shared" si="78"/>
        <v>0.00017318516380430076</v>
      </c>
      <c r="AB110" s="2">
        <v>2</v>
      </c>
      <c r="AC110" s="5">
        <f t="shared" si="79"/>
        <v>2.8864193967383462E-05</v>
      </c>
      <c r="AD110" s="2">
        <v>150</v>
      </c>
      <c r="AE110" s="5">
        <f t="shared" si="80"/>
        <v>0.0021648145475537594</v>
      </c>
      <c r="AF110" s="2">
        <v>69290</v>
      </c>
      <c r="AG110" s="2">
        <v>68338</v>
      </c>
      <c r="AH110" s="2">
        <v>342</v>
      </c>
      <c r="AI110" s="5">
        <f t="shared" si="35"/>
        <v>0.00985391995850981</v>
      </c>
      <c r="AJ110" s="2">
        <v>63</v>
      </c>
      <c r="AK110" s="5">
        <f t="shared" si="35"/>
        <v>0.0018151957818307546</v>
      </c>
      <c r="AL110" s="2">
        <v>148</v>
      </c>
      <c r="AM110" s="5">
        <f t="shared" si="81"/>
        <v>0.004264269455729392</v>
      </c>
      <c r="AN110" s="2">
        <v>13</v>
      </c>
      <c r="AO110" s="5">
        <f t="shared" si="82"/>
        <v>0.00037456420894920334</v>
      </c>
      <c r="AP110" s="2">
        <v>2</v>
      </c>
      <c r="AQ110" s="5">
        <f t="shared" si="83"/>
        <v>5.762526291526205E-05</v>
      </c>
      <c r="AR110" s="2">
        <v>4</v>
      </c>
      <c r="AS110" s="5">
        <f t="shared" si="84"/>
        <v>0.0001152505258305241</v>
      </c>
      <c r="AT110" s="2">
        <v>1</v>
      </c>
      <c r="AU110" s="5">
        <f t="shared" si="85"/>
        <v>2.8812631457631024E-05</v>
      </c>
      <c r="AV110" s="2">
        <v>7</v>
      </c>
      <c r="AW110" s="5">
        <f t="shared" si="86"/>
        <v>0.00020168842020341717</v>
      </c>
      <c r="AX110" s="2">
        <v>16</v>
      </c>
      <c r="AY110" s="5">
        <f t="shared" si="87"/>
        <v>0.0004610021033220964</v>
      </c>
      <c r="AZ110" s="2">
        <v>2</v>
      </c>
      <c r="BA110" s="5">
        <f t="shared" si="88"/>
        <v>5.762526291526205E-05</v>
      </c>
      <c r="BB110" s="2" t="s">
        <v>48</v>
      </c>
      <c r="BC110" s="5">
        <f t="shared" si="89"/>
      </c>
      <c r="BD110" s="2">
        <v>86</v>
      </c>
      <c r="BE110" s="5">
        <f t="shared" si="90"/>
        <v>0.0024778863053562684</v>
      </c>
      <c r="BF110" s="2">
        <v>34707</v>
      </c>
      <c r="BG110" s="2">
        <v>34271</v>
      </c>
      <c r="BH110" s="2">
        <v>460</v>
      </c>
      <c r="BI110" s="5">
        <f t="shared" si="36"/>
        <v>0.013301333024896625</v>
      </c>
      <c r="BJ110" s="2">
        <v>86</v>
      </c>
      <c r="BK110" s="5">
        <f t="shared" si="36"/>
        <v>0.0024867709568284994</v>
      </c>
      <c r="BL110" s="2">
        <v>165</v>
      </c>
      <c r="BM110" s="5">
        <f t="shared" si="91"/>
        <v>0.004771130324147703</v>
      </c>
      <c r="BN110" s="2">
        <v>107</v>
      </c>
      <c r="BO110" s="5">
        <f t="shared" si="92"/>
        <v>0.003094005725356389</v>
      </c>
      <c r="BP110" s="2">
        <v>19</v>
      </c>
      <c r="BQ110" s="5">
        <f t="shared" si="93"/>
        <v>0.0005494028858109475</v>
      </c>
      <c r="BR110" s="2">
        <v>3</v>
      </c>
      <c r="BS110" s="5">
        <f t="shared" si="94"/>
        <v>8.674782407541277E-05</v>
      </c>
      <c r="BT110" s="2" t="s">
        <v>48</v>
      </c>
      <c r="BU110" s="5">
        <f t="shared" si="95"/>
      </c>
      <c r="BV110" s="2">
        <v>3</v>
      </c>
      <c r="BW110" s="5">
        <f t="shared" si="96"/>
        <v>8.674782407541277E-05</v>
      </c>
      <c r="BX110" s="2">
        <v>1</v>
      </c>
      <c r="BY110" s="5">
        <f t="shared" si="97"/>
        <v>2.8915941358470924E-05</v>
      </c>
      <c r="BZ110" s="2">
        <v>10</v>
      </c>
      <c r="CA110" s="5">
        <f t="shared" si="98"/>
        <v>0.0002891594135847093</v>
      </c>
      <c r="CB110" s="2">
        <v>2</v>
      </c>
      <c r="CC110" s="5">
        <f t="shared" si="99"/>
        <v>5.783188271694185E-05</v>
      </c>
      <c r="CD110" s="2">
        <v>64</v>
      </c>
      <c r="CE110" s="5">
        <f t="shared" si="100"/>
        <v>0.0018506202469421391</v>
      </c>
      <c r="CF110" s="2">
        <v>34583</v>
      </c>
      <c r="CG110" s="2">
        <v>34067</v>
      </c>
    </row>
    <row r="111" spans="1:85" ht="13.5">
      <c r="A111" s="2" t="s">
        <v>158</v>
      </c>
      <c r="B111" s="2">
        <v>1327</v>
      </c>
      <c r="C111" s="5">
        <f t="shared" si="69"/>
        <v>0.016579417533952197</v>
      </c>
      <c r="D111" s="5"/>
      <c r="E111" s="5"/>
      <c r="F111" s="5"/>
      <c r="G111" s="5"/>
      <c r="H111" s="5"/>
      <c r="I111" s="5"/>
      <c r="J111" s="2">
        <v>226</v>
      </c>
      <c r="K111" s="5">
        <f t="shared" si="70"/>
        <v>0.0028236234835517684</v>
      </c>
      <c r="L111" s="2">
        <v>579</v>
      </c>
      <c r="M111" s="5">
        <f t="shared" si="71"/>
        <v>0.007233973437949</v>
      </c>
      <c r="N111" s="2">
        <v>58</v>
      </c>
      <c r="O111" s="5">
        <f t="shared" si="72"/>
        <v>0.0007246467347168256</v>
      </c>
      <c r="P111" s="2">
        <v>32</v>
      </c>
      <c r="Q111" s="5">
        <f t="shared" si="73"/>
        <v>0.0003998050950161796</v>
      </c>
      <c r="R111" s="2">
        <v>10</v>
      </c>
      <c r="S111" s="5">
        <f t="shared" si="74"/>
        <v>0.00012493909219255612</v>
      </c>
      <c r="T111" s="2">
        <v>13</v>
      </c>
      <c r="U111" s="5">
        <f t="shared" si="75"/>
        <v>0.00016242081985032297</v>
      </c>
      <c r="V111" s="2">
        <v>20</v>
      </c>
      <c r="W111" s="5">
        <f t="shared" si="76"/>
        <v>0.00024987818438511225</v>
      </c>
      <c r="X111" s="2">
        <v>44</v>
      </c>
      <c r="Y111" s="5">
        <f t="shared" si="77"/>
        <v>0.0005497320056472469</v>
      </c>
      <c r="Z111" s="2">
        <v>19</v>
      </c>
      <c r="AA111" s="5">
        <f t="shared" si="78"/>
        <v>0.00023738427516585664</v>
      </c>
      <c r="AB111" s="2">
        <v>1</v>
      </c>
      <c r="AC111" s="5">
        <f t="shared" si="79"/>
        <v>1.2493909219255612E-05</v>
      </c>
      <c r="AD111" s="2">
        <v>325</v>
      </c>
      <c r="AE111" s="5">
        <f t="shared" si="80"/>
        <v>0.004060520496258074</v>
      </c>
      <c r="AF111" s="2">
        <v>80039</v>
      </c>
      <c r="AG111" s="2">
        <v>77537</v>
      </c>
      <c r="AH111" s="2">
        <v>653</v>
      </c>
      <c r="AI111" s="5">
        <f t="shared" si="35"/>
        <v>0.015590679018240856</v>
      </c>
      <c r="AJ111" s="2">
        <v>104</v>
      </c>
      <c r="AK111" s="5">
        <f t="shared" si="35"/>
        <v>0.0024830484194441793</v>
      </c>
      <c r="AL111" s="2">
        <v>272</v>
      </c>
      <c r="AM111" s="5">
        <f t="shared" si="81"/>
        <v>0.006494126635469392</v>
      </c>
      <c r="AN111" s="2">
        <v>12</v>
      </c>
      <c r="AO111" s="5">
        <f t="shared" si="82"/>
        <v>0.00028650558685894376</v>
      </c>
      <c r="AP111" s="2">
        <v>8</v>
      </c>
      <c r="AQ111" s="5">
        <f t="shared" si="83"/>
        <v>0.00019100372457262916</v>
      </c>
      <c r="AR111" s="2">
        <v>5</v>
      </c>
      <c r="AS111" s="5">
        <f t="shared" si="84"/>
        <v>0.00011937732785789322</v>
      </c>
      <c r="AT111" s="2">
        <v>4</v>
      </c>
      <c r="AU111" s="5">
        <f t="shared" si="85"/>
        <v>9.550186228631458E-05</v>
      </c>
      <c r="AV111" s="2">
        <v>14</v>
      </c>
      <c r="AW111" s="5">
        <f t="shared" si="86"/>
        <v>0.000334256518002101</v>
      </c>
      <c r="AX111" s="2">
        <v>30</v>
      </c>
      <c r="AY111" s="5">
        <f t="shared" si="87"/>
        <v>0.0007162639671473593</v>
      </c>
      <c r="AZ111" s="2">
        <v>10</v>
      </c>
      <c r="BA111" s="5">
        <f t="shared" si="88"/>
        <v>0.00023875465571578645</v>
      </c>
      <c r="BB111" s="2" t="s">
        <v>48</v>
      </c>
      <c r="BC111" s="5">
        <f t="shared" si="89"/>
      </c>
      <c r="BD111" s="2">
        <v>194</v>
      </c>
      <c r="BE111" s="5">
        <f t="shared" si="90"/>
        <v>0.004631840320886258</v>
      </c>
      <c r="BF111" s="2">
        <v>41884</v>
      </c>
      <c r="BG111" s="2">
        <v>40538</v>
      </c>
      <c r="BH111" s="2">
        <v>674</v>
      </c>
      <c r="BI111" s="5">
        <f t="shared" si="36"/>
        <v>0.017664788363255142</v>
      </c>
      <c r="BJ111" s="2">
        <v>122</v>
      </c>
      <c r="BK111" s="5">
        <f t="shared" si="36"/>
        <v>0.0031974839470580527</v>
      </c>
      <c r="BL111" s="2">
        <v>307</v>
      </c>
      <c r="BM111" s="5">
        <f t="shared" si="91"/>
        <v>0.008046127637269035</v>
      </c>
      <c r="BN111" s="2">
        <v>46</v>
      </c>
      <c r="BO111" s="5">
        <f t="shared" si="92"/>
        <v>0.0012056087013497575</v>
      </c>
      <c r="BP111" s="2">
        <v>24</v>
      </c>
      <c r="BQ111" s="5">
        <f t="shared" si="93"/>
        <v>0.00062901323548683</v>
      </c>
      <c r="BR111" s="2">
        <v>5</v>
      </c>
      <c r="BS111" s="5">
        <f t="shared" si="94"/>
        <v>0.00013104442405975625</v>
      </c>
      <c r="BT111" s="2">
        <v>9</v>
      </c>
      <c r="BU111" s="5">
        <f t="shared" si="95"/>
        <v>0.00023587996330756125</v>
      </c>
      <c r="BV111" s="2">
        <v>6</v>
      </c>
      <c r="BW111" s="5">
        <f t="shared" si="96"/>
        <v>0.0001572533088717075</v>
      </c>
      <c r="BX111" s="2">
        <v>14</v>
      </c>
      <c r="BY111" s="5">
        <f t="shared" si="97"/>
        <v>0.0003669243873673175</v>
      </c>
      <c r="BZ111" s="2">
        <v>9</v>
      </c>
      <c r="CA111" s="5">
        <f t="shared" si="98"/>
        <v>0.00023587996330756125</v>
      </c>
      <c r="CB111" s="2">
        <v>1</v>
      </c>
      <c r="CC111" s="5">
        <f t="shared" si="99"/>
        <v>2.620888481195125E-05</v>
      </c>
      <c r="CD111" s="2">
        <v>131</v>
      </c>
      <c r="CE111" s="5">
        <f t="shared" si="100"/>
        <v>0.003433363910365614</v>
      </c>
      <c r="CF111" s="2">
        <v>38155</v>
      </c>
      <c r="CG111" s="2">
        <v>36999</v>
      </c>
    </row>
    <row r="112" spans="1:85" ht="13.5">
      <c r="A112" s="2" t="s">
        <v>159</v>
      </c>
      <c r="B112" s="2">
        <v>1680</v>
      </c>
      <c r="C112" s="5">
        <f t="shared" si="69"/>
        <v>0.011308714441497596</v>
      </c>
      <c r="D112" s="5"/>
      <c r="E112" s="5"/>
      <c r="F112" s="5"/>
      <c r="G112" s="5"/>
      <c r="H112" s="5"/>
      <c r="I112" s="5"/>
      <c r="J112" s="2">
        <v>305</v>
      </c>
      <c r="K112" s="5">
        <f t="shared" si="70"/>
        <v>0.002053070181343314</v>
      </c>
      <c r="L112" s="2">
        <v>620</v>
      </c>
      <c r="M112" s="5">
        <f t="shared" si="71"/>
        <v>0.004173454139124113</v>
      </c>
      <c r="N112" s="2">
        <v>269</v>
      </c>
      <c r="O112" s="5">
        <f t="shared" si="72"/>
        <v>0.0018107405861683653</v>
      </c>
      <c r="P112" s="2">
        <v>22</v>
      </c>
      <c r="Q112" s="5">
        <f t="shared" si="73"/>
        <v>0.00014809030816246852</v>
      </c>
      <c r="R112" s="2">
        <v>20</v>
      </c>
      <c r="S112" s="5">
        <f t="shared" si="74"/>
        <v>0.0001346275528749714</v>
      </c>
      <c r="T112" s="2">
        <v>11</v>
      </c>
      <c r="U112" s="5">
        <f t="shared" si="75"/>
        <v>7.404515408123426E-05</v>
      </c>
      <c r="V112" s="2">
        <v>10</v>
      </c>
      <c r="W112" s="5">
        <f t="shared" si="76"/>
        <v>6.73137764374857E-05</v>
      </c>
      <c r="X112" s="2">
        <v>84</v>
      </c>
      <c r="Y112" s="5">
        <f t="shared" si="77"/>
        <v>0.0005654357220748798</v>
      </c>
      <c r="Z112" s="2">
        <v>26</v>
      </c>
      <c r="AA112" s="5">
        <f t="shared" si="78"/>
        <v>0.0001750158187374628</v>
      </c>
      <c r="AB112" s="2">
        <v>1</v>
      </c>
      <c r="AC112" s="5">
        <f t="shared" si="79"/>
        <v>6.7313776437485695E-06</v>
      </c>
      <c r="AD112" s="2">
        <v>312</v>
      </c>
      <c r="AE112" s="5">
        <f t="shared" si="80"/>
        <v>0.002100189824849554</v>
      </c>
      <c r="AF112" s="2">
        <v>148558</v>
      </c>
      <c r="AG112" s="2">
        <v>145946</v>
      </c>
      <c r="AH112" s="2">
        <v>684</v>
      </c>
      <c r="AI112" s="5">
        <f t="shared" si="35"/>
        <v>0.009200473474658345</v>
      </c>
      <c r="AJ112" s="2">
        <v>123</v>
      </c>
      <c r="AK112" s="5">
        <f t="shared" si="35"/>
        <v>0.0016544711072850533</v>
      </c>
      <c r="AL112" s="2">
        <v>231</v>
      </c>
      <c r="AM112" s="5">
        <f t="shared" si="81"/>
        <v>0.0031071774453890026</v>
      </c>
      <c r="AN112" s="2">
        <v>52</v>
      </c>
      <c r="AO112" s="5">
        <f t="shared" si="82"/>
        <v>0.0006994511998278274</v>
      </c>
      <c r="AP112" s="2">
        <v>5</v>
      </c>
      <c r="AQ112" s="5">
        <f t="shared" si="83"/>
        <v>6.725492306036801E-05</v>
      </c>
      <c r="AR112" s="2">
        <v>15</v>
      </c>
      <c r="AS112" s="5">
        <f t="shared" si="84"/>
        <v>0.00020176476918110407</v>
      </c>
      <c r="AT112" s="2">
        <v>7</v>
      </c>
      <c r="AU112" s="5">
        <f t="shared" si="85"/>
        <v>9.415689228451522E-05</v>
      </c>
      <c r="AV112" s="2">
        <v>6</v>
      </c>
      <c r="AW112" s="5">
        <f t="shared" si="86"/>
        <v>8.070590767244162E-05</v>
      </c>
      <c r="AX112" s="2">
        <v>51</v>
      </c>
      <c r="AY112" s="5">
        <f t="shared" si="87"/>
        <v>0.0006860002152157538</v>
      </c>
      <c r="AZ112" s="2">
        <v>12</v>
      </c>
      <c r="BA112" s="5">
        <f t="shared" si="88"/>
        <v>0.00016141181534488325</v>
      </c>
      <c r="BB112" s="2" t="s">
        <v>48</v>
      </c>
      <c r="BC112" s="5">
        <f t="shared" si="89"/>
      </c>
      <c r="BD112" s="2">
        <v>182</v>
      </c>
      <c r="BE112" s="5">
        <f t="shared" si="90"/>
        <v>0.002448079199397396</v>
      </c>
      <c r="BF112" s="2">
        <v>74344</v>
      </c>
      <c r="BG112" s="2">
        <v>73151</v>
      </c>
      <c r="BH112" s="2">
        <v>996</v>
      </c>
      <c r="BI112" s="5">
        <f t="shared" si="36"/>
        <v>0.013420648395181502</v>
      </c>
      <c r="BJ112" s="2">
        <v>182</v>
      </c>
      <c r="BK112" s="5">
        <f t="shared" si="36"/>
        <v>0.002452367477834371</v>
      </c>
      <c r="BL112" s="2">
        <v>389</v>
      </c>
      <c r="BM112" s="5">
        <f t="shared" si="91"/>
        <v>0.00524159862020643</v>
      </c>
      <c r="BN112" s="2">
        <v>217</v>
      </c>
      <c r="BO112" s="5">
        <f t="shared" si="92"/>
        <v>0.0029239766081871343</v>
      </c>
      <c r="BP112" s="2">
        <v>17</v>
      </c>
      <c r="BQ112" s="5">
        <f t="shared" si="93"/>
        <v>0.00022906729188562806</v>
      </c>
      <c r="BR112" s="2">
        <v>5</v>
      </c>
      <c r="BS112" s="5">
        <f t="shared" si="94"/>
        <v>6.737273290753766E-05</v>
      </c>
      <c r="BT112" s="2">
        <v>4</v>
      </c>
      <c r="BU112" s="5">
        <f t="shared" si="95"/>
        <v>5.389818632603013E-05</v>
      </c>
      <c r="BV112" s="2">
        <v>4</v>
      </c>
      <c r="BW112" s="5">
        <f t="shared" si="96"/>
        <v>5.389818632603013E-05</v>
      </c>
      <c r="BX112" s="2">
        <v>33</v>
      </c>
      <c r="BY112" s="5">
        <f t="shared" si="97"/>
        <v>0.00044466003718974856</v>
      </c>
      <c r="BZ112" s="2">
        <v>14</v>
      </c>
      <c r="CA112" s="5">
        <f t="shared" si="98"/>
        <v>0.00018864365214110544</v>
      </c>
      <c r="CB112" s="2">
        <v>1</v>
      </c>
      <c r="CC112" s="5">
        <f t="shared" si="99"/>
        <v>1.3474546581507533E-05</v>
      </c>
      <c r="CD112" s="2">
        <v>130</v>
      </c>
      <c r="CE112" s="5">
        <f t="shared" si="100"/>
        <v>0.001751691055595979</v>
      </c>
      <c r="CF112" s="2">
        <v>74214</v>
      </c>
      <c r="CG112" s="2">
        <v>72795</v>
      </c>
    </row>
    <row r="113" spans="1:85" ht="13.5">
      <c r="A113" s="2" t="s">
        <v>160</v>
      </c>
      <c r="B113" s="2">
        <v>371</v>
      </c>
      <c r="C113" s="5">
        <f t="shared" si="69"/>
        <v>0.006124133377352262</v>
      </c>
      <c r="D113" s="5"/>
      <c r="E113" s="5"/>
      <c r="F113" s="5"/>
      <c r="G113" s="5"/>
      <c r="H113" s="5"/>
      <c r="I113" s="5"/>
      <c r="J113" s="2">
        <v>67</v>
      </c>
      <c r="K113" s="5">
        <f t="shared" si="70"/>
        <v>0.0011059755694948828</v>
      </c>
      <c r="L113" s="2">
        <v>132</v>
      </c>
      <c r="M113" s="5">
        <f t="shared" si="71"/>
        <v>0.0021789369428854405</v>
      </c>
      <c r="N113" s="2">
        <v>32</v>
      </c>
      <c r="O113" s="5">
        <f t="shared" si="72"/>
        <v>0.0005282271376691978</v>
      </c>
      <c r="P113" s="2" t="s">
        <v>48</v>
      </c>
      <c r="Q113" s="5">
        <f t="shared" si="73"/>
      </c>
      <c r="R113" s="2">
        <v>2</v>
      </c>
      <c r="S113" s="5">
        <f t="shared" si="74"/>
        <v>3.301419610432486E-05</v>
      </c>
      <c r="T113" s="2">
        <v>6</v>
      </c>
      <c r="U113" s="5">
        <f t="shared" si="75"/>
        <v>9.904258831297458E-05</v>
      </c>
      <c r="V113" s="2">
        <v>2</v>
      </c>
      <c r="W113" s="5">
        <f t="shared" si="76"/>
        <v>3.301419610432486E-05</v>
      </c>
      <c r="X113" s="2">
        <v>9</v>
      </c>
      <c r="Y113" s="5">
        <f t="shared" si="77"/>
        <v>0.00014856388246946186</v>
      </c>
      <c r="Z113" s="2">
        <v>9</v>
      </c>
      <c r="AA113" s="5">
        <f t="shared" si="78"/>
        <v>0.00014856388246946186</v>
      </c>
      <c r="AB113" s="2">
        <v>11</v>
      </c>
      <c r="AC113" s="5">
        <f t="shared" si="79"/>
        <v>0.00018157807857378672</v>
      </c>
      <c r="AD113" s="2">
        <v>101</v>
      </c>
      <c r="AE113" s="5">
        <f t="shared" si="80"/>
        <v>0.0016672169032684054</v>
      </c>
      <c r="AF113" s="2">
        <v>60580</v>
      </c>
      <c r="AG113" s="2">
        <v>59940</v>
      </c>
      <c r="AH113" s="2">
        <v>168</v>
      </c>
      <c r="AI113" s="5">
        <f t="shared" si="35"/>
        <v>0.005594219306716393</v>
      </c>
      <c r="AJ113" s="2">
        <v>33</v>
      </c>
      <c r="AK113" s="5">
        <f t="shared" si="35"/>
        <v>0.0010988645066764343</v>
      </c>
      <c r="AL113" s="2">
        <v>49</v>
      </c>
      <c r="AM113" s="5">
        <f t="shared" si="81"/>
        <v>0.0016316472977922812</v>
      </c>
      <c r="AN113" s="2">
        <v>5</v>
      </c>
      <c r="AO113" s="5">
        <f t="shared" si="82"/>
        <v>0.00016649462222370216</v>
      </c>
      <c r="AP113" s="2" t="s">
        <v>48</v>
      </c>
      <c r="AQ113" s="5">
        <f t="shared" si="83"/>
      </c>
      <c r="AR113" s="2" t="s">
        <v>48</v>
      </c>
      <c r="AS113" s="5">
        <f t="shared" si="84"/>
      </c>
      <c r="AT113" s="2">
        <v>5</v>
      </c>
      <c r="AU113" s="5">
        <f t="shared" si="85"/>
        <v>0.00016649462222370216</v>
      </c>
      <c r="AV113" s="2">
        <v>1</v>
      </c>
      <c r="AW113" s="5">
        <f t="shared" si="86"/>
        <v>3.3298924444740435E-05</v>
      </c>
      <c r="AX113" s="2">
        <v>7</v>
      </c>
      <c r="AY113" s="5">
        <f t="shared" si="87"/>
        <v>0.00023309247111318303</v>
      </c>
      <c r="AZ113" s="2">
        <v>3</v>
      </c>
      <c r="BA113" s="5">
        <f t="shared" si="88"/>
        <v>9.98967733342213E-05</v>
      </c>
      <c r="BB113" s="2">
        <v>5</v>
      </c>
      <c r="BC113" s="5">
        <f t="shared" si="89"/>
        <v>0.00016649462222370216</v>
      </c>
      <c r="BD113" s="2">
        <v>60</v>
      </c>
      <c r="BE113" s="5">
        <f t="shared" si="90"/>
        <v>0.001997935466684426</v>
      </c>
      <c r="BF113" s="2">
        <v>30031</v>
      </c>
      <c r="BG113" s="2">
        <v>29729</v>
      </c>
      <c r="BH113" s="2">
        <v>203</v>
      </c>
      <c r="BI113" s="5">
        <f t="shared" si="36"/>
        <v>0.006645062031490392</v>
      </c>
      <c r="BJ113" s="2">
        <v>34</v>
      </c>
      <c r="BK113" s="5">
        <f t="shared" si="36"/>
        <v>0.0011129660545353367</v>
      </c>
      <c r="BL113" s="2">
        <v>83</v>
      </c>
      <c r="BM113" s="5">
        <f t="shared" si="91"/>
        <v>0.0027169465448950865</v>
      </c>
      <c r="BN113" s="2">
        <v>27</v>
      </c>
      <c r="BO113" s="5">
        <f t="shared" si="92"/>
        <v>0.0008838259844839438</v>
      </c>
      <c r="BP113" s="2" t="s">
        <v>48</v>
      </c>
      <c r="BQ113" s="5">
        <f t="shared" si="93"/>
      </c>
      <c r="BR113" s="2">
        <v>2</v>
      </c>
      <c r="BS113" s="5">
        <f t="shared" si="94"/>
        <v>6.546859144325509E-05</v>
      </c>
      <c r="BT113" s="2">
        <v>1</v>
      </c>
      <c r="BU113" s="5">
        <f t="shared" si="95"/>
        <v>3.2734295721627547E-05</v>
      </c>
      <c r="BV113" s="2">
        <v>1</v>
      </c>
      <c r="BW113" s="5">
        <f t="shared" si="96"/>
        <v>3.2734295721627547E-05</v>
      </c>
      <c r="BX113" s="2">
        <v>2</v>
      </c>
      <c r="BY113" s="5">
        <f t="shared" si="97"/>
        <v>6.546859144325509E-05</v>
      </c>
      <c r="BZ113" s="2">
        <v>6</v>
      </c>
      <c r="CA113" s="5">
        <f t="shared" si="98"/>
        <v>0.0001964057743297653</v>
      </c>
      <c r="CB113" s="2">
        <v>6</v>
      </c>
      <c r="CC113" s="5">
        <f t="shared" si="99"/>
        <v>0.0001964057743297653</v>
      </c>
      <c r="CD113" s="2">
        <v>41</v>
      </c>
      <c r="CE113" s="5">
        <f t="shared" si="100"/>
        <v>0.0013421061245867294</v>
      </c>
      <c r="CF113" s="2">
        <v>30549</v>
      </c>
      <c r="CG113" s="2">
        <v>30211</v>
      </c>
    </row>
    <row r="114" spans="1:85" ht="13.5">
      <c r="A114" s="2" t="s">
        <v>161</v>
      </c>
      <c r="B114" s="2">
        <v>1236</v>
      </c>
      <c r="C114" s="5">
        <f t="shared" si="69"/>
        <v>0.012267624785366192</v>
      </c>
      <c r="D114" s="5"/>
      <c r="E114" s="5"/>
      <c r="F114" s="5"/>
      <c r="G114" s="5"/>
      <c r="H114" s="5"/>
      <c r="I114" s="5"/>
      <c r="J114" s="2">
        <v>100</v>
      </c>
      <c r="K114" s="5">
        <f t="shared" si="70"/>
        <v>0.0009925262771331871</v>
      </c>
      <c r="L114" s="2">
        <v>329</v>
      </c>
      <c r="M114" s="5">
        <f t="shared" si="71"/>
        <v>0.0032654114517681855</v>
      </c>
      <c r="N114" s="2">
        <v>153</v>
      </c>
      <c r="O114" s="5">
        <f t="shared" si="72"/>
        <v>0.0015185652040137763</v>
      </c>
      <c r="P114" s="2">
        <v>31</v>
      </c>
      <c r="Q114" s="5">
        <f t="shared" si="73"/>
        <v>0.000307683145911288</v>
      </c>
      <c r="R114" s="2">
        <v>9</v>
      </c>
      <c r="S114" s="5">
        <f t="shared" si="74"/>
        <v>8.932736494198683E-05</v>
      </c>
      <c r="T114" s="2">
        <v>54</v>
      </c>
      <c r="U114" s="5">
        <f t="shared" si="75"/>
        <v>0.000535964189651921</v>
      </c>
      <c r="V114" s="2">
        <v>7</v>
      </c>
      <c r="W114" s="5">
        <f t="shared" si="76"/>
        <v>6.947683939932309E-05</v>
      </c>
      <c r="X114" s="2">
        <v>24</v>
      </c>
      <c r="Y114" s="5">
        <f t="shared" si="77"/>
        <v>0.0002382063065119649</v>
      </c>
      <c r="Z114" s="2">
        <v>158</v>
      </c>
      <c r="AA114" s="5">
        <f t="shared" si="78"/>
        <v>0.0015681915178704356</v>
      </c>
      <c r="AB114" s="2">
        <v>197</v>
      </c>
      <c r="AC114" s="5">
        <f t="shared" si="79"/>
        <v>0.0019552767659523785</v>
      </c>
      <c r="AD114" s="2">
        <v>174</v>
      </c>
      <c r="AE114" s="5">
        <f t="shared" si="80"/>
        <v>0.0017269957222117455</v>
      </c>
      <c r="AF114" s="2">
        <v>100753</v>
      </c>
      <c r="AG114" s="2">
        <v>99236</v>
      </c>
      <c r="AH114" s="2">
        <v>598</v>
      </c>
      <c r="AI114" s="5">
        <f t="shared" si="35"/>
        <v>0.0118686116899871</v>
      </c>
      <c r="AJ114" s="2">
        <v>39</v>
      </c>
      <c r="AK114" s="5">
        <f t="shared" si="35"/>
        <v>0.0007740398928252456</v>
      </c>
      <c r="AL114" s="2">
        <v>133</v>
      </c>
      <c r="AM114" s="5">
        <f t="shared" si="81"/>
        <v>0.0026396745063014784</v>
      </c>
      <c r="AN114" s="2">
        <v>63</v>
      </c>
      <c r="AO114" s="5">
        <f t="shared" si="82"/>
        <v>0.0012503721345638583</v>
      </c>
      <c r="AP114" s="2">
        <v>4</v>
      </c>
      <c r="AQ114" s="5">
        <f t="shared" si="83"/>
        <v>7.938870695643544E-05</v>
      </c>
      <c r="AR114" s="2">
        <v>5</v>
      </c>
      <c r="AS114" s="5">
        <f t="shared" si="84"/>
        <v>9.92358836955443E-05</v>
      </c>
      <c r="AT114" s="2">
        <v>24</v>
      </c>
      <c r="AU114" s="5">
        <f t="shared" si="85"/>
        <v>0.0004763322417386127</v>
      </c>
      <c r="AV114" s="2">
        <v>5</v>
      </c>
      <c r="AW114" s="5">
        <f t="shared" si="86"/>
        <v>9.92358836955443E-05</v>
      </c>
      <c r="AX114" s="2">
        <v>15</v>
      </c>
      <c r="AY114" s="5">
        <f t="shared" si="87"/>
        <v>0.00029770765108663293</v>
      </c>
      <c r="AZ114" s="2">
        <v>86</v>
      </c>
      <c r="BA114" s="5">
        <f t="shared" si="88"/>
        <v>0.0017068571995633621</v>
      </c>
      <c r="BB114" s="2">
        <v>109</v>
      </c>
      <c r="BC114" s="5">
        <f t="shared" si="89"/>
        <v>0.002163342264562866</v>
      </c>
      <c r="BD114" s="2">
        <v>115</v>
      </c>
      <c r="BE114" s="5">
        <f t="shared" si="90"/>
        <v>0.002282425324997519</v>
      </c>
      <c r="BF114" s="2">
        <v>50385</v>
      </c>
      <c r="BG114" s="2">
        <v>49609</v>
      </c>
      <c r="BH114" s="2">
        <v>638</v>
      </c>
      <c r="BI114" s="5">
        <f t="shared" si="36"/>
        <v>0.012666772554002542</v>
      </c>
      <c r="BJ114" s="2">
        <v>61</v>
      </c>
      <c r="BK114" s="5">
        <f t="shared" si="36"/>
        <v>0.0012110864040660737</v>
      </c>
      <c r="BL114" s="2">
        <v>196</v>
      </c>
      <c r="BM114" s="5">
        <f t="shared" si="91"/>
        <v>0.0038913595933926302</v>
      </c>
      <c r="BN114" s="2">
        <v>90</v>
      </c>
      <c r="BO114" s="5">
        <f t="shared" si="92"/>
        <v>0.001786848792884371</v>
      </c>
      <c r="BP114" s="2">
        <v>27</v>
      </c>
      <c r="BQ114" s="5">
        <f t="shared" si="93"/>
        <v>0.0005360546378653114</v>
      </c>
      <c r="BR114" s="2">
        <v>4</v>
      </c>
      <c r="BS114" s="5">
        <f t="shared" si="94"/>
        <v>7.941550190597205E-05</v>
      </c>
      <c r="BT114" s="2">
        <v>30</v>
      </c>
      <c r="BU114" s="5">
        <f t="shared" si="95"/>
        <v>0.0005956162642947904</v>
      </c>
      <c r="BV114" s="2">
        <v>2</v>
      </c>
      <c r="BW114" s="5">
        <f t="shared" si="96"/>
        <v>3.9707750952986025E-05</v>
      </c>
      <c r="BX114" s="2">
        <v>9</v>
      </c>
      <c r="BY114" s="5">
        <f t="shared" si="97"/>
        <v>0.0001786848792884371</v>
      </c>
      <c r="BZ114" s="2">
        <v>72</v>
      </c>
      <c r="CA114" s="5">
        <f t="shared" si="98"/>
        <v>0.0014294790343074967</v>
      </c>
      <c r="CB114" s="2">
        <v>88</v>
      </c>
      <c r="CC114" s="5">
        <f t="shared" si="99"/>
        <v>0.001747141041931385</v>
      </c>
      <c r="CD114" s="2">
        <v>59</v>
      </c>
      <c r="CE114" s="5">
        <f t="shared" si="100"/>
        <v>0.0011713786531130877</v>
      </c>
      <c r="CF114" s="2">
        <v>50368</v>
      </c>
      <c r="CG114" s="2">
        <v>49627</v>
      </c>
    </row>
    <row r="115" spans="1:85" ht="13.5">
      <c r="A115" s="2" t="s">
        <v>162</v>
      </c>
      <c r="B115" s="2">
        <v>282</v>
      </c>
      <c r="C115" s="5">
        <f t="shared" si="69"/>
        <v>0.005183537672554822</v>
      </c>
      <c r="D115" s="5"/>
      <c r="E115" s="5"/>
      <c r="F115" s="5"/>
      <c r="G115" s="5"/>
      <c r="H115" s="5"/>
      <c r="I115" s="5"/>
      <c r="J115" s="2">
        <v>51</v>
      </c>
      <c r="K115" s="5">
        <f t="shared" si="70"/>
        <v>0.0009374483024833189</v>
      </c>
      <c r="L115" s="2">
        <v>105</v>
      </c>
      <c r="M115" s="5">
        <f t="shared" si="71"/>
        <v>0.0019300406227597744</v>
      </c>
      <c r="N115" s="2">
        <v>54</v>
      </c>
      <c r="O115" s="5">
        <f t="shared" si="72"/>
        <v>0.0009925923202764554</v>
      </c>
      <c r="P115" s="2">
        <v>9</v>
      </c>
      <c r="Q115" s="5">
        <f t="shared" si="73"/>
        <v>0.00016543205337940923</v>
      </c>
      <c r="R115" s="2">
        <v>2</v>
      </c>
      <c r="S115" s="5">
        <f t="shared" si="74"/>
        <v>3.6762678528757606E-05</v>
      </c>
      <c r="T115" s="2">
        <v>2</v>
      </c>
      <c r="U115" s="5">
        <f t="shared" si="75"/>
        <v>3.6762678528757606E-05</v>
      </c>
      <c r="V115" s="2">
        <v>2</v>
      </c>
      <c r="W115" s="5">
        <f t="shared" si="76"/>
        <v>3.6762678528757606E-05</v>
      </c>
      <c r="X115" s="2">
        <v>2</v>
      </c>
      <c r="Y115" s="5">
        <f t="shared" si="77"/>
        <v>3.6762678528757606E-05</v>
      </c>
      <c r="Z115" s="2">
        <v>8</v>
      </c>
      <c r="AA115" s="5">
        <f t="shared" si="78"/>
        <v>0.00014705071411503042</v>
      </c>
      <c r="AB115" s="2">
        <v>12</v>
      </c>
      <c r="AC115" s="5">
        <f t="shared" si="79"/>
        <v>0.00022057607117254564</v>
      </c>
      <c r="AD115" s="2">
        <v>35</v>
      </c>
      <c r="AE115" s="5">
        <f t="shared" si="80"/>
        <v>0.000643346874253258</v>
      </c>
      <c r="AF115" s="2">
        <v>54403</v>
      </c>
      <c r="AG115" s="2">
        <v>54120</v>
      </c>
      <c r="AH115" s="2">
        <v>96</v>
      </c>
      <c r="AI115" s="5">
        <f t="shared" si="35"/>
        <v>0.003552923760177646</v>
      </c>
      <c r="AJ115" s="2">
        <v>19</v>
      </c>
      <c r="AK115" s="5">
        <f t="shared" si="35"/>
        <v>0.0007031828275351591</v>
      </c>
      <c r="AL115" s="2">
        <v>31</v>
      </c>
      <c r="AM115" s="5">
        <f t="shared" si="81"/>
        <v>0.001147298297557365</v>
      </c>
      <c r="AN115" s="2">
        <v>12</v>
      </c>
      <c r="AO115" s="5">
        <f t="shared" si="82"/>
        <v>0.00044411547002220575</v>
      </c>
      <c r="AP115" s="2" t="s">
        <v>48</v>
      </c>
      <c r="AQ115" s="5">
        <f t="shared" si="83"/>
      </c>
      <c r="AR115" s="2">
        <v>1</v>
      </c>
      <c r="AS115" s="5">
        <f t="shared" si="84"/>
        <v>3.700962250185048E-05</v>
      </c>
      <c r="AT115" s="2">
        <v>1</v>
      </c>
      <c r="AU115" s="5">
        <f t="shared" si="85"/>
        <v>3.700962250185048E-05</v>
      </c>
      <c r="AV115" s="2">
        <v>1</v>
      </c>
      <c r="AW115" s="5">
        <f t="shared" si="86"/>
        <v>3.700962250185048E-05</v>
      </c>
      <c r="AX115" s="2">
        <v>2</v>
      </c>
      <c r="AY115" s="5">
        <f t="shared" si="87"/>
        <v>7.401924500370096E-05</v>
      </c>
      <c r="AZ115" s="2">
        <v>4</v>
      </c>
      <c r="BA115" s="5">
        <f t="shared" si="88"/>
        <v>0.00014803849000740192</v>
      </c>
      <c r="BB115" s="2">
        <v>7</v>
      </c>
      <c r="BC115" s="5">
        <f t="shared" si="89"/>
        <v>0.00025906735751295336</v>
      </c>
      <c r="BD115" s="2">
        <v>18</v>
      </c>
      <c r="BE115" s="5">
        <f t="shared" si="90"/>
        <v>0.0006661732050333086</v>
      </c>
      <c r="BF115" s="2">
        <v>27020</v>
      </c>
      <c r="BG115" s="2">
        <v>26923</v>
      </c>
      <c r="BH115" s="2">
        <v>186</v>
      </c>
      <c r="BI115" s="5">
        <f t="shared" si="36"/>
        <v>0.00679253551473542</v>
      </c>
      <c r="BJ115" s="2">
        <v>32</v>
      </c>
      <c r="BK115" s="5">
        <f t="shared" si="36"/>
        <v>0.0011686082605996421</v>
      </c>
      <c r="BL115" s="2">
        <v>74</v>
      </c>
      <c r="BM115" s="5">
        <f t="shared" si="91"/>
        <v>0.0027024066026366724</v>
      </c>
      <c r="BN115" s="2">
        <v>42</v>
      </c>
      <c r="BO115" s="5">
        <f t="shared" si="92"/>
        <v>0.0015337983420370303</v>
      </c>
      <c r="BP115" s="2">
        <v>9</v>
      </c>
      <c r="BQ115" s="5">
        <f t="shared" si="93"/>
        <v>0.00032867107329364936</v>
      </c>
      <c r="BR115" s="2">
        <v>1</v>
      </c>
      <c r="BS115" s="5">
        <f t="shared" si="94"/>
        <v>3.651900814373882E-05</v>
      </c>
      <c r="BT115" s="2">
        <v>1</v>
      </c>
      <c r="BU115" s="5">
        <f t="shared" si="95"/>
        <v>3.651900814373882E-05</v>
      </c>
      <c r="BV115" s="2">
        <v>1</v>
      </c>
      <c r="BW115" s="5">
        <f t="shared" si="96"/>
        <v>3.651900814373882E-05</v>
      </c>
      <c r="BX115" s="2" t="s">
        <v>48</v>
      </c>
      <c r="BY115" s="5">
        <f t="shared" si="97"/>
      </c>
      <c r="BZ115" s="2">
        <v>4</v>
      </c>
      <c r="CA115" s="5">
        <f t="shared" si="98"/>
        <v>0.00014607603257495527</v>
      </c>
      <c r="CB115" s="2">
        <v>5</v>
      </c>
      <c r="CC115" s="5">
        <f t="shared" si="99"/>
        <v>0.0001825950407186941</v>
      </c>
      <c r="CD115" s="2">
        <v>17</v>
      </c>
      <c r="CE115" s="5">
        <f t="shared" si="100"/>
        <v>0.0006208231384435598</v>
      </c>
      <c r="CF115" s="2">
        <v>27383</v>
      </c>
      <c r="CG115" s="2">
        <v>27197</v>
      </c>
    </row>
    <row r="116" spans="1:85" ht="13.5">
      <c r="A116" s="2" t="s">
        <v>163</v>
      </c>
      <c r="B116" s="2">
        <v>1860</v>
      </c>
      <c r="C116" s="5">
        <f t="shared" si="69"/>
        <v>0.02425506943991654</v>
      </c>
      <c r="D116" s="5"/>
      <c r="E116" s="5"/>
      <c r="F116" s="5"/>
      <c r="G116" s="5"/>
      <c r="H116" s="5"/>
      <c r="I116" s="5"/>
      <c r="J116" s="2">
        <v>281</v>
      </c>
      <c r="K116" s="5">
        <f t="shared" si="70"/>
        <v>0.0036643411358153483</v>
      </c>
      <c r="L116" s="2">
        <v>355</v>
      </c>
      <c r="M116" s="5">
        <f t="shared" si="71"/>
        <v>0.004629327769446437</v>
      </c>
      <c r="N116" s="2">
        <v>428</v>
      </c>
      <c r="O116" s="5">
        <f t="shared" si="72"/>
        <v>0.005581274043163591</v>
      </c>
      <c r="P116" s="2">
        <v>32</v>
      </c>
      <c r="Q116" s="5">
        <f t="shared" si="73"/>
        <v>0.000417291517245876</v>
      </c>
      <c r="R116" s="2">
        <v>13</v>
      </c>
      <c r="S116" s="5">
        <f t="shared" si="74"/>
        <v>0.00016952467888113712</v>
      </c>
      <c r="T116" s="2">
        <v>381</v>
      </c>
      <c r="U116" s="5">
        <f t="shared" si="75"/>
        <v>0.004968377127208711</v>
      </c>
      <c r="V116" s="2">
        <v>4</v>
      </c>
      <c r="W116" s="5">
        <f t="shared" si="76"/>
        <v>5.21614396557345E-05</v>
      </c>
      <c r="X116" s="2">
        <v>6</v>
      </c>
      <c r="Y116" s="5">
        <f t="shared" si="77"/>
        <v>7.824215948360175E-05</v>
      </c>
      <c r="Z116" s="2">
        <v>82</v>
      </c>
      <c r="AA116" s="5">
        <f t="shared" si="78"/>
        <v>0.0010693095129425572</v>
      </c>
      <c r="AB116" s="2">
        <v>11</v>
      </c>
      <c r="AC116" s="5">
        <f t="shared" si="79"/>
        <v>0.00014344395905326987</v>
      </c>
      <c r="AD116" s="2">
        <v>267</v>
      </c>
      <c r="AE116" s="5">
        <f t="shared" si="80"/>
        <v>0.003481776097020278</v>
      </c>
      <c r="AF116" s="2">
        <v>76685</v>
      </c>
      <c r="AG116" s="2">
        <v>74460</v>
      </c>
      <c r="AH116" s="2">
        <v>796</v>
      </c>
      <c r="AI116" s="5">
        <f t="shared" si="35"/>
        <v>0.019973903442738132</v>
      </c>
      <c r="AJ116" s="2">
        <v>138</v>
      </c>
      <c r="AK116" s="5">
        <f t="shared" si="35"/>
        <v>0.003462812405901837</v>
      </c>
      <c r="AL116" s="2">
        <v>113</v>
      </c>
      <c r="AM116" s="5">
        <f t="shared" si="81"/>
        <v>0.0028354913178761415</v>
      </c>
      <c r="AN116" s="2">
        <v>106</v>
      </c>
      <c r="AO116" s="5">
        <f t="shared" si="82"/>
        <v>0.002659841413228947</v>
      </c>
      <c r="AP116" s="2">
        <v>5</v>
      </c>
      <c r="AQ116" s="5">
        <f t="shared" si="83"/>
        <v>0.000125464217605139</v>
      </c>
      <c r="AR116" s="2">
        <v>7</v>
      </c>
      <c r="AS116" s="5">
        <f t="shared" si="84"/>
        <v>0.0001756499046471946</v>
      </c>
      <c r="AT116" s="2">
        <v>191</v>
      </c>
      <c r="AU116" s="5">
        <f t="shared" si="85"/>
        <v>0.00479273311251631</v>
      </c>
      <c r="AV116" s="2">
        <v>4</v>
      </c>
      <c r="AW116" s="5">
        <f t="shared" si="86"/>
        <v>0.00010037137408411121</v>
      </c>
      <c r="AX116" s="2">
        <v>6</v>
      </c>
      <c r="AY116" s="5">
        <f t="shared" si="87"/>
        <v>0.00015055706112616682</v>
      </c>
      <c r="AZ116" s="2">
        <v>47</v>
      </c>
      <c r="BA116" s="5">
        <f t="shared" si="88"/>
        <v>0.0011793636454883068</v>
      </c>
      <c r="BB116" s="2">
        <v>4</v>
      </c>
      <c r="BC116" s="5">
        <f t="shared" si="89"/>
        <v>0.00010037137408411121</v>
      </c>
      <c r="BD116" s="2">
        <v>175</v>
      </c>
      <c r="BE116" s="5">
        <f t="shared" si="90"/>
        <v>0.004391247616179866</v>
      </c>
      <c r="BF116" s="2">
        <v>39852</v>
      </c>
      <c r="BG116" s="2">
        <v>38804</v>
      </c>
      <c r="BH116" s="2">
        <v>1064</v>
      </c>
      <c r="BI116" s="5">
        <f t="shared" si="36"/>
        <v>0.028887139250128962</v>
      </c>
      <c r="BJ116" s="2">
        <v>143</v>
      </c>
      <c r="BK116" s="5">
        <f t="shared" si="36"/>
        <v>0.0038823880759101892</v>
      </c>
      <c r="BL116" s="2">
        <v>242</v>
      </c>
      <c r="BM116" s="5">
        <f t="shared" si="91"/>
        <v>0.006570195205386474</v>
      </c>
      <c r="BN116" s="2">
        <v>322</v>
      </c>
      <c r="BO116" s="5">
        <f t="shared" si="92"/>
        <v>0.008742160562539028</v>
      </c>
      <c r="BP116" s="2">
        <v>27</v>
      </c>
      <c r="BQ116" s="5">
        <f t="shared" si="93"/>
        <v>0.0007330383080389868</v>
      </c>
      <c r="BR116" s="2">
        <v>6</v>
      </c>
      <c r="BS116" s="5">
        <f t="shared" si="94"/>
        <v>0.0001628974017864415</v>
      </c>
      <c r="BT116" s="2">
        <v>190</v>
      </c>
      <c r="BU116" s="5">
        <f t="shared" si="95"/>
        <v>0.005158417723237314</v>
      </c>
      <c r="BV116" s="2" t="s">
        <v>48</v>
      </c>
      <c r="BW116" s="5">
        <f t="shared" si="96"/>
      </c>
      <c r="BX116" s="2" t="s">
        <v>48</v>
      </c>
      <c r="BY116" s="5">
        <f t="shared" si="97"/>
      </c>
      <c r="BZ116" s="2">
        <v>35</v>
      </c>
      <c r="CA116" s="5">
        <f t="shared" si="98"/>
        <v>0.0009502348437542421</v>
      </c>
      <c r="CB116" s="2">
        <v>7</v>
      </c>
      <c r="CC116" s="5">
        <f t="shared" si="99"/>
        <v>0.00019004696875084842</v>
      </c>
      <c r="CD116" s="2">
        <v>92</v>
      </c>
      <c r="CE116" s="5">
        <f t="shared" si="100"/>
        <v>0.0024977601607254363</v>
      </c>
      <c r="CF116" s="2">
        <v>36833</v>
      </c>
      <c r="CG116" s="2">
        <v>35656</v>
      </c>
    </row>
    <row r="117" spans="1:85" ht="13.5">
      <c r="A117" s="2" t="s">
        <v>164</v>
      </c>
      <c r="B117" s="2">
        <v>1189</v>
      </c>
      <c r="C117" s="5">
        <f t="shared" si="69"/>
        <v>0.012051489965538212</v>
      </c>
      <c r="D117" s="5"/>
      <c r="E117" s="5"/>
      <c r="F117" s="5"/>
      <c r="G117" s="5"/>
      <c r="H117" s="5"/>
      <c r="I117" s="5"/>
      <c r="J117" s="2">
        <v>236</v>
      </c>
      <c r="K117" s="5">
        <f t="shared" si="70"/>
        <v>0.0023920535171295357</v>
      </c>
      <c r="L117" s="2">
        <v>392</v>
      </c>
      <c r="M117" s="5">
        <f t="shared" si="71"/>
        <v>0.0039732414352321105</v>
      </c>
      <c r="N117" s="2">
        <v>173</v>
      </c>
      <c r="O117" s="5">
        <f t="shared" si="72"/>
        <v>0.0017534968578958037</v>
      </c>
      <c r="P117" s="2">
        <v>11</v>
      </c>
      <c r="Q117" s="5">
        <f t="shared" si="73"/>
        <v>0.00011149401986620718</v>
      </c>
      <c r="R117" s="2">
        <v>15</v>
      </c>
      <c r="S117" s="5">
        <f t="shared" si="74"/>
        <v>0.00015203729981755524</v>
      </c>
      <c r="T117" s="2">
        <v>3</v>
      </c>
      <c r="U117" s="5">
        <f t="shared" si="75"/>
        <v>3.0407459963511048E-05</v>
      </c>
      <c r="V117" s="2">
        <v>9</v>
      </c>
      <c r="W117" s="5">
        <f t="shared" si="76"/>
        <v>9.122237989053315E-05</v>
      </c>
      <c r="X117" s="2">
        <v>17</v>
      </c>
      <c r="Y117" s="5">
        <f t="shared" si="77"/>
        <v>0.00017230893979322927</v>
      </c>
      <c r="Z117" s="2">
        <v>46</v>
      </c>
      <c r="AA117" s="5">
        <f t="shared" si="78"/>
        <v>0.00046624771944050276</v>
      </c>
      <c r="AB117" s="2">
        <v>8</v>
      </c>
      <c r="AC117" s="5">
        <f t="shared" si="79"/>
        <v>8.108655990269612E-05</v>
      </c>
      <c r="AD117" s="2">
        <v>279</v>
      </c>
      <c r="AE117" s="5">
        <f t="shared" si="80"/>
        <v>0.0028278937766065275</v>
      </c>
      <c r="AF117" s="2">
        <v>98660</v>
      </c>
      <c r="AG117" s="2">
        <v>96429</v>
      </c>
      <c r="AH117" s="2">
        <v>475</v>
      </c>
      <c r="AI117" s="5">
        <f t="shared" si="35"/>
        <v>0.009653294313701582</v>
      </c>
      <c r="AJ117" s="2">
        <v>83</v>
      </c>
      <c r="AK117" s="5">
        <f t="shared" si="35"/>
        <v>0.0016867861642889078</v>
      </c>
      <c r="AL117" s="2">
        <v>142</v>
      </c>
      <c r="AM117" s="5">
        <f t="shared" si="81"/>
        <v>0.002885826931674999</v>
      </c>
      <c r="AN117" s="2">
        <v>38</v>
      </c>
      <c r="AO117" s="5">
        <f t="shared" si="82"/>
        <v>0.0007722635450961265</v>
      </c>
      <c r="AP117" s="2">
        <v>2</v>
      </c>
      <c r="AQ117" s="5">
        <f t="shared" si="83"/>
        <v>4.0645449741901396E-05</v>
      </c>
      <c r="AR117" s="2">
        <v>10</v>
      </c>
      <c r="AS117" s="5">
        <f t="shared" si="84"/>
        <v>0.00020322724870950698</v>
      </c>
      <c r="AT117" s="2">
        <v>2</v>
      </c>
      <c r="AU117" s="5">
        <f t="shared" si="85"/>
        <v>4.0645449741901396E-05</v>
      </c>
      <c r="AV117" s="2">
        <v>6</v>
      </c>
      <c r="AW117" s="5">
        <f t="shared" si="86"/>
        <v>0.00012193634922570419</v>
      </c>
      <c r="AX117" s="2">
        <v>13</v>
      </c>
      <c r="AY117" s="5">
        <f t="shared" si="87"/>
        <v>0.00026419542332235905</v>
      </c>
      <c r="AZ117" s="2">
        <v>18</v>
      </c>
      <c r="BA117" s="5">
        <f t="shared" si="88"/>
        <v>0.00036580904767711256</v>
      </c>
      <c r="BB117" s="2">
        <v>4</v>
      </c>
      <c r="BC117" s="5">
        <f t="shared" si="89"/>
        <v>8.129089948380279E-05</v>
      </c>
      <c r="BD117" s="2">
        <v>157</v>
      </c>
      <c r="BE117" s="5">
        <f t="shared" si="90"/>
        <v>0.0031906678047392595</v>
      </c>
      <c r="BF117" s="2">
        <v>49206</v>
      </c>
      <c r="BG117" s="2">
        <v>48149</v>
      </c>
      <c r="BH117" s="2">
        <v>714</v>
      </c>
      <c r="BI117" s="5">
        <f t="shared" si="36"/>
        <v>0.014437659238888664</v>
      </c>
      <c r="BJ117" s="2">
        <v>153</v>
      </c>
      <c r="BK117" s="5">
        <f t="shared" si="36"/>
        <v>0.0030937841226189996</v>
      </c>
      <c r="BL117" s="2">
        <v>250</v>
      </c>
      <c r="BM117" s="5">
        <f t="shared" si="91"/>
        <v>0.005055202814736927</v>
      </c>
      <c r="BN117" s="2">
        <v>135</v>
      </c>
      <c r="BO117" s="5">
        <f t="shared" si="92"/>
        <v>0.0027298095199579406</v>
      </c>
      <c r="BP117" s="2">
        <v>9</v>
      </c>
      <c r="BQ117" s="5">
        <f t="shared" si="93"/>
        <v>0.0001819873013305294</v>
      </c>
      <c r="BR117" s="2">
        <v>5</v>
      </c>
      <c r="BS117" s="5">
        <f t="shared" si="94"/>
        <v>0.00010110405629473855</v>
      </c>
      <c r="BT117" s="2">
        <v>1</v>
      </c>
      <c r="BU117" s="5">
        <f t="shared" si="95"/>
        <v>2.0220811258947707E-05</v>
      </c>
      <c r="BV117" s="2">
        <v>3</v>
      </c>
      <c r="BW117" s="5">
        <f t="shared" si="96"/>
        <v>6.066243377684313E-05</v>
      </c>
      <c r="BX117" s="2">
        <v>4</v>
      </c>
      <c r="BY117" s="5">
        <f t="shared" si="97"/>
        <v>8.088324503579083E-05</v>
      </c>
      <c r="BZ117" s="2">
        <v>28</v>
      </c>
      <c r="CA117" s="5">
        <f t="shared" si="98"/>
        <v>0.0005661827152505358</v>
      </c>
      <c r="CB117" s="2">
        <v>4</v>
      </c>
      <c r="CC117" s="5">
        <f t="shared" si="99"/>
        <v>8.088324503579083E-05</v>
      </c>
      <c r="CD117" s="2">
        <v>122</v>
      </c>
      <c r="CE117" s="5">
        <f t="shared" si="100"/>
        <v>0.0024669389735916206</v>
      </c>
      <c r="CF117" s="2">
        <v>49454</v>
      </c>
      <c r="CG117" s="2">
        <v>48280</v>
      </c>
    </row>
    <row r="118" spans="1:85" ht="13.5">
      <c r="A118" s="2" t="s">
        <v>165</v>
      </c>
      <c r="B118" s="2">
        <v>2275</v>
      </c>
      <c r="C118" s="5">
        <f t="shared" si="69"/>
        <v>0.019071490845684394</v>
      </c>
      <c r="D118" s="5"/>
      <c r="E118" s="5"/>
      <c r="F118" s="5"/>
      <c r="G118" s="5"/>
      <c r="H118" s="5"/>
      <c r="I118" s="5"/>
      <c r="J118" s="2">
        <v>337</v>
      </c>
      <c r="K118" s="5">
        <f t="shared" si="70"/>
        <v>0.0028250955670310507</v>
      </c>
      <c r="L118" s="2">
        <v>806</v>
      </c>
      <c r="M118" s="5">
        <f t="shared" si="71"/>
        <v>0.006756756756756757</v>
      </c>
      <c r="N118" s="2">
        <v>339</v>
      </c>
      <c r="O118" s="5">
        <f t="shared" si="72"/>
        <v>0.002841861712829455</v>
      </c>
      <c r="P118" s="2">
        <v>43</v>
      </c>
      <c r="Q118" s="5">
        <f t="shared" si="73"/>
        <v>0.00036047213466568304</v>
      </c>
      <c r="R118" s="2">
        <v>31</v>
      </c>
      <c r="S118" s="5">
        <f t="shared" si="74"/>
        <v>0.0002598752598752599</v>
      </c>
      <c r="T118" s="2">
        <v>167</v>
      </c>
      <c r="U118" s="5">
        <f t="shared" si="75"/>
        <v>0.0013999731741667226</v>
      </c>
      <c r="V118" s="2">
        <v>9</v>
      </c>
      <c r="W118" s="5">
        <f t="shared" si="76"/>
        <v>7.544765609281739E-05</v>
      </c>
      <c r="X118" s="2">
        <v>20</v>
      </c>
      <c r="Y118" s="5">
        <f t="shared" si="77"/>
        <v>0.00016766145798403863</v>
      </c>
      <c r="Z118" s="2">
        <v>40</v>
      </c>
      <c r="AA118" s="5">
        <f t="shared" si="78"/>
        <v>0.00033532291596807725</v>
      </c>
      <c r="AB118" s="2">
        <v>30</v>
      </c>
      <c r="AC118" s="5">
        <f t="shared" si="79"/>
        <v>0.0002514921869760579</v>
      </c>
      <c r="AD118" s="2">
        <v>453</v>
      </c>
      <c r="AE118" s="5">
        <f t="shared" si="80"/>
        <v>0.003797532023338475</v>
      </c>
      <c r="AF118" s="2">
        <v>119288</v>
      </c>
      <c r="AG118" s="2">
        <v>116740</v>
      </c>
      <c r="AH118" s="2">
        <v>1021</v>
      </c>
      <c r="AI118" s="5">
        <f t="shared" si="35"/>
        <v>0.016832352407801243</v>
      </c>
      <c r="AJ118" s="2">
        <v>155</v>
      </c>
      <c r="AK118" s="5">
        <f t="shared" si="35"/>
        <v>0.0025553522264536656</v>
      </c>
      <c r="AL118" s="2">
        <v>376</v>
      </c>
      <c r="AM118" s="5">
        <f t="shared" si="81"/>
        <v>0.006198789917074699</v>
      </c>
      <c r="AN118" s="2">
        <v>53</v>
      </c>
      <c r="AO118" s="5">
        <f t="shared" si="82"/>
        <v>0.000873765600013189</v>
      </c>
      <c r="AP118" s="2">
        <v>2</v>
      </c>
      <c r="AQ118" s="5">
        <f t="shared" si="83"/>
        <v>3.297228679295053E-05</v>
      </c>
      <c r="AR118" s="2">
        <v>19</v>
      </c>
      <c r="AS118" s="5">
        <f t="shared" si="84"/>
        <v>0.00031323672453303</v>
      </c>
      <c r="AT118" s="2">
        <v>83</v>
      </c>
      <c r="AU118" s="5">
        <f t="shared" si="85"/>
        <v>0.0013683499019074468</v>
      </c>
      <c r="AV118" s="2">
        <v>7</v>
      </c>
      <c r="AW118" s="5">
        <f t="shared" si="86"/>
        <v>0.00011540300377532683</v>
      </c>
      <c r="AX118" s="2">
        <v>13</v>
      </c>
      <c r="AY118" s="5">
        <f t="shared" si="87"/>
        <v>0.00021431986415417842</v>
      </c>
      <c r="AZ118" s="2">
        <v>23</v>
      </c>
      <c r="BA118" s="5">
        <f t="shared" si="88"/>
        <v>0.00037918129811893104</v>
      </c>
      <c r="BB118" s="2">
        <v>22</v>
      </c>
      <c r="BC118" s="5">
        <f t="shared" si="89"/>
        <v>0.0003626951547224558</v>
      </c>
      <c r="BD118" s="2">
        <v>268</v>
      </c>
      <c r="BE118" s="5">
        <f t="shared" si="90"/>
        <v>0.00441828643025537</v>
      </c>
      <c r="BF118" s="2">
        <v>60657</v>
      </c>
      <c r="BG118" s="2">
        <v>59468</v>
      </c>
      <c r="BH118" s="2">
        <v>1254</v>
      </c>
      <c r="BI118" s="5">
        <f t="shared" si="36"/>
        <v>0.02138800293360168</v>
      </c>
      <c r="BJ118" s="2">
        <v>182</v>
      </c>
      <c r="BK118" s="5">
        <f t="shared" si="36"/>
        <v>0.0031041599154031144</v>
      </c>
      <c r="BL118" s="2">
        <v>430</v>
      </c>
      <c r="BM118" s="5">
        <f t="shared" si="91"/>
        <v>0.007334004195732633</v>
      </c>
      <c r="BN118" s="2">
        <v>286</v>
      </c>
      <c r="BO118" s="5">
        <f t="shared" si="92"/>
        <v>0.004877965581347751</v>
      </c>
      <c r="BP118" s="2">
        <v>41</v>
      </c>
      <c r="BQ118" s="5">
        <f t="shared" si="93"/>
        <v>0.0006992887721512511</v>
      </c>
      <c r="BR118" s="2">
        <v>12</v>
      </c>
      <c r="BS118" s="5">
        <f t="shared" si="94"/>
        <v>0.00020466988453207347</v>
      </c>
      <c r="BT118" s="2">
        <v>84</v>
      </c>
      <c r="BU118" s="5">
        <f t="shared" si="95"/>
        <v>0.0014326891917245143</v>
      </c>
      <c r="BV118" s="2">
        <v>2</v>
      </c>
      <c r="BW118" s="5">
        <f t="shared" si="96"/>
        <v>3.411164742201225E-05</v>
      </c>
      <c r="BX118" s="2">
        <v>7</v>
      </c>
      <c r="BY118" s="5">
        <f t="shared" si="97"/>
        <v>0.00011939076597704285</v>
      </c>
      <c r="BZ118" s="2">
        <v>17</v>
      </c>
      <c r="CA118" s="5">
        <f t="shared" si="98"/>
        <v>0.0002899490030871041</v>
      </c>
      <c r="CB118" s="2">
        <v>8</v>
      </c>
      <c r="CC118" s="5">
        <f t="shared" si="99"/>
        <v>0.000136446589688049</v>
      </c>
      <c r="CD118" s="2">
        <v>185</v>
      </c>
      <c r="CE118" s="5">
        <f t="shared" si="100"/>
        <v>0.003155327386536133</v>
      </c>
      <c r="CF118" s="2">
        <v>58631</v>
      </c>
      <c r="CG118" s="2">
        <v>57272</v>
      </c>
    </row>
    <row r="119" spans="1:85" ht="13.5">
      <c r="A119" s="2" t="s">
        <v>166</v>
      </c>
      <c r="B119" s="2">
        <v>226</v>
      </c>
      <c r="C119" s="5">
        <f t="shared" si="69"/>
        <v>0.005540981194988599</v>
      </c>
      <c r="D119" s="5"/>
      <c r="E119" s="5"/>
      <c r="F119" s="5"/>
      <c r="G119" s="5"/>
      <c r="H119" s="5"/>
      <c r="I119" s="5"/>
      <c r="J119" s="2">
        <v>34</v>
      </c>
      <c r="K119" s="5">
        <f t="shared" si="70"/>
        <v>0.0008335989408389928</v>
      </c>
      <c r="L119" s="2">
        <v>94</v>
      </c>
      <c r="M119" s="5">
        <f t="shared" si="71"/>
        <v>0.002304655895260745</v>
      </c>
      <c r="N119" s="2">
        <v>25</v>
      </c>
      <c r="O119" s="5">
        <f t="shared" si="72"/>
        <v>0.00061294039767573</v>
      </c>
      <c r="P119" s="2">
        <v>6</v>
      </c>
      <c r="Q119" s="5">
        <f t="shared" si="73"/>
        <v>0.0001471056954421752</v>
      </c>
      <c r="R119" s="2">
        <v>2</v>
      </c>
      <c r="S119" s="5">
        <f t="shared" si="74"/>
        <v>4.90352318140584E-05</v>
      </c>
      <c r="T119" s="2" t="s">
        <v>48</v>
      </c>
      <c r="U119" s="5">
        <f t="shared" si="75"/>
      </c>
      <c r="V119" s="2">
        <v>4</v>
      </c>
      <c r="W119" s="5">
        <f t="shared" si="76"/>
        <v>9.80704636281168E-05</v>
      </c>
      <c r="X119" s="2">
        <v>13</v>
      </c>
      <c r="Y119" s="5">
        <f t="shared" si="77"/>
        <v>0.0003187290067913796</v>
      </c>
      <c r="Z119" s="2">
        <v>18</v>
      </c>
      <c r="AA119" s="5">
        <f t="shared" si="78"/>
        <v>0.0004413170863265256</v>
      </c>
      <c r="AB119" s="2">
        <v>1</v>
      </c>
      <c r="AC119" s="5">
        <f t="shared" si="79"/>
        <v>2.45176159070292E-05</v>
      </c>
      <c r="AD119" s="2">
        <v>29</v>
      </c>
      <c r="AE119" s="5">
        <f t="shared" si="80"/>
        <v>0.0007110108613038468</v>
      </c>
      <c r="AF119" s="2">
        <v>40787</v>
      </c>
      <c r="AG119" s="2">
        <v>40560</v>
      </c>
      <c r="AH119" s="2">
        <v>95</v>
      </c>
      <c r="AI119" s="5">
        <f t="shared" si="35"/>
        <v>0.00466968147856862</v>
      </c>
      <c r="AJ119" s="2">
        <v>18</v>
      </c>
      <c r="AK119" s="5">
        <f t="shared" si="35"/>
        <v>0.0008847817538340543</v>
      </c>
      <c r="AL119" s="2">
        <v>37</v>
      </c>
      <c r="AM119" s="5">
        <f t="shared" si="81"/>
        <v>0.0018187180495477782</v>
      </c>
      <c r="AN119" s="2">
        <v>1</v>
      </c>
      <c r="AO119" s="5">
        <f t="shared" si="82"/>
        <v>4.915454187966968E-05</v>
      </c>
      <c r="AP119" s="2" t="s">
        <v>48</v>
      </c>
      <c r="AQ119" s="5">
        <f t="shared" si="83"/>
      </c>
      <c r="AR119" s="2">
        <v>1</v>
      </c>
      <c r="AS119" s="5">
        <f t="shared" si="84"/>
        <v>4.915454187966968E-05</v>
      </c>
      <c r="AT119" s="2" t="s">
        <v>48</v>
      </c>
      <c r="AU119" s="5">
        <f t="shared" si="85"/>
      </c>
      <c r="AV119" s="2">
        <v>4</v>
      </c>
      <c r="AW119" s="5">
        <f t="shared" si="86"/>
        <v>0.00019661816751867872</v>
      </c>
      <c r="AX119" s="2">
        <v>10</v>
      </c>
      <c r="AY119" s="5">
        <f t="shared" si="87"/>
        <v>0.0004915454187966968</v>
      </c>
      <c r="AZ119" s="2">
        <v>7</v>
      </c>
      <c r="BA119" s="5">
        <f t="shared" si="88"/>
        <v>0.0003440817931576878</v>
      </c>
      <c r="BB119" s="2">
        <v>1</v>
      </c>
      <c r="BC119" s="5">
        <f t="shared" si="89"/>
        <v>4.915454187966968E-05</v>
      </c>
      <c r="BD119" s="2">
        <v>16</v>
      </c>
      <c r="BE119" s="5">
        <f t="shared" si="90"/>
        <v>0.0007864726700747149</v>
      </c>
      <c r="BF119" s="2">
        <v>20344</v>
      </c>
      <c r="BG119" s="2">
        <v>20248</v>
      </c>
      <c r="BH119" s="2">
        <v>131</v>
      </c>
      <c r="BI119" s="5">
        <f t="shared" si="36"/>
        <v>0.006408061439123416</v>
      </c>
      <c r="BJ119" s="2">
        <v>16</v>
      </c>
      <c r="BK119" s="5">
        <f t="shared" si="36"/>
        <v>0.0007826639925646921</v>
      </c>
      <c r="BL119" s="2">
        <v>57</v>
      </c>
      <c r="BM119" s="5">
        <f t="shared" si="91"/>
        <v>0.0027882404735117155</v>
      </c>
      <c r="BN119" s="2">
        <v>24</v>
      </c>
      <c r="BO119" s="5">
        <f t="shared" si="92"/>
        <v>0.001173995988847038</v>
      </c>
      <c r="BP119" s="2">
        <v>6</v>
      </c>
      <c r="BQ119" s="5">
        <f t="shared" si="93"/>
        <v>0.0002934989972117595</v>
      </c>
      <c r="BR119" s="2">
        <v>1</v>
      </c>
      <c r="BS119" s="5">
        <f t="shared" si="94"/>
        <v>4.8916499535293254E-05</v>
      </c>
      <c r="BT119" s="2" t="s">
        <v>48</v>
      </c>
      <c r="BU119" s="5">
        <f t="shared" si="95"/>
      </c>
      <c r="BV119" s="2" t="s">
        <v>48</v>
      </c>
      <c r="BW119" s="5">
        <f t="shared" si="96"/>
      </c>
      <c r="BX119" s="2">
        <v>3</v>
      </c>
      <c r="BY119" s="5">
        <f t="shared" si="97"/>
        <v>0.00014674949860587976</v>
      </c>
      <c r="BZ119" s="2">
        <v>11</v>
      </c>
      <c r="CA119" s="5">
        <f t="shared" si="98"/>
        <v>0.0005380814948882258</v>
      </c>
      <c r="CB119" s="2" t="s">
        <v>48</v>
      </c>
      <c r="CC119" s="5">
        <f t="shared" si="99"/>
      </c>
      <c r="CD119" s="2">
        <v>13</v>
      </c>
      <c r="CE119" s="5">
        <f t="shared" si="100"/>
        <v>0.0006359144939588123</v>
      </c>
      <c r="CF119" s="2">
        <v>20443</v>
      </c>
      <c r="CG119" s="2">
        <v>20312</v>
      </c>
    </row>
    <row r="120" spans="1:85" ht="13.5">
      <c r="A120" s="2" t="s">
        <v>167</v>
      </c>
      <c r="B120" s="2">
        <v>910</v>
      </c>
      <c r="C120" s="5">
        <f t="shared" si="69"/>
        <v>0.014361013792885775</v>
      </c>
      <c r="D120" s="5"/>
      <c r="E120" s="5"/>
      <c r="F120" s="5"/>
      <c r="G120" s="5"/>
      <c r="H120" s="5"/>
      <c r="I120" s="5"/>
      <c r="J120" s="2">
        <v>87</v>
      </c>
      <c r="K120" s="5">
        <f t="shared" si="70"/>
        <v>0.0013729760439352334</v>
      </c>
      <c r="L120" s="2">
        <v>344</v>
      </c>
      <c r="M120" s="5">
        <f t="shared" si="71"/>
        <v>0.00542877884038759</v>
      </c>
      <c r="N120" s="2">
        <v>118</v>
      </c>
      <c r="O120" s="5">
        <f t="shared" si="72"/>
        <v>0.00186219739292365</v>
      </c>
      <c r="P120" s="2">
        <v>13</v>
      </c>
      <c r="Q120" s="5">
        <f t="shared" si="73"/>
        <v>0.00020515733989836821</v>
      </c>
      <c r="R120" s="2">
        <v>3</v>
      </c>
      <c r="S120" s="5">
        <f t="shared" si="74"/>
        <v>4.734400151500805E-05</v>
      </c>
      <c r="T120" s="2">
        <v>2</v>
      </c>
      <c r="U120" s="5">
        <f t="shared" si="75"/>
        <v>3.1562667676672035E-05</v>
      </c>
      <c r="V120" s="2">
        <v>3</v>
      </c>
      <c r="W120" s="5">
        <f t="shared" si="76"/>
        <v>4.734400151500805E-05</v>
      </c>
      <c r="X120" s="2">
        <v>15</v>
      </c>
      <c r="Y120" s="5">
        <f t="shared" si="77"/>
        <v>0.00023672000757504026</v>
      </c>
      <c r="Z120" s="2">
        <v>143</v>
      </c>
      <c r="AA120" s="5">
        <f t="shared" si="78"/>
        <v>0.0022567307388820504</v>
      </c>
      <c r="AB120" s="2">
        <v>28</v>
      </c>
      <c r="AC120" s="5">
        <f t="shared" si="79"/>
        <v>0.00044187734747340847</v>
      </c>
      <c r="AD120" s="2">
        <v>154</v>
      </c>
      <c r="AE120" s="5">
        <f t="shared" si="80"/>
        <v>0.0024303254111037466</v>
      </c>
      <c r="AF120" s="2">
        <v>63366</v>
      </c>
      <c r="AG120" s="2">
        <v>61893</v>
      </c>
      <c r="AH120" s="2">
        <v>380</v>
      </c>
      <c r="AI120" s="5">
        <f t="shared" si="35"/>
        <v>0.011846494372915174</v>
      </c>
      <c r="AJ120" s="2">
        <v>34</v>
      </c>
      <c r="AK120" s="5">
        <f t="shared" si="35"/>
        <v>0.0010599494965239892</v>
      </c>
      <c r="AL120" s="2">
        <v>147</v>
      </c>
      <c r="AM120" s="5">
        <f t="shared" si="81"/>
        <v>0.004582722823206659</v>
      </c>
      <c r="AN120" s="2">
        <v>18</v>
      </c>
      <c r="AO120" s="5">
        <f t="shared" si="82"/>
        <v>0.0005611497334538766</v>
      </c>
      <c r="AP120" s="2">
        <v>3</v>
      </c>
      <c r="AQ120" s="5">
        <f t="shared" si="83"/>
        <v>9.35249555756461E-05</v>
      </c>
      <c r="AR120" s="2">
        <v>1</v>
      </c>
      <c r="AS120" s="5">
        <f t="shared" si="84"/>
        <v>3.117498519188203E-05</v>
      </c>
      <c r="AT120" s="2" t="s">
        <v>48</v>
      </c>
      <c r="AU120" s="5">
        <f t="shared" si="85"/>
      </c>
      <c r="AV120" s="2">
        <v>3</v>
      </c>
      <c r="AW120" s="5">
        <f t="shared" si="86"/>
        <v>9.35249555756461E-05</v>
      </c>
      <c r="AX120" s="2">
        <v>10</v>
      </c>
      <c r="AY120" s="5">
        <f t="shared" si="87"/>
        <v>0.0003117498519188203</v>
      </c>
      <c r="AZ120" s="2">
        <v>59</v>
      </c>
      <c r="BA120" s="5">
        <f t="shared" si="88"/>
        <v>0.00183932412632104</v>
      </c>
      <c r="BB120" s="2">
        <v>14</v>
      </c>
      <c r="BC120" s="5">
        <f t="shared" si="89"/>
        <v>0.00043644979268634847</v>
      </c>
      <c r="BD120" s="2">
        <v>91</v>
      </c>
      <c r="BE120" s="5">
        <f t="shared" si="90"/>
        <v>0.002836923652461265</v>
      </c>
      <c r="BF120" s="2">
        <v>32077</v>
      </c>
      <c r="BG120" s="2">
        <v>31386</v>
      </c>
      <c r="BH120" s="2">
        <v>530</v>
      </c>
      <c r="BI120" s="5">
        <f t="shared" si="36"/>
        <v>0.016938860302342675</v>
      </c>
      <c r="BJ120" s="2">
        <v>53</v>
      </c>
      <c r="BK120" s="5">
        <f t="shared" si="36"/>
        <v>0.0016938860302342677</v>
      </c>
      <c r="BL120" s="2">
        <v>197</v>
      </c>
      <c r="BM120" s="5">
        <f t="shared" si="91"/>
        <v>0.006296142414266995</v>
      </c>
      <c r="BN120" s="2">
        <v>100</v>
      </c>
      <c r="BO120" s="5">
        <f t="shared" si="92"/>
        <v>0.0031960113778005048</v>
      </c>
      <c r="BP120" s="2">
        <v>10</v>
      </c>
      <c r="BQ120" s="5">
        <f t="shared" si="93"/>
        <v>0.0003196011377800505</v>
      </c>
      <c r="BR120" s="2">
        <v>2</v>
      </c>
      <c r="BS120" s="5">
        <f t="shared" si="94"/>
        <v>6.39202275560101E-05</v>
      </c>
      <c r="BT120" s="2">
        <v>2</v>
      </c>
      <c r="BU120" s="5">
        <f t="shared" si="95"/>
        <v>6.39202275560101E-05</v>
      </c>
      <c r="BV120" s="2" t="s">
        <v>48</v>
      </c>
      <c r="BW120" s="5">
        <f t="shared" si="96"/>
      </c>
      <c r="BX120" s="2">
        <v>5</v>
      </c>
      <c r="BY120" s="5">
        <f t="shared" si="97"/>
        <v>0.00015980056889002524</v>
      </c>
      <c r="BZ120" s="2">
        <v>84</v>
      </c>
      <c r="CA120" s="5">
        <f t="shared" si="98"/>
        <v>0.002684649557352424</v>
      </c>
      <c r="CB120" s="2">
        <v>14</v>
      </c>
      <c r="CC120" s="5">
        <f t="shared" si="99"/>
        <v>0.0004474415928920707</v>
      </c>
      <c r="CD120" s="2">
        <v>63</v>
      </c>
      <c r="CE120" s="5">
        <f t="shared" si="100"/>
        <v>0.002013487168014318</v>
      </c>
      <c r="CF120" s="2">
        <v>31289</v>
      </c>
      <c r="CG120" s="2">
        <v>30507</v>
      </c>
    </row>
    <row r="121" spans="1:85" ht="13.5">
      <c r="A121" s="2" t="s">
        <v>168</v>
      </c>
      <c r="B121" s="2">
        <v>483</v>
      </c>
      <c r="C121" s="5">
        <f t="shared" si="69"/>
        <v>0.014807320886599834</v>
      </c>
      <c r="D121" s="5"/>
      <c r="E121" s="5"/>
      <c r="F121" s="5"/>
      <c r="G121" s="5"/>
      <c r="H121" s="5"/>
      <c r="I121" s="5"/>
      <c r="J121" s="2">
        <v>37</v>
      </c>
      <c r="K121" s="5">
        <f t="shared" si="70"/>
        <v>0.001134308225267482</v>
      </c>
      <c r="L121" s="2">
        <v>73</v>
      </c>
      <c r="M121" s="5">
        <f t="shared" si="71"/>
        <v>0.002237959471473681</v>
      </c>
      <c r="N121" s="2">
        <v>113</v>
      </c>
      <c r="O121" s="5">
        <f t="shared" si="72"/>
        <v>0.003464238633925013</v>
      </c>
      <c r="P121" s="2">
        <v>7</v>
      </c>
      <c r="Q121" s="5">
        <f t="shared" si="73"/>
        <v>0.00021459885342898312</v>
      </c>
      <c r="R121" s="2">
        <v>8</v>
      </c>
      <c r="S121" s="5">
        <f t="shared" si="74"/>
        <v>0.0002452558324902664</v>
      </c>
      <c r="T121" s="2">
        <v>74</v>
      </c>
      <c r="U121" s="5">
        <f t="shared" si="75"/>
        <v>0.002268616450534964</v>
      </c>
      <c r="V121" s="2">
        <v>1</v>
      </c>
      <c r="W121" s="5">
        <f t="shared" si="76"/>
        <v>3.06569790612833E-05</v>
      </c>
      <c r="X121" s="2">
        <v>5</v>
      </c>
      <c r="Y121" s="5">
        <f t="shared" si="77"/>
        <v>0.0001532848953064165</v>
      </c>
      <c r="Z121" s="2">
        <v>104</v>
      </c>
      <c r="AA121" s="5">
        <f t="shared" si="78"/>
        <v>0.0031883258223734633</v>
      </c>
      <c r="AB121" s="2">
        <v>17</v>
      </c>
      <c r="AC121" s="5">
        <f t="shared" si="79"/>
        <v>0.0005211686440418161</v>
      </c>
      <c r="AD121" s="2">
        <v>44</v>
      </c>
      <c r="AE121" s="5">
        <f t="shared" si="80"/>
        <v>0.0013489070786964652</v>
      </c>
      <c r="AF121" s="2">
        <v>32619</v>
      </c>
      <c r="AG121" s="2">
        <v>32127</v>
      </c>
      <c r="AH121" s="2">
        <v>213</v>
      </c>
      <c r="AI121" s="5">
        <f t="shared" si="35"/>
        <v>0.01313355530891602</v>
      </c>
      <c r="AJ121" s="2">
        <v>16</v>
      </c>
      <c r="AK121" s="5">
        <f t="shared" si="35"/>
        <v>0.000986558145270687</v>
      </c>
      <c r="AL121" s="2">
        <v>25</v>
      </c>
      <c r="AM121" s="5">
        <f t="shared" si="81"/>
        <v>0.0015414971019854483</v>
      </c>
      <c r="AN121" s="2">
        <v>35</v>
      </c>
      <c r="AO121" s="5">
        <f t="shared" si="82"/>
        <v>0.0021580959427796274</v>
      </c>
      <c r="AP121" s="2" t="s">
        <v>48</v>
      </c>
      <c r="AQ121" s="5">
        <f t="shared" si="83"/>
      </c>
      <c r="AR121" s="2">
        <v>3</v>
      </c>
      <c r="AS121" s="5">
        <f t="shared" si="84"/>
        <v>0.0001849796522382538</v>
      </c>
      <c r="AT121" s="2">
        <v>33</v>
      </c>
      <c r="AU121" s="5">
        <f t="shared" si="85"/>
        <v>0.0020347761746207916</v>
      </c>
      <c r="AV121" s="2" t="s">
        <v>48</v>
      </c>
      <c r="AW121" s="5">
        <f t="shared" si="86"/>
      </c>
      <c r="AX121" s="2">
        <v>2</v>
      </c>
      <c r="AY121" s="5">
        <f t="shared" si="87"/>
        <v>0.00012331976815883587</v>
      </c>
      <c r="AZ121" s="2">
        <v>60</v>
      </c>
      <c r="BA121" s="5">
        <f t="shared" si="88"/>
        <v>0.003699593044765076</v>
      </c>
      <c r="BB121" s="2">
        <v>12</v>
      </c>
      <c r="BC121" s="5">
        <f t="shared" si="89"/>
        <v>0.0007399186089530152</v>
      </c>
      <c r="BD121" s="2">
        <v>27</v>
      </c>
      <c r="BE121" s="5">
        <f t="shared" si="90"/>
        <v>0.001664816870144284</v>
      </c>
      <c r="BF121" s="2">
        <v>16218</v>
      </c>
      <c r="BG121" s="2">
        <v>15999</v>
      </c>
      <c r="BH121" s="2">
        <v>270</v>
      </c>
      <c r="BI121" s="5">
        <f t="shared" si="36"/>
        <v>0.016462410828608012</v>
      </c>
      <c r="BJ121" s="2">
        <v>21</v>
      </c>
      <c r="BK121" s="5">
        <f t="shared" si="36"/>
        <v>0.0012804097311139564</v>
      </c>
      <c r="BL121" s="2">
        <v>48</v>
      </c>
      <c r="BM121" s="5">
        <f t="shared" si="91"/>
        <v>0.0029266508139747576</v>
      </c>
      <c r="BN121" s="2">
        <v>78</v>
      </c>
      <c r="BO121" s="5">
        <f t="shared" si="92"/>
        <v>0.004755807572708981</v>
      </c>
      <c r="BP121" s="2">
        <v>7</v>
      </c>
      <c r="BQ121" s="5">
        <f t="shared" si="93"/>
        <v>0.0004268032437046522</v>
      </c>
      <c r="BR121" s="2">
        <v>5</v>
      </c>
      <c r="BS121" s="5">
        <f t="shared" si="94"/>
        <v>0.00030485945978903724</v>
      </c>
      <c r="BT121" s="2">
        <v>41</v>
      </c>
      <c r="BU121" s="5">
        <f t="shared" si="95"/>
        <v>0.0024998475702701054</v>
      </c>
      <c r="BV121" s="2">
        <v>1</v>
      </c>
      <c r="BW121" s="5">
        <f t="shared" si="96"/>
        <v>6.097189195780745E-05</v>
      </c>
      <c r="BX121" s="2">
        <v>3</v>
      </c>
      <c r="BY121" s="5">
        <f t="shared" si="97"/>
        <v>0.00018291567587342235</v>
      </c>
      <c r="BZ121" s="2">
        <v>44</v>
      </c>
      <c r="CA121" s="5">
        <f t="shared" si="98"/>
        <v>0.0026827632461435278</v>
      </c>
      <c r="CB121" s="2">
        <v>5</v>
      </c>
      <c r="CC121" s="5">
        <f t="shared" si="99"/>
        <v>0.00030485945978903724</v>
      </c>
      <c r="CD121" s="2">
        <v>17</v>
      </c>
      <c r="CE121" s="5">
        <f t="shared" si="100"/>
        <v>0.0010365221632827268</v>
      </c>
      <c r="CF121" s="2">
        <v>16401</v>
      </c>
      <c r="CG121" s="2">
        <v>16128</v>
      </c>
    </row>
    <row r="122" spans="1:85" ht="13.5">
      <c r="A122" s="2" t="s">
        <v>169</v>
      </c>
      <c r="B122" s="2">
        <v>597</v>
      </c>
      <c r="C122" s="5">
        <f t="shared" si="69"/>
        <v>0.009812300713323034</v>
      </c>
      <c r="D122" s="5"/>
      <c r="E122" s="5"/>
      <c r="F122" s="5"/>
      <c r="G122" s="5"/>
      <c r="H122" s="5"/>
      <c r="I122" s="5"/>
      <c r="J122" s="2">
        <v>79</v>
      </c>
      <c r="K122" s="5">
        <f t="shared" si="70"/>
        <v>0.0012984451530192959</v>
      </c>
      <c r="L122" s="2">
        <v>210</v>
      </c>
      <c r="M122" s="5">
        <f t="shared" si="71"/>
        <v>0.003451563064988002</v>
      </c>
      <c r="N122" s="2">
        <v>100</v>
      </c>
      <c r="O122" s="5">
        <f t="shared" si="72"/>
        <v>0.001643601459518096</v>
      </c>
      <c r="P122" s="2">
        <v>16</v>
      </c>
      <c r="Q122" s="5">
        <f t="shared" si="73"/>
        <v>0.00026297623352289535</v>
      </c>
      <c r="R122" s="2">
        <v>9</v>
      </c>
      <c r="S122" s="5">
        <f t="shared" si="74"/>
        <v>0.00014792413135662863</v>
      </c>
      <c r="T122" s="2">
        <v>14</v>
      </c>
      <c r="U122" s="5">
        <f t="shared" si="75"/>
        <v>0.00023010420433253344</v>
      </c>
      <c r="V122" s="2">
        <v>4</v>
      </c>
      <c r="W122" s="5">
        <f t="shared" si="76"/>
        <v>6.574405838072384E-05</v>
      </c>
      <c r="X122" s="2">
        <v>18</v>
      </c>
      <c r="Y122" s="5">
        <f t="shared" si="77"/>
        <v>0.00029584826271325727</v>
      </c>
      <c r="Z122" s="2">
        <v>39</v>
      </c>
      <c r="AA122" s="5">
        <f t="shared" si="78"/>
        <v>0.0006410045692120575</v>
      </c>
      <c r="AB122" s="2">
        <v>6</v>
      </c>
      <c r="AC122" s="5">
        <f t="shared" si="79"/>
        <v>9.861608757108576E-05</v>
      </c>
      <c r="AD122" s="2">
        <v>102</v>
      </c>
      <c r="AE122" s="5">
        <f t="shared" si="80"/>
        <v>0.001676473488708458</v>
      </c>
      <c r="AF122" s="2">
        <v>60842</v>
      </c>
      <c r="AG122" s="2">
        <v>60065</v>
      </c>
      <c r="AH122" s="2">
        <v>258</v>
      </c>
      <c r="AI122" s="5">
        <f t="shared" si="35"/>
        <v>0.008490472899595222</v>
      </c>
      <c r="AJ122" s="2">
        <v>31</v>
      </c>
      <c r="AK122" s="5">
        <f t="shared" si="35"/>
        <v>0.0010201731003389608</v>
      </c>
      <c r="AL122" s="2">
        <v>95</v>
      </c>
      <c r="AM122" s="5">
        <f t="shared" si="81"/>
        <v>0.0031263369203935894</v>
      </c>
      <c r="AN122" s="2">
        <v>19</v>
      </c>
      <c r="AO122" s="5">
        <f t="shared" si="82"/>
        <v>0.0006252673840787178</v>
      </c>
      <c r="AP122" s="2">
        <v>2</v>
      </c>
      <c r="AQ122" s="5">
        <f t="shared" si="83"/>
        <v>6.581761937670715E-05</v>
      </c>
      <c r="AR122" s="2">
        <v>7</v>
      </c>
      <c r="AS122" s="5">
        <f t="shared" si="84"/>
        <v>0.000230361667818475</v>
      </c>
      <c r="AT122" s="2">
        <v>6</v>
      </c>
      <c r="AU122" s="5">
        <f t="shared" si="85"/>
        <v>0.00019745285813012144</v>
      </c>
      <c r="AV122" s="2">
        <v>3</v>
      </c>
      <c r="AW122" s="5">
        <f t="shared" si="86"/>
        <v>9.872642906506072E-05</v>
      </c>
      <c r="AX122" s="2">
        <v>13</v>
      </c>
      <c r="AY122" s="5">
        <f t="shared" si="87"/>
        <v>0.00042781452594859646</v>
      </c>
      <c r="AZ122" s="2">
        <v>20</v>
      </c>
      <c r="BA122" s="5">
        <f t="shared" si="88"/>
        <v>0.0006581761937670714</v>
      </c>
      <c r="BB122" s="2">
        <v>2</v>
      </c>
      <c r="BC122" s="5">
        <f t="shared" si="89"/>
        <v>6.581761937670715E-05</v>
      </c>
      <c r="BD122" s="2">
        <v>60</v>
      </c>
      <c r="BE122" s="5">
        <f t="shared" si="90"/>
        <v>0.0019745285813012143</v>
      </c>
      <c r="BF122" s="2">
        <v>30387</v>
      </c>
      <c r="BG122" s="2">
        <v>29991</v>
      </c>
      <c r="BH122" s="2">
        <v>339</v>
      </c>
      <c r="BI122" s="5">
        <f t="shared" si="36"/>
        <v>0.011131177146609753</v>
      </c>
      <c r="BJ122" s="2">
        <v>48</v>
      </c>
      <c r="BK122" s="5">
        <f t="shared" si="36"/>
        <v>0.0015760958791659826</v>
      </c>
      <c r="BL122" s="2">
        <v>115</v>
      </c>
      <c r="BM122" s="5">
        <f t="shared" si="91"/>
        <v>0.0037760630438351665</v>
      </c>
      <c r="BN122" s="2">
        <v>81</v>
      </c>
      <c r="BO122" s="5">
        <f t="shared" si="92"/>
        <v>0.0026596617960925957</v>
      </c>
      <c r="BP122" s="2">
        <v>14</v>
      </c>
      <c r="BQ122" s="5">
        <f t="shared" si="93"/>
        <v>0.00045969463142341157</v>
      </c>
      <c r="BR122" s="2">
        <v>2</v>
      </c>
      <c r="BS122" s="5">
        <f t="shared" si="94"/>
        <v>6.567066163191595E-05</v>
      </c>
      <c r="BT122" s="2">
        <v>8</v>
      </c>
      <c r="BU122" s="5">
        <f t="shared" si="95"/>
        <v>0.0002626826465276638</v>
      </c>
      <c r="BV122" s="2">
        <v>1</v>
      </c>
      <c r="BW122" s="5">
        <f t="shared" si="96"/>
        <v>3.2835330815957974E-05</v>
      </c>
      <c r="BX122" s="2">
        <v>5</v>
      </c>
      <c r="BY122" s="5">
        <f t="shared" si="97"/>
        <v>0.00016417665407978985</v>
      </c>
      <c r="BZ122" s="2">
        <v>19</v>
      </c>
      <c r="CA122" s="5">
        <f t="shared" si="98"/>
        <v>0.0006238712855032014</v>
      </c>
      <c r="CB122" s="2">
        <v>4</v>
      </c>
      <c r="CC122" s="5">
        <f t="shared" si="99"/>
        <v>0.0001313413232638319</v>
      </c>
      <c r="CD122" s="2">
        <v>42</v>
      </c>
      <c r="CE122" s="5">
        <f t="shared" si="100"/>
        <v>0.0013790838942702348</v>
      </c>
      <c r="CF122" s="2">
        <v>30455</v>
      </c>
      <c r="CG122" s="2">
        <v>30074</v>
      </c>
    </row>
    <row r="123" spans="1:85" ht="13.5">
      <c r="A123" s="2" t="s">
        <v>170</v>
      </c>
      <c r="B123" s="2">
        <v>420</v>
      </c>
      <c r="C123" s="5">
        <f t="shared" si="69"/>
        <v>0.013458518922036722</v>
      </c>
      <c r="D123" s="5"/>
      <c r="E123" s="5"/>
      <c r="F123" s="5"/>
      <c r="G123" s="5"/>
      <c r="H123" s="5"/>
      <c r="I123" s="5"/>
      <c r="J123" s="2">
        <v>33</v>
      </c>
      <c r="K123" s="5">
        <f t="shared" si="70"/>
        <v>0.0010574550581600281</v>
      </c>
      <c r="L123" s="2">
        <v>48</v>
      </c>
      <c r="M123" s="5">
        <f t="shared" si="71"/>
        <v>0.0015381164482327684</v>
      </c>
      <c r="N123" s="2">
        <v>43</v>
      </c>
      <c r="O123" s="5">
        <f t="shared" si="72"/>
        <v>0.0013778959848751882</v>
      </c>
      <c r="P123" s="2">
        <v>11</v>
      </c>
      <c r="Q123" s="5">
        <f t="shared" si="73"/>
        <v>0.00035248501938667606</v>
      </c>
      <c r="R123" s="2">
        <v>5</v>
      </c>
      <c r="S123" s="5">
        <f t="shared" si="74"/>
        <v>0.00016022046335758004</v>
      </c>
      <c r="T123" s="2">
        <v>3</v>
      </c>
      <c r="U123" s="5">
        <f t="shared" si="75"/>
        <v>9.613227801454802E-05</v>
      </c>
      <c r="V123" s="2">
        <v>1</v>
      </c>
      <c r="W123" s="5">
        <f t="shared" si="76"/>
        <v>3.2044092671516E-05</v>
      </c>
      <c r="X123" s="2">
        <v>9</v>
      </c>
      <c r="Y123" s="5">
        <f t="shared" si="77"/>
        <v>0.00028839683404364405</v>
      </c>
      <c r="Z123" s="2">
        <v>117</v>
      </c>
      <c r="AA123" s="5">
        <f t="shared" si="78"/>
        <v>0.003749158842567373</v>
      </c>
      <c r="AB123" s="2">
        <v>104</v>
      </c>
      <c r="AC123" s="5">
        <f t="shared" si="79"/>
        <v>0.0033325856378376645</v>
      </c>
      <c r="AD123" s="2">
        <v>46</v>
      </c>
      <c r="AE123" s="5">
        <f t="shared" si="80"/>
        <v>0.0014740282628897363</v>
      </c>
      <c r="AF123" s="2">
        <v>31207</v>
      </c>
      <c r="AG123" s="2">
        <v>30779</v>
      </c>
      <c r="AH123" s="2">
        <v>210</v>
      </c>
      <c r="AI123" s="5">
        <f t="shared" si="35"/>
        <v>0.013588714895819852</v>
      </c>
      <c r="AJ123" s="2">
        <v>14</v>
      </c>
      <c r="AK123" s="5">
        <f t="shared" si="35"/>
        <v>0.0009059143263879902</v>
      </c>
      <c r="AL123" s="2">
        <v>29</v>
      </c>
      <c r="AM123" s="5">
        <f t="shared" si="81"/>
        <v>0.001876536818946551</v>
      </c>
      <c r="AN123" s="2">
        <v>13</v>
      </c>
      <c r="AO123" s="5">
        <f t="shared" si="82"/>
        <v>0.0008412061602174195</v>
      </c>
      <c r="AP123" s="2" t="s">
        <v>48</v>
      </c>
      <c r="AQ123" s="5">
        <f t="shared" si="83"/>
      </c>
      <c r="AR123" s="2">
        <v>5</v>
      </c>
      <c r="AS123" s="5">
        <f t="shared" si="84"/>
        <v>0.0003235408308528536</v>
      </c>
      <c r="AT123" s="2">
        <v>2</v>
      </c>
      <c r="AU123" s="5">
        <f t="shared" si="85"/>
        <v>0.00012941633234114146</v>
      </c>
      <c r="AV123" s="2">
        <v>1</v>
      </c>
      <c r="AW123" s="5">
        <f t="shared" si="86"/>
        <v>6.470816617057073E-05</v>
      </c>
      <c r="AX123" s="2">
        <v>6</v>
      </c>
      <c r="AY123" s="5">
        <f t="shared" si="87"/>
        <v>0.0003882489970234244</v>
      </c>
      <c r="AZ123" s="2">
        <v>57</v>
      </c>
      <c r="BA123" s="5">
        <f t="shared" si="88"/>
        <v>0.0036883654717225316</v>
      </c>
      <c r="BB123" s="2">
        <v>57</v>
      </c>
      <c r="BC123" s="5">
        <f t="shared" si="89"/>
        <v>0.0036883654717225316</v>
      </c>
      <c r="BD123" s="2">
        <v>26</v>
      </c>
      <c r="BE123" s="5">
        <f t="shared" si="90"/>
        <v>0.001682412320434839</v>
      </c>
      <c r="BF123" s="2">
        <v>15454</v>
      </c>
      <c r="BG123" s="2">
        <v>15237</v>
      </c>
      <c r="BH123" s="2">
        <v>210</v>
      </c>
      <c r="BI123" s="5">
        <f t="shared" si="36"/>
        <v>0.01333079413445058</v>
      </c>
      <c r="BJ123" s="2">
        <v>19</v>
      </c>
      <c r="BK123" s="5">
        <f t="shared" si="36"/>
        <v>0.0012061194693074335</v>
      </c>
      <c r="BL123" s="2">
        <v>19</v>
      </c>
      <c r="BM123" s="5">
        <f t="shared" si="91"/>
        <v>0.0012061194693074335</v>
      </c>
      <c r="BN123" s="2">
        <v>30</v>
      </c>
      <c r="BO123" s="5">
        <f t="shared" si="92"/>
        <v>0.0019043991620643686</v>
      </c>
      <c r="BP123" s="2">
        <v>11</v>
      </c>
      <c r="BQ123" s="5">
        <f t="shared" si="93"/>
        <v>0.0006982796927569352</v>
      </c>
      <c r="BR123" s="2" t="s">
        <v>48</v>
      </c>
      <c r="BS123" s="5">
        <f t="shared" si="94"/>
      </c>
      <c r="BT123" s="2">
        <v>1</v>
      </c>
      <c r="BU123" s="5">
        <f t="shared" si="95"/>
        <v>6.347997206881229E-05</v>
      </c>
      <c r="BV123" s="2" t="s">
        <v>48</v>
      </c>
      <c r="BW123" s="5">
        <f t="shared" si="96"/>
      </c>
      <c r="BX123" s="2">
        <v>3</v>
      </c>
      <c r="BY123" s="5">
        <f t="shared" si="97"/>
        <v>0.00019043991620643687</v>
      </c>
      <c r="BZ123" s="2">
        <v>60</v>
      </c>
      <c r="CA123" s="5">
        <f t="shared" si="98"/>
        <v>0.0038087983241287373</v>
      </c>
      <c r="CB123" s="2">
        <v>47</v>
      </c>
      <c r="CC123" s="5">
        <f t="shared" si="99"/>
        <v>0.0029835586872341774</v>
      </c>
      <c r="CD123" s="2">
        <v>20</v>
      </c>
      <c r="CE123" s="5">
        <f t="shared" si="100"/>
        <v>0.0012695994413762458</v>
      </c>
      <c r="CF123" s="2">
        <v>15753</v>
      </c>
      <c r="CG123" s="2">
        <v>15542</v>
      </c>
    </row>
    <row r="124" spans="1:85" ht="13.5">
      <c r="A124" s="2" t="s">
        <v>171</v>
      </c>
      <c r="B124" s="2">
        <v>629</v>
      </c>
      <c r="C124" s="5">
        <f t="shared" si="69"/>
        <v>0.01279339380872961</v>
      </c>
      <c r="D124" s="5"/>
      <c r="E124" s="5"/>
      <c r="F124" s="5"/>
      <c r="G124" s="5"/>
      <c r="H124" s="5"/>
      <c r="I124" s="5"/>
      <c r="J124" s="2">
        <v>85</v>
      </c>
      <c r="K124" s="5">
        <f t="shared" si="70"/>
        <v>0.001728837001179677</v>
      </c>
      <c r="L124" s="2">
        <v>131</v>
      </c>
      <c r="M124" s="5">
        <f t="shared" si="71"/>
        <v>0.0026644429077004434</v>
      </c>
      <c r="N124" s="2">
        <v>101</v>
      </c>
      <c r="O124" s="5">
        <f t="shared" si="72"/>
        <v>0.0020542651425782044</v>
      </c>
      <c r="P124" s="2">
        <v>15</v>
      </c>
      <c r="Q124" s="5">
        <f t="shared" si="73"/>
        <v>0.00030508888256111947</v>
      </c>
      <c r="R124" s="2">
        <v>2</v>
      </c>
      <c r="S124" s="5">
        <f t="shared" si="74"/>
        <v>4.067851767481593E-05</v>
      </c>
      <c r="T124" s="2">
        <v>195</v>
      </c>
      <c r="U124" s="5">
        <f t="shared" si="75"/>
        <v>0.003966155473294554</v>
      </c>
      <c r="V124" s="2" t="s">
        <v>48</v>
      </c>
      <c r="W124" s="5">
        <f t="shared" si="76"/>
      </c>
      <c r="X124" s="2">
        <v>6</v>
      </c>
      <c r="Y124" s="5">
        <f t="shared" si="77"/>
        <v>0.00012203555302444779</v>
      </c>
      <c r="Z124" s="2">
        <v>13</v>
      </c>
      <c r="AA124" s="5">
        <f t="shared" si="78"/>
        <v>0.00026441036488630354</v>
      </c>
      <c r="AB124" s="2">
        <v>3</v>
      </c>
      <c r="AC124" s="5">
        <f t="shared" si="79"/>
        <v>6.1017776512223895E-05</v>
      </c>
      <c r="AD124" s="2">
        <v>78</v>
      </c>
      <c r="AE124" s="5">
        <f t="shared" si="80"/>
        <v>0.0015864621893178213</v>
      </c>
      <c r="AF124" s="2">
        <v>49166</v>
      </c>
      <c r="AG124" s="2">
        <v>48505</v>
      </c>
      <c r="AH124" s="2">
        <v>264</v>
      </c>
      <c r="AI124" s="5">
        <f t="shared" si="35"/>
        <v>0.01075926152341362</v>
      </c>
      <c r="AJ124" s="2">
        <v>39</v>
      </c>
      <c r="AK124" s="5">
        <f t="shared" si="35"/>
        <v>0.0015894363614133756</v>
      </c>
      <c r="AL124" s="2">
        <v>46</v>
      </c>
      <c r="AM124" s="5">
        <f t="shared" si="81"/>
        <v>0.0018747198108978278</v>
      </c>
      <c r="AN124" s="2">
        <v>14</v>
      </c>
      <c r="AO124" s="5">
        <f t="shared" si="82"/>
        <v>0.0005705668989689041</v>
      </c>
      <c r="AP124" s="2">
        <v>3</v>
      </c>
      <c r="AQ124" s="5">
        <f t="shared" si="83"/>
        <v>0.00012226433549333658</v>
      </c>
      <c r="AR124" s="2">
        <v>1</v>
      </c>
      <c r="AS124" s="5">
        <f t="shared" si="84"/>
        <v>4.0754778497778866E-05</v>
      </c>
      <c r="AT124" s="2">
        <v>97</v>
      </c>
      <c r="AU124" s="5">
        <f t="shared" si="85"/>
        <v>0.0039532135142845495</v>
      </c>
      <c r="AV124" s="2" t="s">
        <v>48</v>
      </c>
      <c r="AW124" s="5">
        <f t="shared" si="86"/>
      </c>
      <c r="AX124" s="2">
        <v>4</v>
      </c>
      <c r="AY124" s="5">
        <f t="shared" si="87"/>
        <v>0.00016301911399111546</v>
      </c>
      <c r="AZ124" s="2">
        <v>6</v>
      </c>
      <c r="BA124" s="5">
        <f t="shared" si="88"/>
        <v>0.00024452867098667317</v>
      </c>
      <c r="BB124" s="2">
        <v>1</v>
      </c>
      <c r="BC124" s="5">
        <f t="shared" si="89"/>
        <v>4.0754778497778866E-05</v>
      </c>
      <c r="BD124" s="2">
        <v>53</v>
      </c>
      <c r="BE124" s="5">
        <f t="shared" si="90"/>
        <v>0.0021600032603822797</v>
      </c>
      <c r="BF124" s="2">
        <v>24537</v>
      </c>
      <c r="BG124" s="2">
        <v>24256</v>
      </c>
      <c r="BH124" s="2">
        <v>365</v>
      </c>
      <c r="BI124" s="5">
        <f t="shared" si="36"/>
        <v>0.01481992772747574</v>
      </c>
      <c r="BJ124" s="2">
        <v>46</v>
      </c>
      <c r="BK124" s="5">
        <f t="shared" si="36"/>
        <v>0.0018677169190791344</v>
      </c>
      <c r="BL124" s="2">
        <v>85</v>
      </c>
      <c r="BM124" s="5">
        <f t="shared" si="91"/>
        <v>0.0034512160461244875</v>
      </c>
      <c r="BN124" s="2">
        <v>87</v>
      </c>
      <c r="BO124" s="5">
        <f t="shared" si="92"/>
        <v>0.003532421129562711</v>
      </c>
      <c r="BP124" s="2">
        <v>12</v>
      </c>
      <c r="BQ124" s="5">
        <f t="shared" si="93"/>
        <v>0.00048723050062933937</v>
      </c>
      <c r="BR124" s="2">
        <v>1</v>
      </c>
      <c r="BS124" s="5">
        <f t="shared" si="94"/>
        <v>4.0602541719111614E-05</v>
      </c>
      <c r="BT124" s="2">
        <v>98</v>
      </c>
      <c r="BU124" s="5">
        <f t="shared" si="95"/>
        <v>0.003979049088472938</v>
      </c>
      <c r="BV124" s="2" t="s">
        <v>48</v>
      </c>
      <c r="BW124" s="5">
        <f t="shared" si="96"/>
      </c>
      <c r="BX124" s="2">
        <v>2</v>
      </c>
      <c r="BY124" s="5">
        <f t="shared" si="97"/>
        <v>8.120508343822323E-05</v>
      </c>
      <c r="BZ124" s="2">
        <v>7</v>
      </c>
      <c r="CA124" s="5">
        <f t="shared" si="98"/>
        <v>0.0002842177920337813</v>
      </c>
      <c r="CB124" s="2">
        <v>2</v>
      </c>
      <c r="CC124" s="5">
        <f t="shared" si="99"/>
        <v>8.120508343822323E-05</v>
      </c>
      <c r="CD124" s="2">
        <v>25</v>
      </c>
      <c r="CE124" s="5">
        <f t="shared" si="100"/>
        <v>0.0010150635429777904</v>
      </c>
      <c r="CF124" s="2">
        <v>24629</v>
      </c>
      <c r="CG124" s="2">
        <v>24249</v>
      </c>
    </row>
    <row r="125" spans="1:85" ht="13.5">
      <c r="A125" s="2" t="s">
        <v>172</v>
      </c>
      <c r="B125" s="2">
        <v>1161</v>
      </c>
      <c r="C125" s="5">
        <f t="shared" si="69"/>
        <v>0.011768402700346667</v>
      </c>
      <c r="D125" s="5"/>
      <c r="E125" s="5"/>
      <c r="F125" s="5"/>
      <c r="G125" s="5"/>
      <c r="H125" s="5"/>
      <c r="I125" s="5"/>
      <c r="J125" s="2">
        <v>147</v>
      </c>
      <c r="K125" s="5">
        <f t="shared" si="70"/>
        <v>0.0014900561558578466</v>
      </c>
      <c r="L125" s="2">
        <v>411</v>
      </c>
      <c r="M125" s="5">
        <f t="shared" si="71"/>
        <v>0.004166075374541326</v>
      </c>
      <c r="N125" s="2">
        <v>254</v>
      </c>
      <c r="O125" s="5">
        <f t="shared" si="72"/>
        <v>0.0025746548543394083</v>
      </c>
      <c r="P125" s="2">
        <v>33</v>
      </c>
      <c r="Q125" s="5">
        <f t="shared" si="73"/>
        <v>0.00033450240233543496</v>
      </c>
      <c r="R125" s="2">
        <v>2</v>
      </c>
      <c r="S125" s="5">
        <f t="shared" si="74"/>
        <v>2.027287286881424E-05</v>
      </c>
      <c r="T125" s="2">
        <v>6</v>
      </c>
      <c r="U125" s="5">
        <f t="shared" si="75"/>
        <v>6.081861860644272E-05</v>
      </c>
      <c r="V125" s="2">
        <v>3</v>
      </c>
      <c r="W125" s="5">
        <f t="shared" si="76"/>
        <v>3.040930930322136E-05</v>
      </c>
      <c r="X125" s="2">
        <v>13</v>
      </c>
      <c r="Y125" s="5">
        <f t="shared" si="77"/>
        <v>0.00013177367364729256</v>
      </c>
      <c r="Z125" s="2">
        <v>20</v>
      </c>
      <c r="AA125" s="5">
        <f t="shared" si="78"/>
        <v>0.0002027287286881424</v>
      </c>
      <c r="AB125" s="2">
        <v>18</v>
      </c>
      <c r="AC125" s="5">
        <f t="shared" si="79"/>
        <v>0.00018245585581932815</v>
      </c>
      <c r="AD125" s="2">
        <v>254</v>
      </c>
      <c r="AE125" s="5">
        <f t="shared" si="80"/>
        <v>0.0025746548543394083</v>
      </c>
      <c r="AF125" s="2">
        <v>98654</v>
      </c>
      <c r="AG125" s="2">
        <v>97212</v>
      </c>
      <c r="AH125" s="2">
        <v>484</v>
      </c>
      <c r="AI125" s="5">
        <f t="shared" si="35"/>
        <v>0.009838398211200325</v>
      </c>
      <c r="AJ125" s="2">
        <v>71</v>
      </c>
      <c r="AK125" s="5">
        <f t="shared" si="35"/>
        <v>0.0014432361012297998</v>
      </c>
      <c r="AL125" s="2">
        <v>162</v>
      </c>
      <c r="AM125" s="5">
        <f t="shared" si="81"/>
        <v>0.0032930175830877123</v>
      </c>
      <c r="AN125" s="2">
        <v>79</v>
      </c>
      <c r="AO125" s="5">
        <f t="shared" si="82"/>
        <v>0.0016058542534810448</v>
      </c>
      <c r="AP125" s="2">
        <v>7</v>
      </c>
      <c r="AQ125" s="5">
        <f t="shared" si="83"/>
        <v>0.0001422908832198394</v>
      </c>
      <c r="AR125" s="2">
        <v>1</v>
      </c>
      <c r="AS125" s="5">
        <f t="shared" si="84"/>
        <v>2.032726903140563E-05</v>
      </c>
      <c r="AT125" s="2">
        <v>5</v>
      </c>
      <c r="AU125" s="5">
        <f t="shared" si="85"/>
        <v>0.00010163634515702815</v>
      </c>
      <c r="AV125" s="2">
        <v>2</v>
      </c>
      <c r="AW125" s="5">
        <f t="shared" si="86"/>
        <v>4.065453806281126E-05</v>
      </c>
      <c r="AX125" s="2">
        <v>7</v>
      </c>
      <c r="AY125" s="5">
        <f t="shared" si="87"/>
        <v>0.0001422908832198394</v>
      </c>
      <c r="AZ125" s="2">
        <v>11</v>
      </c>
      <c r="BA125" s="5">
        <f t="shared" si="88"/>
        <v>0.00022359995934546193</v>
      </c>
      <c r="BB125" s="2">
        <v>11</v>
      </c>
      <c r="BC125" s="5">
        <f t="shared" si="89"/>
        <v>0.00022359995934546193</v>
      </c>
      <c r="BD125" s="2">
        <v>128</v>
      </c>
      <c r="BE125" s="5">
        <f t="shared" si="90"/>
        <v>0.0026018904360199206</v>
      </c>
      <c r="BF125" s="2">
        <v>49195</v>
      </c>
      <c r="BG125" s="2">
        <v>48536</v>
      </c>
      <c r="BH125" s="2">
        <v>677</v>
      </c>
      <c r="BI125" s="5">
        <f t="shared" si="36"/>
        <v>0.013688105299338846</v>
      </c>
      <c r="BJ125" s="2">
        <v>76</v>
      </c>
      <c r="BK125" s="5">
        <f t="shared" si="36"/>
        <v>0.0015366262965284378</v>
      </c>
      <c r="BL125" s="2">
        <v>249</v>
      </c>
      <c r="BM125" s="5">
        <f t="shared" si="91"/>
        <v>0.005034472997836592</v>
      </c>
      <c r="BN125" s="2">
        <v>175</v>
      </c>
      <c r="BO125" s="5">
        <f t="shared" si="92"/>
        <v>0.0035382842354273235</v>
      </c>
      <c r="BP125" s="2">
        <v>26</v>
      </c>
      <c r="BQ125" s="5">
        <f t="shared" si="93"/>
        <v>0.0005256879435492024</v>
      </c>
      <c r="BR125" s="2">
        <v>1</v>
      </c>
      <c r="BS125" s="5">
        <f t="shared" si="94"/>
        <v>2.0218767059584705E-05</v>
      </c>
      <c r="BT125" s="2">
        <v>1</v>
      </c>
      <c r="BU125" s="5">
        <f t="shared" si="95"/>
        <v>2.0218767059584705E-05</v>
      </c>
      <c r="BV125" s="2">
        <v>1</v>
      </c>
      <c r="BW125" s="5">
        <f t="shared" si="96"/>
        <v>2.0218767059584705E-05</v>
      </c>
      <c r="BX125" s="2">
        <v>6</v>
      </c>
      <c r="BY125" s="5">
        <f t="shared" si="97"/>
        <v>0.00012131260235750824</v>
      </c>
      <c r="BZ125" s="2">
        <v>9</v>
      </c>
      <c r="CA125" s="5">
        <f t="shared" si="98"/>
        <v>0.00018196890353626235</v>
      </c>
      <c r="CB125" s="2">
        <v>7</v>
      </c>
      <c r="CC125" s="5">
        <f t="shared" si="99"/>
        <v>0.00014153136941709294</v>
      </c>
      <c r="CD125" s="2">
        <v>126</v>
      </c>
      <c r="CE125" s="5">
        <f t="shared" si="100"/>
        <v>0.002547564649507673</v>
      </c>
      <c r="CF125" s="2">
        <v>49459</v>
      </c>
      <c r="CG125" s="2">
        <v>48676</v>
      </c>
    </row>
    <row r="126" spans="1:85" ht="13.5">
      <c r="A126" s="2" t="s">
        <v>173</v>
      </c>
      <c r="B126" s="2">
        <v>169</v>
      </c>
      <c r="C126" s="5">
        <f t="shared" si="69"/>
        <v>0.00514757393926472</v>
      </c>
      <c r="D126" s="5"/>
      <c r="E126" s="5"/>
      <c r="F126" s="5"/>
      <c r="G126" s="5"/>
      <c r="H126" s="5"/>
      <c r="I126" s="5"/>
      <c r="J126" s="2">
        <v>36</v>
      </c>
      <c r="K126" s="5">
        <f t="shared" si="70"/>
        <v>0.0010965246261155615</v>
      </c>
      <c r="L126" s="2">
        <v>40</v>
      </c>
      <c r="M126" s="5">
        <f t="shared" si="71"/>
        <v>0.0012183606956839572</v>
      </c>
      <c r="N126" s="2">
        <v>33</v>
      </c>
      <c r="O126" s="5">
        <f t="shared" si="72"/>
        <v>0.0010051475739392647</v>
      </c>
      <c r="P126" s="2" t="s">
        <v>48</v>
      </c>
      <c r="Q126" s="5">
        <f t="shared" si="73"/>
      </c>
      <c r="R126" s="2" t="s">
        <v>48</v>
      </c>
      <c r="S126" s="5">
        <f t="shared" si="74"/>
      </c>
      <c r="T126" s="2" t="s">
        <v>48</v>
      </c>
      <c r="U126" s="5">
        <f t="shared" si="75"/>
      </c>
      <c r="V126" s="2">
        <v>1</v>
      </c>
      <c r="W126" s="5">
        <f t="shared" si="76"/>
        <v>3.045901739209893E-05</v>
      </c>
      <c r="X126" s="2" t="s">
        <v>48</v>
      </c>
      <c r="Y126" s="5">
        <f t="shared" si="77"/>
      </c>
      <c r="Z126" s="2">
        <v>6</v>
      </c>
      <c r="AA126" s="5">
        <f t="shared" si="78"/>
        <v>0.00018275410435259357</v>
      </c>
      <c r="AB126" s="2">
        <v>15</v>
      </c>
      <c r="AC126" s="5">
        <f t="shared" si="79"/>
        <v>0.000456885260881484</v>
      </c>
      <c r="AD126" s="2">
        <v>38</v>
      </c>
      <c r="AE126" s="5">
        <f t="shared" si="80"/>
        <v>0.0011574426608997595</v>
      </c>
      <c r="AF126" s="2">
        <v>32831</v>
      </c>
      <c r="AG126" s="2">
        <v>32639</v>
      </c>
      <c r="AH126" s="2">
        <v>70</v>
      </c>
      <c r="AI126" s="5">
        <f t="shared" si="35"/>
        <v>0.004200924203324731</v>
      </c>
      <c r="AJ126" s="2">
        <v>16</v>
      </c>
      <c r="AK126" s="5">
        <f t="shared" si="35"/>
        <v>0.0009602112464742244</v>
      </c>
      <c r="AL126" s="2">
        <v>9</v>
      </c>
      <c r="AM126" s="5">
        <f t="shared" si="81"/>
        <v>0.0005401188261417512</v>
      </c>
      <c r="AN126" s="2">
        <v>7</v>
      </c>
      <c r="AO126" s="5">
        <f t="shared" si="82"/>
        <v>0.00042009242033247315</v>
      </c>
      <c r="AP126" s="2" t="s">
        <v>48</v>
      </c>
      <c r="AQ126" s="5">
        <f t="shared" si="83"/>
      </c>
      <c r="AR126" s="2" t="s">
        <v>48</v>
      </c>
      <c r="AS126" s="5">
        <f t="shared" si="84"/>
      </c>
      <c r="AT126" s="2" t="s">
        <v>48</v>
      </c>
      <c r="AU126" s="5">
        <f t="shared" si="85"/>
      </c>
      <c r="AV126" s="2" t="s">
        <v>48</v>
      </c>
      <c r="AW126" s="5">
        <f t="shared" si="86"/>
      </c>
      <c r="AX126" s="2" t="s">
        <v>48</v>
      </c>
      <c r="AY126" s="5">
        <f t="shared" si="87"/>
      </c>
      <c r="AZ126" s="2">
        <v>2</v>
      </c>
      <c r="BA126" s="5">
        <f t="shared" si="88"/>
        <v>0.00012002640580927805</v>
      </c>
      <c r="BB126" s="2">
        <v>11</v>
      </c>
      <c r="BC126" s="5">
        <f t="shared" si="89"/>
        <v>0.0006601452319510292</v>
      </c>
      <c r="BD126" s="2">
        <v>25</v>
      </c>
      <c r="BE126" s="5">
        <f t="shared" si="90"/>
        <v>0.0015003300726159755</v>
      </c>
      <c r="BF126" s="2">
        <v>16663</v>
      </c>
      <c r="BG126" s="2">
        <v>16583</v>
      </c>
      <c r="BH126" s="2">
        <v>99</v>
      </c>
      <c r="BI126" s="5">
        <f t="shared" si="36"/>
        <v>0.006123206333498268</v>
      </c>
      <c r="BJ126" s="2">
        <v>20</v>
      </c>
      <c r="BK126" s="5">
        <f t="shared" si="36"/>
        <v>0.0012370113805047005</v>
      </c>
      <c r="BL126" s="2">
        <v>31</v>
      </c>
      <c r="BM126" s="5">
        <f t="shared" si="91"/>
        <v>0.001917367639782286</v>
      </c>
      <c r="BN126" s="2">
        <v>26</v>
      </c>
      <c r="BO126" s="5">
        <f t="shared" si="92"/>
        <v>0.0016081147946561108</v>
      </c>
      <c r="BP126" s="2" t="s">
        <v>48</v>
      </c>
      <c r="BQ126" s="5">
        <f t="shared" si="93"/>
      </c>
      <c r="BR126" s="2" t="s">
        <v>48</v>
      </c>
      <c r="BS126" s="5">
        <f t="shared" si="94"/>
      </c>
      <c r="BT126" s="2" t="s">
        <v>48</v>
      </c>
      <c r="BU126" s="5">
        <f t="shared" si="95"/>
      </c>
      <c r="BV126" s="2">
        <v>1</v>
      </c>
      <c r="BW126" s="5">
        <f t="shared" si="96"/>
        <v>6.185056902523504E-05</v>
      </c>
      <c r="BX126" s="2" t="s">
        <v>48</v>
      </c>
      <c r="BY126" s="5">
        <f t="shared" si="97"/>
      </c>
      <c r="BZ126" s="2">
        <v>4</v>
      </c>
      <c r="CA126" s="5">
        <f t="shared" si="98"/>
        <v>0.00024740227610094015</v>
      </c>
      <c r="CB126" s="2">
        <v>4</v>
      </c>
      <c r="CC126" s="5">
        <f t="shared" si="99"/>
        <v>0.00024740227610094015</v>
      </c>
      <c r="CD126" s="2">
        <v>13</v>
      </c>
      <c r="CE126" s="5">
        <f t="shared" si="100"/>
        <v>0.0008040573973280554</v>
      </c>
      <c r="CF126" s="2">
        <v>16168</v>
      </c>
      <c r="CG126" s="2">
        <v>16056</v>
      </c>
    </row>
    <row r="127" spans="1:85" ht="13.5">
      <c r="A127" s="2" t="s">
        <v>174</v>
      </c>
      <c r="B127" s="2">
        <v>296</v>
      </c>
      <c r="C127" s="5">
        <f t="shared" si="69"/>
        <v>0.010249307479224376</v>
      </c>
      <c r="D127" s="5"/>
      <c r="E127" s="5"/>
      <c r="F127" s="5"/>
      <c r="G127" s="5"/>
      <c r="H127" s="5"/>
      <c r="I127" s="5"/>
      <c r="J127" s="2">
        <v>58</v>
      </c>
      <c r="K127" s="5">
        <f t="shared" si="70"/>
        <v>0.0020083102493074793</v>
      </c>
      <c r="L127" s="2">
        <v>108</v>
      </c>
      <c r="M127" s="5">
        <f t="shared" si="71"/>
        <v>0.003739612188365651</v>
      </c>
      <c r="N127" s="2">
        <v>57</v>
      </c>
      <c r="O127" s="5">
        <f t="shared" si="72"/>
        <v>0.001973684210526316</v>
      </c>
      <c r="P127" s="2">
        <v>4</v>
      </c>
      <c r="Q127" s="5">
        <f t="shared" si="73"/>
        <v>0.00013850415512465375</v>
      </c>
      <c r="R127" s="2">
        <v>1</v>
      </c>
      <c r="S127" s="5">
        <f t="shared" si="74"/>
        <v>3.462603878116344E-05</v>
      </c>
      <c r="T127" s="2" t="s">
        <v>48</v>
      </c>
      <c r="U127" s="5">
        <f t="shared" si="75"/>
      </c>
      <c r="V127" s="2">
        <v>3</v>
      </c>
      <c r="W127" s="5">
        <f t="shared" si="76"/>
        <v>0.0001038781163434903</v>
      </c>
      <c r="X127" s="2">
        <v>4</v>
      </c>
      <c r="Y127" s="5">
        <f t="shared" si="77"/>
        <v>0.00013850415512465375</v>
      </c>
      <c r="Z127" s="2">
        <v>10</v>
      </c>
      <c r="AA127" s="5">
        <f t="shared" si="78"/>
        <v>0.00034626038781163435</v>
      </c>
      <c r="AB127" s="2">
        <v>4</v>
      </c>
      <c r="AC127" s="5">
        <f t="shared" si="79"/>
        <v>0.00013850415512465375</v>
      </c>
      <c r="AD127" s="2">
        <v>47</v>
      </c>
      <c r="AE127" s="5">
        <f t="shared" si="80"/>
        <v>0.0016274238227146813</v>
      </c>
      <c r="AF127" s="2">
        <v>28880</v>
      </c>
      <c r="AG127" s="2">
        <v>28583</v>
      </c>
      <c r="AH127" s="2">
        <v>107</v>
      </c>
      <c r="AI127" s="5">
        <f aca="true" t="shared" si="101" ref="AI127:AK135">IF(SUM(AH127)&lt;1,"",AH127/$BF127)</f>
        <v>0.007441925163444151</v>
      </c>
      <c r="AJ127" s="2">
        <v>24</v>
      </c>
      <c r="AK127" s="5">
        <f t="shared" si="101"/>
        <v>0.0016692168590902768</v>
      </c>
      <c r="AL127" s="2">
        <v>32</v>
      </c>
      <c r="AM127" s="5">
        <f t="shared" si="81"/>
        <v>0.0022256224787870356</v>
      </c>
      <c r="AN127" s="2">
        <v>12</v>
      </c>
      <c r="AO127" s="5">
        <f t="shared" si="82"/>
        <v>0.0008346084295451384</v>
      </c>
      <c r="AP127" s="2" t="s">
        <v>48</v>
      </c>
      <c r="AQ127" s="5">
        <f t="shared" si="83"/>
      </c>
      <c r="AR127" s="2">
        <v>1</v>
      </c>
      <c r="AS127" s="5">
        <f t="shared" si="84"/>
        <v>6.955070246209486E-05</v>
      </c>
      <c r="AT127" s="2" t="s">
        <v>48</v>
      </c>
      <c r="AU127" s="5">
        <f t="shared" si="85"/>
      </c>
      <c r="AV127" s="2">
        <v>3</v>
      </c>
      <c r="AW127" s="5">
        <f t="shared" si="86"/>
        <v>0.0002086521073862846</v>
      </c>
      <c r="AX127" s="2">
        <v>2</v>
      </c>
      <c r="AY127" s="5">
        <f t="shared" si="87"/>
        <v>0.00013910140492418973</v>
      </c>
      <c r="AZ127" s="2">
        <v>5</v>
      </c>
      <c r="BA127" s="5">
        <f t="shared" si="88"/>
        <v>0.00034775351231047433</v>
      </c>
      <c r="BB127" s="2">
        <v>2</v>
      </c>
      <c r="BC127" s="5">
        <f t="shared" si="89"/>
        <v>0.00013910140492418973</v>
      </c>
      <c r="BD127" s="2">
        <v>26</v>
      </c>
      <c r="BE127" s="5">
        <f t="shared" si="90"/>
        <v>0.0018083182640144665</v>
      </c>
      <c r="BF127" s="2">
        <v>14378</v>
      </c>
      <c r="BG127" s="2">
        <v>14270</v>
      </c>
      <c r="BH127" s="2">
        <v>189</v>
      </c>
      <c r="BI127" s="5">
        <f aca="true" t="shared" si="102" ref="BI127:BK135">IF(SUM(BH127)&lt;1,"",BH127/$CF127)</f>
        <v>0.013032685146876293</v>
      </c>
      <c r="BJ127" s="2">
        <v>34</v>
      </c>
      <c r="BK127" s="5">
        <f t="shared" si="102"/>
        <v>0.00234450420631637</v>
      </c>
      <c r="BL127" s="2">
        <v>76</v>
      </c>
      <c r="BM127" s="5">
        <f t="shared" si="91"/>
        <v>0.0052406564611777685</v>
      </c>
      <c r="BN127" s="2">
        <v>45</v>
      </c>
      <c r="BO127" s="5">
        <f t="shared" si="92"/>
        <v>0.003103020273065784</v>
      </c>
      <c r="BP127" s="2">
        <v>4</v>
      </c>
      <c r="BQ127" s="5">
        <f t="shared" si="93"/>
        <v>0.00027582402427251415</v>
      </c>
      <c r="BR127" s="2" t="s">
        <v>48</v>
      </c>
      <c r="BS127" s="5">
        <f t="shared" si="94"/>
      </c>
      <c r="BT127" s="2" t="s">
        <v>48</v>
      </c>
      <c r="BU127" s="5">
        <f t="shared" si="95"/>
      </c>
      <c r="BV127" s="2" t="s">
        <v>48</v>
      </c>
      <c r="BW127" s="5">
        <f t="shared" si="96"/>
      </c>
      <c r="BX127" s="2">
        <v>2</v>
      </c>
      <c r="BY127" s="5">
        <f t="shared" si="97"/>
        <v>0.00013791201213625708</v>
      </c>
      <c r="BZ127" s="2">
        <v>5</v>
      </c>
      <c r="CA127" s="5">
        <f t="shared" si="98"/>
        <v>0.0003447800303406427</v>
      </c>
      <c r="CB127" s="2">
        <v>2</v>
      </c>
      <c r="CC127" s="5">
        <f t="shared" si="99"/>
        <v>0.00013791201213625708</v>
      </c>
      <c r="CD127" s="2">
        <v>21</v>
      </c>
      <c r="CE127" s="5">
        <f t="shared" si="100"/>
        <v>0.0014480761274306992</v>
      </c>
      <c r="CF127" s="2">
        <v>14502</v>
      </c>
      <c r="CG127" s="2">
        <v>14313</v>
      </c>
    </row>
    <row r="128" spans="1:85" ht="13.5">
      <c r="A128" s="2" t="s">
        <v>175</v>
      </c>
      <c r="B128" s="2">
        <v>230</v>
      </c>
      <c r="C128" s="5">
        <f t="shared" si="69"/>
        <v>0.010146014380872558</v>
      </c>
      <c r="D128" s="5"/>
      <c r="E128" s="5"/>
      <c r="F128" s="5"/>
      <c r="G128" s="5"/>
      <c r="H128" s="5"/>
      <c r="I128" s="5"/>
      <c r="J128" s="2">
        <v>27</v>
      </c>
      <c r="K128" s="5">
        <f t="shared" si="70"/>
        <v>0.0011910538621024305</v>
      </c>
      <c r="L128" s="2">
        <v>68</v>
      </c>
      <c r="M128" s="5">
        <f t="shared" si="71"/>
        <v>0.0029996912082579734</v>
      </c>
      <c r="N128" s="2">
        <v>46</v>
      </c>
      <c r="O128" s="5">
        <f t="shared" si="72"/>
        <v>0.0020292028761745113</v>
      </c>
      <c r="P128" s="2">
        <v>1</v>
      </c>
      <c r="Q128" s="5">
        <f t="shared" si="73"/>
        <v>4.4113106003793724E-05</v>
      </c>
      <c r="R128" s="2">
        <v>3</v>
      </c>
      <c r="S128" s="5">
        <f t="shared" si="74"/>
        <v>0.00013233931801138118</v>
      </c>
      <c r="T128" s="2" t="s">
        <v>48</v>
      </c>
      <c r="U128" s="5">
        <f t="shared" si="75"/>
      </c>
      <c r="V128" s="2" t="s">
        <v>48</v>
      </c>
      <c r="W128" s="5">
        <f t="shared" si="76"/>
      </c>
      <c r="X128" s="2">
        <v>7</v>
      </c>
      <c r="Y128" s="5">
        <f t="shared" si="77"/>
        <v>0.0003087917420265561</v>
      </c>
      <c r="Z128" s="2">
        <v>30</v>
      </c>
      <c r="AA128" s="5">
        <f t="shared" si="78"/>
        <v>0.0013233931801138119</v>
      </c>
      <c r="AB128" s="2">
        <v>6</v>
      </c>
      <c r="AC128" s="5">
        <f t="shared" si="79"/>
        <v>0.00026467863602276236</v>
      </c>
      <c r="AD128" s="2">
        <v>42</v>
      </c>
      <c r="AE128" s="5">
        <f t="shared" si="80"/>
        <v>0.0018527504521593365</v>
      </c>
      <c r="AF128" s="2">
        <v>22669</v>
      </c>
      <c r="AG128" s="2">
        <v>22426</v>
      </c>
      <c r="AH128" s="2">
        <v>80</v>
      </c>
      <c r="AI128" s="5">
        <f t="shared" si="101"/>
        <v>0.0071871350282993445</v>
      </c>
      <c r="AJ128" s="2">
        <v>12</v>
      </c>
      <c r="AK128" s="5">
        <f t="shared" si="101"/>
        <v>0.0010780702542449016</v>
      </c>
      <c r="AL128" s="2">
        <v>22</v>
      </c>
      <c r="AM128" s="5">
        <f t="shared" si="81"/>
        <v>0.0019764621327823194</v>
      </c>
      <c r="AN128" s="2">
        <v>2</v>
      </c>
      <c r="AO128" s="5">
        <f t="shared" si="82"/>
        <v>0.0001796783757074836</v>
      </c>
      <c r="AP128" s="2">
        <v>1</v>
      </c>
      <c r="AQ128" s="5">
        <f t="shared" si="83"/>
        <v>8.98391878537418E-05</v>
      </c>
      <c r="AR128" s="2">
        <v>3</v>
      </c>
      <c r="AS128" s="5">
        <f t="shared" si="84"/>
        <v>0.0002695175635612254</v>
      </c>
      <c r="AT128" s="2" t="s">
        <v>48</v>
      </c>
      <c r="AU128" s="5">
        <f t="shared" si="85"/>
      </c>
      <c r="AV128" s="2" t="s">
        <v>48</v>
      </c>
      <c r="AW128" s="5">
        <f t="shared" si="86"/>
      </c>
      <c r="AX128" s="2">
        <v>4</v>
      </c>
      <c r="AY128" s="5">
        <f t="shared" si="87"/>
        <v>0.0003593567514149672</v>
      </c>
      <c r="AZ128" s="2">
        <v>10</v>
      </c>
      <c r="BA128" s="5">
        <f t="shared" si="88"/>
        <v>0.0008983918785374181</v>
      </c>
      <c r="BB128" s="2">
        <v>2</v>
      </c>
      <c r="BC128" s="5">
        <f t="shared" si="89"/>
        <v>0.0001796783757074836</v>
      </c>
      <c r="BD128" s="2">
        <v>24</v>
      </c>
      <c r="BE128" s="5">
        <f t="shared" si="90"/>
        <v>0.002156140508489803</v>
      </c>
      <c r="BF128" s="2">
        <v>11131</v>
      </c>
      <c r="BG128" s="2">
        <v>11043</v>
      </c>
      <c r="BH128" s="2">
        <v>150</v>
      </c>
      <c r="BI128" s="5">
        <f t="shared" si="102"/>
        <v>0.013000520020800831</v>
      </c>
      <c r="BJ128" s="2">
        <v>15</v>
      </c>
      <c r="BK128" s="5">
        <f t="shared" si="102"/>
        <v>0.0013000520020800832</v>
      </c>
      <c r="BL128" s="2">
        <v>46</v>
      </c>
      <c r="BM128" s="5">
        <f t="shared" si="91"/>
        <v>0.003986826139712255</v>
      </c>
      <c r="BN128" s="2">
        <v>44</v>
      </c>
      <c r="BO128" s="5">
        <f t="shared" si="92"/>
        <v>0.003813485872768244</v>
      </c>
      <c r="BP128" s="2" t="s">
        <v>48</v>
      </c>
      <c r="BQ128" s="5">
        <f t="shared" si="93"/>
      </c>
      <c r="BR128" s="2" t="s">
        <v>48</v>
      </c>
      <c r="BS128" s="5">
        <f t="shared" si="94"/>
      </c>
      <c r="BT128" s="2" t="s">
        <v>48</v>
      </c>
      <c r="BU128" s="5">
        <f t="shared" si="95"/>
      </c>
      <c r="BV128" s="2" t="s">
        <v>48</v>
      </c>
      <c r="BW128" s="5">
        <f t="shared" si="96"/>
      </c>
      <c r="BX128" s="2">
        <v>3</v>
      </c>
      <c r="BY128" s="5">
        <f t="shared" si="97"/>
        <v>0.00026001040041601667</v>
      </c>
      <c r="BZ128" s="2">
        <v>20</v>
      </c>
      <c r="CA128" s="5">
        <f t="shared" si="98"/>
        <v>0.001733402669440111</v>
      </c>
      <c r="CB128" s="2">
        <v>4</v>
      </c>
      <c r="CC128" s="5">
        <f t="shared" si="99"/>
        <v>0.0003466805338880222</v>
      </c>
      <c r="CD128" s="2">
        <v>18</v>
      </c>
      <c r="CE128" s="5">
        <f t="shared" si="100"/>
        <v>0.0015600624024961</v>
      </c>
      <c r="CF128" s="2">
        <v>11538</v>
      </c>
      <c r="CG128" s="2">
        <v>11383</v>
      </c>
    </row>
    <row r="129" spans="1:85" ht="13.5">
      <c r="A129" s="2" t="s">
        <v>176</v>
      </c>
      <c r="B129" s="2">
        <v>214</v>
      </c>
      <c r="C129" s="5">
        <f t="shared" si="69"/>
        <v>0.020780734123130706</v>
      </c>
      <c r="D129" s="5"/>
      <c r="E129" s="5"/>
      <c r="F129" s="5"/>
      <c r="G129" s="5"/>
      <c r="H129" s="5"/>
      <c r="I129" s="5"/>
      <c r="J129" s="2">
        <v>12</v>
      </c>
      <c r="K129" s="5">
        <f t="shared" si="70"/>
        <v>0.0011652748106428432</v>
      </c>
      <c r="L129" s="2">
        <v>44</v>
      </c>
      <c r="M129" s="5">
        <f t="shared" si="71"/>
        <v>0.004272674305690425</v>
      </c>
      <c r="N129" s="2">
        <v>13</v>
      </c>
      <c r="O129" s="5">
        <f t="shared" si="72"/>
        <v>0.0012623810448630802</v>
      </c>
      <c r="P129" s="2">
        <v>8</v>
      </c>
      <c r="Q129" s="5">
        <f t="shared" si="73"/>
        <v>0.0007768498737618955</v>
      </c>
      <c r="R129" s="2">
        <v>10</v>
      </c>
      <c r="S129" s="5">
        <f t="shared" si="74"/>
        <v>0.0009710623422023694</v>
      </c>
      <c r="T129" s="2" t="s">
        <v>48</v>
      </c>
      <c r="U129" s="5">
        <f t="shared" si="75"/>
      </c>
      <c r="V129" s="2">
        <v>2</v>
      </c>
      <c r="W129" s="5">
        <f t="shared" si="76"/>
        <v>0.0001942124684404739</v>
      </c>
      <c r="X129" s="2">
        <v>1</v>
      </c>
      <c r="Y129" s="5">
        <f t="shared" si="77"/>
        <v>9.710623422023694E-05</v>
      </c>
      <c r="Z129" s="2">
        <v>96</v>
      </c>
      <c r="AA129" s="5">
        <f t="shared" si="78"/>
        <v>0.009322198485142746</v>
      </c>
      <c r="AB129" s="2">
        <v>6</v>
      </c>
      <c r="AC129" s="5">
        <f t="shared" si="79"/>
        <v>0.0005826374053214216</v>
      </c>
      <c r="AD129" s="2">
        <v>22</v>
      </c>
      <c r="AE129" s="5">
        <f t="shared" si="80"/>
        <v>0.0021363371528452125</v>
      </c>
      <c r="AF129" s="2">
        <v>10298</v>
      </c>
      <c r="AG129" s="2">
        <v>10075</v>
      </c>
      <c r="AH129" s="2">
        <v>117</v>
      </c>
      <c r="AI129" s="5">
        <f t="shared" si="101"/>
        <v>0.022705220260042694</v>
      </c>
      <c r="AJ129" s="2">
        <v>6</v>
      </c>
      <c r="AK129" s="5">
        <f t="shared" si="101"/>
        <v>0.0011643702697457792</v>
      </c>
      <c r="AL129" s="2">
        <v>11</v>
      </c>
      <c r="AM129" s="5">
        <f t="shared" si="81"/>
        <v>0.002134678827867262</v>
      </c>
      <c r="AN129" s="2">
        <v>1</v>
      </c>
      <c r="AO129" s="5">
        <f t="shared" si="82"/>
        <v>0.00019406171162429653</v>
      </c>
      <c r="AP129" s="2">
        <v>4</v>
      </c>
      <c r="AQ129" s="5">
        <f t="shared" si="83"/>
        <v>0.0007762468464971861</v>
      </c>
      <c r="AR129" s="2">
        <v>10</v>
      </c>
      <c r="AS129" s="5">
        <f t="shared" si="84"/>
        <v>0.0019406171162429653</v>
      </c>
      <c r="AT129" s="2" t="s">
        <v>48</v>
      </c>
      <c r="AU129" s="5">
        <f t="shared" si="85"/>
      </c>
      <c r="AV129" s="2">
        <v>1</v>
      </c>
      <c r="AW129" s="5">
        <f t="shared" si="86"/>
        <v>0.00019406171162429653</v>
      </c>
      <c r="AX129" s="2" t="s">
        <v>48</v>
      </c>
      <c r="AY129" s="5">
        <f t="shared" si="87"/>
      </c>
      <c r="AZ129" s="2">
        <v>66</v>
      </c>
      <c r="BA129" s="5">
        <f t="shared" si="88"/>
        <v>0.012808072967203571</v>
      </c>
      <c r="BB129" s="2">
        <v>2</v>
      </c>
      <c r="BC129" s="5">
        <f t="shared" si="89"/>
        <v>0.00038812342324859306</v>
      </c>
      <c r="BD129" s="2">
        <v>16</v>
      </c>
      <c r="BE129" s="5">
        <f t="shared" si="90"/>
        <v>0.0031049873859887445</v>
      </c>
      <c r="BF129" s="2">
        <v>5153</v>
      </c>
      <c r="BG129" s="2">
        <v>5028</v>
      </c>
      <c r="BH129" s="2">
        <v>97</v>
      </c>
      <c r="BI129" s="5">
        <f t="shared" si="102"/>
        <v>0.018853255587949466</v>
      </c>
      <c r="BJ129" s="2">
        <v>6</v>
      </c>
      <c r="BK129" s="5">
        <f t="shared" si="102"/>
        <v>0.0011661807580174927</v>
      </c>
      <c r="BL129" s="2">
        <v>33</v>
      </c>
      <c r="BM129" s="5">
        <f t="shared" si="91"/>
        <v>0.00641399416909621</v>
      </c>
      <c r="BN129" s="2">
        <v>12</v>
      </c>
      <c r="BO129" s="5">
        <f t="shared" si="92"/>
        <v>0.0023323615160349854</v>
      </c>
      <c r="BP129" s="2">
        <v>4</v>
      </c>
      <c r="BQ129" s="5">
        <f t="shared" si="93"/>
        <v>0.0007774538386783285</v>
      </c>
      <c r="BR129" s="2" t="s">
        <v>48</v>
      </c>
      <c r="BS129" s="5">
        <f t="shared" si="94"/>
      </c>
      <c r="BT129" s="2" t="s">
        <v>48</v>
      </c>
      <c r="BU129" s="5">
        <f t="shared" si="95"/>
      </c>
      <c r="BV129" s="2">
        <v>1</v>
      </c>
      <c r="BW129" s="5">
        <f t="shared" si="96"/>
        <v>0.00019436345966958212</v>
      </c>
      <c r="BX129" s="2">
        <v>1</v>
      </c>
      <c r="BY129" s="5">
        <f t="shared" si="97"/>
        <v>0.00019436345966958212</v>
      </c>
      <c r="BZ129" s="2">
        <v>30</v>
      </c>
      <c r="CA129" s="5">
        <f t="shared" si="98"/>
        <v>0.0058309037900874635</v>
      </c>
      <c r="CB129" s="2">
        <v>4</v>
      </c>
      <c r="CC129" s="5">
        <f t="shared" si="99"/>
        <v>0.0007774538386783285</v>
      </c>
      <c r="CD129" s="2">
        <v>6</v>
      </c>
      <c r="CE129" s="5">
        <f t="shared" si="100"/>
        <v>0.0011661807580174927</v>
      </c>
      <c r="CF129" s="2">
        <v>5145</v>
      </c>
      <c r="CG129" s="2">
        <v>5047</v>
      </c>
    </row>
    <row r="130" spans="1:85" ht="13.5">
      <c r="A130" s="2" t="s">
        <v>177</v>
      </c>
      <c r="B130" s="2">
        <v>62</v>
      </c>
      <c r="C130" s="5">
        <f t="shared" si="69"/>
        <v>0.007706650093225606</v>
      </c>
      <c r="D130" s="5"/>
      <c r="E130" s="5"/>
      <c r="F130" s="5"/>
      <c r="G130" s="5"/>
      <c r="H130" s="5"/>
      <c r="I130" s="5"/>
      <c r="J130" s="2">
        <v>13</v>
      </c>
      <c r="K130" s="5">
        <f t="shared" si="70"/>
        <v>0.0016159105034182723</v>
      </c>
      <c r="L130" s="2">
        <v>10</v>
      </c>
      <c r="M130" s="5">
        <f t="shared" si="71"/>
        <v>0.001243008079552517</v>
      </c>
      <c r="N130" s="2">
        <v>11</v>
      </c>
      <c r="O130" s="5">
        <f t="shared" si="72"/>
        <v>0.001367308887507769</v>
      </c>
      <c r="P130" s="2">
        <v>6</v>
      </c>
      <c r="Q130" s="5">
        <f t="shared" si="73"/>
        <v>0.0007458048477315103</v>
      </c>
      <c r="R130" s="2">
        <v>1</v>
      </c>
      <c r="S130" s="5">
        <f t="shared" si="74"/>
        <v>0.0001243008079552517</v>
      </c>
      <c r="T130" s="2">
        <v>1</v>
      </c>
      <c r="U130" s="5">
        <f t="shared" si="75"/>
        <v>0.0001243008079552517</v>
      </c>
      <c r="V130" s="2" t="s">
        <v>48</v>
      </c>
      <c r="W130" s="5">
        <f t="shared" si="76"/>
      </c>
      <c r="X130" s="2" t="s">
        <v>48</v>
      </c>
      <c r="Y130" s="5">
        <f t="shared" si="77"/>
      </c>
      <c r="Z130" s="2">
        <v>1</v>
      </c>
      <c r="AA130" s="5">
        <f t="shared" si="78"/>
        <v>0.0001243008079552517</v>
      </c>
      <c r="AB130" s="2">
        <v>11</v>
      </c>
      <c r="AC130" s="5">
        <f t="shared" si="79"/>
        <v>0.001367308887507769</v>
      </c>
      <c r="AD130" s="2">
        <v>8</v>
      </c>
      <c r="AE130" s="5">
        <f t="shared" si="80"/>
        <v>0.0009944064636420136</v>
      </c>
      <c r="AF130" s="2">
        <v>8045</v>
      </c>
      <c r="AG130" s="2">
        <v>7983</v>
      </c>
      <c r="AH130" s="2">
        <v>32</v>
      </c>
      <c r="AI130" s="5">
        <f t="shared" si="101"/>
        <v>0.008078767987881848</v>
      </c>
      <c r="AJ130" s="2">
        <v>5</v>
      </c>
      <c r="AK130" s="5">
        <f t="shared" si="101"/>
        <v>0.0012623074981065387</v>
      </c>
      <c r="AL130" s="2">
        <v>6</v>
      </c>
      <c r="AM130" s="5">
        <f t="shared" si="81"/>
        <v>0.0015147689977278464</v>
      </c>
      <c r="AN130" s="2">
        <v>5</v>
      </c>
      <c r="AO130" s="5">
        <f t="shared" si="82"/>
        <v>0.0012623074981065387</v>
      </c>
      <c r="AP130" s="2">
        <v>1</v>
      </c>
      <c r="AQ130" s="5">
        <f t="shared" si="83"/>
        <v>0.00025246149962130775</v>
      </c>
      <c r="AR130" s="2">
        <v>1</v>
      </c>
      <c r="AS130" s="5">
        <f t="shared" si="84"/>
        <v>0.00025246149962130775</v>
      </c>
      <c r="AT130" s="2" t="s">
        <v>48</v>
      </c>
      <c r="AU130" s="5">
        <f t="shared" si="85"/>
      </c>
      <c r="AV130" s="2" t="s">
        <v>48</v>
      </c>
      <c r="AW130" s="5">
        <f t="shared" si="86"/>
      </c>
      <c r="AX130" s="2" t="s">
        <v>48</v>
      </c>
      <c r="AY130" s="5">
        <f t="shared" si="87"/>
      </c>
      <c r="AZ130" s="2">
        <v>1</v>
      </c>
      <c r="BA130" s="5">
        <f t="shared" si="88"/>
        <v>0.00025246149962130775</v>
      </c>
      <c r="BB130" s="2">
        <v>7</v>
      </c>
      <c r="BC130" s="5">
        <f t="shared" si="89"/>
        <v>0.0017672304973491543</v>
      </c>
      <c r="BD130" s="2">
        <v>6</v>
      </c>
      <c r="BE130" s="5">
        <f t="shared" si="90"/>
        <v>0.0015147689977278464</v>
      </c>
      <c r="BF130" s="2">
        <v>3961</v>
      </c>
      <c r="BG130" s="2">
        <v>3929</v>
      </c>
      <c r="BH130" s="2">
        <v>30</v>
      </c>
      <c r="BI130" s="5">
        <f t="shared" si="102"/>
        <v>0.007345739471106758</v>
      </c>
      <c r="BJ130" s="2">
        <v>8</v>
      </c>
      <c r="BK130" s="5">
        <f t="shared" si="102"/>
        <v>0.0019588638589618022</v>
      </c>
      <c r="BL130" s="2">
        <v>4</v>
      </c>
      <c r="BM130" s="5">
        <f t="shared" si="91"/>
        <v>0.0009794319294809011</v>
      </c>
      <c r="BN130" s="2">
        <v>6</v>
      </c>
      <c r="BO130" s="5">
        <f t="shared" si="92"/>
        <v>0.0014691478942213516</v>
      </c>
      <c r="BP130" s="2">
        <v>5</v>
      </c>
      <c r="BQ130" s="5">
        <f t="shared" si="93"/>
        <v>0.0012242899118511264</v>
      </c>
      <c r="BR130" s="2" t="s">
        <v>48</v>
      </c>
      <c r="BS130" s="5">
        <f t="shared" si="94"/>
      </c>
      <c r="BT130" s="2">
        <v>1</v>
      </c>
      <c r="BU130" s="5">
        <f t="shared" si="95"/>
        <v>0.0002448579823702253</v>
      </c>
      <c r="BV130" s="2" t="s">
        <v>48</v>
      </c>
      <c r="BW130" s="5">
        <f t="shared" si="96"/>
      </c>
      <c r="BX130" s="2" t="s">
        <v>48</v>
      </c>
      <c r="BY130" s="5">
        <f t="shared" si="97"/>
      </c>
      <c r="BZ130" s="2" t="s">
        <v>48</v>
      </c>
      <c r="CA130" s="5">
        <f t="shared" si="98"/>
      </c>
      <c r="CB130" s="2">
        <v>4</v>
      </c>
      <c r="CC130" s="5">
        <f t="shared" si="99"/>
        <v>0.0009794319294809011</v>
      </c>
      <c r="CD130" s="2">
        <v>2</v>
      </c>
      <c r="CE130" s="5">
        <f t="shared" si="100"/>
        <v>0.0004897159647404506</v>
      </c>
      <c r="CF130" s="2">
        <v>4084</v>
      </c>
      <c r="CG130" s="2">
        <v>4054</v>
      </c>
    </row>
    <row r="131" spans="1:85" ht="13.5">
      <c r="A131" s="2" t="s">
        <v>178</v>
      </c>
      <c r="B131" s="2">
        <v>28</v>
      </c>
      <c r="C131" s="5">
        <f t="shared" si="69"/>
        <v>0.003435161329898172</v>
      </c>
      <c r="D131" s="5"/>
      <c r="E131" s="5"/>
      <c r="F131" s="5"/>
      <c r="G131" s="5"/>
      <c r="H131" s="5"/>
      <c r="I131" s="5"/>
      <c r="J131" s="2">
        <v>3</v>
      </c>
      <c r="K131" s="5">
        <f t="shared" si="70"/>
        <v>0.000368052999631947</v>
      </c>
      <c r="L131" s="2">
        <v>10</v>
      </c>
      <c r="M131" s="5">
        <f t="shared" si="71"/>
        <v>0.00122684333210649</v>
      </c>
      <c r="N131" s="2">
        <v>5</v>
      </c>
      <c r="O131" s="5">
        <f t="shared" si="72"/>
        <v>0.000613421666053245</v>
      </c>
      <c r="P131" s="2" t="s">
        <v>48</v>
      </c>
      <c r="Q131" s="5">
        <f t="shared" si="73"/>
      </c>
      <c r="R131" s="2" t="s">
        <v>48</v>
      </c>
      <c r="S131" s="5">
        <f t="shared" si="74"/>
      </c>
      <c r="T131" s="2" t="s">
        <v>48</v>
      </c>
      <c r="U131" s="5">
        <f t="shared" si="75"/>
      </c>
      <c r="V131" s="2">
        <v>1</v>
      </c>
      <c r="W131" s="5">
        <f t="shared" si="76"/>
        <v>0.000122684333210649</v>
      </c>
      <c r="X131" s="2">
        <v>2</v>
      </c>
      <c r="Y131" s="5">
        <f t="shared" si="77"/>
        <v>0.000245368666421298</v>
      </c>
      <c r="Z131" s="2">
        <v>1</v>
      </c>
      <c r="AA131" s="5">
        <f t="shared" si="78"/>
        <v>0.000122684333210649</v>
      </c>
      <c r="AB131" s="2" t="s">
        <v>48</v>
      </c>
      <c r="AC131" s="5">
        <f t="shared" si="79"/>
      </c>
      <c r="AD131" s="2">
        <v>6</v>
      </c>
      <c r="AE131" s="5">
        <f t="shared" si="80"/>
        <v>0.000736105999263894</v>
      </c>
      <c r="AF131" s="2">
        <v>8151</v>
      </c>
      <c r="AG131" s="2">
        <v>8123</v>
      </c>
      <c r="AH131" s="2">
        <v>7</v>
      </c>
      <c r="AI131" s="5">
        <f t="shared" si="101"/>
        <v>0.0017658930373360242</v>
      </c>
      <c r="AJ131" s="2">
        <v>1</v>
      </c>
      <c r="AK131" s="5">
        <f t="shared" si="101"/>
        <v>0.0002522704339051463</v>
      </c>
      <c r="AL131" s="2">
        <v>3</v>
      </c>
      <c r="AM131" s="5">
        <f t="shared" si="81"/>
        <v>0.0007568113017154389</v>
      </c>
      <c r="AN131" s="2" t="s">
        <v>48</v>
      </c>
      <c r="AO131" s="5">
        <f t="shared" si="82"/>
      </c>
      <c r="AP131" s="2" t="s">
        <v>48</v>
      </c>
      <c r="AQ131" s="5">
        <f t="shared" si="83"/>
      </c>
      <c r="AR131" s="2" t="s">
        <v>48</v>
      </c>
      <c r="AS131" s="5">
        <f t="shared" si="84"/>
      </c>
      <c r="AT131" s="2" t="s">
        <v>48</v>
      </c>
      <c r="AU131" s="5">
        <f t="shared" si="85"/>
      </c>
      <c r="AV131" s="2">
        <v>1</v>
      </c>
      <c r="AW131" s="5">
        <f t="shared" si="86"/>
        <v>0.0002522704339051463</v>
      </c>
      <c r="AX131" s="2">
        <v>1</v>
      </c>
      <c r="AY131" s="5">
        <f t="shared" si="87"/>
        <v>0.0002522704339051463</v>
      </c>
      <c r="AZ131" s="2" t="s">
        <v>48</v>
      </c>
      <c r="BA131" s="5">
        <f t="shared" si="88"/>
      </c>
      <c r="BB131" s="2" t="s">
        <v>48</v>
      </c>
      <c r="BC131" s="5">
        <f t="shared" si="89"/>
      </c>
      <c r="BD131" s="2">
        <v>1</v>
      </c>
      <c r="BE131" s="5">
        <f t="shared" si="90"/>
        <v>0.0002522704339051463</v>
      </c>
      <c r="BF131" s="2">
        <v>3964</v>
      </c>
      <c r="BG131" s="2">
        <v>3957</v>
      </c>
      <c r="BH131" s="2">
        <v>21</v>
      </c>
      <c r="BI131" s="5">
        <f t="shared" si="102"/>
        <v>0.005015524241700501</v>
      </c>
      <c r="BJ131" s="2">
        <v>2</v>
      </c>
      <c r="BK131" s="5">
        <f t="shared" si="102"/>
        <v>0.0004776689754000478</v>
      </c>
      <c r="BL131" s="2">
        <v>7</v>
      </c>
      <c r="BM131" s="5">
        <f t="shared" si="91"/>
        <v>0.0016718414139001673</v>
      </c>
      <c r="BN131" s="2">
        <v>5</v>
      </c>
      <c r="BO131" s="5">
        <f t="shared" si="92"/>
        <v>0.0011941724385001193</v>
      </c>
      <c r="BP131" s="2" t="s">
        <v>48</v>
      </c>
      <c r="BQ131" s="5">
        <f t="shared" si="93"/>
      </c>
      <c r="BR131" s="2" t="s">
        <v>48</v>
      </c>
      <c r="BS131" s="5">
        <f t="shared" si="94"/>
      </c>
      <c r="BT131" s="2" t="s">
        <v>48</v>
      </c>
      <c r="BU131" s="5">
        <f t="shared" si="95"/>
      </c>
      <c r="BV131" s="2" t="s">
        <v>48</v>
      </c>
      <c r="BW131" s="5">
        <f t="shared" si="96"/>
      </c>
      <c r="BX131" s="2">
        <v>1</v>
      </c>
      <c r="BY131" s="5">
        <f t="shared" si="97"/>
        <v>0.0002388344877000239</v>
      </c>
      <c r="BZ131" s="2">
        <v>1</v>
      </c>
      <c r="CA131" s="5">
        <f t="shared" si="98"/>
        <v>0.0002388344877000239</v>
      </c>
      <c r="CB131" s="2" t="s">
        <v>48</v>
      </c>
      <c r="CC131" s="5">
        <f t="shared" si="99"/>
      </c>
      <c r="CD131" s="2">
        <v>5</v>
      </c>
      <c r="CE131" s="5">
        <f t="shared" si="100"/>
        <v>0.0011941724385001193</v>
      </c>
      <c r="CF131" s="2">
        <v>4187</v>
      </c>
      <c r="CG131" s="2">
        <v>4166</v>
      </c>
    </row>
    <row r="132" spans="1:85" ht="13.5">
      <c r="A132" s="2" t="s">
        <v>179</v>
      </c>
      <c r="B132" s="2">
        <v>264</v>
      </c>
      <c r="C132" s="5">
        <f t="shared" si="69"/>
        <v>0.01173646305681515</v>
      </c>
      <c r="D132" s="5"/>
      <c r="E132" s="5"/>
      <c r="F132" s="5"/>
      <c r="G132" s="5"/>
      <c r="H132" s="5"/>
      <c r="I132" s="5"/>
      <c r="J132" s="2">
        <v>25</v>
      </c>
      <c r="K132" s="5">
        <f t="shared" si="70"/>
        <v>0.0011114074864408286</v>
      </c>
      <c r="L132" s="2">
        <v>148</v>
      </c>
      <c r="M132" s="5">
        <f t="shared" si="71"/>
        <v>0.006579532319729705</v>
      </c>
      <c r="N132" s="2">
        <v>20</v>
      </c>
      <c r="O132" s="5">
        <f t="shared" si="72"/>
        <v>0.0008891259891526629</v>
      </c>
      <c r="P132" s="2">
        <v>10</v>
      </c>
      <c r="Q132" s="5">
        <f t="shared" si="73"/>
        <v>0.00044456299457633147</v>
      </c>
      <c r="R132" s="2" t="s">
        <v>48</v>
      </c>
      <c r="S132" s="5">
        <f t="shared" si="74"/>
      </c>
      <c r="T132" s="2">
        <v>10</v>
      </c>
      <c r="U132" s="5">
        <f t="shared" si="75"/>
        <v>0.00044456299457633147</v>
      </c>
      <c r="V132" s="2">
        <v>1</v>
      </c>
      <c r="W132" s="5">
        <f t="shared" si="76"/>
        <v>4.4456299457633145E-05</v>
      </c>
      <c r="X132" s="2">
        <v>2</v>
      </c>
      <c r="Y132" s="5">
        <f t="shared" si="77"/>
        <v>8.891259891526629E-05</v>
      </c>
      <c r="Z132" s="2">
        <v>8</v>
      </c>
      <c r="AA132" s="5">
        <f t="shared" si="78"/>
        <v>0.00035565039566106516</v>
      </c>
      <c r="AB132" s="2">
        <v>3</v>
      </c>
      <c r="AC132" s="5">
        <f t="shared" si="79"/>
        <v>0.00013336889837289943</v>
      </c>
      <c r="AD132" s="2">
        <v>37</v>
      </c>
      <c r="AE132" s="5">
        <f t="shared" si="80"/>
        <v>0.0016448830799324263</v>
      </c>
      <c r="AF132" s="2">
        <v>22494</v>
      </c>
      <c r="AG132" s="2">
        <v>22142</v>
      </c>
      <c r="AH132" s="2">
        <v>144</v>
      </c>
      <c r="AI132" s="5">
        <f t="shared" si="101"/>
        <v>0.012294032271834714</v>
      </c>
      <c r="AJ132" s="2">
        <v>13</v>
      </c>
      <c r="AK132" s="5">
        <f t="shared" si="101"/>
        <v>0.0011098779134295228</v>
      </c>
      <c r="AL132" s="2">
        <v>83</v>
      </c>
      <c r="AM132" s="5">
        <f t="shared" si="81"/>
        <v>0.007086143601126953</v>
      </c>
      <c r="AN132" s="2">
        <v>2</v>
      </c>
      <c r="AO132" s="5">
        <f t="shared" si="82"/>
        <v>0.00017075044821992656</v>
      </c>
      <c r="AP132" s="2">
        <v>3</v>
      </c>
      <c r="AQ132" s="5">
        <f t="shared" si="83"/>
        <v>0.00025612567232988985</v>
      </c>
      <c r="AR132" s="2" t="s">
        <v>48</v>
      </c>
      <c r="AS132" s="5">
        <f t="shared" si="84"/>
      </c>
      <c r="AT132" s="2">
        <v>6</v>
      </c>
      <c r="AU132" s="5">
        <f t="shared" si="85"/>
        <v>0.0005122513446597797</v>
      </c>
      <c r="AV132" s="2">
        <v>1</v>
      </c>
      <c r="AW132" s="5">
        <f t="shared" si="86"/>
        <v>8.537522410996328E-05</v>
      </c>
      <c r="AX132" s="2">
        <v>2</v>
      </c>
      <c r="AY132" s="5">
        <f t="shared" si="87"/>
        <v>0.00017075044821992656</v>
      </c>
      <c r="AZ132" s="2">
        <v>4</v>
      </c>
      <c r="BA132" s="5">
        <f t="shared" si="88"/>
        <v>0.00034150089643985313</v>
      </c>
      <c r="BB132" s="2">
        <v>1</v>
      </c>
      <c r="BC132" s="5">
        <f t="shared" si="89"/>
        <v>8.537522410996328E-05</v>
      </c>
      <c r="BD132" s="2">
        <v>29</v>
      </c>
      <c r="BE132" s="5">
        <f t="shared" si="90"/>
        <v>0.0024758814991889355</v>
      </c>
      <c r="BF132" s="2">
        <v>11713</v>
      </c>
      <c r="BG132" s="2">
        <v>11506</v>
      </c>
      <c r="BH132" s="2">
        <v>120</v>
      </c>
      <c r="BI132" s="5">
        <f t="shared" si="102"/>
        <v>0.011130692885632131</v>
      </c>
      <c r="BJ132" s="2">
        <v>12</v>
      </c>
      <c r="BK132" s="5">
        <f t="shared" si="102"/>
        <v>0.001113069288563213</v>
      </c>
      <c r="BL132" s="2">
        <v>65</v>
      </c>
      <c r="BM132" s="5">
        <f t="shared" si="91"/>
        <v>0.006029125313050737</v>
      </c>
      <c r="BN132" s="2">
        <v>18</v>
      </c>
      <c r="BO132" s="5">
        <f t="shared" si="92"/>
        <v>0.0016696039328448196</v>
      </c>
      <c r="BP132" s="2">
        <v>7</v>
      </c>
      <c r="BQ132" s="5">
        <f t="shared" si="93"/>
        <v>0.0006492904183285409</v>
      </c>
      <c r="BR132" s="2" t="s">
        <v>48</v>
      </c>
      <c r="BS132" s="5">
        <f t="shared" si="94"/>
      </c>
      <c r="BT132" s="2">
        <v>4</v>
      </c>
      <c r="BU132" s="5">
        <f t="shared" si="95"/>
        <v>0.0003710230961877377</v>
      </c>
      <c r="BV132" s="2" t="s">
        <v>48</v>
      </c>
      <c r="BW132" s="5">
        <f t="shared" si="96"/>
      </c>
      <c r="BX132" s="2" t="s">
        <v>48</v>
      </c>
      <c r="BY132" s="5">
        <f t="shared" si="97"/>
      </c>
      <c r="BZ132" s="2">
        <v>4</v>
      </c>
      <c r="CA132" s="5">
        <f t="shared" si="98"/>
        <v>0.0003710230961877377</v>
      </c>
      <c r="CB132" s="2">
        <v>2</v>
      </c>
      <c r="CC132" s="5">
        <f t="shared" si="99"/>
        <v>0.00018551154809386884</v>
      </c>
      <c r="CD132" s="2">
        <v>8</v>
      </c>
      <c r="CE132" s="5">
        <f t="shared" si="100"/>
        <v>0.0007420461923754754</v>
      </c>
      <c r="CF132" s="2">
        <v>10781</v>
      </c>
      <c r="CG132" s="2">
        <v>10636</v>
      </c>
    </row>
    <row r="133" spans="1:85" ht="13.5">
      <c r="A133" s="2" t="s">
        <v>180</v>
      </c>
      <c r="B133" s="2">
        <v>216</v>
      </c>
      <c r="C133" s="5">
        <f t="shared" si="69"/>
        <v>0.006435083119823631</v>
      </c>
      <c r="D133" s="5"/>
      <c r="E133" s="5"/>
      <c r="F133" s="5"/>
      <c r="G133" s="5"/>
      <c r="H133" s="5"/>
      <c r="I133" s="5"/>
      <c r="J133" s="2">
        <v>36</v>
      </c>
      <c r="K133" s="5">
        <f t="shared" si="70"/>
        <v>0.0010725138533039386</v>
      </c>
      <c r="L133" s="2">
        <v>61</v>
      </c>
      <c r="M133" s="5">
        <f t="shared" si="71"/>
        <v>0.0018173151403205626</v>
      </c>
      <c r="N133" s="2">
        <v>19</v>
      </c>
      <c r="O133" s="5">
        <f t="shared" si="72"/>
        <v>0.0005660489781326342</v>
      </c>
      <c r="P133" s="2">
        <v>6</v>
      </c>
      <c r="Q133" s="5">
        <f t="shared" si="73"/>
        <v>0.00017875230888398974</v>
      </c>
      <c r="R133" s="2">
        <v>6</v>
      </c>
      <c r="S133" s="5">
        <f t="shared" si="74"/>
        <v>0.00017875230888398974</v>
      </c>
      <c r="T133" s="2" t="s">
        <v>48</v>
      </c>
      <c r="U133" s="5">
        <f t="shared" si="75"/>
      </c>
      <c r="V133" s="2" t="s">
        <v>48</v>
      </c>
      <c r="W133" s="5">
        <f t="shared" si="76"/>
      </c>
      <c r="X133" s="2">
        <v>12</v>
      </c>
      <c r="Y133" s="5">
        <f t="shared" si="77"/>
        <v>0.0003575046177679795</v>
      </c>
      <c r="Z133" s="2">
        <v>32</v>
      </c>
      <c r="AA133" s="5">
        <f t="shared" si="78"/>
        <v>0.0009533456473812787</v>
      </c>
      <c r="AB133" s="2">
        <v>10</v>
      </c>
      <c r="AC133" s="5">
        <f t="shared" si="79"/>
        <v>0.0002979205148066496</v>
      </c>
      <c r="AD133" s="2">
        <v>34</v>
      </c>
      <c r="AE133" s="5">
        <f t="shared" si="80"/>
        <v>0.0010129297503426087</v>
      </c>
      <c r="AF133" s="2">
        <v>33566</v>
      </c>
      <c r="AG133" s="2">
        <v>33294</v>
      </c>
      <c r="AH133" s="2">
        <v>91</v>
      </c>
      <c r="AI133" s="5">
        <f t="shared" si="101"/>
        <v>0.005430890427309621</v>
      </c>
      <c r="AJ133" s="2">
        <v>18</v>
      </c>
      <c r="AK133" s="5">
        <f t="shared" si="101"/>
        <v>0.0010742420625447602</v>
      </c>
      <c r="AL133" s="2">
        <v>19</v>
      </c>
      <c r="AM133" s="5">
        <f t="shared" si="81"/>
        <v>0.00113392217713058</v>
      </c>
      <c r="AN133" s="2">
        <v>3</v>
      </c>
      <c r="AO133" s="5">
        <f t="shared" si="82"/>
        <v>0.00017904034375746002</v>
      </c>
      <c r="AP133" s="2" t="s">
        <v>48</v>
      </c>
      <c r="AQ133" s="5">
        <f t="shared" si="83"/>
      </c>
      <c r="AR133" s="2">
        <v>5</v>
      </c>
      <c r="AS133" s="5">
        <f t="shared" si="84"/>
        <v>0.00029840057292910004</v>
      </c>
      <c r="AT133" s="2" t="s">
        <v>48</v>
      </c>
      <c r="AU133" s="5">
        <f t="shared" si="85"/>
      </c>
      <c r="AV133" s="2" t="s">
        <v>48</v>
      </c>
      <c r="AW133" s="5">
        <f t="shared" si="86"/>
      </c>
      <c r="AX133" s="2">
        <v>7</v>
      </c>
      <c r="AY133" s="5">
        <f t="shared" si="87"/>
        <v>0.00041776080210074003</v>
      </c>
      <c r="AZ133" s="2">
        <v>16</v>
      </c>
      <c r="BA133" s="5">
        <f t="shared" si="88"/>
        <v>0.0009548818333731201</v>
      </c>
      <c r="BB133" s="2">
        <v>3</v>
      </c>
      <c r="BC133" s="5">
        <f t="shared" si="89"/>
        <v>0.00017904034375746002</v>
      </c>
      <c r="BD133" s="2">
        <v>20</v>
      </c>
      <c r="BE133" s="5">
        <f t="shared" si="90"/>
        <v>0.0011936022917164002</v>
      </c>
      <c r="BF133" s="2">
        <v>16756</v>
      </c>
      <c r="BG133" s="2">
        <v>16623</v>
      </c>
      <c r="BH133" s="2">
        <v>125</v>
      </c>
      <c r="BI133" s="5">
        <f t="shared" si="102"/>
        <v>0.0074360499702558</v>
      </c>
      <c r="BJ133" s="2">
        <v>18</v>
      </c>
      <c r="BK133" s="5">
        <f t="shared" si="102"/>
        <v>0.0010707911957168353</v>
      </c>
      <c r="BL133" s="2">
        <v>42</v>
      </c>
      <c r="BM133" s="5">
        <f t="shared" si="91"/>
        <v>0.0024985127900059487</v>
      </c>
      <c r="BN133" s="2">
        <v>16</v>
      </c>
      <c r="BO133" s="5">
        <f t="shared" si="92"/>
        <v>0.0009518143961927424</v>
      </c>
      <c r="BP133" s="2">
        <v>6</v>
      </c>
      <c r="BQ133" s="5">
        <f t="shared" si="93"/>
        <v>0.0003569303985722784</v>
      </c>
      <c r="BR133" s="2">
        <v>1</v>
      </c>
      <c r="BS133" s="5">
        <f t="shared" si="94"/>
        <v>5.94883997620464E-05</v>
      </c>
      <c r="BT133" s="2" t="s">
        <v>48</v>
      </c>
      <c r="BU133" s="5">
        <f t="shared" si="95"/>
      </c>
      <c r="BV133" s="2" t="s">
        <v>48</v>
      </c>
      <c r="BW133" s="5">
        <f t="shared" si="96"/>
      </c>
      <c r="BX133" s="2">
        <v>5</v>
      </c>
      <c r="BY133" s="5">
        <f t="shared" si="97"/>
        <v>0.000297441998810232</v>
      </c>
      <c r="BZ133" s="2">
        <v>16</v>
      </c>
      <c r="CA133" s="5">
        <f t="shared" si="98"/>
        <v>0.0009518143961927424</v>
      </c>
      <c r="CB133" s="2">
        <v>7</v>
      </c>
      <c r="CC133" s="5">
        <f t="shared" si="99"/>
        <v>0.0004164187983343248</v>
      </c>
      <c r="CD133" s="2">
        <v>14</v>
      </c>
      <c r="CE133" s="5">
        <f t="shared" si="100"/>
        <v>0.0008328375966686496</v>
      </c>
      <c r="CF133" s="2">
        <v>16810</v>
      </c>
      <c r="CG133" s="2">
        <v>16671</v>
      </c>
    </row>
    <row r="134" spans="1:85" ht="13.5">
      <c r="A134" s="2" t="s">
        <v>181</v>
      </c>
      <c r="B134" s="2">
        <v>150</v>
      </c>
      <c r="C134" s="5">
        <f t="shared" si="69"/>
        <v>0.005860977611065526</v>
      </c>
      <c r="D134" s="5"/>
      <c r="E134" s="5"/>
      <c r="F134" s="5"/>
      <c r="G134" s="5"/>
      <c r="H134" s="5"/>
      <c r="I134" s="5"/>
      <c r="J134" s="2">
        <v>25</v>
      </c>
      <c r="K134" s="5">
        <f t="shared" si="70"/>
        <v>0.0009768296018442544</v>
      </c>
      <c r="L134" s="2">
        <v>54</v>
      </c>
      <c r="M134" s="5">
        <f t="shared" si="71"/>
        <v>0.0021099519399835893</v>
      </c>
      <c r="N134" s="2">
        <v>29</v>
      </c>
      <c r="O134" s="5">
        <f t="shared" si="72"/>
        <v>0.001133122338139335</v>
      </c>
      <c r="P134" s="2">
        <v>2</v>
      </c>
      <c r="Q134" s="5">
        <f t="shared" si="73"/>
        <v>7.814636814754035E-05</v>
      </c>
      <c r="R134" s="2" t="s">
        <v>48</v>
      </c>
      <c r="S134" s="5">
        <f t="shared" si="74"/>
      </c>
      <c r="T134" s="2">
        <v>3</v>
      </c>
      <c r="U134" s="5">
        <f t="shared" si="75"/>
        <v>0.00011721955222131051</v>
      </c>
      <c r="V134" s="2" t="s">
        <v>48</v>
      </c>
      <c r="W134" s="5">
        <f t="shared" si="76"/>
      </c>
      <c r="X134" s="2">
        <v>2</v>
      </c>
      <c r="Y134" s="5">
        <f t="shared" si="77"/>
        <v>7.814636814754035E-05</v>
      </c>
      <c r="Z134" s="2">
        <v>6</v>
      </c>
      <c r="AA134" s="5">
        <f t="shared" si="78"/>
        <v>0.00023443910444262102</v>
      </c>
      <c r="AB134" s="2">
        <v>1</v>
      </c>
      <c r="AC134" s="5">
        <f t="shared" si="79"/>
        <v>3.907318407377017E-05</v>
      </c>
      <c r="AD134" s="2">
        <v>28</v>
      </c>
      <c r="AE134" s="5">
        <f t="shared" si="80"/>
        <v>0.0010940491540655647</v>
      </c>
      <c r="AF134" s="2">
        <v>25593</v>
      </c>
      <c r="AG134" s="2">
        <v>25427</v>
      </c>
      <c r="AH134" s="2">
        <v>67</v>
      </c>
      <c r="AI134" s="5">
        <f t="shared" si="101"/>
        <v>0.0051950065906800034</v>
      </c>
      <c r="AJ134" s="2">
        <v>12</v>
      </c>
      <c r="AK134" s="5">
        <f t="shared" si="101"/>
        <v>0.0009304489416143289</v>
      </c>
      <c r="AL134" s="2">
        <v>25</v>
      </c>
      <c r="AM134" s="5">
        <f t="shared" si="81"/>
        <v>0.001938435295029852</v>
      </c>
      <c r="AN134" s="2">
        <v>10</v>
      </c>
      <c r="AO134" s="5">
        <f t="shared" si="82"/>
        <v>0.0007753741180119407</v>
      </c>
      <c r="AP134" s="2">
        <v>1</v>
      </c>
      <c r="AQ134" s="5">
        <f t="shared" si="83"/>
        <v>7.753741180119407E-05</v>
      </c>
      <c r="AR134" s="2" t="s">
        <v>48</v>
      </c>
      <c r="AS134" s="5">
        <f t="shared" si="84"/>
      </c>
      <c r="AT134" s="2">
        <v>1</v>
      </c>
      <c r="AU134" s="5">
        <f t="shared" si="85"/>
        <v>7.753741180119407E-05</v>
      </c>
      <c r="AV134" s="2" t="s">
        <v>48</v>
      </c>
      <c r="AW134" s="5">
        <f t="shared" si="86"/>
      </c>
      <c r="AX134" s="2" t="s">
        <v>48</v>
      </c>
      <c r="AY134" s="5">
        <f t="shared" si="87"/>
      </c>
      <c r="AZ134" s="2">
        <v>2</v>
      </c>
      <c r="BA134" s="5">
        <f t="shared" si="88"/>
        <v>0.00015507482360238814</v>
      </c>
      <c r="BB134" s="2" t="s">
        <v>48</v>
      </c>
      <c r="BC134" s="5">
        <f t="shared" si="89"/>
      </c>
      <c r="BD134" s="2">
        <v>16</v>
      </c>
      <c r="BE134" s="5">
        <f t="shared" si="90"/>
        <v>0.0012405985888191051</v>
      </c>
      <c r="BF134" s="2">
        <v>12897</v>
      </c>
      <c r="BG134" s="2">
        <v>12820</v>
      </c>
      <c r="BH134" s="2">
        <v>83</v>
      </c>
      <c r="BI134" s="5">
        <f t="shared" si="102"/>
        <v>0.006537492123503466</v>
      </c>
      <c r="BJ134" s="2">
        <v>13</v>
      </c>
      <c r="BK134" s="5">
        <f t="shared" si="102"/>
        <v>0.0010239445494643982</v>
      </c>
      <c r="BL134" s="2">
        <v>29</v>
      </c>
      <c r="BM134" s="5">
        <f t="shared" si="91"/>
        <v>0.002284183994959042</v>
      </c>
      <c r="BN134" s="2">
        <v>19</v>
      </c>
      <c r="BO134" s="5">
        <f t="shared" si="92"/>
        <v>0.0014965343415248896</v>
      </c>
      <c r="BP134" s="2">
        <v>1</v>
      </c>
      <c r="BQ134" s="5">
        <f t="shared" si="93"/>
        <v>7.876496534341525E-05</v>
      </c>
      <c r="BR134" s="2" t="s">
        <v>48</v>
      </c>
      <c r="BS134" s="5">
        <f t="shared" si="94"/>
      </c>
      <c r="BT134" s="2">
        <v>2</v>
      </c>
      <c r="BU134" s="5">
        <f t="shared" si="95"/>
        <v>0.0001575299306868305</v>
      </c>
      <c r="BV134" s="2" t="s">
        <v>48</v>
      </c>
      <c r="BW134" s="5">
        <f t="shared" si="96"/>
      </c>
      <c r="BX134" s="2">
        <v>2</v>
      </c>
      <c r="BY134" s="5">
        <f t="shared" si="97"/>
        <v>0.0001575299306868305</v>
      </c>
      <c r="BZ134" s="2">
        <v>4</v>
      </c>
      <c r="CA134" s="5">
        <f t="shared" si="98"/>
        <v>0.000315059861373661</v>
      </c>
      <c r="CB134" s="2">
        <v>1</v>
      </c>
      <c r="CC134" s="5">
        <f t="shared" si="99"/>
        <v>7.876496534341525E-05</v>
      </c>
      <c r="CD134" s="2">
        <v>12</v>
      </c>
      <c r="CE134" s="5">
        <f t="shared" si="100"/>
        <v>0.000945179584120983</v>
      </c>
      <c r="CF134" s="2">
        <v>12696</v>
      </c>
      <c r="CG134" s="2">
        <v>12607</v>
      </c>
    </row>
    <row r="135" spans="1:85" ht="13.5">
      <c r="A135" s="2" t="s">
        <v>182</v>
      </c>
      <c r="B135" s="2">
        <v>190</v>
      </c>
      <c r="C135" s="5">
        <f t="shared" si="69"/>
        <v>0.009029130827353514</v>
      </c>
      <c r="D135" s="5"/>
      <c r="E135" s="5"/>
      <c r="F135" s="5"/>
      <c r="G135" s="5"/>
      <c r="H135" s="5"/>
      <c r="I135" s="5"/>
      <c r="J135" s="2">
        <v>21</v>
      </c>
      <c r="K135" s="5">
        <f t="shared" si="70"/>
        <v>0.0009979565651285463</v>
      </c>
      <c r="L135" s="2">
        <v>26</v>
      </c>
      <c r="M135" s="5">
        <f t="shared" si="71"/>
        <v>0.0012355652711115335</v>
      </c>
      <c r="N135" s="2">
        <v>25</v>
      </c>
      <c r="O135" s="5">
        <f t="shared" si="72"/>
        <v>0.001188043529914936</v>
      </c>
      <c r="P135" s="2">
        <v>10</v>
      </c>
      <c r="Q135" s="5">
        <f t="shared" si="73"/>
        <v>0.0004752174119659744</v>
      </c>
      <c r="R135" s="2">
        <v>5</v>
      </c>
      <c r="S135" s="5">
        <f t="shared" si="74"/>
        <v>0.0002376087059829872</v>
      </c>
      <c r="T135" s="2">
        <v>15</v>
      </c>
      <c r="U135" s="5">
        <f t="shared" si="75"/>
        <v>0.0007128261179489616</v>
      </c>
      <c r="V135" s="2">
        <v>2</v>
      </c>
      <c r="W135" s="5">
        <f t="shared" si="76"/>
        <v>9.504348239319489E-05</v>
      </c>
      <c r="X135" s="2">
        <v>2</v>
      </c>
      <c r="Y135" s="5">
        <f t="shared" si="77"/>
        <v>9.504348239319489E-05</v>
      </c>
      <c r="Z135" s="2">
        <v>42</v>
      </c>
      <c r="AA135" s="5">
        <f t="shared" si="78"/>
        <v>0.0019959131302570926</v>
      </c>
      <c r="AB135" s="2">
        <v>11</v>
      </c>
      <c r="AC135" s="5">
        <f t="shared" si="79"/>
        <v>0.0005227391531625719</v>
      </c>
      <c r="AD135" s="2">
        <v>31</v>
      </c>
      <c r="AE135" s="5">
        <f t="shared" si="80"/>
        <v>0.0014731739770945207</v>
      </c>
      <c r="AF135" s="2">
        <v>21043</v>
      </c>
      <c r="AG135" s="2">
        <v>20782</v>
      </c>
      <c r="AH135" s="2">
        <v>89</v>
      </c>
      <c r="AI135" s="5">
        <f t="shared" si="101"/>
        <v>0.008407330436425468</v>
      </c>
      <c r="AJ135" s="2">
        <v>5</v>
      </c>
      <c r="AK135" s="5">
        <f t="shared" si="101"/>
        <v>0.00047232193463064425</v>
      </c>
      <c r="AL135" s="2">
        <v>6</v>
      </c>
      <c r="AM135" s="5">
        <f t="shared" si="81"/>
        <v>0.0005667863215567731</v>
      </c>
      <c r="AN135" s="2">
        <v>3</v>
      </c>
      <c r="AO135" s="5">
        <f t="shared" si="82"/>
        <v>0.00028339316077838654</v>
      </c>
      <c r="AP135" s="2">
        <v>3</v>
      </c>
      <c r="AQ135" s="5">
        <f t="shared" si="83"/>
        <v>0.00028339316077838654</v>
      </c>
      <c r="AR135" s="2">
        <v>4</v>
      </c>
      <c r="AS135" s="5">
        <f t="shared" si="84"/>
        <v>0.0003778575477045154</v>
      </c>
      <c r="AT135" s="2">
        <v>11</v>
      </c>
      <c r="AU135" s="5">
        <f t="shared" si="85"/>
        <v>0.0010391082561874174</v>
      </c>
      <c r="AV135" s="2">
        <v>2</v>
      </c>
      <c r="AW135" s="5">
        <f t="shared" si="86"/>
        <v>0.0001889287738522577</v>
      </c>
      <c r="AX135" s="2">
        <v>1</v>
      </c>
      <c r="AY135" s="5">
        <f t="shared" si="87"/>
        <v>9.446438692612885E-05</v>
      </c>
      <c r="AZ135" s="2">
        <v>24</v>
      </c>
      <c r="BA135" s="5">
        <f t="shared" si="88"/>
        <v>0.0022671452862270923</v>
      </c>
      <c r="BB135" s="2">
        <v>3</v>
      </c>
      <c r="BC135" s="5">
        <f t="shared" si="89"/>
        <v>0.00028339316077838654</v>
      </c>
      <c r="BD135" s="2">
        <v>27</v>
      </c>
      <c r="BE135" s="5">
        <f t="shared" si="90"/>
        <v>0.002550538447005479</v>
      </c>
      <c r="BF135" s="2">
        <v>10586</v>
      </c>
      <c r="BG135" s="2">
        <v>10428</v>
      </c>
      <c r="BH135" s="2">
        <v>101</v>
      </c>
      <c r="BI135" s="5">
        <f t="shared" si="102"/>
        <v>0.00965860189346849</v>
      </c>
      <c r="BJ135" s="2">
        <v>16</v>
      </c>
      <c r="BK135" s="5">
        <f t="shared" si="102"/>
        <v>0.0015300755474801568</v>
      </c>
      <c r="BL135" s="2">
        <v>20</v>
      </c>
      <c r="BM135" s="5">
        <f t="shared" si="91"/>
        <v>0.001912594434350196</v>
      </c>
      <c r="BN135" s="2">
        <v>22</v>
      </c>
      <c r="BO135" s="5">
        <f t="shared" si="92"/>
        <v>0.0021038538777852158</v>
      </c>
      <c r="BP135" s="2">
        <v>7</v>
      </c>
      <c r="BQ135" s="5">
        <f t="shared" si="93"/>
        <v>0.0006694080520225686</v>
      </c>
      <c r="BR135" s="2">
        <v>1</v>
      </c>
      <c r="BS135" s="5">
        <f t="shared" si="94"/>
        <v>9.56297217175098E-05</v>
      </c>
      <c r="BT135" s="2">
        <v>4</v>
      </c>
      <c r="BU135" s="5">
        <f t="shared" si="95"/>
        <v>0.0003825188868700392</v>
      </c>
      <c r="BV135" s="2" t="s">
        <v>48</v>
      </c>
      <c r="BW135" s="5">
        <f t="shared" si="96"/>
      </c>
      <c r="BX135" s="2">
        <v>1</v>
      </c>
      <c r="BY135" s="5">
        <f t="shared" si="97"/>
        <v>9.56297217175098E-05</v>
      </c>
      <c r="BZ135" s="2">
        <v>18</v>
      </c>
      <c r="CA135" s="5">
        <f t="shared" si="98"/>
        <v>0.0017213349909151764</v>
      </c>
      <c r="CB135" s="2">
        <v>8</v>
      </c>
      <c r="CC135" s="5">
        <f t="shared" si="99"/>
        <v>0.0007650377737400784</v>
      </c>
      <c r="CD135" s="2">
        <v>4</v>
      </c>
      <c r="CE135" s="5">
        <f t="shared" si="100"/>
        <v>0.0003825188868700392</v>
      </c>
      <c r="CF135" s="2">
        <v>10457</v>
      </c>
      <c r="CG135" s="2">
        <v>10354</v>
      </c>
    </row>
    <row r="138" spans="1:85" ht="13.5">
      <c r="A138" s="2" t="s">
        <v>47</v>
      </c>
      <c r="B138" s="2">
        <v>477</v>
      </c>
      <c r="C138" s="5">
        <f aca="true" t="shared" si="103" ref="C138:C147">IF(SUM(B138)&lt;1,"",B138/$AF138)</f>
        <v>0.005676611645979364</v>
      </c>
      <c r="D138" s="5"/>
      <c r="E138" s="5"/>
      <c r="F138" s="5"/>
      <c r="G138" s="5"/>
      <c r="H138" s="5"/>
      <c r="I138" s="5"/>
      <c r="J138" s="2">
        <v>93</v>
      </c>
      <c r="K138" s="5">
        <f aca="true" t="shared" si="104" ref="K138:K147">IF(SUM(J138)&lt;1,"",J138/$AF138)</f>
        <v>0.001106760761165788</v>
      </c>
      <c r="L138" s="2">
        <v>142</v>
      </c>
      <c r="M138" s="5">
        <f aca="true" t="shared" si="105" ref="M138:M147">IF(SUM(L138)&lt;1,"",L138/$AF138)</f>
        <v>0.0016898927751133536</v>
      </c>
      <c r="N138" s="2">
        <v>99</v>
      </c>
      <c r="O138" s="5">
        <f aca="true" t="shared" si="106" ref="O138:O147">IF(SUM(N138)&lt;1,"",N138/$AF138)</f>
        <v>0.0011781646812410002</v>
      </c>
      <c r="P138" s="2">
        <v>4</v>
      </c>
      <c r="Q138" s="5">
        <f aca="true" t="shared" si="107" ref="Q138:Q147">IF(SUM(P138)&lt;1,"",P138/$AF138)</f>
        <v>4.760261338347475E-05</v>
      </c>
      <c r="R138" s="2">
        <v>4</v>
      </c>
      <c r="S138" s="5">
        <f aca="true" t="shared" si="108" ref="S138:S147">IF(SUM(R138)&lt;1,"",R138/$AF138)</f>
        <v>4.760261338347475E-05</v>
      </c>
      <c r="T138" s="2">
        <v>1</v>
      </c>
      <c r="U138" s="5">
        <f aca="true" t="shared" si="109" ref="U138:U147">IF(SUM(T138)&lt;1,"",T138/$AF138)</f>
        <v>1.1900653345868688E-05</v>
      </c>
      <c r="V138" s="2">
        <v>2</v>
      </c>
      <c r="W138" s="5">
        <f aca="true" t="shared" si="110" ref="W138:W147">IF(SUM(V138)&lt;1,"",V138/$AF138)</f>
        <v>2.3801306691737376E-05</v>
      </c>
      <c r="X138" s="2">
        <v>15</v>
      </c>
      <c r="Y138" s="5">
        <f aca="true" t="shared" si="111" ref="Y138:Y147">IF(SUM(X138)&lt;1,"",X138/$AF138)</f>
        <v>0.00017850980018803032</v>
      </c>
      <c r="Z138" s="2">
        <v>18</v>
      </c>
      <c r="AA138" s="5">
        <f aca="true" t="shared" si="112" ref="AA138:AA147">IF(SUM(Z138)&lt;1,"",Z138/$AF138)</f>
        <v>0.0002142117602256364</v>
      </c>
      <c r="AB138" s="2">
        <v>5</v>
      </c>
      <c r="AC138" s="5">
        <f aca="true" t="shared" si="113" ref="AC138:AC147">IF(SUM(AB138)&lt;1,"",AB138/$AF138)</f>
        <v>5.950326672934344E-05</v>
      </c>
      <c r="AD138" s="2">
        <v>94</v>
      </c>
      <c r="AE138" s="5">
        <f aca="true" t="shared" si="114" ref="AE138:AE147">IF(SUM(AD138)&lt;1,"",AD138/$AF138)</f>
        <v>0.0011186614145116567</v>
      </c>
      <c r="AF138" s="2">
        <v>84029</v>
      </c>
      <c r="AG138" s="2">
        <v>83129</v>
      </c>
      <c r="AH138" s="2">
        <v>204</v>
      </c>
      <c r="AI138" s="5">
        <f aca="true" t="shared" si="115" ref="AI138:AI147">IF(SUM(AH138)&lt;1,"",AH138/$BF138)</f>
        <v>0.004911993450675399</v>
      </c>
      <c r="AJ138" s="2">
        <v>45</v>
      </c>
      <c r="AK138" s="5">
        <f aca="true" t="shared" si="116" ref="AK138:AK147">IF(SUM(AJ138)&lt;1,"",AJ138/$BF138)</f>
        <v>0.0010835279670607498</v>
      </c>
      <c r="AL138" s="2">
        <v>65</v>
      </c>
      <c r="AM138" s="5">
        <f aca="true" t="shared" si="117" ref="AM138:AM147">IF(SUM(AL138)&lt;1,"",AL138/$BF138)</f>
        <v>0.001565095952421083</v>
      </c>
      <c r="AN138" s="2">
        <v>13</v>
      </c>
      <c r="AO138" s="5">
        <f aca="true" t="shared" si="118" ref="AO138:AO147">IF(SUM(AN138)&lt;1,"",AN138/$BF138)</f>
        <v>0.0003130191904842166</v>
      </c>
      <c r="AP138" s="2">
        <v>1</v>
      </c>
      <c r="AQ138" s="5">
        <f aca="true" t="shared" si="119" ref="AQ138:AQ147">IF(SUM(AP138)&lt;1,"",AP138/$BF138)</f>
        <v>2.407839926801666E-05</v>
      </c>
      <c r="AR138" s="2">
        <v>1</v>
      </c>
      <c r="AS138" s="5">
        <f aca="true" t="shared" si="120" ref="AS138:AS147">IF(SUM(AR138)&lt;1,"",AR138/$BF138)</f>
        <v>2.407839926801666E-05</v>
      </c>
      <c r="AT138" s="2">
        <v>1</v>
      </c>
      <c r="AU138" s="5">
        <f aca="true" t="shared" si="121" ref="AU138:AU147">IF(SUM(AT138)&lt;1,"",AT138/$BF138)</f>
        <v>2.407839926801666E-05</v>
      </c>
      <c r="AV138" s="2">
        <v>2</v>
      </c>
      <c r="AW138" s="5">
        <f aca="true" t="shared" si="122" ref="AW138:AW147">IF(SUM(AV138)&lt;1,"",AV138/$BF138)</f>
        <v>4.815679853603332E-05</v>
      </c>
      <c r="AX138" s="2">
        <v>8</v>
      </c>
      <c r="AY138" s="5">
        <f aca="true" t="shared" si="123" ref="AY138:AY147">IF(SUM(AX138)&lt;1,"",AX138/$BF138)</f>
        <v>0.0001926271941441333</v>
      </c>
      <c r="AZ138" s="2">
        <v>8</v>
      </c>
      <c r="BA138" s="5">
        <f aca="true" t="shared" si="124" ref="BA138:BA147">IF(SUM(AZ138)&lt;1,"",AZ138/$BF138)</f>
        <v>0.0001926271941441333</v>
      </c>
      <c r="BB138" s="2">
        <v>3</v>
      </c>
      <c r="BC138" s="5">
        <f aca="true" t="shared" si="125" ref="BC138:BC147">IF(SUM(BB138)&lt;1,"",BB138/$BF138)</f>
        <v>7.223519780404998E-05</v>
      </c>
      <c r="BD138" s="2">
        <v>57</v>
      </c>
      <c r="BE138" s="5">
        <f aca="true" t="shared" si="126" ref="BE138:BE147">IF(SUM(BD138)&lt;1,"",BD138/$BF138)</f>
        <v>0.0013724687582769496</v>
      </c>
      <c r="BF138" s="2">
        <v>41531</v>
      </c>
      <c r="BG138" s="2">
        <v>41063</v>
      </c>
      <c r="BH138" s="2">
        <v>273</v>
      </c>
      <c r="BI138" s="5">
        <f aca="true" t="shared" si="127" ref="BI138:BI147">IF(SUM(BH138)&lt;1,"",BH138/$CF138)</f>
        <v>0.006423831709727517</v>
      </c>
      <c r="BJ138" s="2">
        <v>48</v>
      </c>
      <c r="BK138" s="5">
        <f aca="true" t="shared" si="128" ref="BK138:BK147">IF(SUM(BJ138)&lt;1,"",BJ138/$CF138)</f>
        <v>0.001129464915996047</v>
      </c>
      <c r="BL138" s="2">
        <v>77</v>
      </c>
      <c r="BM138" s="5">
        <f aca="true" t="shared" si="129" ref="BM138:BM147">IF(SUM(BL138)&lt;1,"",BL138/$CF138)</f>
        <v>0.0018118499694103252</v>
      </c>
      <c r="BN138" s="2">
        <v>86</v>
      </c>
      <c r="BO138" s="5">
        <f aca="true" t="shared" si="130" ref="BO138:BO147">IF(SUM(BN138)&lt;1,"",BN138/$CF138)</f>
        <v>0.002023624641159584</v>
      </c>
      <c r="BP138" s="2">
        <v>3</v>
      </c>
      <c r="BQ138" s="5">
        <f aca="true" t="shared" si="131" ref="BQ138:BQ147">IF(SUM(BP138)&lt;1,"",BP138/$CF138)</f>
        <v>7.059155724975294E-05</v>
      </c>
      <c r="BR138" s="2">
        <v>3</v>
      </c>
      <c r="BS138" s="5">
        <f aca="true" t="shared" si="132" ref="BS138:BS147">IF(SUM(BR138)&lt;1,"",BR138/$CF138)</f>
        <v>7.059155724975294E-05</v>
      </c>
      <c r="BT138" s="2" t="s">
        <v>48</v>
      </c>
      <c r="BU138" s="5">
        <f aca="true" t="shared" si="133" ref="BU138:BU147">IF(SUM(BT138)&lt;1,"",BT138/$CF138)</f>
      </c>
      <c r="BV138" s="2" t="s">
        <v>48</v>
      </c>
      <c r="BW138" s="5">
        <f aca="true" t="shared" si="134" ref="BW138:BW147">IF(SUM(BV138)&lt;1,"",BV138/$CF138)</f>
      </c>
      <c r="BX138" s="2">
        <v>7</v>
      </c>
      <c r="BY138" s="5">
        <f aca="true" t="shared" si="135" ref="BY138:BY147">IF(SUM(BX138)&lt;1,"",BX138/$CF138)</f>
        <v>0.00016471363358275682</v>
      </c>
      <c r="BZ138" s="2">
        <v>10</v>
      </c>
      <c r="CA138" s="5">
        <f aca="true" t="shared" si="136" ref="CA138:CA147">IF(SUM(BZ138)&lt;1,"",BZ138/$CF138)</f>
        <v>0.00023530519083250976</v>
      </c>
      <c r="CB138" s="2">
        <v>2</v>
      </c>
      <c r="CC138" s="5">
        <f aca="true" t="shared" si="137" ref="CC138:CC147">IF(SUM(CB138)&lt;1,"",CB138/$CF138)</f>
        <v>4.706103816650195E-05</v>
      </c>
      <c r="CD138" s="2">
        <v>37</v>
      </c>
      <c r="CE138" s="5">
        <f aca="true" t="shared" si="138" ref="CE138:CE147">IF(SUM(CD138)&lt;1,"",CD138/$CF138)</f>
        <v>0.0008706292060802861</v>
      </c>
      <c r="CF138" s="2">
        <v>42498</v>
      </c>
      <c r="CG138" s="2">
        <v>42066</v>
      </c>
    </row>
    <row r="139" spans="1:85" ht="13.5">
      <c r="A139" s="2" t="s">
        <v>49</v>
      </c>
      <c r="B139" s="2">
        <v>1314</v>
      </c>
      <c r="C139" s="5">
        <f t="shared" si="103"/>
        <v>0.00947846786409868</v>
      </c>
      <c r="D139" s="5"/>
      <c r="E139" s="5"/>
      <c r="F139" s="5"/>
      <c r="G139" s="5"/>
      <c r="H139" s="5"/>
      <c r="I139" s="5"/>
      <c r="J139" s="2">
        <v>260</v>
      </c>
      <c r="K139" s="5">
        <f t="shared" si="104"/>
        <v>0.0018754959244030873</v>
      </c>
      <c r="L139" s="2">
        <v>452</v>
      </c>
      <c r="M139" s="5">
        <f t="shared" si="105"/>
        <v>0.0032604775301161367</v>
      </c>
      <c r="N139" s="2">
        <v>142</v>
      </c>
      <c r="O139" s="5">
        <f t="shared" si="106"/>
        <v>0.0010243093125586091</v>
      </c>
      <c r="P139" s="2">
        <v>15</v>
      </c>
      <c r="Q139" s="5">
        <f t="shared" si="107"/>
        <v>0.00010820168794633196</v>
      </c>
      <c r="R139" s="2">
        <v>7</v>
      </c>
      <c r="S139" s="5">
        <f t="shared" si="108"/>
        <v>5.0494121041621585E-05</v>
      </c>
      <c r="T139" s="2">
        <v>24</v>
      </c>
      <c r="U139" s="5">
        <f t="shared" si="109"/>
        <v>0.00017312270071413114</v>
      </c>
      <c r="V139" s="2">
        <v>9</v>
      </c>
      <c r="W139" s="5">
        <f t="shared" si="110"/>
        <v>6.492101276779917E-05</v>
      </c>
      <c r="X139" s="2">
        <v>30</v>
      </c>
      <c r="Y139" s="5">
        <f t="shared" si="111"/>
        <v>0.00021640337589266391</v>
      </c>
      <c r="Z139" s="2">
        <v>55</v>
      </c>
      <c r="AA139" s="5">
        <f t="shared" si="112"/>
        <v>0.0003967395224698839</v>
      </c>
      <c r="AB139" s="2">
        <v>7</v>
      </c>
      <c r="AC139" s="5">
        <f t="shared" si="113"/>
        <v>5.0494121041621585E-05</v>
      </c>
      <c r="AD139" s="2">
        <v>313</v>
      </c>
      <c r="AE139" s="5">
        <f t="shared" si="114"/>
        <v>0.0022578085551467936</v>
      </c>
      <c r="AF139" s="2">
        <v>138630</v>
      </c>
      <c r="AG139" s="2">
        <v>133745</v>
      </c>
      <c r="AH139" s="2">
        <v>538</v>
      </c>
      <c r="AI139" s="5">
        <f t="shared" si="115"/>
        <v>0.0077368882753066715</v>
      </c>
      <c r="AJ139" s="2">
        <v>108</v>
      </c>
      <c r="AK139" s="5">
        <f t="shared" si="116"/>
        <v>0.001553129988351525</v>
      </c>
      <c r="AL139" s="2">
        <v>162</v>
      </c>
      <c r="AM139" s="5">
        <f t="shared" si="117"/>
        <v>0.0023296949825272876</v>
      </c>
      <c r="AN139" s="2">
        <v>17</v>
      </c>
      <c r="AO139" s="5">
        <f t="shared" si="118"/>
        <v>0.00024447416483311044</v>
      </c>
      <c r="AP139" s="2">
        <v>3</v>
      </c>
      <c r="AQ139" s="5">
        <f t="shared" si="119"/>
        <v>4.3142499676431255E-05</v>
      </c>
      <c r="AR139" s="2">
        <v>5</v>
      </c>
      <c r="AS139" s="5">
        <f t="shared" si="120"/>
        <v>7.190416612738542E-05</v>
      </c>
      <c r="AT139" s="2">
        <v>17</v>
      </c>
      <c r="AU139" s="5">
        <f t="shared" si="121"/>
        <v>0.00024447416483311044</v>
      </c>
      <c r="AV139" s="2">
        <v>7</v>
      </c>
      <c r="AW139" s="5">
        <f t="shared" si="122"/>
        <v>0.00010066583257833959</v>
      </c>
      <c r="AX139" s="2">
        <v>19</v>
      </c>
      <c r="AY139" s="5">
        <f t="shared" si="123"/>
        <v>0.0002732358312840646</v>
      </c>
      <c r="AZ139" s="2">
        <v>23</v>
      </c>
      <c r="BA139" s="5">
        <f t="shared" si="124"/>
        <v>0.00033075916418597295</v>
      </c>
      <c r="BB139" s="2">
        <v>3</v>
      </c>
      <c r="BC139" s="5">
        <f t="shared" si="125"/>
        <v>4.3142499676431255E-05</v>
      </c>
      <c r="BD139" s="2">
        <v>174</v>
      </c>
      <c r="BE139" s="5">
        <f t="shared" si="126"/>
        <v>0.0025022649812330125</v>
      </c>
      <c r="BF139" s="2">
        <v>69537</v>
      </c>
      <c r="BG139" s="2">
        <v>67061</v>
      </c>
      <c r="BH139" s="2">
        <v>776</v>
      </c>
      <c r="BI139" s="5">
        <f t="shared" si="127"/>
        <v>0.011231239054607559</v>
      </c>
      <c r="BJ139" s="2">
        <v>152</v>
      </c>
      <c r="BK139" s="5">
        <f t="shared" si="128"/>
        <v>0.00219993342306746</v>
      </c>
      <c r="BL139" s="2">
        <v>290</v>
      </c>
      <c r="BM139" s="5">
        <f t="shared" si="129"/>
        <v>0.004197241399273443</v>
      </c>
      <c r="BN139" s="2">
        <v>125</v>
      </c>
      <c r="BO139" s="5">
        <f t="shared" si="130"/>
        <v>0.001809155775548898</v>
      </c>
      <c r="BP139" s="2">
        <v>12</v>
      </c>
      <c r="BQ139" s="5">
        <f t="shared" si="131"/>
        <v>0.0001736789544526942</v>
      </c>
      <c r="BR139" s="2">
        <v>2</v>
      </c>
      <c r="BS139" s="5">
        <f t="shared" si="132"/>
        <v>2.8946492408782366E-05</v>
      </c>
      <c r="BT139" s="2">
        <v>7</v>
      </c>
      <c r="BU139" s="5">
        <f t="shared" si="133"/>
        <v>0.00010131272343073828</v>
      </c>
      <c r="BV139" s="2">
        <v>2</v>
      </c>
      <c r="BW139" s="5">
        <f t="shared" si="134"/>
        <v>2.8946492408782366E-05</v>
      </c>
      <c r="BX139" s="2">
        <v>11</v>
      </c>
      <c r="BY139" s="5">
        <f t="shared" si="135"/>
        <v>0.00015920570824830301</v>
      </c>
      <c r="BZ139" s="2">
        <v>32</v>
      </c>
      <c r="CA139" s="5">
        <f t="shared" si="136"/>
        <v>0.00046314387854051785</v>
      </c>
      <c r="CB139" s="2">
        <v>4</v>
      </c>
      <c r="CC139" s="5">
        <f t="shared" si="137"/>
        <v>5.789298481756473E-05</v>
      </c>
      <c r="CD139" s="2">
        <v>139</v>
      </c>
      <c r="CE139" s="5">
        <f t="shared" si="138"/>
        <v>0.0020117812224103742</v>
      </c>
      <c r="CF139" s="2">
        <v>69093</v>
      </c>
      <c r="CG139" s="2">
        <v>66684</v>
      </c>
    </row>
    <row r="140" spans="1:85" ht="13.5">
      <c r="A140" s="2" t="s">
        <v>50</v>
      </c>
      <c r="B140" s="2">
        <v>1336</v>
      </c>
      <c r="C140" s="5">
        <f t="shared" si="103"/>
        <v>0.012314726052650984</v>
      </c>
      <c r="D140" s="5"/>
      <c r="E140" s="5"/>
      <c r="F140" s="5"/>
      <c r="G140" s="5"/>
      <c r="H140" s="5"/>
      <c r="I140" s="5"/>
      <c r="J140" s="2">
        <v>350</v>
      </c>
      <c r="K140" s="5">
        <f t="shared" si="104"/>
        <v>0.003226163262296291</v>
      </c>
      <c r="L140" s="2">
        <v>550</v>
      </c>
      <c r="M140" s="5">
        <f t="shared" si="105"/>
        <v>0.0050696851264656</v>
      </c>
      <c r="N140" s="2">
        <v>85</v>
      </c>
      <c r="O140" s="5">
        <f t="shared" si="106"/>
        <v>0.0007834967922719563</v>
      </c>
      <c r="P140" s="2">
        <v>12</v>
      </c>
      <c r="Q140" s="5">
        <f t="shared" si="107"/>
        <v>0.00011061131185015855</v>
      </c>
      <c r="R140" s="2">
        <v>12</v>
      </c>
      <c r="S140" s="5">
        <f t="shared" si="108"/>
        <v>0.00011061131185015855</v>
      </c>
      <c r="T140" s="2">
        <v>3</v>
      </c>
      <c r="U140" s="5">
        <f t="shared" si="109"/>
        <v>2.7652827962539636E-05</v>
      </c>
      <c r="V140" s="2">
        <v>8</v>
      </c>
      <c r="W140" s="5">
        <f t="shared" si="110"/>
        <v>7.374087456677236E-05</v>
      </c>
      <c r="X140" s="2">
        <v>25</v>
      </c>
      <c r="Y140" s="5">
        <f t="shared" si="111"/>
        <v>0.00023044023302116364</v>
      </c>
      <c r="Z140" s="2">
        <v>6</v>
      </c>
      <c r="AA140" s="5">
        <f t="shared" si="112"/>
        <v>5.530565592507927E-05</v>
      </c>
      <c r="AB140" s="2">
        <v>3</v>
      </c>
      <c r="AC140" s="5">
        <f t="shared" si="113"/>
        <v>2.7652827962539636E-05</v>
      </c>
      <c r="AD140" s="2">
        <v>282</v>
      </c>
      <c r="AE140" s="5">
        <f t="shared" si="114"/>
        <v>0.002599365828478726</v>
      </c>
      <c r="AF140" s="2">
        <v>108488</v>
      </c>
      <c r="AG140" s="2">
        <v>102464</v>
      </c>
      <c r="AH140" s="2">
        <v>557</v>
      </c>
      <c r="AI140" s="5">
        <f t="shared" si="115"/>
        <v>0.010389852639432942</v>
      </c>
      <c r="AJ140" s="2">
        <v>143</v>
      </c>
      <c r="AK140" s="5">
        <f t="shared" si="116"/>
        <v>0.002667412796120127</v>
      </c>
      <c r="AL140" s="2">
        <v>193</v>
      </c>
      <c r="AM140" s="5">
        <f t="shared" si="117"/>
        <v>0.003600074612945346</v>
      </c>
      <c r="AN140" s="2">
        <v>15</v>
      </c>
      <c r="AO140" s="5">
        <f t="shared" si="118"/>
        <v>0.0002797985450475658</v>
      </c>
      <c r="AP140" s="2">
        <v>4</v>
      </c>
      <c r="AQ140" s="5">
        <f t="shared" si="119"/>
        <v>7.461294534601753E-05</v>
      </c>
      <c r="AR140" s="2">
        <v>5</v>
      </c>
      <c r="AS140" s="5">
        <f t="shared" si="120"/>
        <v>9.326618168252192E-05</v>
      </c>
      <c r="AT140" s="2">
        <v>2</v>
      </c>
      <c r="AU140" s="5">
        <f t="shared" si="121"/>
        <v>3.7306472673008764E-05</v>
      </c>
      <c r="AV140" s="2">
        <v>7</v>
      </c>
      <c r="AW140" s="5">
        <f t="shared" si="122"/>
        <v>0.0001305726543555307</v>
      </c>
      <c r="AX140" s="2">
        <v>17</v>
      </c>
      <c r="AY140" s="5">
        <f t="shared" si="123"/>
        <v>0.0003171050177205745</v>
      </c>
      <c r="AZ140" s="2">
        <v>3</v>
      </c>
      <c r="BA140" s="5">
        <f t="shared" si="124"/>
        <v>5.595970900951315E-05</v>
      </c>
      <c r="BB140" s="2">
        <v>3</v>
      </c>
      <c r="BC140" s="5">
        <f t="shared" si="125"/>
        <v>5.595970900951315E-05</v>
      </c>
      <c r="BD140" s="2">
        <v>165</v>
      </c>
      <c r="BE140" s="5">
        <f t="shared" si="126"/>
        <v>0.0030777839955232235</v>
      </c>
      <c r="BF140" s="2">
        <v>53610</v>
      </c>
      <c r="BG140" s="2">
        <v>50568</v>
      </c>
      <c r="BH140" s="2">
        <v>779</v>
      </c>
      <c r="BI140" s="5">
        <f t="shared" si="127"/>
        <v>0.01419512372899887</v>
      </c>
      <c r="BJ140" s="2">
        <v>207</v>
      </c>
      <c r="BK140" s="5">
        <f t="shared" si="128"/>
        <v>0.0037720033528918693</v>
      </c>
      <c r="BL140" s="2">
        <v>357</v>
      </c>
      <c r="BM140" s="5">
        <f t="shared" si="129"/>
        <v>0.006505339115856992</v>
      </c>
      <c r="BN140" s="2">
        <v>70</v>
      </c>
      <c r="BO140" s="5">
        <f t="shared" si="130"/>
        <v>0.0012755566893837239</v>
      </c>
      <c r="BP140" s="2">
        <v>8</v>
      </c>
      <c r="BQ140" s="5">
        <f t="shared" si="131"/>
        <v>0.0001457779073581399</v>
      </c>
      <c r="BR140" s="2">
        <v>7</v>
      </c>
      <c r="BS140" s="5">
        <f t="shared" si="132"/>
        <v>0.0001275556689383724</v>
      </c>
      <c r="BT140" s="2">
        <v>1</v>
      </c>
      <c r="BU140" s="5">
        <f t="shared" si="133"/>
        <v>1.8222238419767486E-05</v>
      </c>
      <c r="BV140" s="2">
        <v>1</v>
      </c>
      <c r="BW140" s="5">
        <f t="shared" si="134"/>
        <v>1.8222238419767486E-05</v>
      </c>
      <c r="BX140" s="2">
        <v>8</v>
      </c>
      <c r="BY140" s="5">
        <f t="shared" si="135"/>
        <v>0.0001457779073581399</v>
      </c>
      <c r="BZ140" s="2">
        <v>3</v>
      </c>
      <c r="CA140" s="5">
        <f t="shared" si="136"/>
        <v>5.466671525930245E-05</v>
      </c>
      <c r="CB140" s="2" t="s">
        <v>48</v>
      </c>
      <c r="CC140" s="5">
        <f t="shared" si="137"/>
      </c>
      <c r="CD140" s="2">
        <v>117</v>
      </c>
      <c r="CE140" s="5">
        <f t="shared" si="138"/>
        <v>0.0021320018951127956</v>
      </c>
      <c r="CF140" s="2">
        <v>54878</v>
      </c>
      <c r="CG140" s="2">
        <v>51896</v>
      </c>
    </row>
    <row r="141" spans="1:85" ht="13.5">
      <c r="A141" s="2" t="s">
        <v>51</v>
      </c>
      <c r="B141" s="2">
        <v>1666</v>
      </c>
      <c r="C141" s="5">
        <f t="shared" si="103"/>
        <v>0.010601808543810414</v>
      </c>
      <c r="D141" s="5"/>
      <c r="E141" s="5"/>
      <c r="F141" s="5"/>
      <c r="G141" s="5"/>
      <c r="H141" s="5"/>
      <c r="I141" s="5"/>
      <c r="J141" s="2">
        <v>357</v>
      </c>
      <c r="K141" s="5">
        <f t="shared" si="104"/>
        <v>0.002271816116530803</v>
      </c>
      <c r="L141" s="2">
        <v>581</v>
      </c>
      <c r="M141" s="5">
        <f t="shared" si="105"/>
        <v>0.003697269366118758</v>
      </c>
      <c r="N141" s="2">
        <v>171</v>
      </c>
      <c r="O141" s="5">
        <f t="shared" si="106"/>
        <v>0.0010881808289265192</v>
      </c>
      <c r="P141" s="2">
        <v>30</v>
      </c>
      <c r="Q141" s="5">
        <f t="shared" si="107"/>
        <v>0.00019090891735552967</v>
      </c>
      <c r="R141" s="2">
        <v>30</v>
      </c>
      <c r="S141" s="5">
        <f t="shared" si="108"/>
        <v>0.00019090891735552967</v>
      </c>
      <c r="T141" s="2">
        <v>157</v>
      </c>
      <c r="U141" s="5">
        <f t="shared" si="109"/>
        <v>0.000999090000827272</v>
      </c>
      <c r="V141" s="2">
        <v>7</v>
      </c>
      <c r="W141" s="5">
        <f t="shared" si="110"/>
        <v>4.454541404962359E-05</v>
      </c>
      <c r="X141" s="2">
        <v>29</v>
      </c>
      <c r="Y141" s="5">
        <f t="shared" si="111"/>
        <v>0.000184545286777012</v>
      </c>
      <c r="Z141" s="2">
        <v>42</v>
      </c>
      <c r="AA141" s="5">
        <f t="shared" si="112"/>
        <v>0.00026727248429774154</v>
      </c>
      <c r="AB141" s="2" t="s">
        <v>48</v>
      </c>
      <c r="AC141" s="5">
        <f t="shared" si="113"/>
      </c>
      <c r="AD141" s="2">
        <v>262</v>
      </c>
      <c r="AE141" s="5">
        <f t="shared" si="114"/>
        <v>0.0016672712115716258</v>
      </c>
      <c r="AF141" s="2">
        <v>157143</v>
      </c>
      <c r="AG141" s="2">
        <v>154230</v>
      </c>
      <c r="AH141" s="2">
        <v>721</v>
      </c>
      <c r="AI141" s="5">
        <f t="shared" si="115"/>
        <v>0.009235301652363264</v>
      </c>
      <c r="AJ141" s="2">
        <v>157</v>
      </c>
      <c r="AK141" s="5">
        <f t="shared" si="116"/>
        <v>0.0020110157550915844</v>
      </c>
      <c r="AL141" s="2">
        <v>236</v>
      </c>
      <c r="AM141" s="5">
        <f t="shared" si="117"/>
        <v>0.0030229281414115537</v>
      </c>
      <c r="AN141" s="2">
        <v>21</v>
      </c>
      <c r="AO141" s="5">
        <f t="shared" si="118"/>
        <v>0.0002689893685154349</v>
      </c>
      <c r="AP141" s="2">
        <v>7</v>
      </c>
      <c r="AQ141" s="5">
        <f t="shared" si="119"/>
        <v>8.966312283847829E-05</v>
      </c>
      <c r="AR141" s="2">
        <v>19</v>
      </c>
      <c r="AS141" s="5">
        <f t="shared" si="120"/>
        <v>0.00024337133341872678</v>
      </c>
      <c r="AT141" s="2">
        <v>82</v>
      </c>
      <c r="AU141" s="5">
        <f t="shared" si="121"/>
        <v>0.0010503394389650314</v>
      </c>
      <c r="AV141" s="2">
        <v>4</v>
      </c>
      <c r="AW141" s="5">
        <f t="shared" si="122"/>
        <v>5.1236070193416165E-05</v>
      </c>
      <c r="AX141" s="2">
        <v>12</v>
      </c>
      <c r="AY141" s="5">
        <f t="shared" si="123"/>
        <v>0.00015370821058024848</v>
      </c>
      <c r="AZ141" s="2">
        <v>27</v>
      </c>
      <c r="BA141" s="5">
        <f t="shared" si="124"/>
        <v>0.0003458434738055591</v>
      </c>
      <c r="BB141" s="2" t="s">
        <v>48</v>
      </c>
      <c r="BC141" s="5">
        <f t="shared" si="125"/>
      </c>
      <c r="BD141" s="2">
        <v>156</v>
      </c>
      <c r="BE141" s="5">
        <f t="shared" si="126"/>
        <v>0.0019982067375432302</v>
      </c>
      <c r="BF141" s="2">
        <v>78070</v>
      </c>
      <c r="BG141" s="2">
        <v>76634</v>
      </c>
      <c r="BH141" s="2">
        <v>945</v>
      </c>
      <c r="BI141" s="5">
        <f t="shared" si="127"/>
        <v>0.011950982003971013</v>
      </c>
      <c r="BJ141" s="2">
        <v>200</v>
      </c>
      <c r="BK141" s="5">
        <f t="shared" si="128"/>
        <v>0.002529308360628786</v>
      </c>
      <c r="BL141" s="2">
        <v>345</v>
      </c>
      <c r="BM141" s="5">
        <f t="shared" si="129"/>
        <v>0.004363056922084656</v>
      </c>
      <c r="BN141" s="2">
        <v>150</v>
      </c>
      <c r="BO141" s="5">
        <f t="shared" si="130"/>
        <v>0.0018969812704715896</v>
      </c>
      <c r="BP141" s="2">
        <v>23</v>
      </c>
      <c r="BQ141" s="5">
        <f t="shared" si="131"/>
        <v>0.0002908704614723104</v>
      </c>
      <c r="BR141" s="2">
        <v>11</v>
      </c>
      <c r="BS141" s="5">
        <f t="shared" si="132"/>
        <v>0.00013911195983458324</v>
      </c>
      <c r="BT141" s="2">
        <v>75</v>
      </c>
      <c r="BU141" s="5">
        <f t="shared" si="133"/>
        <v>0.0009484906352357948</v>
      </c>
      <c r="BV141" s="2">
        <v>3</v>
      </c>
      <c r="BW141" s="5">
        <f t="shared" si="134"/>
        <v>3.793962540943179E-05</v>
      </c>
      <c r="BX141" s="2">
        <v>17</v>
      </c>
      <c r="BY141" s="5">
        <f t="shared" si="135"/>
        <v>0.00021499121065344682</v>
      </c>
      <c r="BZ141" s="2">
        <v>15</v>
      </c>
      <c r="CA141" s="5">
        <f t="shared" si="136"/>
        <v>0.00018969812704715895</v>
      </c>
      <c r="CB141" s="2" t="s">
        <v>48</v>
      </c>
      <c r="CC141" s="5">
        <f t="shared" si="137"/>
      </c>
      <c r="CD141" s="2">
        <v>106</v>
      </c>
      <c r="CE141" s="5">
        <f t="shared" si="138"/>
        <v>0.0013405334311332566</v>
      </c>
      <c r="CF141" s="2">
        <v>79073</v>
      </c>
      <c r="CG141" s="2">
        <v>77596</v>
      </c>
    </row>
    <row r="142" spans="1:85" ht="13.5">
      <c r="A142" s="2" t="s">
        <v>52</v>
      </c>
      <c r="B142" s="2">
        <v>893</v>
      </c>
      <c r="C142" s="5">
        <f t="shared" si="103"/>
        <v>0.00929675706626412</v>
      </c>
      <c r="D142" s="5"/>
      <c r="E142" s="5"/>
      <c r="F142" s="5"/>
      <c r="G142" s="5"/>
      <c r="H142" s="5"/>
      <c r="I142" s="5"/>
      <c r="J142" s="2">
        <v>213</v>
      </c>
      <c r="K142" s="5">
        <f t="shared" si="104"/>
        <v>0.0022174795689969286</v>
      </c>
      <c r="L142" s="2">
        <v>354</v>
      </c>
      <c r="M142" s="5">
        <f t="shared" si="105"/>
        <v>0.0036853885794596846</v>
      </c>
      <c r="N142" s="2">
        <v>71</v>
      </c>
      <c r="O142" s="5">
        <f t="shared" si="106"/>
        <v>0.0007391598563323096</v>
      </c>
      <c r="P142" s="2">
        <v>22</v>
      </c>
      <c r="Q142" s="5">
        <f t="shared" si="107"/>
        <v>0.00022903544844099735</v>
      </c>
      <c r="R142" s="2">
        <v>7</v>
      </c>
      <c r="S142" s="5">
        <f t="shared" si="108"/>
        <v>7.287491541304461E-05</v>
      </c>
      <c r="T142" s="2">
        <v>10</v>
      </c>
      <c r="U142" s="5">
        <f t="shared" si="109"/>
        <v>0.00010410702201863516</v>
      </c>
      <c r="V142" s="2">
        <v>9</v>
      </c>
      <c r="W142" s="5">
        <f t="shared" si="110"/>
        <v>9.369631981677164E-05</v>
      </c>
      <c r="X142" s="2">
        <v>23</v>
      </c>
      <c r="Y142" s="5">
        <f t="shared" si="111"/>
        <v>0.00023944615064286085</v>
      </c>
      <c r="Z142" s="2">
        <v>3</v>
      </c>
      <c r="AA142" s="5">
        <f t="shared" si="112"/>
        <v>3.123210660559055E-05</v>
      </c>
      <c r="AB142" s="2">
        <v>2</v>
      </c>
      <c r="AC142" s="5">
        <f t="shared" si="113"/>
        <v>2.082140440372703E-05</v>
      </c>
      <c r="AD142" s="2">
        <v>179</v>
      </c>
      <c r="AE142" s="5">
        <f t="shared" si="114"/>
        <v>0.0018635156941335692</v>
      </c>
      <c r="AF142" s="2">
        <v>96055</v>
      </c>
      <c r="AG142" s="2">
        <v>94328</v>
      </c>
      <c r="AH142" s="2">
        <v>413</v>
      </c>
      <c r="AI142" s="5">
        <f t="shared" si="115"/>
        <v>0.00859897145474609</v>
      </c>
      <c r="AJ142" s="2">
        <v>90</v>
      </c>
      <c r="AK142" s="5">
        <f t="shared" si="116"/>
        <v>0.0018738678714943055</v>
      </c>
      <c r="AL142" s="2">
        <v>166</v>
      </c>
      <c r="AM142" s="5">
        <f t="shared" si="117"/>
        <v>0.003456245185200608</v>
      </c>
      <c r="AN142" s="2">
        <v>11</v>
      </c>
      <c r="AO142" s="5">
        <f t="shared" si="118"/>
        <v>0.00022902829540485955</v>
      </c>
      <c r="AP142" s="2">
        <v>6</v>
      </c>
      <c r="AQ142" s="5">
        <f t="shared" si="119"/>
        <v>0.00012492452476628704</v>
      </c>
      <c r="AR142" s="2">
        <v>6</v>
      </c>
      <c r="AS142" s="5">
        <f t="shared" si="120"/>
        <v>0.00012492452476628704</v>
      </c>
      <c r="AT142" s="2">
        <v>4</v>
      </c>
      <c r="AU142" s="5">
        <f t="shared" si="121"/>
        <v>8.328301651085802E-05</v>
      </c>
      <c r="AV142" s="2">
        <v>8</v>
      </c>
      <c r="AW142" s="5">
        <f t="shared" si="122"/>
        <v>0.00016656603302171605</v>
      </c>
      <c r="AX142" s="2">
        <v>15</v>
      </c>
      <c r="AY142" s="5">
        <f t="shared" si="123"/>
        <v>0.0003123113119157176</v>
      </c>
      <c r="AZ142" s="2">
        <v>1</v>
      </c>
      <c r="BA142" s="5">
        <f t="shared" si="124"/>
        <v>2.0820754127714506E-05</v>
      </c>
      <c r="BB142" s="2">
        <v>2</v>
      </c>
      <c r="BC142" s="5">
        <f t="shared" si="125"/>
        <v>4.164150825542901E-05</v>
      </c>
      <c r="BD142" s="2">
        <v>104</v>
      </c>
      <c r="BE142" s="5">
        <f t="shared" si="126"/>
        <v>0.0021653584292823085</v>
      </c>
      <c r="BF142" s="2">
        <v>48029</v>
      </c>
      <c r="BG142" s="2">
        <v>47182</v>
      </c>
      <c r="BH142" s="2">
        <v>480</v>
      </c>
      <c r="BI142" s="5">
        <f t="shared" si="127"/>
        <v>0.009994586265772706</v>
      </c>
      <c r="BJ142" s="2">
        <v>123</v>
      </c>
      <c r="BK142" s="5">
        <f t="shared" si="128"/>
        <v>0.002561112730604256</v>
      </c>
      <c r="BL142" s="2">
        <v>188</v>
      </c>
      <c r="BM142" s="5">
        <f t="shared" si="129"/>
        <v>0.003914546287427643</v>
      </c>
      <c r="BN142" s="2">
        <v>60</v>
      </c>
      <c r="BO142" s="5">
        <f t="shared" si="130"/>
        <v>0.0012493232832215882</v>
      </c>
      <c r="BP142" s="2">
        <v>16</v>
      </c>
      <c r="BQ142" s="5">
        <f t="shared" si="131"/>
        <v>0.0003331528755257569</v>
      </c>
      <c r="BR142" s="2">
        <v>1</v>
      </c>
      <c r="BS142" s="5">
        <f t="shared" si="132"/>
        <v>2.0822054720359806E-05</v>
      </c>
      <c r="BT142" s="2">
        <v>6</v>
      </c>
      <c r="BU142" s="5">
        <f t="shared" si="133"/>
        <v>0.00012493232832215884</v>
      </c>
      <c r="BV142" s="2">
        <v>1</v>
      </c>
      <c r="BW142" s="5">
        <f t="shared" si="134"/>
        <v>2.0822054720359806E-05</v>
      </c>
      <c r="BX142" s="2">
        <v>8</v>
      </c>
      <c r="BY142" s="5">
        <f t="shared" si="135"/>
        <v>0.00016657643776287845</v>
      </c>
      <c r="BZ142" s="2">
        <v>2</v>
      </c>
      <c r="CA142" s="5">
        <f t="shared" si="136"/>
        <v>4.164410944071961E-05</v>
      </c>
      <c r="CB142" s="2" t="s">
        <v>48</v>
      </c>
      <c r="CC142" s="5">
        <f t="shared" si="137"/>
      </c>
      <c r="CD142" s="2">
        <v>75</v>
      </c>
      <c r="CE142" s="5">
        <f t="shared" si="138"/>
        <v>0.0015616541040269854</v>
      </c>
      <c r="CF142" s="2">
        <v>48026</v>
      </c>
      <c r="CG142" s="2">
        <v>47146</v>
      </c>
    </row>
    <row r="143" spans="1:85" ht="13.5">
      <c r="A143" s="2" t="s">
        <v>53</v>
      </c>
      <c r="B143" s="2">
        <v>1433</v>
      </c>
      <c r="C143" s="5">
        <f t="shared" si="103"/>
        <v>0.014786763112546564</v>
      </c>
      <c r="D143" s="5"/>
      <c r="E143" s="5"/>
      <c r="F143" s="5"/>
      <c r="G143" s="5"/>
      <c r="H143" s="5"/>
      <c r="I143" s="5"/>
      <c r="J143" s="2">
        <v>227</v>
      </c>
      <c r="K143" s="5">
        <f t="shared" si="104"/>
        <v>0.00234235535697702</v>
      </c>
      <c r="L143" s="2">
        <v>523</v>
      </c>
      <c r="M143" s="5">
        <f t="shared" si="105"/>
        <v>0.005396704192506527</v>
      </c>
      <c r="N143" s="2">
        <v>105</v>
      </c>
      <c r="O143" s="5">
        <f t="shared" si="106"/>
        <v>0.0010834683369276967</v>
      </c>
      <c r="P143" s="2">
        <v>32</v>
      </c>
      <c r="Q143" s="5">
        <f t="shared" si="107"/>
        <v>0.000330199874111298</v>
      </c>
      <c r="R143" s="2">
        <v>18</v>
      </c>
      <c r="S143" s="5">
        <f t="shared" si="108"/>
        <v>0.00018573742918760513</v>
      </c>
      <c r="T143" s="2">
        <v>33</v>
      </c>
      <c r="U143" s="5">
        <f t="shared" si="109"/>
        <v>0.00034051862017727607</v>
      </c>
      <c r="V143" s="2">
        <v>5</v>
      </c>
      <c r="W143" s="5">
        <f t="shared" si="110"/>
        <v>5.159373032989031E-05</v>
      </c>
      <c r="X143" s="2">
        <v>15</v>
      </c>
      <c r="Y143" s="5">
        <f t="shared" si="111"/>
        <v>0.00015478119098967093</v>
      </c>
      <c r="Z143" s="2">
        <v>28</v>
      </c>
      <c r="AA143" s="5">
        <f t="shared" si="112"/>
        <v>0.00028892488984738575</v>
      </c>
      <c r="AB143" s="2">
        <v>1</v>
      </c>
      <c r="AC143" s="5">
        <f t="shared" si="113"/>
        <v>1.0318746065978062E-05</v>
      </c>
      <c r="AD143" s="2">
        <v>446</v>
      </c>
      <c r="AE143" s="5">
        <f t="shared" si="114"/>
        <v>0.004602160745426216</v>
      </c>
      <c r="AF143" s="2">
        <v>96911</v>
      </c>
      <c r="AG143" s="2">
        <v>94407</v>
      </c>
      <c r="AH143" s="2">
        <v>678</v>
      </c>
      <c r="AI143" s="5">
        <f t="shared" si="115"/>
        <v>0.013520250463636908</v>
      </c>
      <c r="AJ143" s="2">
        <v>108</v>
      </c>
      <c r="AK143" s="5">
        <f t="shared" si="116"/>
        <v>0.002153668215446587</v>
      </c>
      <c r="AL143" s="2">
        <v>233</v>
      </c>
      <c r="AM143" s="5">
        <f t="shared" si="117"/>
        <v>0.004646339761102359</v>
      </c>
      <c r="AN143" s="2">
        <v>15</v>
      </c>
      <c r="AO143" s="5">
        <f t="shared" si="118"/>
        <v>0.00029912058547869265</v>
      </c>
      <c r="AP143" s="2">
        <v>14</v>
      </c>
      <c r="AQ143" s="5">
        <f t="shared" si="119"/>
        <v>0.0002791792131134465</v>
      </c>
      <c r="AR143" s="2">
        <v>10</v>
      </c>
      <c r="AS143" s="5">
        <f t="shared" si="120"/>
        <v>0.00019941372365246178</v>
      </c>
      <c r="AT143" s="2">
        <v>19</v>
      </c>
      <c r="AU143" s="5">
        <f t="shared" si="121"/>
        <v>0.00037888607493967734</v>
      </c>
      <c r="AV143" s="2">
        <v>2</v>
      </c>
      <c r="AW143" s="5">
        <f t="shared" si="122"/>
        <v>3.988274473049235E-05</v>
      </c>
      <c r="AX143" s="2">
        <v>9</v>
      </c>
      <c r="AY143" s="5">
        <f t="shared" si="123"/>
        <v>0.0001794723512872156</v>
      </c>
      <c r="AZ143" s="2">
        <v>15</v>
      </c>
      <c r="BA143" s="5">
        <f t="shared" si="124"/>
        <v>0.00029912058547869265</v>
      </c>
      <c r="BB143" s="2" t="s">
        <v>48</v>
      </c>
      <c r="BC143" s="5">
        <f t="shared" si="125"/>
      </c>
      <c r="BD143" s="2">
        <v>253</v>
      </c>
      <c r="BE143" s="5">
        <f t="shared" si="126"/>
        <v>0.0050451672084072825</v>
      </c>
      <c r="BF143" s="2">
        <v>50147</v>
      </c>
      <c r="BG143" s="2">
        <v>48854</v>
      </c>
      <c r="BH143" s="2">
        <v>755</v>
      </c>
      <c r="BI143" s="5">
        <f t="shared" si="127"/>
        <v>0.016144897784620648</v>
      </c>
      <c r="BJ143" s="2">
        <v>119</v>
      </c>
      <c r="BK143" s="5">
        <f t="shared" si="128"/>
        <v>0.002544692498503122</v>
      </c>
      <c r="BL143" s="2">
        <v>290</v>
      </c>
      <c r="BM143" s="5">
        <f t="shared" si="129"/>
        <v>0.006201351466940381</v>
      </c>
      <c r="BN143" s="2">
        <v>90</v>
      </c>
      <c r="BO143" s="5">
        <f t="shared" si="130"/>
        <v>0.001924557351809084</v>
      </c>
      <c r="BP143" s="2">
        <v>18</v>
      </c>
      <c r="BQ143" s="5">
        <f t="shared" si="131"/>
        <v>0.00038491147036181676</v>
      </c>
      <c r="BR143" s="2">
        <v>8</v>
      </c>
      <c r="BS143" s="5">
        <f t="shared" si="132"/>
        <v>0.0001710717646052519</v>
      </c>
      <c r="BT143" s="2">
        <v>14</v>
      </c>
      <c r="BU143" s="5">
        <f t="shared" si="133"/>
        <v>0.0002993755880591908</v>
      </c>
      <c r="BV143" s="2">
        <v>3</v>
      </c>
      <c r="BW143" s="5">
        <f t="shared" si="134"/>
        <v>6.415191172696946E-05</v>
      </c>
      <c r="BX143" s="2">
        <v>6</v>
      </c>
      <c r="BY143" s="5">
        <f t="shared" si="135"/>
        <v>0.00012830382345393893</v>
      </c>
      <c r="BZ143" s="2">
        <v>13</v>
      </c>
      <c r="CA143" s="5">
        <f t="shared" si="136"/>
        <v>0.00027799161748353436</v>
      </c>
      <c r="CB143" s="2">
        <v>1</v>
      </c>
      <c r="CC143" s="5">
        <f t="shared" si="137"/>
        <v>2.1383970575656488E-05</v>
      </c>
      <c r="CD143" s="2">
        <v>193</v>
      </c>
      <c r="CE143" s="5">
        <f t="shared" si="138"/>
        <v>0.004127106321101702</v>
      </c>
      <c r="CF143" s="2">
        <v>46764</v>
      </c>
      <c r="CG143" s="2">
        <v>45553</v>
      </c>
    </row>
    <row r="144" spans="1:85" ht="13.5">
      <c r="A144" s="2" t="s">
        <v>54</v>
      </c>
      <c r="B144" s="2">
        <v>1304</v>
      </c>
      <c r="C144" s="5">
        <f t="shared" si="103"/>
        <v>0.009006395645987871</v>
      </c>
      <c r="D144" s="5"/>
      <c r="E144" s="5"/>
      <c r="F144" s="5"/>
      <c r="G144" s="5"/>
      <c r="H144" s="5"/>
      <c r="I144" s="5"/>
      <c r="J144" s="2">
        <v>336</v>
      </c>
      <c r="K144" s="5">
        <f t="shared" si="104"/>
        <v>0.002320666362769881</v>
      </c>
      <c r="L144" s="2">
        <v>499</v>
      </c>
      <c r="M144" s="5">
        <f t="shared" si="105"/>
        <v>0.003446465818518365</v>
      </c>
      <c r="N144" s="2">
        <v>95</v>
      </c>
      <c r="O144" s="5">
        <f t="shared" si="106"/>
        <v>0.0006561407870926747</v>
      </c>
      <c r="P144" s="2">
        <v>27</v>
      </c>
      <c r="Q144" s="5">
        <f t="shared" si="107"/>
        <v>0.00018648211843686545</v>
      </c>
      <c r="R144" s="2">
        <v>16</v>
      </c>
      <c r="S144" s="5">
        <f t="shared" si="108"/>
        <v>0.000110507922036661</v>
      </c>
      <c r="T144" s="2">
        <v>13</v>
      </c>
      <c r="U144" s="5">
        <f t="shared" si="109"/>
        <v>8.978768665478707E-05</v>
      </c>
      <c r="V144" s="2">
        <v>19</v>
      </c>
      <c r="W144" s="5">
        <f t="shared" si="110"/>
        <v>0.00013122815741853494</v>
      </c>
      <c r="X144" s="2">
        <v>29</v>
      </c>
      <c r="Y144" s="5">
        <f t="shared" si="111"/>
        <v>0.00020029560869144807</v>
      </c>
      <c r="Z144" s="2">
        <v>15</v>
      </c>
      <c r="AA144" s="5">
        <f t="shared" si="112"/>
        <v>0.0001036011769093697</v>
      </c>
      <c r="AB144" s="2">
        <v>1</v>
      </c>
      <c r="AC144" s="5">
        <f t="shared" si="113"/>
        <v>6.906745127291313E-06</v>
      </c>
      <c r="AD144" s="2">
        <v>254</v>
      </c>
      <c r="AE144" s="5">
        <f t="shared" si="114"/>
        <v>0.0017543132623319933</v>
      </c>
      <c r="AF144" s="2">
        <v>144786</v>
      </c>
      <c r="AG144" s="2">
        <v>142235</v>
      </c>
      <c r="AH144" s="2">
        <v>565</v>
      </c>
      <c r="AI144" s="5">
        <f t="shared" si="115"/>
        <v>0.007950356007092</v>
      </c>
      <c r="AJ144" s="2">
        <v>154</v>
      </c>
      <c r="AK144" s="5">
        <f t="shared" si="116"/>
        <v>0.0021669996904286155</v>
      </c>
      <c r="AL144" s="2">
        <v>190</v>
      </c>
      <c r="AM144" s="5">
        <f t="shared" si="117"/>
        <v>0.0026735710466327077</v>
      </c>
      <c r="AN144" s="2">
        <v>18</v>
      </c>
      <c r="AO144" s="5">
        <f t="shared" si="118"/>
        <v>0.000253285678102046</v>
      </c>
      <c r="AP144" s="2">
        <v>8</v>
      </c>
      <c r="AQ144" s="5">
        <f t="shared" si="119"/>
        <v>0.00011257141248979822</v>
      </c>
      <c r="AR144" s="2">
        <v>6</v>
      </c>
      <c r="AS144" s="5">
        <f t="shared" si="120"/>
        <v>8.442855936734866E-05</v>
      </c>
      <c r="AT144" s="2">
        <v>3</v>
      </c>
      <c r="AU144" s="5">
        <f t="shared" si="121"/>
        <v>4.221427968367433E-05</v>
      </c>
      <c r="AV144" s="2">
        <v>17</v>
      </c>
      <c r="AW144" s="5">
        <f t="shared" si="122"/>
        <v>0.0002392142515408212</v>
      </c>
      <c r="AX144" s="2">
        <v>17</v>
      </c>
      <c r="AY144" s="5">
        <f t="shared" si="123"/>
        <v>0.0002392142515408212</v>
      </c>
      <c r="AZ144" s="2">
        <v>4</v>
      </c>
      <c r="BA144" s="5">
        <f t="shared" si="124"/>
        <v>5.628570624489911E-05</v>
      </c>
      <c r="BB144" s="2" t="s">
        <v>48</v>
      </c>
      <c r="BC144" s="5">
        <f t="shared" si="125"/>
      </c>
      <c r="BD144" s="2">
        <v>148</v>
      </c>
      <c r="BE144" s="5">
        <f t="shared" si="126"/>
        <v>0.002082571131061267</v>
      </c>
      <c r="BF144" s="2">
        <v>71066</v>
      </c>
      <c r="BG144" s="2">
        <v>69723</v>
      </c>
      <c r="BH144" s="2">
        <v>739</v>
      </c>
      <c r="BI144" s="5">
        <f t="shared" si="127"/>
        <v>0.0100244167118828</v>
      </c>
      <c r="BJ144" s="2">
        <v>182</v>
      </c>
      <c r="BK144" s="5">
        <f t="shared" si="128"/>
        <v>0.002468800868149756</v>
      </c>
      <c r="BL144" s="2">
        <v>309</v>
      </c>
      <c r="BM144" s="5">
        <f t="shared" si="129"/>
        <v>0.0041915355398806295</v>
      </c>
      <c r="BN144" s="2">
        <v>77</v>
      </c>
      <c r="BO144" s="5">
        <f t="shared" si="130"/>
        <v>0.0010444926749864352</v>
      </c>
      <c r="BP144" s="2">
        <v>19</v>
      </c>
      <c r="BQ144" s="5">
        <f t="shared" si="131"/>
        <v>0.0002577319587628866</v>
      </c>
      <c r="BR144" s="2">
        <v>10</v>
      </c>
      <c r="BS144" s="5">
        <f t="shared" si="132"/>
        <v>0.00013564839934888768</v>
      </c>
      <c r="BT144" s="2">
        <v>10</v>
      </c>
      <c r="BU144" s="5">
        <f t="shared" si="133"/>
        <v>0.00013564839934888768</v>
      </c>
      <c r="BV144" s="2">
        <v>2</v>
      </c>
      <c r="BW144" s="5">
        <f t="shared" si="134"/>
        <v>2.712967986977754E-05</v>
      </c>
      <c r="BX144" s="2">
        <v>12</v>
      </c>
      <c r="BY144" s="5">
        <f t="shared" si="135"/>
        <v>0.00016277807921866522</v>
      </c>
      <c r="BZ144" s="2">
        <v>11</v>
      </c>
      <c r="CA144" s="5">
        <f t="shared" si="136"/>
        <v>0.00014921323928377645</v>
      </c>
      <c r="CB144" s="2">
        <v>1</v>
      </c>
      <c r="CC144" s="5">
        <f t="shared" si="137"/>
        <v>1.356483993488877E-05</v>
      </c>
      <c r="CD144" s="2">
        <v>106</v>
      </c>
      <c r="CE144" s="5">
        <f t="shared" si="138"/>
        <v>0.0014378730330982094</v>
      </c>
      <c r="CF144" s="2">
        <v>73720</v>
      </c>
      <c r="CG144" s="2">
        <v>72512</v>
      </c>
    </row>
    <row r="145" spans="1:85" ht="13.5">
      <c r="A145" s="2" t="s">
        <v>55</v>
      </c>
      <c r="B145" s="2">
        <v>2258</v>
      </c>
      <c r="C145" s="5">
        <f t="shared" si="103"/>
        <v>0.012903741970878003</v>
      </c>
      <c r="D145" s="5"/>
      <c r="E145" s="5"/>
      <c r="F145" s="5"/>
      <c r="G145" s="5"/>
      <c r="H145" s="5"/>
      <c r="I145" s="5"/>
      <c r="J145" s="2">
        <v>519</v>
      </c>
      <c r="K145" s="5">
        <f t="shared" si="104"/>
        <v>0.002965917662925458</v>
      </c>
      <c r="L145" s="2">
        <v>899</v>
      </c>
      <c r="M145" s="5">
        <f t="shared" si="105"/>
        <v>0.005137495142524059</v>
      </c>
      <c r="N145" s="2">
        <v>225</v>
      </c>
      <c r="O145" s="5">
        <f t="shared" si="106"/>
        <v>0.0012858024550254875</v>
      </c>
      <c r="P145" s="2">
        <v>19</v>
      </c>
      <c r="Q145" s="5">
        <f t="shared" si="107"/>
        <v>0.00010857887397993006</v>
      </c>
      <c r="R145" s="2">
        <v>13</v>
      </c>
      <c r="S145" s="5">
        <f t="shared" si="108"/>
        <v>7.429080851258371E-05</v>
      </c>
      <c r="T145" s="2">
        <v>31</v>
      </c>
      <c r="U145" s="5">
        <f t="shared" si="109"/>
        <v>0.0001771550049146227</v>
      </c>
      <c r="V145" s="2">
        <v>21</v>
      </c>
      <c r="W145" s="5">
        <f t="shared" si="110"/>
        <v>0.00012000822913571216</v>
      </c>
      <c r="X145" s="2">
        <v>36</v>
      </c>
      <c r="Y145" s="5">
        <f t="shared" si="111"/>
        <v>0.000205728392804078</v>
      </c>
      <c r="Z145" s="2">
        <v>38</v>
      </c>
      <c r="AA145" s="5">
        <f t="shared" si="112"/>
        <v>0.0002171577479598601</v>
      </c>
      <c r="AB145" s="2">
        <v>15</v>
      </c>
      <c r="AC145" s="5">
        <f t="shared" si="113"/>
        <v>8.572016366836583E-05</v>
      </c>
      <c r="AD145" s="2">
        <v>442</v>
      </c>
      <c r="AE145" s="5">
        <f t="shared" si="114"/>
        <v>0.0025258874894278464</v>
      </c>
      <c r="AF145" s="2">
        <v>174988</v>
      </c>
      <c r="AG145" s="2">
        <v>171209</v>
      </c>
      <c r="AH145" s="2">
        <v>1001</v>
      </c>
      <c r="AI145" s="5">
        <f t="shared" si="115"/>
        <v>0.011268334965609627</v>
      </c>
      <c r="AJ145" s="2">
        <v>220</v>
      </c>
      <c r="AK145" s="5">
        <f t="shared" si="116"/>
        <v>0.0024765571352988193</v>
      </c>
      <c r="AL145" s="2">
        <v>388</v>
      </c>
      <c r="AM145" s="5">
        <f t="shared" si="117"/>
        <v>0.0043677462204360995</v>
      </c>
      <c r="AN145" s="2">
        <v>37</v>
      </c>
      <c r="AO145" s="5">
        <f t="shared" si="118"/>
        <v>0.0004165118818457105</v>
      </c>
      <c r="AP145" s="2">
        <v>4</v>
      </c>
      <c r="AQ145" s="5">
        <f t="shared" si="119"/>
        <v>4.5028311550887624E-05</v>
      </c>
      <c r="AR145" s="2">
        <v>8</v>
      </c>
      <c r="AS145" s="5">
        <f t="shared" si="120"/>
        <v>9.005662310177525E-05</v>
      </c>
      <c r="AT145" s="2">
        <v>19</v>
      </c>
      <c r="AU145" s="5">
        <f t="shared" si="121"/>
        <v>0.0002138844798667162</v>
      </c>
      <c r="AV145" s="2">
        <v>17</v>
      </c>
      <c r="AW145" s="5">
        <f t="shared" si="122"/>
        <v>0.00019137032409127238</v>
      </c>
      <c r="AX145" s="2">
        <v>22</v>
      </c>
      <c r="AY145" s="5">
        <f t="shared" si="123"/>
        <v>0.00024765571352988193</v>
      </c>
      <c r="AZ145" s="2">
        <v>20</v>
      </c>
      <c r="BA145" s="5">
        <f t="shared" si="124"/>
        <v>0.0002251415577544381</v>
      </c>
      <c r="BB145" s="2">
        <v>9</v>
      </c>
      <c r="BC145" s="5">
        <f t="shared" si="125"/>
        <v>0.00010131370098949715</v>
      </c>
      <c r="BD145" s="2">
        <v>257</v>
      </c>
      <c r="BE145" s="5">
        <f t="shared" si="126"/>
        <v>0.0028930690171445296</v>
      </c>
      <c r="BF145" s="2">
        <v>88833</v>
      </c>
      <c r="BG145" s="2">
        <v>86940</v>
      </c>
      <c r="BH145" s="2">
        <v>1257</v>
      </c>
      <c r="BI145" s="5">
        <f t="shared" si="127"/>
        <v>0.014589983169868261</v>
      </c>
      <c r="BJ145" s="2">
        <v>299</v>
      </c>
      <c r="BK145" s="5">
        <f t="shared" si="128"/>
        <v>0.0034704892345191803</v>
      </c>
      <c r="BL145" s="2">
        <v>511</v>
      </c>
      <c r="BM145" s="5">
        <f t="shared" si="129"/>
        <v>0.005931170564679938</v>
      </c>
      <c r="BN145" s="2">
        <v>188</v>
      </c>
      <c r="BO145" s="5">
        <f t="shared" si="130"/>
        <v>0.002182113632406709</v>
      </c>
      <c r="BP145" s="2">
        <v>15</v>
      </c>
      <c r="BQ145" s="5">
        <f t="shared" si="131"/>
        <v>0.00017410481109627997</v>
      </c>
      <c r="BR145" s="2">
        <v>5</v>
      </c>
      <c r="BS145" s="5">
        <f t="shared" si="132"/>
        <v>5.803493703209332E-05</v>
      </c>
      <c r="BT145" s="2">
        <v>12</v>
      </c>
      <c r="BU145" s="5">
        <f t="shared" si="133"/>
        <v>0.00013928384887702396</v>
      </c>
      <c r="BV145" s="2">
        <v>4</v>
      </c>
      <c r="BW145" s="5">
        <f t="shared" si="134"/>
        <v>4.642794962567465E-05</v>
      </c>
      <c r="BX145" s="2">
        <v>14</v>
      </c>
      <c r="BY145" s="5">
        <f t="shared" si="135"/>
        <v>0.0001624978236898613</v>
      </c>
      <c r="BZ145" s="2">
        <v>18</v>
      </c>
      <c r="CA145" s="5">
        <f t="shared" si="136"/>
        <v>0.00020892577331553595</v>
      </c>
      <c r="CB145" s="2">
        <v>6</v>
      </c>
      <c r="CC145" s="5">
        <f t="shared" si="137"/>
        <v>6.964192443851198E-05</v>
      </c>
      <c r="CD145" s="2">
        <v>185</v>
      </c>
      <c r="CE145" s="5">
        <f t="shared" si="138"/>
        <v>0.0021472926701874527</v>
      </c>
      <c r="CF145" s="2">
        <v>86155</v>
      </c>
      <c r="CG145" s="2">
        <v>84269</v>
      </c>
    </row>
    <row r="146" spans="1:85" ht="13.5">
      <c r="A146" s="2" t="s">
        <v>56</v>
      </c>
      <c r="B146" s="2">
        <v>703</v>
      </c>
      <c r="C146" s="5">
        <f t="shared" si="103"/>
        <v>0.006384060734848072</v>
      </c>
      <c r="D146" s="5"/>
      <c r="E146" s="5"/>
      <c r="F146" s="5"/>
      <c r="G146" s="5"/>
      <c r="H146" s="5"/>
      <c r="I146" s="5"/>
      <c r="J146" s="2">
        <v>199</v>
      </c>
      <c r="K146" s="5">
        <f t="shared" si="104"/>
        <v>0.0018071523275032238</v>
      </c>
      <c r="L146" s="2">
        <v>184</v>
      </c>
      <c r="M146" s="5">
        <f t="shared" si="105"/>
        <v>0.0016709348153798652</v>
      </c>
      <c r="N146" s="2">
        <v>91</v>
      </c>
      <c r="O146" s="5">
        <f t="shared" si="106"/>
        <v>0.000826386240215042</v>
      </c>
      <c r="P146" s="2">
        <v>19</v>
      </c>
      <c r="Q146" s="5">
        <f t="shared" si="107"/>
        <v>0.00017254218202292085</v>
      </c>
      <c r="R146" s="2">
        <v>5</v>
      </c>
      <c r="S146" s="5">
        <f t="shared" si="108"/>
        <v>4.540583737445286E-05</v>
      </c>
      <c r="T146" s="2">
        <v>2</v>
      </c>
      <c r="U146" s="5">
        <f t="shared" si="109"/>
        <v>1.8162334949781144E-05</v>
      </c>
      <c r="V146" s="2">
        <v>8</v>
      </c>
      <c r="W146" s="5">
        <f t="shared" si="110"/>
        <v>7.264933979912458E-05</v>
      </c>
      <c r="X146" s="2">
        <v>20</v>
      </c>
      <c r="Y146" s="5">
        <f t="shared" si="111"/>
        <v>0.00018162334949781145</v>
      </c>
      <c r="Z146" s="2">
        <v>2</v>
      </c>
      <c r="AA146" s="5">
        <f t="shared" si="112"/>
        <v>1.8162334949781144E-05</v>
      </c>
      <c r="AB146" s="2">
        <v>5</v>
      </c>
      <c r="AC146" s="5">
        <f t="shared" si="113"/>
        <v>4.540583737445286E-05</v>
      </c>
      <c r="AD146" s="2">
        <v>168</v>
      </c>
      <c r="AE146" s="5">
        <f t="shared" si="114"/>
        <v>0.0015256361357816161</v>
      </c>
      <c r="AF146" s="2">
        <v>110118</v>
      </c>
      <c r="AG146" s="2">
        <v>108178</v>
      </c>
      <c r="AH146" s="2">
        <v>260</v>
      </c>
      <c r="AI146" s="5">
        <f t="shared" si="115"/>
        <v>0.0047562425683709865</v>
      </c>
      <c r="AJ146" s="2">
        <v>86</v>
      </c>
      <c r="AK146" s="5">
        <f t="shared" si="116"/>
        <v>0.001573218695691942</v>
      </c>
      <c r="AL146" s="2">
        <v>59</v>
      </c>
      <c r="AM146" s="5">
        <f t="shared" si="117"/>
        <v>0.0010793011982072624</v>
      </c>
      <c r="AN146" s="2">
        <v>6</v>
      </c>
      <c r="AO146" s="5">
        <f t="shared" si="118"/>
        <v>0.00010975944388548431</v>
      </c>
      <c r="AP146" s="2">
        <v>1</v>
      </c>
      <c r="AQ146" s="5">
        <f t="shared" si="119"/>
        <v>1.829324064758072E-05</v>
      </c>
      <c r="AR146" s="2" t="s">
        <v>48</v>
      </c>
      <c r="AS146" s="5">
        <f t="shared" si="120"/>
      </c>
      <c r="AT146" s="2">
        <v>1</v>
      </c>
      <c r="AU146" s="5">
        <f t="shared" si="121"/>
        <v>1.829324064758072E-05</v>
      </c>
      <c r="AV146" s="2">
        <v>6</v>
      </c>
      <c r="AW146" s="5">
        <f t="shared" si="122"/>
        <v>0.00010975944388548431</v>
      </c>
      <c r="AX146" s="2">
        <v>15</v>
      </c>
      <c r="AY146" s="5">
        <f t="shared" si="123"/>
        <v>0.0002743986097137108</v>
      </c>
      <c r="AZ146" s="2">
        <v>1</v>
      </c>
      <c r="BA146" s="5">
        <f t="shared" si="124"/>
        <v>1.829324064758072E-05</v>
      </c>
      <c r="BB146" s="2">
        <v>3</v>
      </c>
      <c r="BC146" s="5">
        <f t="shared" si="125"/>
        <v>5.4879721942742154E-05</v>
      </c>
      <c r="BD146" s="2">
        <v>82</v>
      </c>
      <c r="BE146" s="5">
        <f t="shared" si="126"/>
        <v>0.0015000457331016189</v>
      </c>
      <c r="BF146" s="2">
        <v>54665</v>
      </c>
      <c r="BG146" s="2">
        <v>53733</v>
      </c>
      <c r="BH146" s="2">
        <v>443</v>
      </c>
      <c r="BI146" s="5">
        <f t="shared" si="127"/>
        <v>0.007988747227381746</v>
      </c>
      <c r="BJ146" s="2">
        <v>113</v>
      </c>
      <c r="BK146" s="5">
        <f t="shared" si="128"/>
        <v>0.002037761708113177</v>
      </c>
      <c r="BL146" s="2">
        <v>125</v>
      </c>
      <c r="BM146" s="5">
        <f t="shared" si="129"/>
        <v>0.0022541611815411248</v>
      </c>
      <c r="BN146" s="2">
        <v>85</v>
      </c>
      <c r="BO146" s="5">
        <f t="shared" si="130"/>
        <v>0.0015328296034479649</v>
      </c>
      <c r="BP146" s="2">
        <v>18</v>
      </c>
      <c r="BQ146" s="5">
        <f t="shared" si="131"/>
        <v>0.000324599210141922</v>
      </c>
      <c r="BR146" s="2">
        <v>5</v>
      </c>
      <c r="BS146" s="5">
        <f t="shared" si="132"/>
        <v>9.0166447261645E-05</v>
      </c>
      <c r="BT146" s="2">
        <v>1</v>
      </c>
      <c r="BU146" s="5">
        <f t="shared" si="133"/>
        <v>1.8033289452329E-05</v>
      </c>
      <c r="BV146" s="2">
        <v>2</v>
      </c>
      <c r="BW146" s="5">
        <f t="shared" si="134"/>
        <v>3.6066578904658E-05</v>
      </c>
      <c r="BX146" s="2">
        <v>5</v>
      </c>
      <c r="BY146" s="5">
        <f t="shared" si="135"/>
        <v>9.0166447261645E-05</v>
      </c>
      <c r="BZ146" s="2">
        <v>1</v>
      </c>
      <c r="CA146" s="5">
        <f t="shared" si="136"/>
        <v>1.8033289452329E-05</v>
      </c>
      <c r="CB146" s="2">
        <v>2</v>
      </c>
      <c r="CC146" s="5">
        <f t="shared" si="137"/>
        <v>3.6066578904658E-05</v>
      </c>
      <c r="CD146" s="2">
        <v>86</v>
      </c>
      <c r="CE146" s="5">
        <f t="shared" si="138"/>
        <v>0.001550862892900294</v>
      </c>
      <c r="CF146" s="2">
        <v>55453</v>
      </c>
      <c r="CG146" s="2">
        <v>54445</v>
      </c>
    </row>
    <row r="147" spans="1:85" ht="13.5">
      <c r="A147" s="2" t="s">
        <v>57</v>
      </c>
      <c r="B147" s="2">
        <v>1090</v>
      </c>
      <c r="C147" s="5">
        <f t="shared" si="103"/>
        <v>0.009794583325845119</v>
      </c>
      <c r="D147" s="5"/>
      <c r="E147" s="5"/>
      <c r="F147" s="5"/>
      <c r="G147" s="5"/>
      <c r="H147" s="5"/>
      <c r="I147" s="5"/>
      <c r="J147" s="2">
        <v>135</v>
      </c>
      <c r="K147" s="5">
        <f t="shared" si="104"/>
        <v>0.001213090595402836</v>
      </c>
      <c r="L147" s="2">
        <v>476</v>
      </c>
      <c r="M147" s="5">
        <f t="shared" si="105"/>
        <v>0.004277267580827777</v>
      </c>
      <c r="N147" s="2">
        <v>116</v>
      </c>
      <c r="O147" s="5">
        <f t="shared" si="106"/>
        <v>0.0010423593264202145</v>
      </c>
      <c r="P147" s="2">
        <v>47</v>
      </c>
      <c r="Q147" s="5">
        <f t="shared" si="107"/>
        <v>0.00042233524432543177</v>
      </c>
      <c r="R147" s="2">
        <v>10</v>
      </c>
      <c r="S147" s="5">
        <f t="shared" si="108"/>
        <v>8.985856262243229E-05</v>
      </c>
      <c r="T147" s="2">
        <v>47</v>
      </c>
      <c r="U147" s="5">
        <f t="shared" si="109"/>
        <v>0.00042233524432543177</v>
      </c>
      <c r="V147" s="2">
        <v>6</v>
      </c>
      <c r="W147" s="5">
        <f t="shared" si="110"/>
        <v>5.3915137573459374E-05</v>
      </c>
      <c r="X147" s="2">
        <v>7</v>
      </c>
      <c r="Y147" s="5">
        <f t="shared" si="111"/>
        <v>6.29009938357026E-05</v>
      </c>
      <c r="Z147" s="2">
        <v>23</v>
      </c>
      <c r="AA147" s="5">
        <f t="shared" si="112"/>
        <v>0.00020667469403159427</v>
      </c>
      <c r="AB147" s="2">
        <v>3</v>
      </c>
      <c r="AC147" s="5">
        <f t="shared" si="113"/>
        <v>2.6957568786729687E-05</v>
      </c>
      <c r="AD147" s="2">
        <v>220</v>
      </c>
      <c r="AE147" s="5">
        <f t="shared" si="114"/>
        <v>0.0019768883776935106</v>
      </c>
      <c r="AF147" s="2">
        <v>111286</v>
      </c>
      <c r="AG147" s="2">
        <v>109658</v>
      </c>
      <c r="AH147" s="2">
        <v>493</v>
      </c>
      <c r="AI147" s="5">
        <f t="shared" si="115"/>
        <v>0.008843366578173207</v>
      </c>
      <c r="AJ147" s="2">
        <v>55</v>
      </c>
      <c r="AK147" s="5">
        <f t="shared" si="116"/>
        <v>0.0009865824782951855</v>
      </c>
      <c r="AL147" s="2">
        <v>218</v>
      </c>
      <c r="AM147" s="5">
        <f t="shared" si="117"/>
        <v>0.003910454186697281</v>
      </c>
      <c r="AN147" s="2">
        <v>22</v>
      </c>
      <c r="AO147" s="5">
        <f t="shared" si="118"/>
        <v>0.0003946329913180742</v>
      </c>
      <c r="AP147" s="2">
        <v>10</v>
      </c>
      <c r="AQ147" s="5">
        <f t="shared" si="119"/>
        <v>0.00017937863241730646</v>
      </c>
      <c r="AR147" s="2">
        <v>8</v>
      </c>
      <c r="AS147" s="5">
        <f t="shared" si="120"/>
        <v>0.00014350290593384516</v>
      </c>
      <c r="AT147" s="2">
        <v>27</v>
      </c>
      <c r="AU147" s="5">
        <f t="shared" si="121"/>
        <v>0.0004843223075267274</v>
      </c>
      <c r="AV147" s="2">
        <v>4</v>
      </c>
      <c r="AW147" s="5">
        <f t="shared" si="122"/>
        <v>7.175145296692258E-05</v>
      </c>
      <c r="AX147" s="2">
        <v>3</v>
      </c>
      <c r="AY147" s="5">
        <f t="shared" si="123"/>
        <v>5.381358972519193E-05</v>
      </c>
      <c r="AZ147" s="2">
        <v>14</v>
      </c>
      <c r="BA147" s="5">
        <f t="shared" si="124"/>
        <v>0.00025113008538422905</v>
      </c>
      <c r="BB147" s="2">
        <v>1</v>
      </c>
      <c r="BC147" s="5">
        <f t="shared" si="125"/>
        <v>1.7937863241730645E-05</v>
      </c>
      <c r="BD147" s="2">
        <v>131</v>
      </c>
      <c r="BE147" s="5">
        <f t="shared" si="126"/>
        <v>0.0023498600846667147</v>
      </c>
      <c r="BF147" s="2">
        <v>55748</v>
      </c>
      <c r="BG147" s="2">
        <v>54959</v>
      </c>
      <c r="BH147" s="2">
        <v>597</v>
      </c>
      <c r="BI147" s="5">
        <f t="shared" si="127"/>
        <v>0.010749396809391768</v>
      </c>
      <c r="BJ147" s="2">
        <v>80</v>
      </c>
      <c r="BK147" s="5">
        <f t="shared" si="128"/>
        <v>0.0014404551838380927</v>
      </c>
      <c r="BL147" s="2">
        <v>258</v>
      </c>
      <c r="BM147" s="5">
        <f t="shared" si="129"/>
        <v>0.004645467967877849</v>
      </c>
      <c r="BN147" s="2">
        <v>94</v>
      </c>
      <c r="BO147" s="5">
        <f t="shared" si="130"/>
        <v>0.0016925348410097591</v>
      </c>
      <c r="BP147" s="2">
        <v>37</v>
      </c>
      <c r="BQ147" s="5">
        <f t="shared" si="131"/>
        <v>0.000666210522525118</v>
      </c>
      <c r="BR147" s="2">
        <v>2</v>
      </c>
      <c r="BS147" s="5">
        <f t="shared" si="132"/>
        <v>3.601137959595232E-05</v>
      </c>
      <c r="BT147" s="2">
        <v>20</v>
      </c>
      <c r="BU147" s="5">
        <f t="shared" si="133"/>
        <v>0.0003601137959595232</v>
      </c>
      <c r="BV147" s="2">
        <v>2</v>
      </c>
      <c r="BW147" s="5">
        <f t="shared" si="134"/>
        <v>3.601137959595232E-05</v>
      </c>
      <c r="BX147" s="2">
        <v>4</v>
      </c>
      <c r="BY147" s="5">
        <f t="shared" si="135"/>
        <v>7.202275919190464E-05</v>
      </c>
      <c r="BZ147" s="2">
        <v>9</v>
      </c>
      <c r="CA147" s="5">
        <f t="shared" si="136"/>
        <v>0.00016205120818178545</v>
      </c>
      <c r="CB147" s="2">
        <v>2</v>
      </c>
      <c r="CC147" s="5">
        <f t="shared" si="137"/>
        <v>3.601137959595232E-05</v>
      </c>
      <c r="CD147" s="2">
        <v>89</v>
      </c>
      <c r="CE147" s="5">
        <f t="shared" si="138"/>
        <v>0.0016025063920198782</v>
      </c>
      <c r="CF147" s="2">
        <v>55538</v>
      </c>
      <c r="CG147" s="2">
        <v>54699</v>
      </c>
    </row>
  </sheetData>
  <sheetProtection/>
  <mergeCells count="37">
    <mergeCell ref="G8:I8"/>
    <mergeCell ref="BV8:BW8"/>
    <mergeCell ref="BX8:BY8"/>
    <mergeCell ref="BZ8:CA8"/>
    <mergeCell ref="CB8:CC8"/>
    <mergeCell ref="CD8:CE8"/>
    <mergeCell ref="B8:E8"/>
    <mergeCell ref="BJ8:BK8"/>
    <mergeCell ref="BL8:BM8"/>
    <mergeCell ref="BN8:BO8"/>
    <mergeCell ref="BT8:BU8"/>
    <mergeCell ref="AV8:AW8"/>
    <mergeCell ref="AX8:AY8"/>
    <mergeCell ref="AZ8:BA8"/>
    <mergeCell ref="BB8:BC8"/>
    <mergeCell ref="BD8:BE8"/>
    <mergeCell ref="BH8:BI8"/>
    <mergeCell ref="AL8:AM8"/>
    <mergeCell ref="AN8:AO8"/>
    <mergeCell ref="AP8:AQ8"/>
    <mergeCell ref="AR8:AS8"/>
    <mergeCell ref="AT8:AU8"/>
    <mergeCell ref="BR8:BS8"/>
    <mergeCell ref="BP8:BQ8"/>
    <mergeCell ref="X8:Y8"/>
    <mergeCell ref="Z8:AA8"/>
    <mergeCell ref="AB8:AC8"/>
    <mergeCell ref="AD8:AE8"/>
    <mergeCell ref="AH8:AI8"/>
    <mergeCell ref="AJ8:AK8"/>
    <mergeCell ref="J8:K8"/>
    <mergeCell ref="L8:M8"/>
    <mergeCell ref="N8:O8"/>
    <mergeCell ref="P8:Q8"/>
    <mergeCell ref="R8:S8"/>
    <mergeCell ref="T8:U8"/>
    <mergeCell ref="V8:W8"/>
  </mergeCells>
  <printOptions/>
  <pageMargins left="0.47" right="0.56" top="0.23" bottom="0.29" header="0.16" footer="0.16"/>
  <pageSetup fitToHeight="1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45">
      <selection activeCell="B9" sqref="B9:B73"/>
    </sheetView>
  </sheetViews>
  <sheetFormatPr defaultColWidth="9.140625" defaultRowHeight="15"/>
  <cols>
    <col min="1" max="1" width="9.00390625" style="34" customWidth="1"/>
    <col min="2" max="2" width="9.140625" style="34" bestFit="1" customWidth="1"/>
    <col min="3" max="3" width="6.28125" style="34" customWidth="1"/>
    <col min="4" max="5" width="5.140625" style="34" customWidth="1"/>
    <col min="6" max="6" width="6.28125" style="34" customWidth="1"/>
    <col min="7" max="7" width="6.28125" style="15" customWidth="1"/>
    <col min="8" max="8" width="6.28125" style="34" customWidth="1"/>
    <col min="9" max="9" width="6.28125" style="15" customWidth="1"/>
    <col min="10" max="10" width="6.28125" style="34" customWidth="1"/>
    <col min="11" max="11" width="6.28125" style="15" customWidth="1"/>
    <col min="12" max="12" width="6.28125" style="34" customWidth="1"/>
    <col min="13" max="13" width="6.28125" style="15" customWidth="1"/>
    <col min="14" max="14" width="6.28125" style="34" customWidth="1"/>
    <col min="15" max="15" width="6.28125" style="15" customWidth="1"/>
    <col min="16" max="16" width="6.28125" style="34" customWidth="1"/>
    <col min="17" max="17" width="6.28125" style="15" customWidth="1"/>
    <col min="18" max="18" width="6.28125" style="34" customWidth="1"/>
    <col min="19" max="19" width="6.28125" style="15" customWidth="1"/>
    <col min="20" max="20" width="6.28125" style="34" customWidth="1"/>
    <col min="21" max="21" width="6.28125" style="15" customWidth="1"/>
    <col min="22" max="22" width="6.28125" style="34" customWidth="1"/>
    <col min="23" max="23" width="6.28125" style="15" customWidth="1"/>
    <col min="24" max="24" width="6.28125" style="34" customWidth="1"/>
    <col min="25" max="25" width="6.28125" style="15" customWidth="1"/>
    <col min="26" max="26" width="6.28125" style="34" customWidth="1"/>
    <col min="27" max="27" width="6.28125" style="15" customWidth="1"/>
    <col min="28" max="28" width="9.421875" style="34" bestFit="1" customWidth="1"/>
    <col min="29" max="16384" width="9.00390625" style="34" customWidth="1"/>
  </cols>
  <sheetData>
    <row r="1" spans="2:28" ht="17.25">
      <c r="B1" s="51" t="s">
        <v>209</v>
      </c>
      <c r="C1" s="16"/>
      <c r="D1" s="16"/>
      <c r="E1" s="16"/>
      <c r="F1" s="16"/>
      <c r="G1" s="13"/>
      <c r="H1" s="16"/>
      <c r="I1" s="13"/>
      <c r="J1" s="16"/>
      <c r="K1" s="13"/>
      <c r="L1" s="16"/>
      <c r="M1" s="13"/>
      <c r="N1" s="16"/>
      <c r="O1" s="13"/>
      <c r="P1" s="16"/>
      <c r="Q1" s="13"/>
      <c r="R1" s="16"/>
      <c r="S1" s="13"/>
      <c r="T1" s="16"/>
      <c r="U1" s="13"/>
      <c r="V1" s="35"/>
      <c r="W1" s="37"/>
      <c r="X1" s="16"/>
      <c r="Y1" s="13"/>
      <c r="Z1" s="16"/>
      <c r="AA1" s="13"/>
      <c r="AB1" s="16"/>
    </row>
    <row r="2" spans="2:28" ht="12">
      <c r="B2" s="17"/>
      <c r="C2" s="17"/>
      <c r="D2" s="17"/>
      <c r="E2" s="17"/>
      <c r="F2" s="17"/>
      <c r="G2" s="14"/>
      <c r="H2" s="17"/>
      <c r="I2" s="14"/>
      <c r="J2" s="17"/>
      <c r="K2" s="14"/>
      <c r="L2" s="17"/>
      <c r="M2" s="14"/>
      <c r="N2" s="17"/>
      <c r="O2" s="14"/>
      <c r="P2" s="17"/>
      <c r="Q2" s="14"/>
      <c r="R2" s="17"/>
      <c r="S2" s="14"/>
      <c r="T2" s="17"/>
      <c r="U2" s="14"/>
      <c r="V2" s="17"/>
      <c r="W2" s="14"/>
      <c r="X2" s="17"/>
      <c r="Y2" s="14"/>
      <c r="Z2" s="17"/>
      <c r="AA2" s="14"/>
      <c r="AB2" s="17"/>
    </row>
    <row r="3" spans="1:28" ht="12">
      <c r="A3" s="50"/>
      <c r="B3" s="18" t="s">
        <v>188</v>
      </c>
      <c r="C3" s="19"/>
      <c r="D3" s="18"/>
      <c r="E3" s="19"/>
      <c r="F3" s="24"/>
      <c r="G3" s="25"/>
      <c r="H3" s="20" t="s">
        <v>188</v>
      </c>
      <c r="I3" s="20"/>
      <c r="J3" s="21"/>
      <c r="K3" s="22"/>
      <c r="L3" s="23"/>
      <c r="M3" s="23"/>
      <c r="N3" s="21"/>
      <c r="O3" s="22"/>
      <c r="P3" s="23"/>
      <c r="Q3" s="23"/>
      <c r="R3" s="24" t="s">
        <v>188</v>
      </c>
      <c r="S3" s="25"/>
      <c r="T3" s="20" t="s">
        <v>188</v>
      </c>
      <c r="U3" s="20"/>
      <c r="V3" s="24" t="s">
        <v>188</v>
      </c>
      <c r="W3" s="25"/>
      <c r="X3" s="20" t="s">
        <v>188</v>
      </c>
      <c r="Y3" s="20"/>
      <c r="Z3" s="24" t="s">
        <v>188</v>
      </c>
      <c r="AA3" s="25"/>
      <c r="AB3" s="26"/>
    </row>
    <row r="4" spans="1:28" ht="12">
      <c r="A4" s="50"/>
      <c r="B4" s="27" t="s">
        <v>190</v>
      </c>
      <c r="C4" s="28" t="s">
        <v>191</v>
      </c>
      <c r="D4" s="36" t="s">
        <v>192</v>
      </c>
      <c r="E4" s="28" t="s">
        <v>193</v>
      </c>
      <c r="F4" s="29" t="s">
        <v>194</v>
      </c>
      <c r="G4" s="30"/>
      <c r="H4" s="31" t="s">
        <v>195</v>
      </c>
      <c r="I4" s="31"/>
      <c r="J4" s="29" t="s">
        <v>196</v>
      </c>
      <c r="K4" s="30"/>
      <c r="L4" s="31" t="s">
        <v>197</v>
      </c>
      <c r="M4" s="31"/>
      <c r="N4" s="29" t="s">
        <v>198</v>
      </c>
      <c r="O4" s="30"/>
      <c r="P4" s="31" t="s">
        <v>199</v>
      </c>
      <c r="Q4" s="31"/>
      <c r="R4" s="29" t="s">
        <v>34</v>
      </c>
      <c r="S4" s="30"/>
      <c r="T4" s="31" t="s">
        <v>35</v>
      </c>
      <c r="U4" s="31"/>
      <c r="V4" s="29" t="s">
        <v>36</v>
      </c>
      <c r="W4" s="30"/>
      <c r="X4" s="31" t="s">
        <v>37</v>
      </c>
      <c r="Y4" s="31"/>
      <c r="Z4" s="29" t="s">
        <v>189</v>
      </c>
      <c r="AA4" s="30"/>
      <c r="AB4" s="32"/>
    </row>
    <row r="5" spans="1:28" ht="12">
      <c r="A5" s="50"/>
      <c r="B5" s="33"/>
      <c r="C5" s="28"/>
      <c r="D5" s="36"/>
      <c r="E5" s="28"/>
      <c r="F5" s="29" t="s">
        <v>201</v>
      </c>
      <c r="G5" s="30"/>
      <c r="H5" s="31"/>
      <c r="I5" s="31"/>
      <c r="J5" s="29" t="s">
        <v>202</v>
      </c>
      <c r="K5" s="30"/>
      <c r="L5" s="31"/>
      <c r="M5" s="31"/>
      <c r="N5" s="29" t="s">
        <v>203</v>
      </c>
      <c r="O5" s="30"/>
      <c r="P5" s="31"/>
      <c r="Q5" s="31"/>
      <c r="R5" s="29"/>
      <c r="S5" s="30"/>
      <c r="T5" s="31"/>
      <c r="U5" s="31"/>
      <c r="V5" s="29"/>
      <c r="W5" s="30"/>
      <c r="X5" s="31"/>
      <c r="Y5" s="31"/>
      <c r="Z5" s="29"/>
      <c r="AA5" s="30"/>
      <c r="AB5" s="32"/>
    </row>
    <row r="6" spans="1:28" ht="12">
      <c r="A6" s="50"/>
      <c r="B6" s="33"/>
      <c r="C6" s="28"/>
      <c r="D6" s="36"/>
      <c r="E6" s="28"/>
      <c r="F6" s="29"/>
      <c r="G6" s="30"/>
      <c r="H6" s="31"/>
      <c r="I6" s="31"/>
      <c r="J6" s="29"/>
      <c r="K6" s="30"/>
      <c r="L6" s="31"/>
      <c r="M6" s="31"/>
      <c r="N6" s="29"/>
      <c r="O6" s="30"/>
      <c r="P6" s="31"/>
      <c r="Q6" s="31"/>
      <c r="R6" s="29"/>
      <c r="S6" s="30"/>
      <c r="T6" s="31"/>
      <c r="U6" s="31"/>
      <c r="V6" s="29"/>
      <c r="W6" s="30"/>
      <c r="X6" s="31"/>
      <c r="Y6" s="31"/>
      <c r="Z6" s="29"/>
      <c r="AA6" s="30"/>
      <c r="AB6" s="32"/>
    </row>
    <row r="7" spans="1:28" ht="12">
      <c r="A7" s="50"/>
      <c r="B7" s="33"/>
      <c r="C7" s="28"/>
      <c r="D7" s="36"/>
      <c r="E7" s="28"/>
      <c r="F7" s="29"/>
      <c r="G7" s="30"/>
      <c r="H7" s="31"/>
      <c r="I7" s="31"/>
      <c r="J7" s="29"/>
      <c r="K7" s="30"/>
      <c r="L7" s="31"/>
      <c r="M7" s="31"/>
      <c r="N7" s="29"/>
      <c r="O7" s="30"/>
      <c r="P7" s="31"/>
      <c r="Q7" s="31"/>
      <c r="R7" s="29"/>
      <c r="S7" s="30"/>
      <c r="T7" s="31"/>
      <c r="U7" s="31"/>
      <c r="V7" s="29"/>
      <c r="W7" s="30"/>
      <c r="X7" s="31"/>
      <c r="Y7" s="31"/>
      <c r="Z7" s="29"/>
      <c r="AA7" s="30"/>
      <c r="AB7" s="32" t="s">
        <v>200</v>
      </c>
    </row>
    <row r="8" spans="1:28" ht="12">
      <c r="A8" s="50"/>
      <c r="B8" s="33"/>
      <c r="C8" s="38"/>
      <c r="D8" s="33"/>
      <c r="E8" s="38"/>
      <c r="F8" s="29"/>
      <c r="G8" s="30"/>
      <c r="H8" s="31"/>
      <c r="I8" s="31"/>
      <c r="J8" s="29"/>
      <c r="K8" s="30"/>
      <c r="L8" s="31"/>
      <c r="M8" s="31"/>
      <c r="N8" s="29"/>
      <c r="O8" s="30"/>
      <c r="P8" s="31"/>
      <c r="Q8" s="31"/>
      <c r="R8" s="29"/>
      <c r="S8" s="30"/>
      <c r="T8" s="31"/>
      <c r="U8" s="31"/>
      <c r="V8" s="29"/>
      <c r="W8" s="30"/>
      <c r="X8" s="31"/>
      <c r="Y8" s="31"/>
      <c r="Z8" s="29" t="s">
        <v>204</v>
      </c>
      <c r="AA8" s="30"/>
      <c r="AB8" s="32"/>
    </row>
    <row r="9" spans="1:28" ht="12">
      <c r="A9" s="39" t="s">
        <v>205</v>
      </c>
      <c r="B9" s="40">
        <v>80035</v>
      </c>
      <c r="C9" s="41">
        <v>0.011345653956065875</v>
      </c>
      <c r="D9" s="40"/>
      <c r="E9" s="40"/>
      <c r="F9" s="42">
        <v>14250</v>
      </c>
      <c r="G9" s="43">
        <v>0.0020200608343092234</v>
      </c>
      <c r="H9" s="42">
        <v>21167</v>
      </c>
      <c r="I9" s="43">
        <v>0.0030006054512156724</v>
      </c>
      <c r="J9" s="42">
        <v>9485</v>
      </c>
      <c r="K9" s="43">
        <v>0.001344580843047227</v>
      </c>
      <c r="L9" s="42">
        <v>1653</v>
      </c>
      <c r="M9" s="43">
        <v>0.00023432705677986994</v>
      </c>
      <c r="N9" s="42">
        <v>946</v>
      </c>
      <c r="O9" s="43">
        <v>0.0001341036876671246</v>
      </c>
      <c r="P9" s="42">
        <v>1739</v>
      </c>
      <c r="Q9" s="43">
        <v>0.0002465183011132449</v>
      </c>
      <c r="R9" s="42">
        <v>440</v>
      </c>
      <c r="S9" s="43">
        <v>6.237380821726725E-05</v>
      </c>
      <c r="T9" s="42">
        <v>1354</v>
      </c>
      <c r="U9" s="43">
        <v>0.00019194121892313605</v>
      </c>
      <c r="V9" s="42">
        <v>9031</v>
      </c>
      <c r="W9" s="43">
        <v>0.0012802224136594105</v>
      </c>
      <c r="X9" s="42">
        <v>3067</v>
      </c>
      <c r="Y9" s="43">
        <v>0.0004347737950053606</v>
      </c>
      <c r="Z9" s="42">
        <v>16903</v>
      </c>
      <c r="AA9" s="43">
        <v>0.002396146546128337</v>
      </c>
      <c r="AB9" s="42">
        <v>7054243</v>
      </c>
    </row>
    <row r="10" spans="1:28" ht="13.5">
      <c r="A10" s="2" t="s">
        <v>46</v>
      </c>
      <c r="B10" s="40">
        <v>11717</v>
      </c>
      <c r="C10" s="44">
        <v>0.009960775779256218</v>
      </c>
      <c r="D10" s="45">
        <f>+RANK(B10,$B$10:$B$73)</f>
        <v>1</v>
      </c>
      <c r="E10" s="45">
        <f>RANK(C10,$C$10:$C$73)</f>
        <v>27</v>
      </c>
      <c r="F10" s="46">
        <v>2886</v>
      </c>
      <c r="G10" s="43">
        <v>0.002453426551073948</v>
      </c>
      <c r="H10" s="46">
        <v>3703</v>
      </c>
      <c r="I10" s="43">
        <v>0.003147968994673191</v>
      </c>
      <c r="J10" s="46">
        <v>1109</v>
      </c>
      <c r="K10" s="43">
        <v>0.0009427754834168428</v>
      </c>
      <c r="L10" s="46">
        <v>185</v>
      </c>
      <c r="M10" s="43">
        <v>0.0001572709327611505</v>
      </c>
      <c r="N10" s="46">
        <v>139</v>
      </c>
      <c r="O10" s="43">
        <v>0.00011816572785837794</v>
      </c>
      <c r="P10" s="46">
        <v>261</v>
      </c>
      <c r="Q10" s="43">
        <v>0.00022187953216573126</v>
      </c>
      <c r="R10" s="46">
        <v>109</v>
      </c>
      <c r="S10" s="43">
        <v>9.266233335656975E-05</v>
      </c>
      <c r="T10" s="46">
        <v>258</v>
      </c>
      <c r="U10" s="43">
        <v>0.00021932919271555043</v>
      </c>
      <c r="V10" s="46">
        <v>267</v>
      </c>
      <c r="W10" s="43">
        <v>0.0002269802110660929</v>
      </c>
      <c r="X10" s="46">
        <v>57</v>
      </c>
      <c r="Y10" s="43">
        <v>4.845644955343556E-05</v>
      </c>
      <c r="Z10" s="46">
        <v>2743</v>
      </c>
      <c r="AA10" s="43">
        <v>0.002331860370615329</v>
      </c>
      <c r="AB10" s="47">
        <v>1176314</v>
      </c>
    </row>
    <row r="11" spans="1:28" ht="13.5">
      <c r="A11" s="2" t="s">
        <v>58</v>
      </c>
      <c r="B11" s="40">
        <v>3260</v>
      </c>
      <c r="C11" s="44">
        <v>0.009766473434293503</v>
      </c>
      <c r="D11" s="45">
        <f aca="true" t="shared" si="0" ref="D11:D73">+RANK(B11,$B$10:$B$73)</f>
        <v>4</v>
      </c>
      <c r="E11" s="45">
        <f aca="true" t="shared" si="1" ref="E11:E73">RANK(C11,$C$10:$C$73)</f>
        <v>28</v>
      </c>
      <c r="F11" s="46">
        <v>497</v>
      </c>
      <c r="G11" s="43">
        <v>0.001488937821117752</v>
      </c>
      <c r="H11" s="46">
        <v>792</v>
      </c>
      <c r="I11" s="43">
        <v>0.0023727137913989124</v>
      </c>
      <c r="J11" s="46">
        <v>402</v>
      </c>
      <c r="K11" s="43">
        <v>0.001204332000179751</v>
      </c>
      <c r="L11" s="46">
        <v>69</v>
      </c>
      <c r="M11" s="43">
        <v>0.0002067137015233901</v>
      </c>
      <c r="N11" s="46">
        <v>24</v>
      </c>
      <c r="O11" s="43">
        <v>7.190041792117916E-05</v>
      </c>
      <c r="P11" s="46">
        <v>35</v>
      </c>
      <c r="Q11" s="43">
        <v>0.00010485477613505295</v>
      </c>
      <c r="R11" s="46">
        <v>29</v>
      </c>
      <c r="S11" s="43">
        <v>8.687967165475816E-05</v>
      </c>
      <c r="T11" s="46">
        <v>68</v>
      </c>
      <c r="U11" s="43">
        <v>0.0002037178507766743</v>
      </c>
      <c r="V11" s="46">
        <v>368</v>
      </c>
      <c r="W11" s="43">
        <v>0.0011024730747914138</v>
      </c>
      <c r="X11" s="46">
        <v>173</v>
      </c>
      <c r="Y11" s="43">
        <v>0.0005182821791818331</v>
      </c>
      <c r="Z11" s="46">
        <v>803</v>
      </c>
      <c r="AA11" s="43">
        <v>0.0024056681496127863</v>
      </c>
      <c r="AB11" s="47">
        <v>333795</v>
      </c>
    </row>
    <row r="12" spans="1:28" ht="13.5">
      <c r="A12" s="2" t="s">
        <v>59</v>
      </c>
      <c r="B12" s="40">
        <v>2019</v>
      </c>
      <c r="C12" s="44">
        <v>0.016727076502682337</v>
      </c>
      <c r="D12" s="45">
        <f t="shared" si="0"/>
        <v>9</v>
      </c>
      <c r="E12" s="45">
        <f t="shared" si="1"/>
        <v>12</v>
      </c>
      <c r="F12" s="48">
        <v>376</v>
      </c>
      <c r="G12" s="49">
        <v>0.0026521857791115934</v>
      </c>
      <c r="H12" s="48">
        <v>609</v>
      </c>
      <c r="I12" s="49">
        <v>0.006130913315898009</v>
      </c>
      <c r="J12" s="48">
        <v>208</v>
      </c>
      <c r="K12" s="49">
        <v>0.001499216463097676</v>
      </c>
      <c r="L12" s="48">
        <v>58</v>
      </c>
      <c r="M12" s="49">
        <v>0.0005089053792200378</v>
      </c>
      <c r="N12" s="48">
        <v>38</v>
      </c>
      <c r="O12" s="49">
        <v>0.0003357818056781586</v>
      </c>
      <c r="P12" s="48">
        <v>59</v>
      </c>
      <c r="Q12" s="49">
        <v>0.0005141380499228379</v>
      </c>
      <c r="R12" s="48">
        <v>3</v>
      </c>
      <c r="S12" s="49">
        <v>1.5698012108400008E-05</v>
      </c>
      <c r="T12" s="48">
        <v>23</v>
      </c>
      <c r="U12" s="49">
        <v>0.00025729174513615855</v>
      </c>
      <c r="V12" s="48">
        <v>156</v>
      </c>
      <c r="W12" s="49">
        <v>0.0008162966296368004</v>
      </c>
      <c r="X12" s="48">
        <v>165</v>
      </c>
      <c r="Y12" s="49">
        <v>0.0009318608254478796</v>
      </c>
      <c r="Z12" s="48">
        <v>324</v>
      </c>
      <c r="AA12" s="49">
        <v>0.003064788497424786</v>
      </c>
      <c r="AB12" s="48">
        <v>204675</v>
      </c>
    </row>
    <row r="13" spans="1:28" ht="13.5">
      <c r="A13" s="2" t="s">
        <v>60</v>
      </c>
      <c r="B13" s="40">
        <v>10910</v>
      </c>
      <c r="C13" s="44">
        <v>0.022725426440231712</v>
      </c>
      <c r="D13" s="45">
        <f t="shared" si="0"/>
        <v>2</v>
      </c>
      <c r="E13" s="45">
        <f t="shared" si="1"/>
        <v>8</v>
      </c>
      <c r="F13" s="46">
        <v>2404</v>
      </c>
      <c r="G13" s="43">
        <v>0.005007509180780663</v>
      </c>
      <c r="H13" s="46">
        <v>4250</v>
      </c>
      <c r="I13" s="43">
        <v>0.008852709658202087</v>
      </c>
      <c r="J13" s="46">
        <v>1216</v>
      </c>
      <c r="K13" s="43">
        <v>0.002532916457499703</v>
      </c>
      <c r="L13" s="46">
        <v>116</v>
      </c>
      <c r="M13" s="43">
        <v>0.0002416268989062217</v>
      </c>
      <c r="N13" s="46">
        <v>44</v>
      </c>
      <c r="O13" s="43">
        <v>9.165158234373926E-05</v>
      </c>
      <c r="P13" s="46">
        <v>295</v>
      </c>
      <c r="Q13" s="43">
        <v>0.0006144821998046155</v>
      </c>
      <c r="R13" s="46">
        <v>35</v>
      </c>
      <c r="S13" s="43">
        <v>7.290466777342895E-05</v>
      </c>
      <c r="T13" s="46">
        <v>121</v>
      </c>
      <c r="U13" s="43">
        <v>0.000252041851445283</v>
      </c>
      <c r="V13" s="46">
        <v>391</v>
      </c>
      <c r="W13" s="43">
        <v>0.0008144492885545921</v>
      </c>
      <c r="X13" s="46">
        <v>89</v>
      </c>
      <c r="Y13" s="43">
        <v>0.00018538615519529079</v>
      </c>
      <c r="Z13" s="46">
        <v>1949</v>
      </c>
      <c r="AA13" s="43">
        <v>0.004059748499726087</v>
      </c>
      <c r="AB13" s="47">
        <v>480079</v>
      </c>
    </row>
    <row r="14" spans="1:28" ht="13.5">
      <c r="A14" s="2" t="s">
        <v>61</v>
      </c>
      <c r="B14" s="40">
        <v>1160</v>
      </c>
      <c r="C14" s="44">
        <v>0.01717811225601594</v>
      </c>
      <c r="D14" s="45">
        <f t="shared" si="0"/>
        <v>23</v>
      </c>
      <c r="E14" s="45">
        <f t="shared" si="1"/>
        <v>11</v>
      </c>
      <c r="F14" s="48">
        <v>66</v>
      </c>
      <c r="G14" s="49">
        <v>0.0026382100744706976</v>
      </c>
      <c r="H14" s="48">
        <v>94</v>
      </c>
      <c r="I14" s="49">
        <v>0.0013419339552484027</v>
      </c>
      <c r="J14" s="48">
        <v>62</v>
      </c>
      <c r="K14" s="49">
        <v>0.0009642191299415096</v>
      </c>
      <c r="L14" s="48">
        <v>16</v>
      </c>
      <c r="M14" s="49">
        <v>0.00018885741265344664</v>
      </c>
      <c r="N14" s="48">
        <v>2</v>
      </c>
      <c r="O14" s="49">
        <v>2.360717658168083E-05</v>
      </c>
      <c r="P14" s="48">
        <v>39</v>
      </c>
      <c r="Q14" s="49">
        <v>0.0004603399433427762</v>
      </c>
      <c r="R14" s="46" t="s">
        <v>48</v>
      </c>
      <c r="S14" s="49">
        <v>0</v>
      </c>
      <c r="T14" s="48">
        <v>11</v>
      </c>
      <c r="U14" s="49">
        <v>0.00012983947119924458</v>
      </c>
      <c r="V14" s="48">
        <v>574</v>
      </c>
      <c r="W14" s="49">
        <v>0.0067752596789423985</v>
      </c>
      <c r="X14" s="48">
        <v>167</v>
      </c>
      <c r="Y14" s="49">
        <v>0.0019711992445703495</v>
      </c>
      <c r="Z14" s="48">
        <v>129</v>
      </c>
      <c r="AA14" s="49">
        <v>0.0026846461690654324</v>
      </c>
      <c r="AB14" s="48">
        <v>88815</v>
      </c>
    </row>
    <row r="15" spans="1:28" ht="13.5">
      <c r="A15" s="2" t="s">
        <v>62</v>
      </c>
      <c r="B15" s="40">
        <v>550</v>
      </c>
      <c r="C15" s="44">
        <v>0.007794453183679832</v>
      </c>
      <c r="D15" s="45">
        <f t="shared" si="0"/>
        <v>35</v>
      </c>
      <c r="E15" s="45">
        <f t="shared" si="1"/>
        <v>40</v>
      </c>
      <c r="F15" s="46">
        <v>33</v>
      </c>
      <c r="G15" s="43">
        <v>0.00046766719102078996</v>
      </c>
      <c r="H15" s="46">
        <v>280</v>
      </c>
      <c r="I15" s="43">
        <v>0.003968085257146097</v>
      </c>
      <c r="J15" s="46">
        <v>91</v>
      </c>
      <c r="K15" s="43">
        <v>0.0012896277085724813</v>
      </c>
      <c r="L15" s="46">
        <v>35</v>
      </c>
      <c r="M15" s="43">
        <v>0.0004960106571432621</v>
      </c>
      <c r="N15" s="46">
        <v>12</v>
      </c>
      <c r="O15" s="43">
        <v>0.0001700607967348327</v>
      </c>
      <c r="P15" s="46">
        <v>5</v>
      </c>
      <c r="Q15" s="43">
        <v>7.08586653061803E-05</v>
      </c>
      <c r="R15" s="46" t="s">
        <v>48</v>
      </c>
      <c r="S15" s="43" t="s">
        <v>48</v>
      </c>
      <c r="T15" s="46">
        <v>9</v>
      </c>
      <c r="U15" s="43">
        <v>0.00012754559755112453</v>
      </c>
      <c r="V15" s="46">
        <v>59</v>
      </c>
      <c r="W15" s="43">
        <v>0.0008361322506129275</v>
      </c>
      <c r="X15" s="46">
        <v>6</v>
      </c>
      <c r="Y15" s="43">
        <v>8.503039836741636E-05</v>
      </c>
      <c r="Z15" s="46">
        <v>20</v>
      </c>
      <c r="AA15" s="43">
        <v>0.0002834346612247212</v>
      </c>
      <c r="AB15" s="47">
        <v>70563</v>
      </c>
    </row>
    <row r="16" spans="1:28" ht="13.5">
      <c r="A16" s="2" t="s">
        <v>63</v>
      </c>
      <c r="B16" s="40">
        <v>2740</v>
      </c>
      <c r="C16" s="44">
        <v>0.008152335614400477</v>
      </c>
      <c r="D16" s="45">
        <f t="shared" si="0"/>
        <v>6</v>
      </c>
      <c r="E16" s="45">
        <f t="shared" si="1"/>
        <v>37</v>
      </c>
      <c r="F16" s="46">
        <v>542</v>
      </c>
      <c r="G16" s="43">
        <v>0.0016126152930675394</v>
      </c>
      <c r="H16" s="46">
        <v>607</v>
      </c>
      <c r="I16" s="43">
        <v>0.0018060101160368939</v>
      </c>
      <c r="J16" s="46">
        <v>268</v>
      </c>
      <c r="K16" s="43">
        <v>0.0007973817316274918</v>
      </c>
      <c r="L16" s="46">
        <v>51</v>
      </c>
      <c r="M16" s="43">
        <v>0.00015174055340672418</v>
      </c>
      <c r="N16" s="46">
        <v>24</v>
      </c>
      <c r="O16" s="43">
        <v>7.140731925022314E-05</v>
      </c>
      <c r="P16" s="46">
        <v>2</v>
      </c>
      <c r="Q16" s="43">
        <v>5.950609937518595E-06</v>
      </c>
      <c r="R16" s="46">
        <v>19</v>
      </c>
      <c r="S16" s="43">
        <v>5.653079440642666E-05</v>
      </c>
      <c r="T16" s="46">
        <v>104</v>
      </c>
      <c r="U16" s="43">
        <v>0.000309431716750967</v>
      </c>
      <c r="V16" s="46">
        <v>278</v>
      </c>
      <c r="W16" s="43">
        <v>0.0008271347813150848</v>
      </c>
      <c r="X16" s="46">
        <v>22</v>
      </c>
      <c r="Y16" s="43">
        <v>6.545670931270455E-05</v>
      </c>
      <c r="Z16" s="46">
        <v>823</v>
      </c>
      <c r="AA16" s="43">
        <v>0.002448675989288902</v>
      </c>
      <c r="AB16" s="47">
        <v>336100</v>
      </c>
    </row>
    <row r="17" spans="1:28" ht="13.5">
      <c r="A17" s="2" t="s">
        <v>64</v>
      </c>
      <c r="B17" s="40">
        <v>655</v>
      </c>
      <c r="C17" s="44">
        <v>0.007718595333490455</v>
      </c>
      <c r="D17" s="45">
        <f t="shared" si="0"/>
        <v>33</v>
      </c>
      <c r="E17" s="45">
        <f t="shared" si="1"/>
        <v>42</v>
      </c>
      <c r="F17" s="46">
        <v>100</v>
      </c>
      <c r="G17" s="43">
        <v>0.0011784115012962526</v>
      </c>
      <c r="H17" s="46">
        <v>120</v>
      </c>
      <c r="I17" s="43">
        <v>0.0014140938015555031</v>
      </c>
      <c r="J17" s="46">
        <v>97</v>
      </c>
      <c r="K17" s="43">
        <v>0.001143059156257365</v>
      </c>
      <c r="L17" s="46">
        <v>8</v>
      </c>
      <c r="M17" s="43">
        <v>9.427292010370022E-05</v>
      </c>
      <c r="N17" s="46">
        <v>3</v>
      </c>
      <c r="O17" s="43">
        <v>3.535234503888758E-05</v>
      </c>
      <c r="P17" s="46">
        <v>4</v>
      </c>
      <c r="Q17" s="43">
        <v>4.713646005185011E-05</v>
      </c>
      <c r="R17" s="46">
        <v>6</v>
      </c>
      <c r="S17" s="43">
        <v>7.070469007777516E-05</v>
      </c>
      <c r="T17" s="46">
        <v>26</v>
      </c>
      <c r="U17" s="43">
        <v>0.0003063869903370257</v>
      </c>
      <c r="V17" s="46">
        <v>47</v>
      </c>
      <c r="W17" s="43">
        <v>0.0005538534056092388</v>
      </c>
      <c r="X17" s="46">
        <v>151</v>
      </c>
      <c r="Y17" s="43">
        <v>0.0017794013669573416</v>
      </c>
      <c r="Z17" s="46">
        <v>93</v>
      </c>
      <c r="AA17" s="43">
        <v>0.001095922696205515</v>
      </c>
      <c r="AB17" s="47">
        <v>84860</v>
      </c>
    </row>
    <row r="18" spans="1:28" ht="13.5">
      <c r="A18" s="2" t="s">
        <v>65</v>
      </c>
      <c r="B18" s="40">
        <v>879</v>
      </c>
      <c r="C18" s="44">
        <v>0.027272127193217158</v>
      </c>
      <c r="D18" s="45">
        <f t="shared" si="0"/>
        <v>27</v>
      </c>
      <c r="E18" s="45">
        <f t="shared" si="1"/>
        <v>5</v>
      </c>
      <c r="F18" s="48">
        <v>100</v>
      </c>
      <c r="G18" s="49">
        <v>0.0028851961957884367</v>
      </c>
      <c r="H18" s="48">
        <v>181</v>
      </c>
      <c r="I18" s="49">
        <v>0.005334834763982391</v>
      </c>
      <c r="J18" s="48">
        <v>105</v>
      </c>
      <c r="K18" s="49">
        <v>0.0030232519655410636</v>
      </c>
      <c r="L18" s="48">
        <v>31</v>
      </c>
      <c r="M18" s="49">
        <v>0.0010819602747494312</v>
      </c>
      <c r="N18" s="48">
        <v>12</v>
      </c>
      <c r="O18" s="49">
        <v>0.0003584593538719418</v>
      </c>
      <c r="P18" s="48">
        <v>8</v>
      </c>
      <c r="Q18" s="49">
        <v>0.00011823475510626348</v>
      </c>
      <c r="R18" s="48">
        <v>2</v>
      </c>
      <c r="S18" s="49">
        <v>2.955868877656587E-05</v>
      </c>
      <c r="T18" s="48">
        <v>7</v>
      </c>
      <c r="U18" s="49">
        <v>0.00019902764619007013</v>
      </c>
      <c r="V18" s="48">
        <v>320</v>
      </c>
      <c r="W18" s="49">
        <v>0.011165577314840856</v>
      </c>
      <c r="X18" s="48">
        <v>46</v>
      </c>
      <c r="Y18" s="49">
        <v>0.0007150530035955891</v>
      </c>
      <c r="Z18" s="48">
        <v>67</v>
      </c>
      <c r="AA18" s="49">
        <v>0.002360973230774546</v>
      </c>
      <c r="AB18" s="48">
        <v>115497</v>
      </c>
    </row>
    <row r="19" spans="1:28" ht="13.5">
      <c r="A19" s="2" t="s">
        <v>66</v>
      </c>
      <c r="B19" s="40">
        <v>1831</v>
      </c>
      <c r="C19" s="44">
        <v>0.03652552133613769</v>
      </c>
      <c r="D19" s="45">
        <f t="shared" si="0"/>
        <v>12</v>
      </c>
      <c r="E19" s="45">
        <f t="shared" si="1"/>
        <v>2</v>
      </c>
      <c r="F19" s="48">
        <v>57</v>
      </c>
      <c r="G19" s="49">
        <v>0.001029899623118699</v>
      </c>
      <c r="H19" s="48">
        <v>172</v>
      </c>
      <c r="I19" s="49">
        <v>0.003352831135179822</v>
      </c>
      <c r="J19" s="48">
        <v>151</v>
      </c>
      <c r="K19" s="49">
        <v>0.003963387473936547</v>
      </c>
      <c r="L19" s="48">
        <v>53</v>
      </c>
      <c r="M19" s="49">
        <v>0.0012108045138046935</v>
      </c>
      <c r="N19" s="48">
        <v>13</v>
      </c>
      <c r="O19" s="49">
        <v>0.00036797041960571217</v>
      </c>
      <c r="P19" s="48">
        <v>31</v>
      </c>
      <c r="Q19" s="49">
        <v>0.0006948248189510656</v>
      </c>
      <c r="R19" s="48">
        <v>2</v>
      </c>
      <c r="S19" s="49">
        <v>6.372679890461472E-05</v>
      </c>
      <c r="T19" s="48">
        <v>12</v>
      </c>
      <c r="U19" s="49">
        <v>0.0002590173980295988</v>
      </c>
      <c r="V19" s="48">
        <v>878</v>
      </c>
      <c r="W19" s="49">
        <v>0.01610426291205975</v>
      </c>
      <c r="X19" s="48">
        <v>222</v>
      </c>
      <c r="Y19" s="49">
        <v>0.004915165258945668</v>
      </c>
      <c r="Z19" s="48">
        <v>240</v>
      </c>
      <c r="AA19" s="49">
        <v>0.004563630983601528</v>
      </c>
      <c r="AB19" s="48">
        <v>81957</v>
      </c>
    </row>
    <row r="20" spans="1:28" ht="13.5">
      <c r="A20" s="2" t="s">
        <v>67</v>
      </c>
      <c r="B20" s="40">
        <v>1252</v>
      </c>
      <c r="C20" s="44">
        <v>0.01371273356552978</v>
      </c>
      <c r="D20" s="45">
        <f t="shared" si="0"/>
        <v>22</v>
      </c>
      <c r="E20" s="45">
        <f t="shared" si="1"/>
        <v>21</v>
      </c>
      <c r="F20" s="46">
        <v>89</v>
      </c>
      <c r="G20" s="43">
        <v>0.0009747869707125803</v>
      </c>
      <c r="H20" s="46">
        <v>174</v>
      </c>
      <c r="I20" s="43">
        <v>0.0019057632910560558</v>
      </c>
      <c r="J20" s="46">
        <v>56</v>
      </c>
      <c r="K20" s="43">
        <v>0.0006133491051674662</v>
      </c>
      <c r="L20" s="46">
        <v>14</v>
      </c>
      <c r="M20" s="43">
        <v>0.00015333727629186655</v>
      </c>
      <c r="N20" s="46">
        <v>12</v>
      </c>
      <c r="O20" s="43">
        <v>0.00013143195110731419</v>
      </c>
      <c r="P20" s="46">
        <v>5</v>
      </c>
      <c r="Q20" s="43">
        <v>5.476331296138091E-05</v>
      </c>
      <c r="R20" s="46">
        <v>5</v>
      </c>
      <c r="S20" s="43">
        <v>5.476331296138091E-05</v>
      </c>
      <c r="T20" s="46">
        <v>11</v>
      </c>
      <c r="U20" s="43">
        <v>0.000120479288515038</v>
      </c>
      <c r="V20" s="46">
        <v>474</v>
      </c>
      <c r="W20" s="43">
        <v>0.005191562068738911</v>
      </c>
      <c r="X20" s="46">
        <v>122</v>
      </c>
      <c r="Y20" s="43">
        <v>0.0013362248362576942</v>
      </c>
      <c r="Z20" s="46">
        <v>290</v>
      </c>
      <c r="AA20" s="43">
        <v>0.0031762721517600927</v>
      </c>
      <c r="AB20" s="47">
        <v>91302</v>
      </c>
    </row>
    <row r="21" spans="1:28" ht="13.5">
      <c r="A21" s="2" t="s">
        <v>68</v>
      </c>
      <c r="B21" s="40">
        <v>1754</v>
      </c>
      <c r="C21" s="44">
        <v>0.00735411268479619</v>
      </c>
      <c r="D21" s="45">
        <f t="shared" si="0"/>
        <v>15</v>
      </c>
      <c r="E21" s="45">
        <f t="shared" si="1"/>
        <v>44</v>
      </c>
      <c r="F21" s="46">
        <v>281</v>
      </c>
      <c r="G21" s="43">
        <v>0.0011781674255574284</v>
      </c>
      <c r="H21" s="46">
        <v>383</v>
      </c>
      <c r="I21" s="43">
        <v>0.0016058296227348578</v>
      </c>
      <c r="J21" s="46">
        <v>391</v>
      </c>
      <c r="K21" s="43">
        <v>0.001639371755846813</v>
      </c>
      <c r="L21" s="46">
        <v>75</v>
      </c>
      <c r="M21" s="43">
        <v>0.0003144574979245805</v>
      </c>
      <c r="N21" s="46">
        <v>20</v>
      </c>
      <c r="O21" s="43">
        <v>8.385533277988813E-05</v>
      </c>
      <c r="P21" s="46">
        <v>32</v>
      </c>
      <c r="Q21" s="43">
        <v>0.00013416853244782102</v>
      </c>
      <c r="R21" s="46">
        <v>11</v>
      </c>
      <c r="S21" s="43">
        <v>4.612043302893848E-05</v>
      </c>
      <c r="T21" s="46">
        <v>33</v>
      </c>
      <c r="U21" s="43">
        <v>0.00013836129908681544</v>
      </c>
      <c r="V21" s="46">
        <v>70</v>
      </c>
      <c r="W21" s="43">
        <v>0.00029349366472960846</v>
      </c>
      <c r="X21" s="46">
        <v>8</v>
      </c>
      <c r="Y21" s="43">
        <v>3.3542133111955254E-05</v>
      </c>
      <c r="Z21" s="46">
        <v>450</v>
      </c>
      <c r="AA21" s="43">
        <v>0.0018867449875474831</v>
      </c>
      <c r="AB21" s="47">
        <v>238506</v>
      </c>
    </row>
    <row r="22" spans="1:28" ht="13.5">
      <c r="A22" s="2" t="s">
        <v>69</v>
      </c>
      <c r="B22" s="40">
        <v>1529</v>
      </c>
      <c r="C22" s="44">
        <v>0.009672684945025748</v>
      </c>
      <c r="D22" s="45">
        <f t="shared" si="0"/>
        <v>18</v>
      </c>
      <c r="E22" s="45">
        <f t="shared" si="1"/>
        <v>29</v>
      </c>
      <c r="F22" s="46">
        <v>152</v>
      </c>
      <c r="G22" s="43">
        <v>0.0009615749585637107</v>
      </c>
      <c r="H22" s="46">
        <v>270</v>
      </c>
      <c r="I22" s="43">
        <v>0.001708060781659223</v>
      </c>
      <c r="J22" s="46">
        <v>294</v>
      </c>
      <c r="K22" s="43">
        <v>0.0018598884066955983</v>
      </c>
      <c r="L22" s="46">
        <v>21</v>
      </c>
      <c r="M22" s="43">
        <v>0.00013284917190682844</v>
      </c>
      <c r="N22" s="46">
        <v>13</v>
      </c>
      <c r="O22" s="43">
        <v>8.223996356136999E-05</v>
      </c>
      <c r="P22" s="46">
        <v>13</v>
      </c>
      <c r="Q22" s="43">
        <v>8.223996356136999E-05</v>
      </c>
      <c r="R22" s="46">
        <v>2</v>
      </c>
      <c r="S22" s="43">
        <v>1.2652302086364614E-05</v>
      </c>
      <c r="T22" s="46">
        <v>33</v>
      </c>
      <c r="U22" s="43">
        <v>0.00020876298442501615</v>
      </c>
      <c r="V22" s="46">
        <v>279</v>
      </c>
      <c r="W22" s="43">
        <v>0.0017649961410478637</v>
      </c>
      <c r="X22" s="46">
        <v>122</v>
      </c>
      <c r="Y22" s="43">
        <v>0.0007717904272682415</v>
      </c>
      <c r="Z22" s="46">
        <v>330</v>
      </c>
      <c r="AA22" s="43">
        <v>0.0020876298442501612</v>
      </c>
      <c r="AB22" s="47">
        <v>158074</v>
      </c>
    </row>
    <row r="23" spans="1:28" ht="13.5">
      <c r="A23" s="2" t="s">
        <v>70</v>
      </c>
      <c r="B23" s="40">
        <v>851</v>
      </c>
      <c r="C23" s="44">
        <v>0.01501067151147408</v>
      </c>
      <c r="D23" s="45">
        <f t="shared" si="0"/>
        <v>28</v>
      </c>
      <c r="E23" s="45">
        <f t="shared" si="1"/>
        <v>16</v>
      </c>
      <c r="F23" s="46">
        <v>44</v>
      </c>
      <c r="G23" s="43">
        <v>0.000776109925387614</v>
      </c>
      <c r="H23" s="46">
        <v>175</v>
      </c>
      <c r="I23" s="43">
        <v>0.0030868008396098285</v>
      </c>
      <c r="J23" s="46">
        <v>83</v>
      </c>
      <c r="K23" s="43">
        <v>0.00146402554107209</v>
      </c>
      <c r="L23" s="46">
        <v>36</v>
      </c>
      <c r="M23" s="43">
        <v>0.0006349990298625932</v>
      </c>
      <c r="N23" s="46">
        <v>18</v>
      </c>
      <c r="O23" s="43">
        <v>0.0003174995149312966</v>
      </c>
      <c r="P23" s="46">
        <v>33</v>
      </c>
      <c r="Q23" s="43">
        <v>0.0005820824440407105</v>
      </c>
      <c r="R23" s="46">
        <v>1</v>
      </c>
      <c r="S23" s="43">
        <v>1.7638861940627592E-05</v>
      </c>
      <c r="T23" s="46">
        <v>3</v>
      </c>
      <c r="U23" s="43">
        <v>5.291658582188277E-05</v>
      </c>
      <c r="V23" s="46">
        <v>317</v>
      </c>
      <c r="W23" s="43">
        <v>0.005591519235178946</v>
      </c>
      <c r="X23" s="46">
        <v>25</v>
      </c>
      <c r="Y23" s="43">
        <v>0.00044097154851568975</v>
      </c>
      <c r="Z23" s="46">
        <v>116</v>
      </c>
      <c r="AA23" s="43">
        <v>0.0020461079851128005</v>
      </c>
      <c r="AB23" s="47">
        <v>56693</v>
      </c>
    </row>
    <row r="24" spans="1:28" ht="13.5">
      <c r="A24" s="2" t="s">
        <v>71</v>
      </c>
      <c r="B24" s="40">
        <v>1667</v>
      </c>
      <c r="C24" s="44">
        <v>0.013938826362526548</v>
      </c>
      <c r="D24" s="45">
        <f t="shared" si="0"/>
        <v>17</v>
      </c>
      <c r="E24" s="45">
        <f t="shared" si="1"/>
        <v>20</v>
      </c>
      <c r="F24" s="46">
        <v>114</v>
      </c>
      <c r="G24" s="43">
        <v>0.0009532250781811797</v>
      </c>
      <c r="H24" s="46">
        <v>166</v>
      </c>
      <c r="I24" s="43">
        <v>0.0013880294998076827</v>
      </c>
      <c r="J24" s="46">
        <v>121</v>
      </c>
      <c r="K24" s="43">
        <v>0.0010117564426309013</v>
      </c>
      <c r="L24" s="46">
        <v>15</v>
      </c>
      <c r="M24" s="43">
        <v>0.00012542435239226048</v>
      </c>
      <c r="N24" s="46">
        <v>5</v>
      </c>
      <c r="O24" s="43">
        <v>4.180811746408683E-05</v>
      </c>
      <c r="P24" s="46">
        <v>19</v>
      </c>
      <c r="Q24" s="43">
        <v>0.00015887084636352994</v>
      </c>
      <c r="R24" s="46">
        <v>3</v>
      </c>
      <c r="S24" s="43">
        <v>2.5084870478452095E-05</v>
      </c>
      <c r="T24" s="46">
        <v>9</v>
      </c>
      <c r="U24" s="43">
        <v>7.525461143535629E-05</v>
      </c>
      <c r="V24" s="46">
        <v>639</v>
      </c>
      <c r="W24" s="43">
        <v>0.0053430774119102966</v>
      </c>
      <c r="X24" s="46">
        <v>108</v>
      </c>
      <c r="Y24" s="43">
        <v>0.0009030553372242755</v>
      </c>
      <c r="Z24" s="46">
        <v>468</v>
      </c>
      <c r="AA24" s="43">
        <v>0.003913239794638527</v>
      </c>
      <c r="AB24" s="47">
        <v>119594</v>
      </c>
    </row>
    <row r="25" spans="1:28" ht="13.5">
      <c r="A25" s="2" t="s">
        <v>72</v>
      </c>
      <c r="B25" s="40">
        <v>1795</v>
      </c>
      <c r="C25" s="44">
        <v>0.03722638763712918</v>
      </c>
      <c r="D25" s="45">
        <f t="shared" si="0"/>
        <v>13</v>
      </c>
      <c r="E25" s="45">
        <f t="shared" si="1"/>
        <v>1</v>
      </c>
      <c r="F25" s="48">
        <v>164</v>
      </c>
      <c r="G25" s="49">
        <v>0.0029745542520015393</v>
      </c>
      <c r="H25" s="48">
        <v>425</v>
      </c>
      <c r="I25" s="49">
        <v>0.00807610653613493</v>
      </c>
      <c r="J25" s="48">
        <v>196</v>
      </c>
      <c r="K25" s="49">
        <v>0.0034645042900047288</v>
      </c>
      <c r="L25" s="48">
        <v>65</v>
      </c>
      <c r="M25" s="49">
        <v>0.0018017503217602777</v>
      </c>
      <c r="N25" s="48">
        <v>8</v>
      </c>
      <c r="O25" s="49">
        <v>0.00019172989000204994</v>
      </c>
      <c r="P25" s="48">
        <v>21</v>
      </c>
      <c r="Q25" s="49">
        <v>0.00047266623516575336</v>
      </c>
      <c r="R25" s="48">
        <v>1</v>
      </c>
      <c r="S25" s="49">
        <v>9.659129326082546E-06</v>
      </c>
      <c r="T25" s="48">
        <v>9</v>
      </c>
      <c r="U25" s="49">
        <v>0.00023439175718384533</v>
      </c>
      <c r="V25" s="48">
        <v>233</v>
      </c>
      <c r="W25" s="49">
        <v>0.009389267637869014</v>
      </c>
      <c r="X25" s="48">
        <v>493</v>
      </c>
      <c r="Y25" s="49">
        <v>0.0063776571348447796</v>
      </c>
      <c r="Z25" s="48">
        <v>180</v>
      </c>
      <c r="AA25" s="49">
        <v>0.004234100452836188</v>
      </c>
      <c r="AB25" s="48">
        <v>146461</v>
      </c>
    </row>
    <row r="26" spans="1:28" ht="13.5">
      <c r="A26" s="2" t="s">
        <v>73</v>
      </c>
      <c r="B26" s="40">
        <v>1722</v>
      </c>
      <c r="C26" s="44">
        <v>0.00781902720767191</v>
      </c>
      <c r="D26" s="45">
        <f t="shared" si="0"/>
        <v>16</v>
      </c>
      <c r="E26" s="45">
        <f t="shared" si="1"/>
        <v>39</v>
      </c>
      <c r="F26" s="46">
        <v>308</v>
      </c>
      <c r="G26" s="43">
        <v>0.0013985251916161139</v>
      </c>
      <c r="H26" s="46">
        <v>472</v>
      </c>
      <c r="I26" s="43">
        <v>0.0021431944494896293</v>
      </c>
      <c r="J26" s="46">
        <v>190</v>
      </c>
      <c r="K26" s="43">
        <v>0.0008627265792437067</v>
      </c>
      <c r="L26" s="46">
        <v>29</v>
      </c>
      <c r="M26" s="43">
        <v>0.0001316793199898289</v>
      </c>
      <c r="N26" s="46">
        <v>25</v>
      </c>
      <c r="O26" s="43">
        <v>0.00011351665516364561</v>
      </c>
      <c r="P26" s="46">
        <v>19</v>
      </c>
      <c r="Q26" s="43">
        <v>8.627265792437067E-05</v>
      </c>
      <c r="R26" s="46">
        <v>10</v>
      </c>
      <c r="S26" s="43">
        <v>4.540666206545824E-05</v>
      </c>
      <c r="T26" s="46">
        <v>41</v>
      </c>
      <c r="U26" s="43">
        <v>0.0001861673144683788</v>
      </c>
      <c r="V26" s="46">
        <v>170</v>
      </c>
      <c r="W26" s="43">
        <v>0.0007719132551127901</v>
      </c>
      <c r="X26" s="46">
        <v>155</v>
      </c>
      <c r="Y26" s="43">
        <v>0.0007038032620146027</v>
      </c>
      <c r="Z26" s="46">
        <v>303</v>
      </c>
      <c r="AA26" s="43">
        <v>0.0013758218605833849</v>
      </c>
      <c r="AB26" s="47">
        <v>220232</v>
      </c>
    </row>
    <row r="27" spans="1:28" ht="13.5">
      <c r="A27" s="2" t="s">
        <v>74</v>
      </c>
      <c r="B27" s="40">
        <v>3364</v>
      </c>
      <c r="C27" s="44">
        <v>0.014235176627905008</v>
      </c>
      <c r="D27" s="45">
        <f t="shared" si="0"/>
        <v>3</v>
      </c>
      <c r="E27" s="45">
        <f t="shared" si="1"/>
        <v>18</v>
      </c>
      <c r="F27" s="46">
        <v>749</v>
      </c>
      <c r="G27" s="43">
        <v>0.0031694849269622034</v>
      </c>
      <c r="H27" s="46">
        <v>680</v>
      </c>
      <c r="I27" s="43">
        <v>0.0028775030044516665</v>
      </c>
      <c r="J27" s="46">
        <v>483</v>
      </c>
      <c r="K27" s="43">
        <v>0.002043873457573757</v>
      </c>
      <c r="L27" s="46">
        <v>55</v>
      </c>
      <c r="M27" s="43">
        <v>0.00023273921359535536</v>
      </c>
      <c r="N27" s="46">
        <v>170</v>
      </c>
      <c r="O27" s="43">
        <v>0.0007193757511129166</v>
      </c>
      <c r="P27" s="46">
        <v>69</v>
      </c>
      <c r="Q27" s="43">
        <v>0.00029198192251053673</v>
      </c>
      <c r="R27" s="46">
        <v>14</v>
      </c>
      <c r="S27" s="43">
        <v>5.9242708915181366E-05</v>
      </c>
      <c r="T27" s="46">
        <v>32</v>
      </c>
      <c r="U27" s="43">
        <v>0.00013541190609184313</v>
      </c>
      <c r="V27" s="46">
        <v>124</v>
      </c>
      <c r="W27" s="43">
        <v>0.0005247211361058921</v>
      </c>
      <c r="X27" s="46">
        <v>47</v>
      </c>
      <c r="Y27" s="43">
        <v>0.0001988862370723946</v>
      </c>
      <c r="Z27" s="46">
        <v>941</v>
      </c>
      <c r="AA27" s="43">
        <v>0.003981956363513262</v>
      </c>
      <c r="AB27" s="47">
        <v>236316</v>
      </c>
    </row>
    <row r="28" spans="1:28" ht="13.5">
      <c r="A28" s="2" t="s">
        <v>75</v>
      </c>
      <c r="B28" s="40">
        <v>3198</v>
      </c>
      <c r="C28" s="44">
        <v>0.010126918984648122</v>
      </c>
      <c r="D28" s="45">
        <f t="shared" si="0"/>
        <v>5</v>
      </c>
      <c r="E28" s="45">
        <f t="shared" si="1"/>
        <v>26</v>
      </c>
      <c r="F28" s="46">
        <v>731</v>
      </c>
      <c r="G28" s="43">
        <v>0.0023148148148148147</v>
      </c>
      <c r="H28" s="46">
        <v>758</v>
      </c>
      <c r="I28" s="43">
        <v>0.0024003141308202866</v>
      </c>
      <c r="J28" s="46">
        <v>472</v>
      </c>
      <c r="K28" s="43">
        <v>0.0014946547094289912</v>
      </c>
      <c r="L28" s="46">
        <v>107</v>
      </c>
      <c r="M28" s="43">
        <v>0.0003388306226883518</v>
      </c>
      <c r="N28" s="46">
        <v>30</v>
      </c>
      <c r="O28" s="43">
        <v>9.499924000607995E-05</v>
      </c>
      <c r="P28" s="46">
        <v>23</v>
      </c>
      <c r="Q28" s="43">
        <v>7.283275067132796E-05</v>
      </c>
      <c r="R28" s="46">
        <v>44</v>
      </c>
      <c r="S28" s="43">
        <v>0.00013933221867558392</v>
      </c>
      <c r="T28" s="46">
        <v>57</v>
      </c>
      <c r="U28" s="43">
        <v>0.0001804985560115519</v>
      </c>
      <c r="V28" s="46">
        <v>216</v>
      </c>
      <c r="W28" s="43">
        <v>0.0006839945280437756</v>
      </c>
      <c r="X28" s="46">
        <v>38</v>
      </c>
      <c r="Y28" s="43">
        <v>0.00012033237067436794</v>
      </c>
      <c r="Z28" s="46">
        <v>722</v>
      </c>
      <c r="AA28" s="43">
        <v>0.0022863150428129907</v>
      </c>
      <c r="AB28" s="47">
        <v>315792</v>
      </c>
    </row>
    <row r="29" spans="1:28" ht="13.5">
      <c r="A29" s="2" t="s">
        <v>76</v>
      </c>
      <c r="B29" s="40">
        <v>1881</v>
      </c>
      <c r="C29" s="44">
        <v>0.02686759034423654</v>
      </c>
      <c r="D29" s="45">
        <f t="shared" si="0"/>
        <v>11</v>
      </c>
      <c r="E29" s="45">
        <f t="shared" si="1"/>
        <v>7</v>
      </c>
      <c r="F29" s="46">
        <v>433</v>
      </c>
      <c r="G29" s="43">
        <v>0.006184830738465933</v>
      </c>
      <c r="H29" s="46">
        <v>682</v>
      </c>
      <c r="I29" s="43">
        <v>0.009741465504927868</v>
      </c>
      <c r="J29" s="46">
        <v>230</v>
      </c>
      <c r="K29" s="43">
        <v>0.003285244965004999</v>
      </c>
      <c r="L29" s="46">
        <v>52</v>
      </c>
      <c r="M29" s="43">
        <v>0.0007427510355663477</v>
      </c>
      <c r="N29" s="46">
        <v>7</v>
      </c>
      <c r="O29" s="43">
        <v>9.998571632623911E-05</v>
      </c>
      <c r="P29" s="46">
        <v>2</v>
      </c>
      <c r="Q29" s="43">
        <v>2.85673475217826E-05</v>
      </c>
      <c r="R29" s="46">
        <v>4</v>
      </c>
      <c r="S29" s="43">
        <v>5.71346950435652E-05</v>
      </c>
      <c r="T29" s="46">
        <v>18</v>
      </c>
      <c r="U29" s="43">
        <v>0.0002571061276960434</v>
      </c>
      <c r="V29" s="46">
        <v>18</v>
      </c>
      <c r="W29" s="43">
        <v>0.0002571061276960434</v>
      </c>
      <c r="X29" s="46">
        <v>17</v>
      </c>
      <c r="Y29" s="43">
        <v>0.00024282245393515212</v>
      </c>
      <c r="Z29" s="46">
        <v>418</v>
      </c>
      <c r="AA29" s="43">
        <v>0.005970575632052564</v>
      </c>
      <c r="AB29" s="47">
        <v>70010</v>
      </c>
    </row>
    <row r="30" spans="1:28" ht="13.5">
      <c r="A30" s="2" t="s">
        <v>77</v>
      </c>
      <c r="B30" s="40">
        <v>2557</v>
      </c>
      <c r="C30" s="44">
        <v>0.021911633646397477</v>
      </c>
      <c r="D30" s="45">
        <f t="shared" si="0"/>
        <v>7</v>
      </c>
      <c r="E30" s="45">
        <f t="shared" si="1"/>
        <v>9</v>
      </c>
      <c r="F30" s="46">
        <v>730</v>
      </c>
      <c r="G30" s="43">
        <v>0.006255570028107219</v>
      </c>
      <c r="H30" s="46">
        <v>681</v>
      </c>
      <c r="I30" s="43">
        <v>0.005835675601563036</v>
      </c>
      <c r="J30" s="46">
        <v>273</v>
      </c>
      <c r="K30" s="43">
        <v>0.0023394118050318775</v>
      </c>
      <c r="L30" s="46">
        <v>33</v>
      </c>
      <c r="M30" s="43">
        <v>0.0002827860423664907</v>
      </c>
      <c r="N30" s="46">
        <v>48</v>
      </c>
      <c r="O30" s="43">
        <v>0.0004113251525330774</v>
      </c>
      <c r="P30" s="46">
        <v>30</v>
      </c>
      <c r="Q30" s="43">
        <v>0.00025707822033317336</v>
      </c>
      <c r="R30" s="46">
        <v>6</v>
      </c>
      <c r="S30" s="43">
        <v>5.1415644066634676E-05</v>
      </c>
      <c r="T30" s="46">
        <v>26</v>
      </c>
      <c r="U30" s="43">
        <v>0.00022280112428875025</v>
      </c>
      <c r="V30" s="46">
        <v>67</v>
      </c>
      <c r="W30" s="43">
        <v>0.0005741413587440872</v>
      </c>
      <c r="X30" s="46">
        <v>33</v>
      </c>
      <c r="Y30" s="43">
        <v>0.0002827860423664907</v>
      </c>
      <c r="Z30" s="46">
        <v>630</v>
      </c>
      <c r="AA30" s="43">
        <v>0.005398642626996641</v>
      </c>
      <c r="AB30" s="47">
        <v>116696</v>
      </c>
    </row>
    <row r="31" spans="1:28" ht="13.5">
      <c r="A31" s="2" t="s">
        <v>78</v>
      </c>
      <c r="B31" s="40">
        <v>1090</v>
      </c>
      <c r="C31" s="44">
        <v>0.0073363127288391125</v>
      </c>
      <c r="D31" s="45">
        <f t="shared" si="0"/>
        <v>26</v>
      </c>
      <c r="E31" s="45">
        <f t="shared" si="1"/>
        <v>45</v>
      </c>
      <c r="F31" s="46">
        <v>131</v>
      </c>
      <c r="G31" s="43">
        <v>0.0008817036398880034</v>
      </c>
      <c r="H31" s="46">
        <v>271</v>
      </c>
      <c r="I31" s="43">
        <v>0.0018239823390049537</v>
      </c>
      <c r="J31" s="46">
        <v>179</v>
      </c>
      <c r="K31" s="43">
        <v>0.0012047706224423865</v>
      </c>
      <c r="L31" s="46">
        <v>21</v>
      </c>
      <c r="M31" s="43">
        <v>0.00014134180486754253</v>
      </c>
      <c r="N31" s="46" t="s">
        <v>48</v>
      </c>
      <c r="O31" s="43" t="s">
        <v>48</v>
      </c>
      <c r="P31" s="46">
        <v>8</v>
      </c>
      <c r="Q31" s="43">
        <v>5.384449709239716E-05</v>
      </c>
      <c r="R31" s="46">
        <v>11</v>
      </c>
      <c r="S31" s="43">
        <v>7.403618350204609E-05</v>
      </c>
      <c r="T31" s="46">
        <v>31</v>
      </c>
      <c r="U31" s="43">
        <v>0.00020864742623303897</v>
      </c>
      <c r="V31" s="46">
        <v>219</v>
      </c>
      <c r="W31" s="43">
        <v>0.0014739931079043721</v>
      </c>
      <c r="X31" s="46">
        <v>90</v>
      </c>
      <c r="Y31" s="43">
        <v>0.000605750592289468</v>
      </c>
      <c r="Z31" s="46">
        <v>129</v>
      </c>
      <c r="AA31" s="43">
        <v>0.0008682425156149042</v>
      </c>
      <c r="AB31" s="47">
        <v>148576</v>
      </c>
    </row>
    <row r="32" spans="1:28" ht="13.5">
      <c r="A32" s="2" t="s">
        <v>79</v>
      </c>
      <c r="B32" s="40">
        <v>660</v>
      </c>
      <c r="C32" s="44">
        <v>0.011310084825636193</v>
      </c>
      <c r="D32" s="45">
        <f t="shared" si="0"/>
        <v>32</v>
      </c>
      <c r="E32" s="45">
        <f t="shared" si="1"/>
        <v>23</v>
      </c>
      <c r="F32" s="46">
        <v>181</v>
      </c>
      <c r="G32" s="43">
        <v>0.0031017050809699254</v>
      </c>
      <c r="H32" s="46">
        <v>128</v>
      </c>
      <c r="I32" s="43">
        <v>0.002193470996487019</v>
      </c>
      <c r="J32" s="46">
        <v>109</v>
      </c>
      <c r="K32" s="43">
        <v>0.0018678776454459773</v>
      </c>
      <c r="L32" s="46">
        <v>12</v>
      </c>
      <c r="M32" s="43">
        <v>0.00020563790592065804</v>
      </c>
      <c r="N32" s="46">
        <v>11</v>
      </c>
      <c r="O32" s="43">
        <v>0.00018850141376060322</v>
      </c>
      <c r="P32" s="46">
        <v>30</v>
      </c>
      <c r="Q32" s="43">
        <v>0.0005140947648016451</v>
      </c>
      <c r="R32" s="46">
        <v>2</v>
      </c>
      <c r="S32" s="43">
        <v>3.427298432010967E-05</v>
      </c>
      <c r="T32" s="46">
        <v>3</v>
      </c>
      <c r="U32" s="43">
        <v>5.140947648016451E-05</v>
      </c>
      <c r="V32" s="46">
        <v>44</v>
      </c>
      <c r="W32" s="43">
        <v>0.0007540056550424129</v>
      </c>
      <c r="X32" s="46">
        <v>1</v>
      </c>
      <c r="Y32" s="43">
        <v>1.7136492160054837E-05</v>
      </c>
      <c r="Z32" s="46">
        <v>139</v>
      </c>
      <c r="AA32" s="43">
        <v>0.0023819724102476223</v>
      </c>
      <c r="AB32" s="47">
        <v>58355</v>
      </c>
    </row>
    <row r="33" spans="1:28" ht="13.5">
      <c r="A33" s="2" t="s">
        <v>80</v>
      </c>
      <c r="B33" s="40">
        <v>1982</v>
      </c>
      <c r="C33" s="44">
        <v>0.01593337245664949</v>
      </c>
      <c r="D33" s="45">
        <f t="shared" si="0"/>
        <v>10</v>
      </c>
      <c r="E33" s="45">
        <f t="shared" si="1"/>
        <v>14</v>
      </c>
      <c r="F33" s="46">
        <v>338</v>
      </c>
      <c r="G33" s="43">
        <v>0.002717194697450821</v>
      </c>
      <c r="H33" s="46">
        <v>524</v>
      </c>
      <c r="I33" s="43">
        <v>0.004212455684805415</v>
      </c>
      <c r="J33" s="46">
        <v>162</v>
      </c>
      <c r="K33" s="43">
        <v>0.0013023240857604527</v>
      </c>
      <c r="L33" s="46">
        <v>44</v>
      </c>
      <c r="M33" s="43">
        <v>0.0003537176529225921</v>
      </c>
      <c r="N33" s="46">
        <v>7</v>
      </c>
      <c r="O33" s="43">
        <v>5.6273262964957835E-05</v>
      </c>
      <c r="P33" s="46">
        <v>5</v>
      </c>
      <c r="Q33" s="43">
        <v>4.019518783211274E-05</v>
      </c>
      <c r="R33" s="46">
        <v>13</v>
      </c>
      <c r="S33" s="43">
        <v>0.00010450748836349313</v>
      </c>
      <c r="T33" s="46">
        <v>40</v>
      </c>
      <c r="U33" s="43">
        <v>0.00032156150265690193</v>
      </c>
      <c r="V33" s="46">
        <v>185</v>
      </c>
      <c r="W33" s="43">
        <v>0.0014872219497881714</v>
      </c>
      <c r="X33" s="46">
        <v>18</v>
      </c>
      <c r="Y33" s="43">
        <v>0.00014470267619560585</v>
      </c>
      <c r="Z33" s="46">
        <v>646</v>
      </c>
      <c r="AA33" s="43">
        <v>0.005193218267908966</v>
      </c>
      <c r="AB33" s="47">
        <v>124393</v>
      </c>
    </row>
    <row r="34" spans="1:28" ht="13.5">
      <c r="A34" s="2" t="s">
        <v>81</v>
      </c>
      <c r="B34" s="40">
        <v>633</v>
      </c>
      <c r="C34" s="44">
        <v>0.009385007709642984</v>
      </c>
      <c r="D34" s="45">
        <f t="shared" si="0"/>
        <v>34</v>
      </c>
      <c r="E34" s="45">
        <f t="shared" si="1"/>
        <v>31</v>
      </c>
      <c r="F34" s="46">
        <v>114</v>
      </c>
      <c r="G34" s="43">
        <v>0.0016901909619262247</v>
      </c>
      <c r="H34" s="46">
        <v>246</v>
      </c>
      <c r="I34" s="43">
        <v>0.003647254180998695</v>
      </c>
      <c r="J34" s="46">
        <v>91</v>
      </c>
      <c r="K34" s="43">
        <v>0.0013491875222393548</v>
      </c>
      <c r="L34" s="46">
        <v>16</v>
      </c>
      <c r="M34" s="43">
        <v>0.00023721978412999644</v>
      </c>
      <c r="N34" s="46">
        <v>15</v>
      </c>
      <c r="O34" s="43">
        <v>0.00022239354762187166</v>
      </c>
      <c r="P34" s="46" t="s">
        <v>48</v>
      </c>
      <c r="Q34" s="43" t="s">
        <v>48</v>
      </c>
      <c r="R34" s="46">
        <v>12</v>
      </c>
      <c r="S34" s="43">
        <v>0.00017791483809749734</v>
      </c>
      <c r="T34" s="46">
        <v>16</v>
      </c>
      <c r="U34" s="43">
        <v>0.00023721978412999644</v>
      </c>
      <c r="V34" s="46">
        <v>9</v>
      </c>
      <c r="W34" s="43">
        <v>0.000133436128573123</v>
      </c>
      <c r="X34" s="46">
        <v>1</v>
      </c>
      <c r="Y34" s="43">
        <v>1.4826236508124778E-05</v>
      </c>
      <c r="Z34" s="46">
        <v>113</v>
      </c>
      <c r="AA34" s="43">
        <v>0.0016753647254180999</v>
      </c>
      <c r="AB34" s="47">
        <v>67448</v>
      </c>
    </row>
    <row r="35" spans="1:28" ht="13.5">
      <c r="A35" s="2" t="s">
        <v>82</v>
      </c>
      <c r="B35" s="40">
        <v>1100</v>
      </c>
      <c r="C35" s="44">
        <v>0.014343834759023576</v>
      </c>
      <c r="D35" s="45">
        <f t="shared" si="0"/>
        <v>25</v>
      </c>
      <c r="E35" s="45">
        <f t="shared" si="1"/>
        <v>17</v>
      </c>
      <c r="F35" s="46">
        <v>170</v>
      </c>
      <c r="G35" s="43">
        <v>0.002216774462758189</v>
      </c>
      <c r="H35" s="46">
        <v>371</v>
      </c>
      <c r="I35" s="43">
        <v>0.004837784268725224</v>
      </c>
      <c r="J35" s="46">
        <v>61</v>
      </c>
      <c r="K35" s="43">
        <v>0.0007954308366367619</v>
      </c>
      <c r="L35" s="46">
        <v>17</v>
      </c>
      <c r="M35" s="43">
        <v>0.0002216774462758189</v>
      </c>
      <c r="N35" s="46">
        <v>6</v>
      </c>
      <c r="O35" s="43">
        <v>7.823909868558314E-05</v>
      </c>
      <c r="P35" s="46">
        <v>12</v>
      </c>
      <c r="Q35" s="43">
        <v>0.00015647819737116627</v>
      </c>
      <c r="R35" s="46">
        <v>5</v>
      </c>
      <c r="S35" s="43">
        <v>6.519924890465262E-05</v>
      </c>
      <c r="T35" s="46">
        <v>37</v>
      </c>
      <c r="U35" s="43">
        <v>0.0004824744418944294</v>
      </c>
      <c r="V35" s="46">
        <v>16</v>
      </c>
      <c r="W35" s="43">
        <v>0.00020863759649488838</v>
      </c>
      <c r="X35" s="46">
        <v>8</v>
      </c>
      <c r="Y35" s="43">
        <v>0.00010431879824744419</v>
      </c>
      <c r="Z35" s="46">
        <v>397</v>
      </c>
      <c r="AA35" s="43">
        <v>0.005176820363029418</v>
      </c>
      <c r="AB35" s="47">
        <v>76688</v>
      </c>
    </row>
    <row r="36" spans="1:28" ht="13.5">
      <c r="A36" s="2" t="s">
        <v>83</v>
      </c>
      <c r="B36" s="40">
        <v>1773</v>
      </c>
      <c r="C36" s="44">
        <v>0.011565180522487851</v>
      </c>
      <c r="D36" s="45">
        <f t="shared" si="0"/>
        <v>14</v>
      </c>
      <c r="E36" s="45">
        <f t="shared" si="1"/>
        <v>22</v>
      </c>
      <c r="F36" s="46">
        <v>347</v>
      </c>
      <c r="G36" s="43">
        <v>0.0022634617266233978</v>
      </c>
      <c r="H36" s="46">
        <v>457</v>
      </c>
      <c r="I36" s="43">
        <v>0.002980985616907472</v>
      </c>
      <c r="J36" s="46">
        <v>248</v>
      </c>
      <c r="K36" s="43">
        <v>0.001617690225367731</v>
      </c>
      <c r="L36" s="46">
        <v>22</v>
      </c>
      <c r="M36" s="43">
        <v>0.00014350477805681486</v>
      </c>
      <c r="N36" s="46">
        <v>15</v>
      </c>
      <c r="O36" s="43">
        <v>9.784416685691921E-05</v>
      </c>
      <c r="P36" s="46">
        <v>17</v>
      </c>
      <c r="Q36" s="43">
        <v>0.0001108900557711751</v>
      </c>
      <c r="R36" s="46">
        <v>21</v>
      </c>
      <c r="S36" s="43">
        <v>0.00013698183359968689</v>
      </c>
      <c r="T36" s="46">
        <v>100</v>
      </c>
      <c r="U36" s="43">
        <v>0.0006522944457127948</v>
      </c>
      <c r="V36" s="46">
        <v>102</v>
      </c>
      <c r="W36" s="43">
        <v>0.0006653403346270506</v>
      </c>
      <c r="X36" s="46">
        <v>6</v>
      </c>
      <c r="Y36" s="43">
        <v>3.913766674276769E-05</v>
      </c>
      <c r="Z36" s="46">
        <v>438</v>
      </c>
      <c r="AA36" s="43">
        <v>0.002857049672222041</v>
      </c>
      <c r="AB36" s="47">
        <v>153305</v>
      </c>
    </row>
    <row r="37" spans="1:28" ht="13.5">
      <c r="A37" s="2" t="s">
        <v>84</v>
      </c>
      <c r="B37" s="40">
        <v>331</v>
      </c>
      <c r="C37" s="44">
        <v>0.004492582488429225</v>
      </c>
      <c r="D37" s="45">
        <f t="shared" si="0"/>
        <v>40</v>
      </c>
      <c r="E37" s="45">
        <f t="shared" si="1"/>
        <v>53</v>
      </c>
      <c r="F37" s="46">
        <v>58</v>
      </c>
      <c r="G37" s="43">
        <v>0.0007872198922323113</v>
      </c>
      <c r="H37" s="46">
        <v>122</v>
      </c>
      <c r="I37" s="43">
        <v>0.0016558763250403789</v>
      </c>
      <c r="J37" s="46">
        <v>36</v>
      </c>
      <c r="K37" s="43">
        <v>0.000488619243454538</v>
      </c>
      <c r="L37" s="46">
        <v>5</v>
      </c>
      <c r="M37" s="43">
        <v>6.786378381313028E-05</v>
      </c>
      <c r="N37" s="46">
        <v>1</v>
      </c>
      <c r="O37" s="43">
        <v>1.3572756762626058E-05</v>
      </c>
      <c r="P37" s="46">
        <v>7</v>
      </c>
      <c r="Q37" s="43">
        <v>9.50092973383824E-05</v>
      </c>
      <c r="R37" s="46">
        <v>2</v>
      </c>
      <c r="S37" s="43">
        <v>2.7145513525252115E-05</v>
      </c>
      <c r="T37" s="46">
        <v>8</v>
      </c>
      <c r="U37" s="43">
        <v>0.00010858205410100846</v>
      </c>
      <c r="V37" s="46">
        <v>20</v>
      </c>
      <c r="W37" s="43">
        <v>0.00027145513525252113</v>
      </c>
      <c r="X37" s="46">
        <v>13</v>
      </c>
      <c r="Y37" s="43">
        <v>0.00017644583791413874</v>
      </c>
      <c r="Z37" s="46">
        <v>59</v>
      </c>
      <c r="AA37" s="43">
        <v>0.0008007926489949374</v>
      </c>
      <c r="AB37" s="47">
        <v>73677</v>
      </c>
    </row>
    <row r="38" spans="1:28" ht="13.5">
      <c r="A38" s="2" t="s">
        <v>85</v>
      </c>
      <c r="B38" s="40">
        <v>1523</v>
      </c>
      <c r="C38" s="44">
        <v>0.035434858132823585</v>
      </c>
      <c r="D38" s="45">
        <f t="shared" si="0"/>
        <v>19</v>
      </c>
      <c r="E38" s="45">
        <f t="shared" si="1"/>
        <v>3</v>
      </c>
      <c r="F38" s="48">
        <v>154</v>
      </c>
      <c r="G38" s="49">
        <v>0.0033998849089384294</v>
      </c>
      <c r="H38" s="48">
        <v>256</v>
      </c>
      <c r="I38" s="49">
        <v>0.005030661638441971</v>
      </c>
      <c r="J38" s="48">
        <v>168</v>
      </c>
      <c r="K38" s="49">
        <v>0.004879975425811521</v>
      </c>
      <c r="L38" s="48">
        <v>34</v>
      </c>
      <c r="M38" s="49">
        <v>0.000929027969144129</v>
      </c>
      <c r="N38" s="48">
        <v>5</v>
      </c>
      <c r="O38" s="49">
        <v>0.000131912637382573</v>
      </c>
      <c r="P38" s="48">
        <v>65</v>
      </c>
      <c r="Q38" s="49">
        <v>0.0018242943683553685</v>
      </c>
      <c r="R38" s="48">
        <v>5</v>
      </c>
      <c r="S38" s="49">
        <v>0.00010008321589677352</v>
      </c>
      <c r="T38" s="48">
        <v>15</v>
      </c>
      <c r="U38" s="49">
        <v>0.00029350119531413893</v>
      </c>
      <c r="V38" s="48">
        <v>360</v>
      </c>
      <c r="W38" s="49">
        <v>0.01053919362738584</v>
      </c>
      <c r="X38" s="48">
        <v>285</v>
      </c>
      <c r="Y38" s="49">
        <v>0.004366712632129046</v>
      </c>
      <c r="Z38" s="48">
        <v>176</v>
      </c>
      <c r="AA38" s="49">
        <v>0.003939610514023792</v>
      </c>
      <c r="AB38" s="48">
        <v>154684</v>
      </c>
    </row>
    <row r="39" spans="1:28" ht="13.5">
      <c r="A39" s="2" t="s">
        <v>86</v>
      </c>
      <c r="B39" s="40">
        <v>289</v>
      </c>
      <c r="C39" s="44">
        <v>0.004121153352536862</v>
      </c>
      <c r="D39" s="45">
        <f t="shared" si="0"/>
        <v>43</v>
      </c>
      <c r="E39" s="45">
        <f t="shared" si="1"/>
        <v>56</v>
      </c>
      <c r="F39" s="46">
        <v>53</v>
      </c>
      <c r="G39" s="43">
        <v>0.0007557824487351339</v>
      </c>
      <c r="H39" s="46">
        <v>104</v>
      </c>
      <c r="I39" s="43">
        <v>0.0014830448050651684</v>
      </c>
      <c r="J39" s="46">
        <v>44</v>
      </c>
      <c r="K39" s="43">
        <v>0.0006274420329121866</v>
      </c>
      <c r="L39" s="46">
        <v>8</v>
      </c>
      <c r="M39" s="43">
        <v>0.00011408036962039757</v>
      </c>
      <c r="N39" s="46">
        <v>3</v>
      </c>
      <c r="O39" s="43">
        <v>4.278013860764909E-05</v>
      </c>
      <c r="P39" s="46">
        <v>2</v>
      </c>
      <c r="Q39" s="43">
        <v>2.8520092405099392E-05</v>
      </c>
      <c r="R39" s="46">
        <v>4</v>
      </c>
      <c r="S39" s="43">
        <v>5.7040184810198784E-05</v>
      </c>
      <c r="T39" s="46">
        <v>5</v>
      </c>
      <c r="U39" s="43">
        <v>7.130023101274848E-05</v>
      </c>
      <c r="V39" s="46">
        <v>9</v>
      </c>
      <c r="W39" s="43">
        <v>0.00012834041582294726</v>
      </c>
      <c r="X39" s="46">
        <v>12</v>
      </c>
      <c r="Y39" s="43">
        <v>0.00017112055443059635</v>
      </c>
      <c r="Z39" s="46">
        <v>45</v>
      </c>
      <c r="AA39" s="43">
        <v>0.0006417020791147363</v>
      </c>
      <c r="AB39" s="47">
        <v>70126</v>
      </c>
    </row>
    <row r="40" spans="1:28" ht="13.5">
      <c r="A40" s="2" t="s">
        <v>87</v>
      </c>
      <c r="B40" s="40">
        <v>1430</v>
      </c>
      <c r="C40" s="44">
        <v>0.018938641450461546</v>
      </c>
      <c r="D40" s="45">
        <f t="shared" si="0"/>
        <v>20</v>
      </c>
      <c r="E40" s="45">
        <f t="shared" si="1"/>
        <v>10</v>
      </c>
      <c r="F40" s="46">
        <v>285</v>
      </c>
      <c r="G40" s="43">
        <v>0.0037744844848821963</v>
      </c>
      <c r="H40" s="46">
        <v>167</v>
      </c>
      <c r="I40" s="43">
        <v>0.002211715470088866</v>
      </c>
      <c r="J40" s="46">
        <v>308</v>
      </c>
      <c r="K40" s="43">
        <v>0.004079092004714795</v>
      </c>
      <c r="L40" s="46">
        <v>25</v>
      </c>
      <c r="M40" s="43">
        <v>0.00033109513025282426</v>
      </c>
      <c r="N40" s="46">
        <v>24</v>
      </c>
      <c r="O40" s="43">
        <v>0.0003178513250427113</v>
      </c>
      <c r="P40" s="46">
        <v>189</v>
      </c>
      <c r="Q40" s="43">
        <v>0.0025030791847113513</v>
      </c>
      <c r="R40" s="46">
        <v>3</v>
      </c>
      <c r="S40" s="43">
        <v>3.973141563033891E-05</v>
      </c>
      <c r="T40" s="46">
        <v>7</v>
      </c>
      <c r="U40" s="43">
        <v>9.270663647079079E-05</v>
      </c>
      <c r="V40" s="46">
        <v>71</v>
      </c>
      <c r="W40" s="43">
        <v>0.0009403101699180208</v>
      </c>
      <c r="X40" s="46">
        <v>13</v>
      </c>
      <c r="Y40" s="43">
        <v>0.0001721694677314686</v>
      </c>
      <c r="Z40" s="46">
        <v>338</v>
      </c>
      <c r="AA40" s="43">
        <v>0.004476406161018184</v>
      </c>
      <c r="AB40" s="47">
        <v>75507</v>
      </c>
    </row>
    <row r="41" spans="1:28" ht="13.5">
      <c r="A41" s="2" t="s">
        <v>88</v>
      </c>
      <c r="B41" s="40">
        <v>1127</v>
      </c>
      <c r="C41" s="44">
        <v>0.010759155306067896</v>
      </c>
      <c r="D41" s="45">
        <f t="shared" si="0"/>
        <v>24</v>
      </c>
      <c r="E41" s="45">
        <f t="shared" si="1"/>
        <v>25</v>
      </c>
      <c r="F41" s="46">
        <v>223</v>
      </c>
      <c r="G41" s="43">
        <v>0.002128918929239699</v>
      </c>
      <c r="H41" s="46">
        <v>313</v>
      </c>
      <c r="I41" s="43">
        <v>0.0029881238782602055</v>
      </c>
      <c r="J41" s="46">
        <v>201</v>
      </c>
      <c r="K41" s="43">
        <v>0.0019188910528124643</v>
      </c>
      <c r="L41" s="46">
        <v>16</v>
      </c>
      <c r="M41" s="43">
        <v>0.00015274754649253447</v>
      </c>
      <c r="N41" s="46">
        <v>12</v>
      </c>
      <c r="O41" s="43">
        <v>0.00011456065986940085</v>
      </c>
      <c r="P41" s="46">
        <v>6</v>
      </c>
      <c r="Q41" s="43">
        <v>5.7280329934700424E-05</v>
      </c>
      <c r="R41" s="46">
        <v>10</v>
      </c>
      <c r="S41" s="43">
        <v>9.546721655783404E-05</v>
      </c>
      <c r="T41" s="46">
        <v>14</v>
      </c>
      <c r="U41" s="43">
        <v>0.00013365410318096765</v>
      </c>
      <c r="V41" s="46">
        <v>68</v>
      </c>
      <c r="W41" s="43">
        <v>0.0006491770725932715</v>
      </c>
      <c r="X41" s="46">
        <v>14</v>
      </c>
      <c r="Y41" s="43">
        <v>0.00013365410318096765</v>
      </c>
      <c r="Z41" s="46">
        <v>250</v>
      </c>
      <c r="AA41" s="43">
        <v>0.002386680413945851</v>
      </c>
      <c r="AB41" s="47">
        <v>104748</v>
      </c>
    </row>
    <row r="42" spans="1:28" ht="13.5">
      <c r="A42" s="2" t="s">
        <v>89</v>
      </c>
      <c r="B42" s="40">
        <v>2039</v>
      </c>
      <c r="C42" s="44">
        <v>0.01589516518810708</v>
      </c>
      <c r="D42" s="45">
        <f t="shared" si="0"/>
        <v>8</v>
      </c>
      <c r="E42" s="45">
        <f t="shared" si="1"/>
        <v>15</v>
      </c>
      <c r="F42" s="46">
        <v>341</v>
      </c>
      <c r="G42" s="43">
        <v>0.0026582890285161915</v>
      </c>
      <c r="H42" s="46">
        <v>510</v>
      </c>
      <c r="I42" s="43">
        <v>0.003975740189276415</v>
      </c>
      <c r="J42" s="46">
        <v>264</v>
      </c>
      <c r="K42" s="43">
        <v>0.0020580302156254387</v>
      </c>
      <c r="L42" s="46">
        <v>39</v>
      </c>
      <c r="M42" s="43">
        <v>0.00030402719094466704</v>
      </c>
      <c r="N42" s="46">
        <v>23</v>
      </c>
      <c r="O42" s="43">
        <v>0.00017929808696736776</v>
      </c>
      <c r="P42" s="46">
        <v>124</v>
      </c>
      <c r="Q42" s="43">
        <v>0.0009666505558240696</v>
      </c>
      <c r="R42" s="46">
        <v>4</v>
      </c>
      <c r="S42" s="43">
        <v>3.118227599432483E-05</v>
      </c>
      <c r="T42" s="46">
        <v>21</v>
      </c>
      <c r="U42" s="43">
        <v>0.00016370694897020535</v>
      </c>
      <c r="V42" s="46">
        <v>57</v>
      </c>
      <c r="W42" s="43">
        <v>0.00044434743291912876</v>
      </c>
      <c r="X42" s="46">
        <v>34</v>
      </c>
      <c r="Y42" s="43">
        <v>0.000265049345951761</v>
      </c>
      <c r="Z42" s="46">
        <v>622</v>
      </c>
      <c r="AA42" s="43">
        <v>0.004848843917117511</v>
      </c>
      <c r="AB42" s="47">
        <v>128278</v>
      </c>
    </row>
    <row r="43" spans="1:28" ht="13.5">
      <c r="A43" s="2" t="s">
        <v>90</v>
      </c>
      <c r="B43" s="40">
        <v>264</v>
      </c>
      <c r="C43" s="44">
        <v>0.004159183287645335</v>
      </c>
      <c r="D43" s="45">
        <f t="shared" si="0"/>
        <v>46</v>
      </c>
      <c r="E43" s="45">
        <f t="shared" si="1"/>
        <v>55</v>
      </c>
      <c r="F43" s="46">
        <v>36</v>
      </c>
      <c r="G43" s="43">
        <v>0.0005671613574061821</v>
      </c>
      <c r="H43" s="46">
        <v>45</v>
      </c>
      <c r="I43" s="43">
        <v>0.0007089516967577276</v>
      </c>
      <c r="J43" s="46">
        <v>39</v>
      </c>
      <c r="K43" s="43">
        <v>0.0006144248038566973</v>
      </c>
      <c r="L43" s="46">
        <v>5</v>
      </c>
      <c r="M43" s="43">
        <v>7.877241075085862E-05</v>
      </c>
      <c r="N43" s="46">
        <v>5</v>
      </c>
      <c r="O43" s="43">
        <v>7.877241075085862E-05</v>
      </c>
      <c r="P43" s="46">
        <v>1</v>
      </c>
      <c r="Q43" s="43">
        <v>1.5754482150171725E-05</v>
      </c>
      <c r="R43" s="46">
        <v>5</v>
      </c>
      <c r="S43" s="43">
        <v>7.877241075085862E-05</v>
      </c>
      <c r="T43" s="46">
        <v>16</v>
      </c>
      <c r="U43" s="43">
        <v>0.0002520717144027476</v>
      </c>
      <c r="V43" s="46">
        <v>41</v>
      </c>
      <c r="W43" s="43">
        <v>0.0006459337681570407</v>
      </c>
      <c r="X43" s="46">
        <v>1</v>
      </c>
      <c r="Y43" s="43">
        <v>1.5754482150171725E-05</v>
      </c>
      <c r="Z43" s="46">
        <v>70</v>
      </c>
      <c r="AA43" s="43">
        <v>0.0011028137505120206</v>
      </c>
      <c r="AB43" s="47">
        <v>63474</v>
      </c>
    </row>
    <row r="44" spans="1:28" ht="13.5">
      <c r="A44" s="2" t="s">
        <v>91</v>
      </c>
      <c r="B44" s="40">
        <v>1383</v>
      </c>
      <c r="C44" s="44">
        <v>0.013974778707408755</v>
      </c>
      <c r="D44" s="45">
        <f t="shared" si="0"/>
        <v>21</v>
      </c>
      <c r="E44" s="45">
        <f t="shared" si="1"/>
        <v>19</v>
      </c>
      <c r="F44" s="46">
        <v>119</v>
      </c>
      <c r="G44" s="43">
        <v>0.0012024574592781213</v>
      </c>
      <c r="H44" s="46">
        <v>375</v>
      </c>
      <c r="I44" s="43">
        <v>0.0037892566994058444</v>
      </c>
      <c r="J44" s="46">
        <v>158</v>
      </c>
      <c r="K44" s="43">
        <v>0.0015965401560163292</v>
      </c>
      <c r="L44" s="46">
        <v>14</v>
      </c>
      <c r="M44" s="43">
        <v>0.00014146558344448485</v>
      </c>
      <c r="N44" s="46">
        <v>5</v>
      </c>
      <c r="O44" s="43">
        <v>5.0523422658744596E-05</v>
      </c>
      <c r="P44" s="46">
        <v>1</v>
      </c>
      <c r="Q44" s="43">
        <v>1.0104684531748918E-05</v>
      </c>
      <c r="R44" s="46">
        <v>1</v>
      </c>
      <c r="S44" s="43">
        <v>1.0104684531748918E-05</v>
      </c>
      <c r="T44" s="46">
        <v>19</v>
      </c>
      <c r="U44" s="43">
        <v>0.00019198900610322946</v>
      </c>
      <c r="V44" s="46">
        <v>336</v>
      </c>
      <c r="W44" s="43">
        <v>0.003395174002667637</v>
      </c>
      <c r="X44" s="46">
        <v>23</v>
      </c>
      <c r="Y44" s="43">
        <v>0.00023240774423022512</v>
      </c>
      <c r="Z44" s="46">
        <v>332</v>
      </c>
      <c r="AA44" s="43">
        <v>0.003354755264540641</v>
      </c>
      <c r="AB44" s="47">
        <v>98964</v>
      </c>
    </row>
    <row r="45" spans="1:28" ht="13.5">
      <c r="A45" s="2" t="s">
        <v>92</v>
      </c>
      <c r="B45" s="40">
        <v>492</v>
      </c>
      <c r="C45" s="44">
        <v>0.009110098877902456</v>
      </c>
      <c r="D45" s="45">
        <f t="shared" si="0"/>
        <v>37</v>
      </c>
      <c r="E45" s="45">
        <f t="shared" si="1"/>
        <v>32</v>
      </c>
      <c r="F45" s="46">
        <v>39</v>
      </c>
      <c r="G45" s="43">
        <v>0.0007221419842239751</v>
      </c>
      <c r="H45" s="46">
        <v>86</v>
      </c>
      <c r="I45" s="43">
        <v>0.001592415657519535</v>
      </c>
      <c r="J45" s="46">
        <v>84</v>
      </c>
      <c r="K45" s="43">
        <v>0.0015553827352516388</v>
      </c>
      <c r="L45" s="46">
        <v>15</v>
      </c>
      <c r="M45" s="43">
        <v>0.0002777469170092212</v>
      </c>
      <c r="N45" s="46">
        <v>9</v>
      </c>
      <c r="O45" s="43">
        <v>0.00016664815020553273</v>
      </c>
      <c r="P45" s="46">
        <v>60</v>
      </c>
      <c r="Q45" s="43">
        <v>0.0011109876680368848</v>
      </c>
      <c r="R45" s="46">
        <v>1</v>
      </c>
      <c r="S45" s="43">
        <v>1.851646113394808E-05</v>
      </c>
      <c r="T45" s="46">
        <v>7</v>
      </c>
      <c r="U45" s="43">
        <v>0.00012961522793763656</v>
      </c>
      <c r="V45" s="46">
        <v>121</v>
      </c>
      <c r="W45" s="43">
        <v>0.0022404917972077176</v>
      </c>
      <c r="X45" s="46">
        <v>18</v>
      </c>
      <c r="Y45" s="43">
        <v>0.00033329630041106545</v>
      </c>
      <c r="Z45" s="46">
        <v>52</v>
      </c>
      <c r="AA45" s="43">
        <v>0.0009628559789653002</v>
      </c>
      <c r="AB45" s="47">
        <v>54006</v>
      </c>
    </row>
    <row r="46" spans="1:28" ht="13.5">
      <c r="A46" s="2" t="s">
        <v>93</v>
      </c>
      <c r="B46" s="40">
        <v>667</v>
      </c>
      <c r="C46" s="44">
        <v>0.00955820185431982</v>
      </c>
      <c r="D46" s="45">
        <f t="shared" si="0"/>
        <v>31</v>
      </c>
      <c r="E46" s="45">
        <f t="shared" si="1"/>
        <v>30</v>
      </c>
      <c r="F46" s="46">
        <v>85</v>
      </c>
      <c r="G46" s="43">
        <v>0.0012180617055729905</v>
      </c>
      <c r="H46" s="46">
        <v>197</v>
      </c>
      <c r="I46" s="43">
        <v>0.0028230371293868134</v>
      </c>
      <c r="J46" s="46">
        <v>72</v>
      </c>
      <c r="K46" s="43">
        <v>0.001031769915308886</v>
      </c>
      <c r="L46" s="46">
        <v>12</v>
      </c>
      <c r="M46" s="43">
        <v>0.00017196165255148102</v>
      </c>
      <c r="N46" s="46">
        <v>7</v>
      </c>
      <c r="O46" s="43">
        <v>0.00010031096398836393</v>
      </c>
      <c r="P46" s="46" t="s">
        <v>48</v>
      </c>
      <c r="Q46" s="43" t="s">
        <v>48</v>
      </c>
      <c r="R46" s="46">
        <v>6</v>
      </c>
      <c r="S46" s="43">
        <v>8.598082627574051E-05</v>
      </c>
      <c r="T46" s="46">
        <v>16</v>
      </c>
      <c r="U46" s="43">
        <v>0.00022928220340197468</v>
      </c>
      <c r="V46" s="46">
        <v>121</v>
      </c>
      <c r="W46" s="43">
        <v>0.0017339466632274336</v>
      </c>
      <c r="X46" s="46">
        <v>6</v>
      </c>
      <c r="Y46" s="43">
        <v>8.598082627574051E-05</v>
      </c>
      <c r="Z46" s="46">
        <v>145</v>
      </c>
      <c r="AA46" s="43">
        <v>0.0020778699683303955</v>
      </c>
      <c r="AB46" s="47">
        <v>69783</v>
      </c>
    </row>
    <row r="47" spans="1:28" ht="13.5">
      <c r="A47" s="2" t="s">
        <v>94</v>
      </c>
      <c r="B47" s="40">
        <v>434</v>
      </c>
      <c r="C47" s="44">
        <v>0.008094145731923385</v>
      </c>
      <c r="D47" s="45">
        <f t="shared" si="0"/>
        <v>38</v>
      </c>
      <c r="E47" s="45">
        <f t="shared" si="1"/>
        <v>38</v>
      </c>
      <c r="F47" s="46">
        <v>58</v>
      </c>
      <c r="G47" s="43">
        <v>0.0010817061116395307</v>
      </c>
      <c r="H47" s="46">
        <v>43</v>
      </c>
      <c r="I47" s="43">
        <v>0.0008019545310431003</v>
      </c>
      <c r="J47" s="46">
        <v>38</v>
      </c>
      <c r="K47" s="43">
        <v>0.0007087040041776236</v>
      </c>
      <c r="L47" s="46">
        <v>15</v>
      </c>
      <c r="M47" s="43">
        <v>0.0002797515805964304</v>
      </c>
      <c r="N47" s="46">
        <v>13</v>
      </c>
      <c r="O47" s="43">
        <v>0.00024245136985023965</v>
      </c>
      <c r="P47" s="46">
        <v>7</v>
      </c>
      <c r="Q47" s="43">
        <v>0.0001305507376116675</v>
      </c>
      <c r="R47" s="46">
        <v>2</v>
      </c>
      <c r="S47" s="43">
        <v>3.7300210746190713E-05</v>
      </c>
      <c r="T47" s="46">
        <v>11</v>
      </c>
      <c r="U47" s="43">
        <v>0.00020515115910404893</v>
      </c>
      <c r="V47" s="46">
        <v>130</v>
      </c>
      <c r="W47" s="43">
        <v>0.0024245136985023967</v>
      </c>
      <c r="X47" s="46">
        <v>52</v>
      </c>
      <c r="Y47" s="43">
        <v>0.0009698054794009586</v>
      </c>
      <c r="Z47" s="46">
        <v>65</v>
      </c>
      <c r="AA47" s="43">
        <v>0.0012122568492511983</v>
      </c>
      <c r="AB47" s="47">
        <v>53619</v>
      </c>
    </row>
    <row r="48" spans="1:28" ht="13.5">
      <c r="A48" s="2" t="s">
        <v>95</v>
      </c>
      <c r="B48" s="40">
        <v>517</v>
      </c>
      <c r="C48" s="44">
        <v>0.008576073253267865</v>
      </c>
      <c r="D48" s="45">
        <f t="shared" si="0"/>
        <v>36</v>
      </c>
      <c r="E48" s="45">
        <f t="shared" si="1"/>
        <v>34</v>
      </c>
      <c r="F48" s="46">
        <v>114</v>
      </c>
      <c r="G48" s="43">
        <v>0.0018910490345697033</v>
      </c>
      <c r="H48" s="46">
        <v>85</v>
      </c>
      <c r="I48" s="43">
        <v>0.0014099927012142526</v>
      </c>
      <c r="J48" s="46">
        <v>51</v>
      </c>
      <c r="K48" s="43">
        <v>0.0008459956207285516</v>
      </c>
      <c r="L48" s="46">
        <v>7</v>
      </c>
      <c r="M48" s="43">
        <v>0.00011611704598235021</v>
      </c>
      <c r="N48" s="46">
        <v>3</v>
      </c>
      <c r="O48" s="43">
        <v>4.976444827815009E-05</v>
      </c>
      <c r="P48" s="46">
        <v>124</v>
      </c>
      <c r="Q48" s="43">
        <v>0.002056930528830204</v>
      </c>
      <c r="R48" s="46">
        <v>2</v>
      </c>
      <c r="S48" s="43">
        <v>3.317629885210006E-05</v>
      </c>
      <c r="T48" s="46">
        <v>1</v>
      </c>
      <c r="U48" s="43">
        <v>1.658814942605003E-05</v>
      </c>
      <c r="V48" s="46">
        <v>9</v>
      </c>
      <c r="W48" s="43">
        <v>0.00014929334483445027</v>
      </c>
      <c r="X48" s="46">
        <v>6</v>
      </c>
      <c r="Y48" s="43">
        <v>9.952889655630017E-05</v>
      </c>
      <c r="Z48" s="46">
        <v>115</v>
      </c>
      <c r="AA48" s="43">
        <v>0.0019076371839957535</v>
      </c>
      <c r="AB48" s="47">
        <v>60284</v>
      </c>
    </row>
    <row r="49" spans="1:28" ht="13.5">
      <c r="A49" s="2" t="s">
        <v>96</v>
      </c>
      <c r="B49" s="40">
        <v>753</v>
      </c>
      <c r="C49" s="44">
        <v>0.0073852491173009025</v>
      </c>
      <c r="D49" s="45">
        <f t="shared" si="0"/>
        <v>30</v>
      </c>
      <c r="E49" s="45">
        <f t="shared" si="1"/>
        <v>43</v>
      </c>
      <c r="F49" s="46">
        <v>108</v>
      </c>
      <c r="G49" s="43">
        <v>0.0010592389172224403</v>
      </c>
      <c r="H49" s="46">
        <v>272</v>
      </c>
      <c r="I49" s="43">
        <v>0.0026677128285602196</v>
      </c>
      <c r="J49" s="46">
        <v>152</v>
      </c>
      <c r="K49" s="43">
        <v>0.001490780698313064</v>
      </c>
      <c r="L49" s="46">
        <v>31</v>
      </c>
      <c r="M49" s="43">
        <v>0.00030404080031384855</v>
      </c>
      <c r="N49" s="46">
        <v>4</v>
      </c>
      <c r="O49" s="43">
        <v>3.9231071008238526E-05</v>
      </c>
      <c r="P49" s="46">
        <v>2</v>
      </c>
      <c r="Q49" s="43">
        <v>1.9615535504119263E-05</v>
      </c>
      <c r="R49" s="46">
        <v>5</v>
      </c>
      <c r="S49" s="43">
        <v>4.9038838760298155E-05</v>
      </c>
      <c r="T49" s="46">
        <v>13</v>
      </c>
      <c r="U49" s="43">
        <v>0.0001275009807767752</v>
      </c>
      <c r="V49" s="46">
        <v>20</v>
      </c>
      <c r="W49" s="43">
        <v>0.00019615535504119262</v>
      </c>
      <c r="X49" s="46">
        <v>23</v>
      </c>
      <c r="Y49" s="43">
        <v>0.00022557865829737152</v>
      </c>
      <c r="Z49" s="46">
        <v>123</v>
      </c>
      <c r="AA49" s="43">
        <v>0.0012063554335033347</v>
      </c>
      <c r="AB49" s="47">
        <v>101960</v>
      </c>
    </row>
    <row r="50" spans="1:28" ht="13.5">
      <c r="A50" s="2" t="s">
        <v>97</v>
      </c>
      <c r="B50" s="40">
        <v>148</v>
      </c>
      <c r="C50" s="44">
        <v>0.004050910086218694</v>
      </c>
      <c r="D50" s="45">
        <f t="shared" si="0"/>
        <v>53</v>
      </c>
      <c r="E50" s="45">
        <f t="shared" si="1"/>
        <v>57</v>
      </c>
      <c r="F50" s="46">
        <v>30</v>
      </c>
      <c r="G50" s="43">
        <v>0.0008211304228821678</v>
      </c>
      <c r="H50" s="46">
        <v>34</v>
      </c>
      <c r="I50" s="43">
        <v>0.0009306144792664568</v>
      </c>
      <c r="J50" s="46">
        <v>21</v>
      </c>
      <c r="K50" s="43">
        <v>0.0005747912960175174</v>
      </c>
      <c r="L50" s="46">
        <v>1</v>
      </c>
      <c r="M50" s="43">
        <v>2.737101409607226E-05</v>
      </c>
      <c r="N50" s="46">
        <v>1</v>
      </c>
      <c r="O50" s="43">
        <v>2.737101409607226E-05</v>
      </c>
      <c r="P50" s="46">
        <v>1</v>
      </c>
      <c r="Q50" s="43">
        <v>2.737101409607226E-05</v>
      </c>
      <c r="R50" s="46">
        <v>2</v>
      </c>
      <c r="S50" s="43">
        <v>5.474202819214452E-05</v>
      </c>
      <c r="T50" s="46">
        <v>2</v>
      </c>
      <c r="U50" s="43">
        <v>5.474202819214452E-05</v>
      </c>
      <c r="V50" s="46">
        <v>21</v>
      </c>
      <c r="W50" s="43">
        <v>0.0005747912960175174</v>
      </c>
      <c r="X50" s="46">
        <v>14</v>
      </c>
      <c r="Y50" s="43">
        <v>0.00038319419734501165</v>
      </c>
      <c r="Z50" s="46">
        <v>21</v>
      </c>
      <c r="AA50" s="43">
        <v>0.0005747912960175174</v>
      </c>
      <c r="AB50" s="47">
        <v>36535</v>
      </c>
    </row>
    <row r="51" spans="1:28" ht="13.5">
      <c r="A51" s="2" t="s">
        <v>98</v>
      </c>
      <c r="B51" s="40">
        <v>288</v>
      </c>
      <c r="C51" s="44">
        <v>0.007773279352226721</v>
      </c>
      <c r="D51" s="45">
        <f t="shared" si="0"/>
        <v>44</v>
      </c>
      <c r="E51" s="45">
        <f t="shared" si="1"/>
        <v>41</v>
      </c>
      <c r="F51" s="46">
        <v>58</v>
      </c>
      <c r="G51" s="43">
        <v>0.0015654520917678812</v>
      </c>
      <c r="H51" s="46">
        <v>72</v>
      </c>
      <c r="I51" s="43">
        <v>0.0019433198380566803</v>
      </c>
      <c r="J51" s="46">
        <v>47</v>
      </c>
      <c r="K51" s="43">
        <v>0.0012685560053981107</v>
      </c>
      <c r="L51" s="46">
        <v>3</v>
      </c>
      <c r="M51" s="43">
        <v>8.097165991902834E-05</v>
      </c>
      <c r="N51" s="46">
        <v>9</v>
      </c>
      <c r="O51" s="43">
        <v>0.00024291497975708503</v>
      </c>
      <c r="P51" s="46" t="s">
        <v>48</v>
      </c>
      <c r="Q51" s="43" t="s">
        <v>48</v>
      </c>
      <c r="R51" s="46">
        <v>4</v>
      </c>
      <c r="S51" s="43">
        <v>0.00010796221322537112</v>
      </c>
      <c r="T51" s="46">
        <v>6</v>
      </c>
      <c r="U51" s="43">
        <v>0.00016194331983805668</v>
      </c>
      <c r="V51" s="46">
        <v>26</v>
      </c>
      <c r="W51" s="43">
        <v>0.0007017543859649122</v>
      </c>
      <c r="X51" s="46">
        <v>9</v>
      </c>
      <c r="Y51" s="43">
        <v>0.00024291497975708503</v>
      </c>
      <c r="Z51" s="46">
        <v>54</v>
      </c>
      <c r="AA51" s="43">
        <v>0.0014574898785425102</v>
      </c>
      <c r="AB51" s="47">
        <v>37050</v>
      </c>
    </row>
    <row r="52" spans="1:28" ht="13.5">
      <c r="A52" s="2" t="s">
        <v>99</v>
      </c>
      <c r="B52" s="40">
        <v>285</v>
      </c>
      <c r="C52" s="44">
        <v>0.007284903634783498</v>
      </c>
      <c r="D52" s="45">
        <f t="shared" si="0"/>
        <v>45</v>
      </c>
      <c r="E52" s="45">
        <f t="shared" si="1"/>
        <v>47</v>
      </c>
      <c r="F52" s="46">
        <v>36</v>
      </c>
      <c r="G52" s="43">
        <v>0.0009201983538673892</v>
      </c>
      <c r="H52" s="46">
        <v>62</v>
      </c>
      <c r="I52" s="43">
        <v>0.001584786053882726</v>
      </c>
      <c r="J52" s="46">
        <v>66</v>
      </c>
      <c r="K52" s="43">
        <v>0.0016870303154235468</v>
      </c>
      <c r="L52" s="46">
        <v>3</v>
      </c>
      <c r="M52" s="43">
        <v>7.668319615561577E-05</v>
      </c>
      <c r="N52" s="46">
        <v>3</v>
      </c>
      <c r="O52" s="43">
        <v>7.668319615561577E-05</v>
      </c>
      <c r="P52" s="46" t="s">
        <v>48</v>
      </c>
      <c r="Q52" s="43" t="s">
        <v>48</v>
      </c>
      <c r="R52" s="46" t="s">
        <v>48</v>
      </c>
      <c r="S52" s="43" t="s">
        <v>48</v>
      </c>
      <c r="T52" s="46">
        <v>5</v>
      </c>
      <c r="U52" s="43">
        <v>0.00012780532692602628</v>
      </c>
      <c r="V52" s="46">
        <v>36</v>
      </c>
      <c r="W52" s="43">
        <v>0.0009201983538673892</v>
      </c>
      <c r="X52" s="46">
        <v>8</v>
      </c>
      <c r="Y52" s="43">
        <v>0.00020448852308164203</v>
      </c>
      <c r="Z52" s="46">
        <v>66</v>
      </c>
      <c r="AA52" s="43">
        <v>0.0016870303154235468</v>
      </c>
      <c r="AB52" s="47">
        <v>39122</v>
      </c>
    </row>
    <row r="53" spans="1:28" ht="13.5">
      <c r="A53" s="2" t="s">
        <v>100</v>
      </c>
      <c r="B53" s="40">
        <v>65</v>
      </c>
      <c r="C53" s="44">
        <v>0.004866726564839772</v>
      </c>
      <c r="D53" s="45">
        <f t="shared" si="0"/>
        <v>58</v>
      </c>
      <c r="E53" s="45">
        <f t="shared" si="1"/>
        <v>50</v>
      </c>
      <c r="F53" s="46">
        <v>15</v>
      </c>
      <c r="G53" s="43">
        <v>0.0011230907457322552</v>
      </c>
      <c r="H53" s="46">
        <v>13</v>
      </c>
      <c r="I53" s="43">
        <v>0.0009733453129679545</v>
      </c>
      <c r="J53" s="46">
        <v>12</v>
      </c>
      <c r="K53" s="43">
        <v>0.0008984725965858042</v>
      </c>
      <c r="L53" s="46">
        <v>5</v>
      </c>
      <c r="M53" s="43">
        <v>0.00037436358191075174</v>
      </c>
      <c r="N53" s="46" t="s">
        <v>48</v>
      </c>
      <c r="O53" s="43" t="s">
        <v>48</v>
      </c>
      <c r="P53" s="46" t="s">
        <v>48</v>
      </c>
      <c r="Q53" s="43" t="s">
        <v>48</v>
      </c>
      <c r="R53" s="46" t="s">
        <v>48</v>
      </c>
      <c r="S53" s="43" t="s">
        <v>48</v>
      </c>
      <c r="T53" s="46" t="s">
        <v>48</v>
      </c>
      <c r="U53" s="43" t="s">
        <v>48</v>
      </c>
      <c r="V53" s="46">
        <v>1</v>
      </c>
      <c r="W53" s="43">
        <v>7.487271638215035E-05</v>
      </c>
      <c r="X53" s="46">
        <v>2</v>
      </c>
      <c r="Y53" s="43">
        <v>0.0001497454327643007</v>
      </c>
      <c r="Z53" s="46">
        <v>17</v>
      </c>
      <c r="AA53" s="43">
        <v>0.001272836178496556</v>
      </c>
      <c r="AB53" s="47">
        <v>13356</v>
      </c>
    </row>
    <row r="54" spans="1:28" ht="13.5">
      <c r="A54" s="2" t="s">
        <v>101</v>
      </c>
      <c r="B54" s="40">
        <v>168</v>
      </c>
      <c r="C54" s="44">
        <v>0.010885058960736037</v>
      </c>
      <c r="D54" s="45">
        <f t="shared" si="0"/>
        <v>50</v>
      </c>
      <c r="E54" s="45">
        <f t="shared" si="1"/>
        <v>24</v>
      </c>
      <c r="F54" s="46">
        <v>10</v>
      </c>
      <c r="G54" s="43">
        <v>0.000647920176234288</v>
      </c>
      <c r="H54" s="46">
        <v>30</v>
      </c>
      <c r="I54" s="43">
        <v>0.0019437605287028637</v>
      </c>
      <c r="J54" s="46">
        <v>6</v>
      </c>
      <c r="K54" s="43">
        <v>0.0003887521057405728</v>
      </c>
      <c r="L54" s="46">
        <v>2</v>
      </c>
      <c r="M54" s="43">
        <v>0.0001295840352468576</v>
      </c>
      <c r="N54" s="46">
        <v>12</v>
      </c>
      <c r="O54" s="43">
        <v>0.0007775042114811456</v>
      </c>
      <c r="P54" s="46">
        <v>3</v>
      </c>
      <c r="Q54" s="43">
        <v>0.0001943760528702864</v>
      </c>
      <c r="R54" s="46" t="s">
        <v>48</v>
      </c>
      <c r="S54" s="43" t="s">
        <v>48</v>
      </c>
      <c r="T54" s="46">
        <v>1</v>
      </c>
      <c r="U54" s="43">
        <v>6.47920176234288E-05</v>
      </c>
      <c r="V54" s="46">
        <v>47</v>
      </c>
      <c r="W54" s="43">
        <v>0.0030452248283011534</v>
      </c>
      <c r="X54" s="46">
        <v>14</v>
      </c>
      <c r="Y54" s="43">
        <v>0.0009070882467280031</v>
      </c>
      <c r="Z54" s="46">
        <v>43</v>
      </c>
      <c r="AA54" s="43">
        <v>0.002786056757807438</v>
      </c>
      <c r="AB54" s="47">
        <v>15434</v>
      </c>
    </row>
    <row r="55" spans="1:28" ht="13.5">
      <c r="A55" s="2" t="s">
        <v>102</v>
      </c>
      <c r="B55" s="40">
        <v>166</v>
      </c>
      <c r="C55" s="44">
        <v>0.008521998049181169</v>
      </c>
      <c r="D55" s="45">
        <f t="shared" si="0"/>
        <v>51</v>
      </c>
      <c r="E55" s="45">
        <f t="shared" si="1"/>
        <v>35</v>
      </c>
      <c r="F55" s="46">
        <v>12</v>
      </c>
      <c r="G55" s="43">
        <v>0.0006160480517480363</v>
      </c>
      <c r="H55" s="46">
        <v>26</v>
      </c>
      <c r="I55" s="43">
        <v>0.001334770778787412</v>
      </c>
      <c r="J55" s="46">
        <v>8</v>
      </c>
      <c r="K55" s="43">
        <v>0.0004106987011653576</v>
      </c>
      <c r="L55" s="46">
        <v>4</v>
      </c>
      <c r="M55" s="43">
        <v>0.0002053493505826788</v>
      </c>
      <c r="N55" s="46">
        <v>17</v>
      </c>
      <c r="O55" s="43">
        <v>0.0008727347399763849</v>
      </c>
      <c r="P55" s="46" t="s">
        <v>48</v>
      </c>
      <c r="Q55" s="43" t="s">
        <v>48</v>
      </c>
      <c r="R55" s="46">
        <v>1</v>
      </c>
      <c r="S55" s="43">
        <v>5.13373376456697E-05</v>
      </c>
      <c r="T55" s="46">
        <v>4</v>
      </c>
      <c r="U55" s="43">
        <v>0.0002053493505826788</v>
      </c>
      <c r="V55" s="46">
        <v>77</v>
      </c>
      <c r="W55" s="43">
        <v>0.003952974998716567</v>
      </c>
      <c r="X55" s="46" t="s">
        <v>48</v>
      </c>
      <c r="Y55" s="43" t="s">
        <v>48</v>
      </c>
      <c r="Z55" s="46">
        <v>17</v>
      </c>
      <c r="AA55" s="43">
        <v>0.0008727347399763849</v>
      </c>
      <c r="AB55" s="47">
        <v>19479</v>
      </c>
    </row>
    <row r="56" spans="1:28" ht="13.5">
      <c r="A56" s="2" t="s">
        <v>103</v>
      </c>
      <c r="B56" s="40">
        <v>171</v>
      </c>
      <c r="C56" s="44">
        <v>0.004830372023389169</v>
      </c>
      <c r="D56" s="45">
        <f t="shared" si="0"/>
        <v>49</v>
      </c>
      <c r="E56" s="45">
        <f t="shared" si="1"/>
        <v>51</v>
      </c>
      <c r="F56" s="46">
        <v>37</v>
      </c>
      <c r="G56" s="43">
        <v>0.0010451682155871304</v>
      </c>
      <c r="H56" s="46">
        <v>42</v>
      </c>
      <c r="I56" s="43">
        <v>0.0011864071636394453</v>
      </c>
      <c r="J56" s="46">
        <v>14</v>
      </c>
      <c r="K56" s="43">
        <v>0.0003954690545464817</v>
      </c>
      <c r="L56" s="46">
        <v>13</v>
      </c>
      <c r="M56" s="43">
        <v>0.00036722126493601875</v>
      </c>
      <c r="N56" s="46">
        <v>18</v>
      </c>
      <c r="O56" s="43">
        <v>0.0005084602129883336</v>
      </c>
      <c r="P56" s="46" t="s">
        <v>48</v>
      </c>
      <c r="Q56" s="43" t="s">
        <v>48</v>
      </c>
      <c r="R56" s="46" t="s">
        <v>48</v>
      </c>
      <c r="S56" s="43" t="s">
        <v>48</v>
      </c>
      <c r="T56" s="46">
        <v>7</v>
      </c>
      <c r="U56" s="43">
        <v>0.00019773452727324086</v>
      </c>
      <c r="V56" s="46">
        <v>7</v>
      </c>
      <c r="W56" s="43">
        <v>0.00019773452727324086</v>
      </c>
      <c r="X56" s="46">
        <v>16</v>
      </c>
      <c r="Y56" s="43">
        <v>0.0004519646337674077</v>
      </c>
      <c r="Z56" s="46">
        <v>17</v>
      </c>
      <c r="AA56" s="43">
        <v>0.0004802124233778707</v>
      </c>
      <c r="AB56" s="47">
        <v>35401</v>
      </c>
    </row>
    <row r="57" spans="1:28" ht="13.5">
      <c r="A57" s="2" t="s">
        <v>104</v>
      </c>
      <c r="B57" s="40">
        <v>114</v>
      </c>
      <c r="C57" s="44">
        <v>0.004976861957565703</v>
      </c>
      <c r="D57" s="45">
        <f t="shared" si="0"/>
        <v>54</v>
      </c>
      <c r="E57" s="45">
        <f t="shared" si="1"/>
        <v>49</v>
      </c>
      <c r="F57" s="46">
        <v>14</v>
      </c>
      <c r="G57" s="43">
        <v>0.000611193573736139</v>
      </c>
      <c r="H57" s="46">
        <v>37</v>
      </c>
      <c r="I57" s="43">
        <v>0.0016152973020169387</v>
      </c>
      <c r="J57" s="46">
        <v>17</v>
      </c>
      <c r="K57" s="43">
        <v>0.000742163625251026</v>
      </c>
      <c r="L57" s="46">
        <v>7</v>
      </c>
      <c r="M57" s="43">
        <v>0.0003055967868680695</v>
      </c>
      <c r="N57" s="46">
        <v>1</v>
      </c>
      <c r="O57" s="43">
        <v>4.3656683838295645E-05</v>
      </c>
      <c r="P57" s="46">
        <v>1</v>
      </c>
      <c r="Q57" s="43">
        <v>4.3656683838295645E-05</v>
      </c>
      <c r="R57" s="46" t="s">
        <v>48</v>
      </c>
      <c r="S57" s="43" t="s">
        <v>48</v>
      </c>
      <c r="T57" s="46" t="s">
        <v>48</v>
      </c>
      <c r="U57" s="43" t="s">
        <v>48</v>
      </c>
      <c r="V57" s="46">
        <v>22</v>
      </c>
      <c r="W57" s="43">
        <v>0.0009604470444425042</v>
      </c>
      <c r="X57" s="46">
        <v>4</v>
      </c>
      <c r="Y57" s="43">
        <v>0.00017462673535318258</v>
      </c>
      <c r="Z57" s="46">
        <v>11</v>
      </c>
      <c r="AA57" s="43">
        <v>0.0004802235222212521</v>
      </c>
      <c r="AB57" s="47">
        <v>22906</v>
      </c>
    </row>
    <row r="58" spans="1:28" ht="13.5">
      <c r="A58" s="2" t="s">
        <v>105</v>
      </c>
      <c r="B58" s="40">
        <v>75</v>
      </c>
      <c r="C58" s="44">
        <v>0.0033757933114281855</v>
      </c>
      <c r="D58" s="45">
        <f t="shared" si="0"/>
        <v>57</v>
      </c>
      <c r="E58" s="45">
        <f t="shared" si="1"/>
        <v>62</v>
      </c>
      <c r="F58" s="46">
        <v>20</v>
      </c>
      <c r="G58" s="43">
        <v>0.0009002115497141829</v>
      </c>
      <c r="H58" s="46">
        <v>12</v>
      </c>
      <c r="I58" s="43">
        <v>0.0005401269298285097</v>
      </c>
      <c r="J58" s="46">
        <v>13</v>
      </c>
      <c r="K58" s="43">
        <v>0.0005851375073142189</v>
      </c>
      <c r="L58" s="46">
        <v>5</v>
      </c>
      <c r="M58" s="43">
        <v>0.00022505288742854571</v>
      </c>
      <c r="N58" s="46">
        <v>8</v>
      </c>
      <c r="O58" s="43">
        <v>0.0003600846198856731</v>
      </c>
      <c r="P58" s="46" t="s">
        <v>48</v>
      </c>
      <c r="Q58" s="43" t="s">
        <v>48</v>
      </c>
      <c r="R58" s="46" t="s">
        <v>48</v>
      </c>
      <c r="S58" s="43" t="s">
        <v>48</v>
      </c>
      <c r="T58" s="46">
        <v>1</v>
      </c>
      <c r="U58" s="43">
        <v>4.501057748570914E-05</v>
      </c>
      <c r="V58" s="46">
        <v>2</v>
      </c>
      <c r="W58" s="43">
        <v>9.002115497141828E-05</v>
      </c>
      <c r="X58" s="46">
        <v>1</v>
      </c>
      <c r="Y58" s="43">
        <v>4.501057748570914E-05</v>
      </c>
      <c r="Z58" s="46">
        <v>13</v>
      </c>
      <c r="AA58" s="43">
        <v>0.0005851375073142189</v>
      </c>
      <c r="AB58" s="47">
        <v>22217</v>
      </c>
    </row>
    <row r="59" spans="1:28" ht="13.5">
      <c r="A59" s="2" t="s">
        <v>106</v>
      </c>
      <c r="B59" s="40">
        <v>59</v>
      </c>
      <c r="C59" s="44">
        <v>0.0036909602752580543</v>
      </c>
      <c r="D59" s="45">
        <f t="shared" si="0"/>
        <v>59</v>
      </c>
      <c r="E59" s="45">
        <f t="shared" si="1"/>
        <v>59</v>
      </c>
      <c r="F59" s="46">
        <v>15</v>
      </c>
      <c r="G59" s="43">
        <v>0.0009383797309978105</v>
      </c>
      <c r="H59" s="46">
        <v>14</v>
      </c>
      <c r="I59" s="43">
        <v>0.0008758210822646231</v>
      </c>
      <c r="J59" s="46">
        <v>10</v>
      </c>
      <c r="K59" s="43">
        <v>0.0006255864873318737</v>
      </c>
      <c r="L59" s="46">
        <v>3</v>
      </c>
      <c r="M59" s="43">
        <v>0.00018767594619956208</v>
      </c>
      <c r="N59" s="46" t="s">
        <v>48</v>
      </c>
      <c r="O59" s="43" t="s">
        <v>48</v>
      </c>
      <c r="P59" s="46" t="s">
        <v>48</v>
      </c>
      <c r="Q59" s="43" t="s">
        <v>48</v>
      </c>
      <c r="R59" s="46">
        <v>3</v>
      </c>
      <c r="S59" s="43">
        <v>0.00018767594619956208</v>
      </c>
      <c r="T59" s="46">
        <v>4</v>
      </c>
      <c r="U59" s="43">
        <v>0.00025023459493274944</v>
      </c>
      <c r="V59" s="46">
        <v>1</v>
      </c>
      <c r="W59" s="43">
        <v>6.255864873318736E-05</v>
      </c>
      <c r="X59" s="46" t="s">
        <v>48</v>
      </c>
      <c r="Y59" s="43" t="s">
        <v>48</v>
      </c>
      <c r="Z59" s="46">
        <v>9</v>
      </c>
      <c r="AA59" s="43">
        <v>0.0005630278385986863</v>
      </c>
      <c r="AB59" s="47">
        <v>15985</v>
      </c>
    </row>
    <row r="60" spans="1:28" ht="13.5">
      <c r="A60" s="2" t="s">
        <v>107</v>
      </c>
      <c r="B60" s="40">
        <v>103</v>
      </c>
      <c r="C60" s="44">
        <v>0.016503561531981376</v>
      </c>
      <c r="D60" s="45">
        <f t="shared" si="0"/>
        <v>56</v>
      </c>
      <c r="E60" s="45">
        <f t="shared" si="1"/>
        <v>13</v>
      </c>
      <c r="F60" s="48">
        <v>8</v>
      </c>
      <c r="G60" s="49">
        <v>0.0011889716716224122</v>
      </c>
      <c r="H60" s="48">
        <v>33</v>
      </c>
      <c r="I60" s="49">
        <v>0.005418795558894389</v>
      </c>
      <c r="J60" s="48">
        <v>4</v>
      </c>
      <c r="K60" s="49">
        <v>0.0005677696065409755</v>
      </c>
      <c r="L60" s="48">
        <v>2</v>
      </c>
      <c r="M60" s="49">
        <v>0.00025716857400025716</v>
      </c>
      <c r="N60" s="48">
        <v>12</v>
      </c>
      <c r="O60" s="49">
        <v>0.0021307684879466157</v>
      </c>
      <c r="P60" s="48">
        <v>22</v>
      </c>
      <c r="Q60" s="49">
        <v>0.003576908733569285</v>
      </c>
      <c r="R60" s="48">
        <v>1</v>
      </c>
      <c r="S60" s="49">
        <v>0.00012858428700012858</v>
      </c>
      <c r="T60" s="48">
        <v>1</v>
      </c>
      <c r="U60" s="49">
        <v>0.00012858428700012858</v>
      </c>
      <c r="V60" s="48">
        <v>3</v>
      </c>
      <c r="W60" s="49">
        <v>0.0005460502366217692</v>
      </c>
      <c r="X60" s="48">
        <v>4</v>
      </c>
      <c r="Y60" s="49">
        <v>0.0005143371480005143</v>
      </c>
      <c r="Z60" s="48">
        <v>13</v>
      </c>
      <c r="AA60" s="49">
        <v>0.0020456229407848996</v>
      </c>
      <c r="AB60" s="48">
        <v>13271</v>
      </c>
    </row>
    <row r="61" spans="1:28" ht="13.5">
      <c r="A61" s="2" t="s">
        <v>108</v>
      </c>
      <c r="B61" s="40">
        <v>34</v>
      </c>
      <c r="C61" s="44">
        <v>0.003510945890128046</v>
      </c>
      <c r="D61" s="45">
        <f t="shared" si="0"/>
        <v>62</v>
      </c>
      <c r="E61" s="45">
        <f t="shared" si="1"/>
        <v>60</v>
      </c>
      <c r="F61" s="46">
        <v>6</v>
      </c>
      <c r="G61" s="43">
        <v>0.0006195786864931846</v>
      </c>
      <c r="H61" s="46">
        <v>10</v>
      </c>
      <c r="I61" s="43">
        <v>0.0010326311441553077</v>
      </c>
      <c r="J61" s="46">
        <v>11</v>
      </c>
      <c r="K61" s="43">
        <v>0.0011358942585708385</v>
      </c>
      <c r="L61" s="46">
        <v>3</v>
      </c>
      <c r="M61" s="43">
        <v>0.0003097893432465923</v>
      </c>
      <c r="N61" s="46">
        <v>1</v>
      </c>
      <c r="O61" s="43">
        <v>0.00010326311441553078</v>
      </c>
      <c r="P61" s="46" t="s">
        <v>48</v>
      </c>
      <c r="Q61" s="43" t="s">
        <v>48</v>
      </c>
      <c r="R61" s="46" t="s">
        <v>48</v>
      </c>
      <c r="S61" s="43" t="s">
        <v>48</v>
      </c>
      <c r="T61" s="46" t="s">
        <v>48</v>
      </c>
      <c r="U61" s="43" t="s">
        <v>48</v>
      </c>
      <c r="V61" s="46" t="s">
        <v>48</v>
      </c>
      <c r="W61" s="43" t="s">
        <v>48</v>
      </c>
      <c r="X61" s="46" t="s">
        <v>48</v>
      </c>
      <c r="Y61" s="43" t="s">
        <v>48</v>
      </c>
      <c r="Z61" s="46">
        <v>3</v>
      </c>
      <c r="AA61" s="43">
        <v>0.0003097893432465923</v>
      </c>
      <c r="AB61" s="47">
        <v>9684</v>
      </c>
    </row>
    <row r="62" spans="1:28" ht="13.5">
      <c r="A62" s="2" t="s">
        <v>109</v>
      </c>
      <c r="B62" s="40">
        <v>48</v>
      </c>
      <c r="C62" s="44">
        <v>0.0041673901719048445</v>
      </c>
      <c r="D62" s="45">
        <f t="shared" si="0"/>
        <v>60</v>
      </c>
      <c r="E62" s="45">
        <f t="shared" si="1"/>
        <v>54</v>
      </c>
      <c r="F62" s="46">
        <v>4</v>
      </c>
      <c r="G62" s="43">
        <v>0.0003472825143254037</v>
      </c>
      <c r="H62" s="46">
        <v>10</v>
      </c>
      <c r="I62" s="43">
        <v>0.0008682062858135093</v>
      </c>
      <c r="J62" s="46">
        <v>3</v>
      </c>
      <c r="K62" s="43">
        <v>0.0002604618857440528</v>
      </c>
      <c r="L62" s="46">
        <v>12</v>
      </c>
      <c r="M62" s="43">
        <v>0.0010418475429762111</v>
      </c>
      <c r="N62" s="46">
        <v>3</v>
      </c>
      <c r="O62" s="43">
        <v>0.0002604618857440528</v>
      </c>
      <c r="P62" s="46" t="s">
        <v>48</v>
      </c>
      <c r="Q62" s="43" t="s">
        <v>48</v>
      </c>
      <c r="R62" s="46">
        <v>1</v>
      </c>
      <c r="S62" s="43">
        <v>8.682062858135092E-05</v>
      </c>
      <c r="T62" s="46">
        <v>1</v>
      </c>
      <c r="U62" s="43">
        <v>8.682062858135092E-05</v>
      </c>
      <c r="V62" s="46">
        <v>5</v>
      </c>
      <c r="W62" s="43">
        <v>0.00043410314290675465</v>
      </c>
      <c r="X62" s="46" t="s">
        <v>48</v>
      </c>
      <c r="Y62" s="43" t="s">
        <v>48</v>
      </c>
      <c r="Z62" s="46">
        <v>9</v>
      </c>
      <c r="AA62" s="43">
        <v>0.0007813856572321583</v>
      </c>
      <c r="AB62" s="47">
        <v>11518</v>
      </c>
    </row>
    <row r="63" spans="1:28" ht="13.5">
      <c r="A63" s="2" t="s">
        <v>110</v>
      </c>
      <c r="B63" s="40">
        <v>12</v>
      </c>
      <c r="C63" s="44">
        <v>0.0014367816091954023</v>
      </c>
      <c r="D63" s="45">
        <f t="shared" si="0"/>
        <v>64</v>
      </c>
      <c r="E63" s="45">
        <f t="shared" si="1"/>
        <v>64</v>
      </c>
      <c r="F63" s="46">
        <v>3</v>
      </c>
      <c r="G63" s="43">
        <v>0.00035919540229885057</v>
      </c>
      <c r="H63" s="46">
        <v>5</v>
      </c>
      <c r="I63" s="43">
        <v>0.0005986590038314176</v>
      </c>
      <c r="J63" s="46">
        <v>1</v>
      </c>
      <c r="K63" s="43">
        <v>0.00011973180076628352</v>
      </c>
      <c r="L63" s="46">
        <v>2</v>
      </c>
      <c r="M63" s="43">
        <v>0.00023946360153256704</v>
      </c>
      <c r="N63" s="46" t="s">
        <v>48</v>
      </c>
      <c r="O63" s="43" t="s">
        <v>48</v>
      </c>
      <c r="P63" s="46" t="s">
        <v>48</v>
      </c>
      <c r="Q63" s="43" t="s">
        <v>48</v>
      </c>
      <c r="R63" s="46" t="s">
        <v>48</v>
      </c>
      <c r="S63" s="43" t="s">
        <v>48</v>
      </c>
      <c r="T63" s="46" t="s">
        <v>48</v>
      </c>
      <c r="U63" s="43" t="s">
        <v>48</v>
      </c>
      <c r="V63" s="46" t="s">
        <v>48</v>
      </c>
      <c r="W63" s="43" t="s">
        <v>48</v>
      </c>
      <c r="X63" s="46" t="s">
        <v>48</v>
      </c>
      <c r="Y63" s="43" t="s">
        <v>48</v>
      </c>
      <c r="Z63" s="46">
        <v>1</v>
      </c>
      <c r="AA63" s="43">
        <v>0.00011973180076628352</v>
      </c>
      <c r="AB63" s="47">
        <v>8352</v>
      </c>
    </row>
    <row r="64" spans="1:28" ht="13.5">
      <c r="A64" s="2" t="s">
        <v>111</v>
      </c>
      <c r="B64" s="40">
        <v>106</v>
      </c>
      <c r="C64" s="44">
        <v>0.00732094757925271</v>
      </c>
      <c r="D64" s="45">
        <f t="shared" si="0"/>
        <v>55</v>
      </c>
      <c r="E64" s="45">
        <f t="shared" si="1"/>
        <v>46</v>
      </c>
      <c r="F64" s="46">
        <v>1</v>
      </c>
      <c r="G64" s="43">
        <v>6.906554320049727E-05</v>
      </c>
      <c r="H64" s="46">
        <v>69</v>
      </c>
      <c r="I64" s="43">
        <v>0.004765522480834312</v>
      </c>
      <c r="J64" s="46">
        <v>1</v>
      </c>
      <c r="K64" s="43">
        <v>6.906554320049727E-05</v>
      </c>
      <c r="L64" s="46">
        <v>12</v>
      </c>
      <c r="M64" s="43">
        <v>0.0008287865184059672</v>
      </c>
      <c r="N64" s="46" t="s">
        <v>48</v>
      </c>
      <c r="O64" s="43" t="s">
        <v>48</v>
      </c>
      <c r="P64" s="46" t="s">
        <v>48</v>
      </c>
      <c r="Q64" s="43" t="s">
        <v>48</v>
      </c>
      <c r="R64" s="46" t="s">
        <v>48</v>
      </c>
      <c r="S64" s="43" t="s">
        <v>48</v>
      </c>
      <c r="T64" s="46">
        <v>1</v>
      </c>
      <c r="U64" s="43">
        <v>6.906554320049727E-05</v>
      </c>
      <c r="V64" s="46">
        <v>16</v>
      </c>
      <c r="W64" s="43">
        <v>0.0011050486912079563</v>
      </c>
      <c r="X64" s="46">
        <v>5</v>
      </c>
      <c r="Y64" s="43">
        <v>0.00034532771600248634</v>
      </c>
      <c r="Z64" s="46">
        <v>1</v>
      </c>
      <c r="AA64" s="43">
        <v>6.906554320049727E-05</v>
      </c>
      <c r="AB64" s="47">
        <v>14479</v>
      </c>
    </row>
    <row r="65" spans="1:28" ht="13.5">
      <c r="A65" s="2" t="s">
        <v>112</v>
      </c>
      <c r="B65" s="40">
        <v>13</v>
      </c>
      <c r="C65" s="44">
        <v>0.0034255599472990776</v>
      </c>
      <c r="D65" s="45">
        <f t="shared" si="0"/>
        <v>63</v>
      </c>
      <c r="E65" s="45">
        <f t="shared" si="1"/>
        <v>61</v>
      </c>
      <c r="F65" s="46">
        <v>1</v>
      </c>
      <c r="G65" s="43">
        <v>0.00026350461133069827</v>
      </c>
      <c r="H65" s="46">
        <v>4</v>
      </c>
      <c r="I65" s="43">
        <v>0.001054018445322793</v>
      </c>
      <c r="J65" s="46">
        <v>2</v>
      </c>
      <c r="K65" s="43">
        <v>0.0005270092226613965</v>
      </c>
      <c r="L65" s="46">
        <v>3</v>
      </c>
      <c r="M65" s="43">
        <v>0.0007905138339920949</v>
      </c>
      <c r="N65" s="46" t="s">
        <v>48</v>
      </c>
      <c r="O65" s="43" t="s">
        <v>48</v>
      </c>
      <c r="P65" s="46" t="s">
        <v>48</v>
      </c>
      <c r="Q65" s="43" t="s">
        <v>48</v>
      </c>
      <c r="R65" s="46" t="s">
        <v>48</v>
      </c>
      <c r="S65" s="43" t="s">
        <v>48</v>
      </c>
      <c r="T65" s="46">
        <v>1</v>
      </c>
      <c r="U65" s="43">
        <v>0.00026350461133069827</v>
      </c>
      <c r="V65" s="46" t="s">
        <v>48</v>
      </c>
      <c r="W65" s="43" t="s">
        <v>48</v>
      </c>
      <c r="X65" s="46">
        <v>1</v>
      </c>
      <c r="Y65" s="43">
        <v>0.00026350461133069827</v>
      </c>
      <c r="Z65" s="46">
        <v>1</v>
      </c>
      <c r="AA65" s="43">
        <v>0.00026350461133069827</v>
      </c>
      <c r="AB65" s="47">
        <v>3795</v>
      </c>
    </row>
    <row r="66" spans="1:28" ht="13.5">
      <c r="A66" s="2" t="s">
        <v>113</v>
      </c>
      <c r="B66" s="40">
        <v>38</v>
      </c>
      <c r="C66" s="44">
        <v>0.0031764607539914737</v>
      </c>
      <c r="D66" s="45">
        <f t="shared" si="0"/>
        <v>61</v>
      </c>
      <c r="E66" s="45">
        <f t="shared" si="1"/>
        <v>63</v>
      </c>
      <c r="F66" s="46">
        <v>1</v>
      </c>
      <c r="G66" s="43">
        <v>8.359107247345983E-05</v>
      </c>
      <c r="H66" s="46">
        <v>17</v>
      </c>
      <c r="I66" s="43">
        <v>0.0014210482320488173</v>
      </c>
      <c r="J66" s="46">
        <v>7</v>
      </c>
      <c r="K66" s="43">
        <v>0.0005851375073142189</v>
      </c>
      <c r="L66" s="46">
        <v>2</v>
      </c>
      <c r="M66" s="43">
        <v>0.00016718214494691966</v>
      </c>
      <c r="N66" s="46" t="s">
        <v>48</v>
      </c>
      <c r="O66" s="43" t="s">
        <v>48</v>
      </c>
      <c r="P66" s="46">
        <v>1</v>
      </c>
      <c r="Q66" s="43">
        <v>8.359107247345983E-05</v>
      </c>
      <c r="R66" s="46" t="s">
        <v>48</v>
      </c>
      <c r="S66" s="43" t="s">
        <v>48</v>
      </c>
      <c r="T66" s="46" t="s">
        <v>48</v>
      </c>
      <c r="U66" s="43" t="s">
        <v>48</v>
      </c>
      <c r="V66" s="46" t="s">
        <v>48</v>
      </c>
      <c r="W66" s="43" t="s">
        <v>48</v>
      </c>
      <c r="X66" s="46" t="s">
        <v>48</v>
      </c>
      <c r="Y66" s="43" t="s">
        <v>48</v>
      </c>
      <c r="Z66" s="46">
        <v>10</v>
      </c>
      <c r="AA66" s="43">
        <v>0.0008359107247345983</v>
      </c>
      <c r="AB66" s="47">
        <v>11963</v>
      </c>
    </row>
    <row r="67" spans="1:28" ht="13.5">
      <c r="A67" s="2" t="s">
        <v>114</v>
      </c>
      <c r="B67" s="40">
        <v>349</v>
      </c>
      <c r="C67" s="44">
        <v>0.033308635603027</v>
      </c>
      <c r="D67" s="45">
        <f t="shared" si="0"/>
        <v>39</v>
      </c>
      <c r="E67" s="45">
        <f t="shared" si="1"/>
        <v>4</v>
      </c>
      <c r="F67" s="48">
        <v>8</v>
      </c>
      <c r="G67" s="49">
        <v>0.0013110541836222202</v>
      </c>
      <c r="H67" s="48">
        <v>42</v>
      </c>
      <c r="I67" s="49">
        <v>0.00303929372602938</v>
      </c>
      <c r="J67" s="48">
        <v>44</v>
      </c>
      <c r="K67" s="49">
        <v>0.0039161630916474035</v>
      </c>
      <c r="L67" s="48">
        <v>16</v>
      </c>
      <c r="M67" s="49">
        <v>0.0011578261813445256</v>
      </c>
      <c r="N67" s="48">
        <v>1</v>
      </c>
      <c r="O67" s="49">
        <v>0.0008045052292839903</v>
      </c>
      <c r="P67" s="46" t="s">
        <v>48</v>
      </c>
      <c r="Q67" s="49">
        <v>0</v>
      </c>
      <c r="R67" s="48">
        <v>2</v>
      </c>
      <c r="S67" s="49">
        <v>0.0001447282726680657</v>
      </c>
      <c r="T67" s="48">
        <v>3</v>
      </c>
      <c r="U67" s="49">
        <v>0.00021709240900209855</v>
      </c>
      <c r="V67" s="48">
        <v>193</v>
      </c>
      <c r="W67" s="49">
        <v>0.019091265963118043</v>
      </c>
      <c r="X67" s="48">
        <v>17</v>
      </c>
      <c r="Y67" s="49">
        <v>0.001962331410628516</v>
      </c>
      <c r="Z67" s="48">
        <v>23</v>
      </c>
      <c r="AA67" s="49">
        <v>0.0016643751356827557</v>
      </c>
      <c r="AB67" s="48">
        <v>15062</v>
      </c>
    </row>
    <row r="68" spans="1:28" ht="13.5">
      <c r="A68" s="2" t="s">
        <v>115</v>
      </c>
      <c r="B68" s="40">
        <v>836</v>
      </c>
      <c r="C68" s="44">
        <v>0.027094474153297684</v>
      </c>
      <c r="D68" s="45">
        <f t="shared" si="0"/>
        <v>29</v>
      </c>
      <c r="E68" s="45">
        <f t="shared" si="1"/>
        <v>6</v>
      </c>
      <c r="F68" s="46">
        <v>22</v>
      </c>
      <c r="G68" s="43">
        <v>0.00071301247771836</v>
      </c>
      <c r="H68" s="46">
        <v>43</v>
      </c>
      <c r="I68" s="43">
        <v>0.001393615297358613</v>
      </c>
      <c r="J68" s="46">
        <v>73</v>
      </c>
      <c r="K68" s="43">
        <v>0.002365905039701831</v>
      </c>
      <c r="L68" s="46">
        <v>17</v>
      </c>
      <c r="M68" s="43">
        <v>0.0005509641873278236</v>
      </c>
      <c r="N68" s="46">
        <v>7</v>
      </c>
      <c r="O68" s="43">
        <v>0.00022686760654675093</v>
      </c>
      <c r="P68" s="46">
        <v>8</v>
      </c>
      <c r="Q68" s="43">
        <v>0.0002592772646248582</v>
      </c>
      <c r="R68" s="46" t="s">
        <v>48</v>
      </c>
      <c r="S68" s="43" t="s">
        <v>48</v>
      </c>
      <c r="T68" s="46">
        <v>2</v>
      </c>
      <c r="U68" s="43">
        <v>6.481931615621455E-05</v>
      </c>
      <c r="V68" s="46">
        <v>567</v>
      </c>
      <c r="W68" s="43">
        <v>0.018376276130286827</v>
      </c>
      <c r="X68" s="46">
        <v>35</v>
      </c>
      <c r="Y68" s="43">
        <v>0.0011343380327337547</v>
      </c>
      <c r="Z68" s="46">
        <v>62</v>
      </c>
      <c r="AA68" s="43">
        <v>0.0020093988008426512</v>
      </c>
      <c r="AB68" s="47">
        <v>30855</v>
      </c>
    </row>
    <row r="69" spans="1:28" ht="13.5">
      <c r="A69" s="2" t="s">
        <v>116</v>
      </c>
      <c r="B69" s="40">
        <v>322</v>
      </c>
      <c r="C69" s="44">
        <v>0.008688378619033486</v>
      </c>
      <c r="D69" s="45">
        <f t="shared" si="0"/>
        <v>41</v>
      </c>
      <c r="E69" s="45">
        <f t="shared" si="1"/>
        <v>33</v>
      </c>
      <c r="F69" s="46">
        <v>23</v>
      </c>
      <c r="G69" s="43">
        <v>0.0006205984727881061</v>
      </c>
      <c r="H69" s="46">
        <v>56</v>
      </c>
      <c r="I69" s="43">
        <v>0.0015110223685275627</v>
      </c>
      <c r="J69" s="46">
        <v>50</v>
      </c>
      <c r="K69" s="43">
        <v>0.0013491271147567524</v>
      </c>
      <c r="L69" s="46">
        <v>24</v>
      </c>
      <c r="M69" s="43">
        <v>0.0006475810150832411</v>
      </c>
      <c r="N69" s="46">
        <v>13</v>
      </c>
      <c r="O69" s="43">
        <v>0.0003507730498367556</v>
      </c>
      <c r="P69" s="46">
        <v>2</v>
      </c>
      <c r="Q69" s="43">
        <v>5.3965084590270094E-05</v>
      </c>
      <c r="R69" s="46" t="s">
        <v>48</v>
      </c>
      <c r="S69" s="43" t="s">
        <v>48</v>
      </c>
      <c r="T69" s="46">
        <v>7</v>
      </c>
      <c r="U69" s="43">
        <v>0.00018887779606594534</v>
      </c>
      <c r="V69" s="46">
        <v>77</v>
      </c>
      <c r="W69" s="43">
        <v>0.002077655756725399</v>
      </c>
      <c r="X69" s="46">
        <v>25</v>
      </c>
      <c r="Y69" s="43">
        <v>0.0006745635573783762</v>
      </c>
      <c r="Z69" s="46">
        <v>45</v>
      </c>
      <c r="AA69" s="43">
        <v>0.001214214403281077</v>
      </c>
      <c r="AB69" s="47">
        <v>37061</v>
      </c>
    </row>
    <row r="70" spans="1:28" ht="13.5">
      <c r="A70" s="2" t="s">
        <v>117</v>
      </c>
      <c r="B70" s="40">
        <v>294</v>
      </c>
      <c r="C70" s="44">
        <v>0.008492201039861352</v>
      </c>
      <c r="D70" s="45">
        <f t="shared" si="0"/>
        <v>42</v>
      </c>
      <c r="E70" s="45">
        <f t="shared" si="1"/>
        <v>36</v>
      </c>
      <c r="F70" s="46">
        <v>22</v>
      </c>
      <c r="G70" s="43">
        <v>0.000635470826112074</v>
      </c>
      <c r="H70" s="46">
        <v>165</v>
      </c>
      <c r="I70" s="43">
        <v>0.004766031195840554</v>
      </c>
      <c r="J70" s="46">
        <v>19</v>
      </c>
      <c r="K70" s="43">
        <v>0.0005488157134604275</v>
      </c>
      <c r="L70" s="46">
        <v>9</v>
      </c>
      <c r="M70" s="43">
        <v>0.00025996533795493934</v>
      </c>
      <c r="N70" s="46">
        <v>1</v>
      </c>
      <c r="O70" s="43">
        <v>2.8885037550548817E-05</v>
      </c>
      <c r="P70" s="46">
        <v>9</v>
      </c>
      <c r="Q70" s="43">
        <v>0.00025996533795493934</v>
      </c>
      <c r="R70" s="46">
        <v>2</v>
      </c>
      <c r="S70" s="43">
        <v>5.7770075101097634E-05</v>
      </c>
      <c r="T70" s="46">
        <v>11</v>
      </c>
      <c r="U70" s="43">
        <v>0.000317735413056037</v>
      </c>
      <c r="V70" s="46">
        <v>8</v>
      </c>
      <c r="W70" s="43">
        <v>0.00023108030040439053</v>
      </c>
      <c r="X70" s="46">
        <v>1</v>
      </c>
      <c r="Y70" s="43">
        <v>2.8885037550548817E-05</v>
      </c>
      <c r="Z70" s="46">
        <v>47</v>
      </c>
      <c r="AA70" s="43">
        <v>0.0013575967648757944</v>
      </c>
      <c r="AB70" s="47">
        <v>34620</v>
      </c>
    </row>
    <row r="71" spans="1:28" ht="13.5">
      <c r="A71" s="2" t="s">
        <v>118</v>
      </c>
      <c r="B71" s="40">
        <v>181</v>
      </c>
      <c r="C71" s="44">
        <v>0.0037405195395647773</v>
      </c>
      <c r="D71" s="45">
        <f t="shared" si="0"/>
        <v>48</v>
      </c>
      <c r="E71" s="45">
        <f t="shared" si="1"/>
        <v>58</v>
      </c>
      <c r="F71" s="46">
        <v>27</v>
      </c>
      <c r="G71" s="43">
        <v>0.000557978052863254</v>
      </c>
      <c r="H71" s="46">
        <v>36</v>
      </c>
      <c r="I71" s="43">
        <v>0.0007439707371510054</v>
      </c>
      <c r="J71" s="46">
        <v>27</v>
      </c>
      <c r="K71" s="43">
        <v>0.000557978052863254</v>
      </c>
      <c r="L71" s="46">
        <v>6</v>
      </c>
      <c r="M71" s="43">
        <v>0.0001239951228585009</v>
      </c>
      <c r="N71" s="46">
        <v>3</v>
      </c>
      <c r="O71" s="43">
        <v>6.199756142925044E-05</v>
      </c>
      <c r="P71" s="46">
        <v>1</v>
      </c>
      <c r="Q71" s="43">
        <v>2.066585380975015E-05</v>
      </c>
      <c r="R71" s="46">
        <v>1</v>
      </c>
      <c r="S71" s="43">
        <v>2.066585380975015E-05</v>
      </c>
      <c r="T71" s="46">
        <v>1</v>
      </c>
      <c r="U71" s="43">
        <v>2.066585380975015E-05</v>
      </c>
      <c r="V71" s="46">
        <v>18</v>
      </c>
      <c r="W71" s="43">
        <v>0.0003719853685755027</v>
      </c>
      <c r="X71" s="46">
        <v>12</v>
      </c>
      <c r="Y71" s="43">
        <v>0.0002479902457170018</v>
      </c>
      <c r="Z71" s="46">
        <v>49</v>
      </c>
      <c r="AA71" s="43">
        <v>0.0010126268366777574</v>
      </c>
      <c r="AB71" s="47">
        <v>48389</v>
      </c>
    </row>
    <row r="72" spans="1:28" ht="13.5">
      <c r="A72" s="2" t="s">
        <v>119</v>
      </c>
      <c r="B72" s="40">
        <v>216</v>
      </c>
      <c r="C72" s="44">
        <v>0.004630622132658749</v>
      </c>
      <c r="D72" s="45">
        <f t="shared" si="0"/>
        <v>47</v>
      </c>
      <c r="E72" s="45">
        <f t="shared" si="1"/>
        <v>52</v>
      </c>
      <c r="F72" s="46">
        <v>28</v>
      </c>
      <c r="G72" s="43">
        <v>0.0006002658320113193</v>
      </c>
      <c r="H72" s="46">
        <v>64</v>
      </c>
      <c r="I72" s="43">
        <v>0.0013720361874544442</v>
      </c>
      <c r="J72" s="46">
        <v>39</v>
      </c>
      <c r="K72" s="43">
        <v>0.0008360845517300519</v>
      </c>
      <c r="L72" s="46">
        <v>7</v>
      </c>
      <c r="M72" s="43">
        <v>0.00015006645800282983</v>
      </c>
      <c r="N72" s="46" t="s">
        <v>48</v>
      </c>
      <c r="O72" s="43" t="s">
        <v>48</v>
      </c>
      <c r="P72" s="46">
        <v>21</v>
      </c>
      <c r="Q72" s="43">
        <v>0.00045019937400848947</v>
      </c>
      <c r="R72" s="46" t="s">
        <v>48</v>
      </c>
      <c r="S72" s="43" t="s">
        <v>48</v>
      </c>
      <c r="T72" s="46">
        <v>2</v>
      </c>
      <c r="U72" s="43">
        <v>4.287613085795138E-05</v>
      </c>
      <c r="V72" s="46">
        <v>9</v>
      </c>
      <c r="W72" s="43">
        <v>0.0001929425888607812</v>
      </c>
      <c r="X72" s="46">
        <v>6</v>
      </c>
      <c r="Y72" s="43">
        <v>0.00012862839257385414</v>
      </c>
      <c r="Z72" s="46">
        <v>40</v>
      </c>
      <c r="AA72" s="43">
        <v>0.0008575226171590275</v>
      </c>
      <c r="AB72" s="47">
        <v>46646</v>
      </c>
    </row>
    <row r="73" spans="1:28" ht="13.5">
      <c r="A73" s="2" t="s">
        <v>120</v>
      </c>
      <c r="B73" s="40">
        <v>166</v>
      </c>
      <c r="C73" s="44">
        <v>0.005379654535437664</v>
      </c>
      <c r="D73" s="45">
        <f t="shared" si="0"/>
        <v>51</v>
      </c>
      <c r="E73" s="45">
        <f t="shared" si="1"/>
        <v>48</v>
      </c>
      <c r="F73" s="46">
        <v>39</v>
      </c>
      <c r="G73" s="43">
        <v>0.0012638947402534271</v>
      </c>
      <c r="H73" s="46">
        <v>25</v>
      </c>
      <c r="I73" s="43">
        <v>0.0008101889360598892</v>
      </c>
      <c r="J73" s="46">
        <v>27</v>
      </c>
      <c r="K73" s="43">
        <v>0.0008750040509446803</v>
      </c>
      <c r="L73" s="46">
        <v>10</v>
      </c>
      <c r="M73" s="43">
        <v>0.00032407557442395567</v>
      </c>
      <c r="N73" s="46">
        <v>1</v>
      </c>
      <c r="O73" s="43">
        <v>3.2407557442395564E-05</v>
      </c>
      <c r="P73" s="46">
        <v>5</v>
      </c>
      <c r="Q73" s="43">
        <v>0.00016203778721197784</v>
      </c>
      <c r="R73" s="46">
        <v>3</v>
      </c>
      <c r="S73" s="43">
        <v>9.72226723271867E-05</v>
      </c>
      <c r="T73" s="46">
        <v>3</v>
      </c>
      <c r="U73" s="43">
        <v>9.72226723271867E-05</v>
      </c>
      <c r="V73" s="46">
        <v>12</v>
      </c>
      <c r="W73" s="43">
        <v>0.0003888906893087468</v>
      </c>
      <c r="X73" s="46">
        <v>3</v>
      </c>
      <c r="Y73" s="43">
        <v>9.72226723271867E-05</v>
      </c>
      <c r="Z73" s="46">
        <v>38</v>
      </c>
      <c r="AA73" s="43">
        <v>0.0012314871828110316</v>
      </c>
      <c r="AB73" s="47">
        <v>30857</v>
      </c>
    </row>
  </sheetData>
  <sheetProtection/>
  <mergeCells count="31">
    <mergeCell ref="J3:K3"/>
    <mergeCell ref="L3:M3"/>
    <mergeCell ref="N3:O3"/>
    <mergeCell ref="P3:Q3"/>
    <mergeCell ref="A3:A8"/>
    <mergeCell ref="V3:W3"/>
    <mergeCell ref="X3:Y3"/>
    <mergeCell ref="Z3:AA3"/>
    <mergeCell ref="C4:C7"/>
    <mergeCell ref="D4:D7"/>
    <mergeCell ref="E4:E7"/>
    <mergeCell ref="F4:G4"/>
    <mergeCell ref="H4:I8"/>
    <mergeCell ref="F3:G3"/>
    <mergeCell ref="H3:I3"/>
    <mergeCell ref="N4:O4"/>
    <mergeCell ref="P4:Q8"/>
    <mergeCell ref="R4:S8"/>
    <mergeCell ref="T4:U8"/>
    <mergeCell ref="R3:S3"/>
    <mergeCell ref="T3:U3"/>
    <mergeCell ref="V4:W8"/>
    <mergeCell ref="X4:Y8"/>
    <mergeCell ref="Z4:AA7"/>
    <mergeCell ref="F5:G8"/>
    <mergeCell ref="J5:K5"/>
    <mergeCell ref="N5:O8"/>
    <mergeCell ref="J6:K8"/>
    <mergeCell ref="Z8:AA8"/>
    <mergeCell ref="J4:K4"/>
    <mergeCell ref="L4:M8"/>
  </mergeCells>
  <printOptions/>
  <pageMargins left="0.7086614173228347" right="0.7086614173228347" top="0.4724409448818898" bottom="0.27" header="0.31496062992125984" footer="0.17"/>
  <pageSetup fitToHeight="1" fitToWidth="1"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PageLayoutView="0" workbookViewId="0" topLeftCell="A4">
      <selection activeCell="B10" sqref="B10:C74"/>
    </sheetView>
  </sheetViews>
  <sheetFormatPr defaultColWidth="7.57421875" defaultRowHeight="15"/>
  <cols>
    <col min="1" max="1" width="14.421875" style="1" customWidth="1"/>
    <col min="2" max="2" width="8.140625" style="1" customWidth="1"/>
    <col min="3" max="3" width="7.421875" style="1" customWidth="1"/>
    <col min="4" max="5" width="6.140625" style="1" customWidth="1"/>
    <col min="6" max="16384" width="7.421875" style="1" customWidth="1"/>
  </cols>
  <sheetData>
    <row r="1" spans="5:6" ht="13.5">
      <c r="E1" s="4"/>
      <c r="F1" s="4"/>
    </row>
    <row r="2" ht="17.25">
      <c r="B2" s="51" t="s">
        <v>208</v>
      </c>
    </row>
    <row r="4" ht="13.5">
      <c r="B4" s="53" t="s">
        <v>206</v>
      </c>
    </row>
    <row r="6" ht="13.5">
      <c r="B6" s="1" t="s">
        <v>2</v>
      </c>
    </row>
    <row r="7" ht="13.5">
      <c r="B7" s="1" t="s">
        <v>3</v>
      </c>
    </row>
    <row r="8" spans="1:27" ht="13.5">
      <c r="A8" s="54" t="s">
        <v>207</v>
      </c>
      <c r="B8" s="8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4" customFormat="1" ht="39" customHeight="1">
      <c r="A9" s="11"/>
      <c r="B9" s="9" t="s">
        <v>27</v>
      </c>
      <c r="C9" s="12"/>
      <c r="D9" s="12"/>
      <c r="E9" s="10"/>
      <c r="F9" s="9" t="s">
        <v>28</v>
      </c>
      <c r="G9" s="10"/>
      <c r="H9" s="9" t="s">
        <v>29</v>
      </c>
      <c r="I9" s="10"/>
      <c r="J9" s="9" t="s">
        <v>30</v>
      </c>
      <c r="K9" s="10"/>
      <c r="L9" s="9" t="s">
        <v>31</v>
      </c>
      <c r="M9" s="10"/>
      <c r="N9" s="9" t="s">
        <v>32</v>
      </c>
      <c r="O9" s="10"/>
      <c r="P9" s="9" t="s">
        <v>33</v>
      </c>
      <c r="Q9" s="10"/>
      <c r="R9" s="9" t="s">
        <v>34</v>
      </c>
      <c r="S9" s="10"/>
      <c r="T9" s="9" t="s">
        <v>35</v>
      </c>
      <c r="U9" s="10"/>
      <c r="V9" s="9" t="s">
        <v>36</v>
      </c>
      <c r="W9" s="10"/>
      <c r="X9" s="9" t="s">
        <v>37</v>
      </c>
      <c r="Y9" s="10"/>
      <c r="Z9" s="9" t="s">
        <v>38</v>
      </c>
      <c r="AA9" s="10"/>
    </row>
    <row r="10" spans="1:27" ht="33" customHeight="1">
      <c r="A10" s="2" t="s">
        <v>42</v>
      </c>
      <c r="B10" s="2">
        <f>+'国籍(11区分)，男女別外国人数'!B9-'平成１７年'!B9</f>
        <v>8699</v>
      </c>
      <c r="C10" s="5">
        <f>+B10/'平成１７年'!B9</f>
        <v>0.10868994814768539</v>
      </c>
      <c r="D10" s="6" t="s">
        <v>185</v>
      </c>
      <c r="E10" s="6" t="s">
        <v>186</v>
      </c>
      <c r="F10" s="2">
        <f>+'国籍(11区分)，男女別外国人数'!J9-'平成１７年'!F9</f>
        <v>-175</v>
      </c>
      <c r="G10" s="52">
        <f>+F10/'平成１７年'!F9</f>
        <v>-0.012280701754385965</v>
      </c>
      <c r="H10" s="2">
        <f>+'国籍(11区分)，男女別外国人数'!L9-'平成１７年'!H9</f>
        <v>9805</v>
      </c>
      <c r="I10" s="52">
        <f>+H10/'平成１７年'!H9</f>
        <v>0.4632210516369821</v>
      </c>
      <c r="J10" s="2">
        <f>+'国籍(11区分)，男女別外国人数'!N9-'平成１７年'!J9</f>
        <v>1709</v>
      </c>
      <c r="K10" s="52">
        <f>+J10/'平成１７年'!J9</f>
        <v>0.1801792303637322</v>
      </c>
      <c r="L10" s="2">
        <f>+SUM('国籍(11区分)，男女別外国人数'!P9)-SUM('平成１７年'!L9)</f>
        <v>286</v>
      </c>
      <c r="M10" s="52">
        <f>+L10/'平成１７年'!L9</f>
        <v>0.17301875378100423</v>
      </c>
      <c r="N10" s="2">
        <f>+SUM('国籍(11区分)，男女別外国人数'!R9)-SUM('平成１７年'!N9)</f>
        <v>-25</v>
      </c>
      <c r="O10" s="52">
        <f>+N10/'平成１７年'!N9</f>
        <v>-0.026427061310782242</v>
      </c>
      <c r="P10" s="2">
        <f>+SUM('国籍(11区分)，男女別外国人数'!T9)-SUM('平成１７年'!P9)</f>
        <v>687</v>
      </c>
      <c r="Q10" s="52">
        <f>+P10/'平成１７年'!P9</f>
        <v>0.3950546290971823</v>
      </c>
      <c r="R10" s="2">
        <f>+SUM('国籍(11区分)，男女別外国人数'!V9)-SUM('平成１７年'!R9)</f>
        <v>5</v>
      </c>
      <c r="S10" s="52">
        <f>+R10/'平成１７年'!R9</f>
        <v>0.011363636363636364</v>
      </c>
      <c r="T10" s="2">
        <f>+SUM('国籍(11区分)，男女別外国人数'!X9)-SUM('平成１７年'!T9)</f>
        <v>53</v>
      </c>
      <c r="U10" s="52">
        <f>+T10/'平成１７年'!T9</f>
        <v>0.03914327917282127</v>
      </c>
      <c r="V10" s="2">
        <f>+SUM('国籍(11区分)，男女別外国人数'!Z9)-SUM('平成１７年'!V9)</f>
        <v>-2466</v>
      </c>
      <c r="W10" s="52">
        <f>+V10/'平成１７年'!V9</f>
        <v>-0.27305946185361535</v>
      </c>
      <c r="X10" s="2">
        <f>+SUM('国籍(11区分)，男女別外国人数'!AB9)-SUM('平成１７年'!X9)</f>
        <v>-292</v>
      </c>
      <c r="Y10" s="52">
        <f>+X10/'平成１７年'!X9</f>
        <v>-0.09520704271274862</v>
      </c>
      <c r="Z10" s="2">
        <f>+SUM('国籍(11区分)，男女別外国人数'!AD9)-SUM('平成１７年'!Z9)</f>
        <v>-888</v>
      </c>
      <c r="AA10" s="52">
        <f>+Z10/'平成１７年'!Z9</f>
        <v>-0.05253505294918062</v>
      </c>
    </row>
    <row r="11" spans="1:27" ht="13.5">
      <c r="A11" s="2" t="s">
        <v>46</v>
      </c>
      <c r="B11" s="2">
        <f>+'国籍(11区分)，男女別外国人数'!B10-'平成１７年'!B10</f>
        <v>757</v>
      </c>
      <c r="C11" s="5">
        <f>+B11/'平成１７年'!B10</f>
        <v>0.06460698130920885</v>
      </c>
      <c r="D11" s="2">
        <f>RANK(B11,B$11:B$74)</f>
        <v>3</v>
      </c>
      <c r="E11" s="2">
        <f>RANK(C11,C$11:C$74)</f>
        <v>39</v>
      </c>
      <c r="F11" s="2">
        <f>+'国籍(11区分)，男女別外国人数'!J10-'平成１７年'!F10</f>
        <v>-197</v>
      </c>
      <c r="G11" s="52">
        <f>+F11/'平成１７年'!F10</f>
        <v>-0.06826056826056826</v>
      </c>
      <c r="H11" s="2">
        <f>+'国籍(11区分)，男女別外国人数'!L10-'平成１７年'!H10</f>
        <v>957</v>
      </c>
      <c r="I11" s="52">
        <f>+H11/'平成１７年'!H10</f>
        <v>0.25843910342965165</v>
      </c>
      <c r="J11" s="2">
        <f>+'国籍(11区分)，男女別外国人数'!N10-'平成１７年'!J10</f>
        <v>91</v>
      </c>
      <c r="K11" s="52">
        <f>+J11/'平成１７年'!J10</f>
        <v>0.08205590622182146</v>
      </c>
      <c r="L11" s="2">
        <f>+SUM('国籍(11区分)，男女別外国人数'!P10)-SUM('平成１７年'!L10)</f>
        <v>42</v>
      </c>
      <c r="M11" s="52">
        <f>+L11/'平成１７年'!L10</f>
        <v>0.22702702702702704</v>
      </c>
      <c r="N11" s="2">
        <f>+SUM('国籍(11区分)，男女別外国人数'!R10)-SUM('平成１７年'!N10)</f>
        <v>-17</v>
      </c>
      <c r="O11" s="52">
        <f>IF('平成１７年'!N10="-","-",+N11/'平成１７年'!N10)</f>
        <v>-0.1223021582733813</v>
      </c>
      <c r="P11" s="2">
        <f>+SUM('国籍(11区分)，男女別外国人数'!T10)-SUM('平成１７年'!P10)</f>
        <v>60</v>
      </c>
      <c r="Q11" s="52">
        <f>IF('平成１７年'!P10="-","-",+P11/'平成１７年'!P10)</f>
        <v>0.22988505747126436</v>
      </c>
      <c r="R11" s="2">
        <f>+SUM('国籍(11区分)，男女別外国人数'!V10)-SUM('平成１７年'!R10)</f>
        <v>-15</v>
      </c>
      <c r="S11" s="52">
        <f>IF('平成１７年'!R10="-","-",+R11/'平成１７年'!R10)</f>
        <v>-0.13761467889908258</v>
      </c>
      <c r="T11" s="2">
        <f>+SUM('国籍(11区分)，男女別外国人数'!X10)-SUM('平成１７年'!T10)</f>
        <v>-29</v>
      </c>
      <c r="U11" s="52">
        <f>IF('平成１７年'!T10="-","-",+T11/'平成１７年'!T10)</f>
        <v>-0.1124031007751938</v>
      </c>
      <c r="V11" s="2">
        <f>+SUM('国籍(11区分)，男女別外国人数'!Z10)-SUM('平成１７年'!V10)</f>
        <v>-37</v>
      </c>
      <c r="W11" s="52">
        <f>IF('平成１７年'!V10="-","-",+V11/'平成１７年'!V10)</f>
        <v>-0.13857677902621723</v>
      </c>
      <c r="X11" s="2">
        <f>+SUM('国籍(11区分)，男女別外国人数'!AB10)-SUM('平成１７年'!X10)</f>
        <v>-15</v>
      </c>
      <c r="Y11" s="52">
        <f>IF('平成１７年'!X10="-","-",+X11/'平成１７年'!X10)</f>
        <v>-0.2631578947368421</v>
      </c>
      <c r="Z11" s="2">
        <f>+SUM('国籍(11区分)，男女別外国人数'!AD10)-SUM('平成１７年'!Z10)</f>
        <v>-83</v>
      </c>
      <c r="AA11" s="52">
        <f>+Z11/'平成１７年'!Z10</f>
        <v>-0.03025884068538097</v>
      </c>
    </row>
    <row r="12" spans="1:27" ht="13.5">
      <c r="A12" s="2" t="s">
        <v>58</v>
      </c>
      <c r="B12" s="2">
        <f>+'国籍(11区分)，男女別外国人数'!B11-'平成１７年'!B11</f>
        <v>-98</v>
      </c>
      <c r="C12" s="5">
        <f>+B12/'平成１７年'!B11</f>
        <v>-0.030061349693251534</v>
      </c>
      <c r="D12" s="2">
        <f aca="true" t="shared" si="0" ref="D12:E74">RANK(B12,B$11:B$74)</f>
        <v>60</v>
      </c>
      <c r="E12" s="2">
        <f t="shared" si="0"/>
        <v>53</v>
      </c>
      <c r="F12" s="2">
        <f>+'国籍(11区分)，男女別外国人数'!J11-'平成１７年'!F11</f>
        <v>-53</v>
      </c>
      <c r="G12" s="52">
        <f>+F12/'平成１７年'!F11</f>
        <v>-0.10663983903420524</v>
      </c>
      <c r="H12" s="2">
        <f>+'国籍(11区分)，男女別外国人数'!L11-'平成１７年'!H11</f>
        <v>107</v>
      </c>
      <c r="I12" s="52">
        <f>+H12/'平成１７年'!H11</f>
        <v>0.1351010101010101</v>
      </c>
      <c r="J12" s="2">
        <f>+'国籍(11区分)，男女別外国人数'!N11-'平成１７年'!J11</f>
        <v>-19</v>
      </c>
      <c r="K12" s="52">
        <f>+J12/'平成１７年'!J11</f>
        <v>-0.0472636815920398</v>
      </c>
      <c r="L12" s="2">
        <f>+SUM('国籍(11区分)，男女別外国人数'!P11)-SUM('平成１７年'!L11)</f>
        <v>-15</v>
      </c>
      <c r="M12" s="52">
        <f>+L12/'平成１７年'!L11</f>
        <v>-0.21739130434782608</v>
      </c>
      <c r="N12" s="2">
        <f>+SUM('国籍(11区分)，男女別外国人数'!R11)-SUM('平成１７年'!N11)</f>
        <v>-6</v>
      </c>
      <c r="O12" s="52">
        <f>IF('平成１７年'!N11="-","-",+N12/'平成１７年'!N11)</f>
        <v>-0.25</v>
      </c>
      <c r="P12" s="2">
        <f>+SUM('国籍(11区分)，男女別外国人数'!T11)-SUM('平成１７年'!P11)</f>
        <v>8</v>
      </c>
      <c r="Q12" s="52">
        <f>IF('平成１７年'!P11="-","-",+P12/'平成１７年'!P11)</f>
        <v>0.22857142857142856</v>
      </c>
      <c r="R12" s="2">
        <f>+SUM('国籍(11区分)，男女別外国人数'!V11)-SUM('平成１７年'!R11)</f>
        <v>-5</v>
      </c>
      <c r="S12" s="52">
        <f>IF('平成１７年'!R11="-","-",+R12/'平成１７年'!R11)</f>
        <v>-0.1724137931034483</v>
      </c>
      <c r="T12" s="2">
        <f>+SUM('国籍(11区分)，男女別外国人数'!X11)-SUM('平成１７年'!T11)</f>
        <v>-18</v>
      </c>
      <c r="U12" s="52">
        <f>IF('平成１７年'!T11="-","-",+T12/'平成１７年'!T11)</f>
        <v>-0.2647058823529412</v>
      </c>
      <c r="V12" s="2">
        <f>+SUM('国籍(11区分)，男女別外国人数'!Z11)-SUM('平成１７年'!V11)</f>
        <v>-77</v>
      </c>
      <c r="W12" s="52">
        <f>IF('平成１７年'!V11="-","-",+V12/'平成１７年'!V11)</f>
        <v>-0.20923913043478262</v>
      </c>
      <c r="X12" s="2">
        <f>+SUM('国籍(11区分)，男女別外国人数'!AB11)-SUM('平成１７年'!X11)</f>
        <v>-86</v>
      </c>
      <c r="Y12" s="52">
        <f>IF('平成１７年'!X11="-","-",+X12/'平成１７年'!X11)</f>
        <v>-0.49710982658959535</v>
      </c>
      <c r="Z12" s="2">
        <f>+SUM('国籍(11区分)，男女別外国人数'!AD11)-SUM('平成１７年'!Z11)</f>
        <v>66</v>
      </c>
      <c r="AA12" s="52">
        <f>+Z12/'平成１７年'!Z11</f>
        <v>0.0821917808219178</v>
      </c>
    </row>
    <row r="13" spans="1:27" ht="13.5">
      <c r="A13" s="2" t="s">
        <v>59</v>
      </c>
      <c r="B13" s="2">
        <f>+'国籍(11区分)，男女別外国人数'!B12-'平成１７年'!B12</f>
        <v>80</v>
      </c>
      <c r="C13" s="5">
        <f>+B13/'平成１７年'!B12</f>
        <v>0.0396235760277365</v>
      </c>
      <c r="D13" s="2">
        <f t="shared" si="0"/>
        <v>24</v>
      </c>
      <c r="E13" s="2">
        <f t="shared" si="0"/>
        <v>43</v>
      </c>
      <c r="F13" s="2">
        <f>+'国籍(11区分)，男女別外国人数'!J12-'平成１７年'!F12</f>
        <v>-43</v>
      </c>
      <c r="G13" s="52">
        <f>+F13/'平成１７年'!F12</f>
        <v>-0.11436170212765957</v>
      </c>
      <c r="H13" s="2">
        <f>+'国籍(11区分)，男女別外国人数'!L12-'平成１７年'!H12</f>
        <v>53</v>
      </c>
      <c r="I13" s="52">
        <f>+H13/'平成１７年'!H12</f>
        <v>0.08702791461412152</v>
      </c>
      <c r="J13" s="2">
        <f>+'国籍(11区分)，男女別外国人数'!N12-'平成１７年'!J12</f>
        <v>54</v>
      </c>
      <c r="K13" s="52">
        <f>+J13/'平成１７年'!J12</f>
        <v>0.25961538461538464</v>
      </c>
      <c r="L13" s="2">
        <f>+SUM('国籍(11区分)，男女別外国人数'!P12)-SUM('平成１７年'!L12)</f>
        <v>11</v>
      </c>
      <c r="M13" s="52">
        <f>+L13/'平成１７年'!L12</f>
        <v>0.1896551724137931</v>
      </c>
      <c r="N13" s="2">
        <f>+SUM('国籍(11区分)，男女別外国人数'!R12)-SUM('平成１７年'!N12)</f>
        <v>-5</v>
      </c>
      <c r="O13" s="52">
        <f>IF('平成１７年'!N12="-","-",+N13/'平成１７年'!N12)</f>
        <v>-0.13157894736842105</v>
      </c>
      <c r="P13" s="2">
        <f>+SUM('国籍(11区分)，男女別外国人数'!T12)-SUM('平成１７年'!P12)</f>
        <v>-9</v>
      </c>
      <c r="Q13" s="52">
        <f>IF('平成１７年'!P12="-","-",+P13/'平成１７年'!P12)</f>
        <v>-0.15254237288135594</v>
      </c>
      <c r="R13" s="2">
        <f>+SUM('国籍(11区分)，男女別外国人数'!V12)-SUM('平成１７年'!R12)</f>
        <v>3</v>
      </c>
      <c r="S13" s="52">
        <f>IF('平成１７年'!R12="-","-",+R13/'平成１７年'!R12)</f>
        <v>1</v>
      </c>
      <c r="T13" s="2">
        <f>+SUM('国籍(11区分)，男女別外国人数'!X12)-SUM('平成１７年'!T12)</f>
        <v>20</v>
      </c>
      <c r="U13" s="52">
        <f>IF('平成１７年'!T12="-","-",+T13/'平成１７年'!T12)</f>
        <v>0.8695652173913043</v>
      </c>
      <c r="V13" s="2">
        <f>+SUM('国籍(11区分)，男女別外国人数'!Z12)-SUM('平成１７年'!V12)</f>
        <v>-72</v>
      </c>
      <c r="W13" s="52">
        <f>IF('平成１７年'!V12="-","-",+V13/'平成１７年'!V12)</f>
        <v>-0.46153846153846156</v>
      </c>
      <c r="X13" s="2">
        <f>+SUM('国籍(11区分)，男女別外国人数'!AB12)-SUM('平成１７年'!X12)</f>
        <v>-52</v>
      </c>
      <c r="Y13" s="52">
        <f>IF('平成１７年'!X12="-","-",+X13/'平成１７年'!X12)</f>
        <v>-0.3151515151515151</v>
      </c>
      <c r="Z13" s="2">
        <f>+SUM('国籍(11区分)，男女別外国人数'!AD12)-SUM('平成１７年'!Z12)</f>
        <v>120</v>
      </c>
      <c r="AA13" s="52">
        <f>+Z13/'平成１７年'!Z12</f>
        <v>0.37037037037037035</v>
      </c>
    </row>
    <row r="14" spans="1:27" ht="13.5">
      <c r="A14" s="2" t="s">
        <v>60</v>
      </c>
      <c r="B14" s="2">
        <f>+'国籍(11区分)，男女別外国人数'!B13-'平成１７年'!B13</f>
        <v>2639</v>
      </c>
      <c r="C14" s="5">
        <f>+B14/'平成１７年'!B13</f>
        <v>0.24188817598533455</v>
      </c>
      <c r="D14" s="2">
        <f t="shared" si="0"/>
        <v>1</v>
      </c>
      <c r="E14" s="2">
        <f t="shared" si="0"/>
        <v>24</v>
      </c>
      <c r="F14" s="2">
        <f>+'国籍(11区分)，男女別外国人数'!J13-'平成１７年'!F13</f>
        <v>26</v>
      </c>
      <c r="G14" s="52">
        <f>+F14/'平成１７年'!F13</f>
        <v>0.010815307820299502</v>
      </c>
      <c r="H14" s="2">
        <f>+'国籍(11区分)，男女別外国人数'!L13-'平成１７年'!H13</f>
        <v>3190</v>
      </c>
      <c r="I14" s="52">
        <f>+H14/'平成１７年'!H13</f>
        <v>0.7505882352941177</v>
      </c>
      <c r="J14" s="2">
        <f>+'国籍(11区分)，男女別外国人数'!N13-'平成１７年'!J13</f>
        <v>27</v>
      </c>
      <c r="K14" s="52">
        <f>+J14/'平成１７年'!J13</f>
        <v>0.022203947368421052</v>
      </c>
      <c r="L14" s="2">
        <f>+SUM('国籍(11区分)，男女別外国人数'!P13)-SUM('平成１７年'!L13)</f>
        <v>57</v>
      </c>
      <c r="M14" s="52">
        <f>+L14/'平成１７年'!L13</f>
        <v>0.49137931034482757</v>
      </c>
      <c r="N14" s="2">
        <f>+SUM('国籍(11区分)，男女別外国人数'!R13)-SUM('平成１７年'!N13)</f>
        <v>9</v>
      </c>
      <c r="O14" s="52">
        <f>IF('平成１７年'!N13="-","-",+N14/'平成１７年'!N13)</f>
        <v>0.20454545454545456</v>
      </c>
      <c r="P14" s="2">
        <f>+SUM('国籍(11区分)，男女別外国人数'!T13)-SUM('平成１７年'!P13)</f>
        <v>45</v>
      </c>
      <c r="Q14" s="52">
        <f>IF('平成１７年'!P13="-","-",+P14/'平成１７年'!P13)</f>
        <v>0.15254237288135594</v>
      </c>
      <c r="R14" s="2">
        <f>+SUM('国籍(11区分)，男女別外国人数'!V13)-SUM('平成１７年'!R13)</f>
        <v>-6</v>
      </c>
      <c r="S14" s="52">
        <f>IF('平成１７年'!R13="-","-",+R14/'平成１７年'!R13)</f>
        <v>-0.17142857142857143</v>
      </c>
      <c r="T14" s="2">
        <f>+SUM('国籍(11区分)，男女別外国人数'!X13)-SUM('平成１７年'!T13)</f>
        <v>-16</v>
      </c>
      <c r="U14" s="52">
        <f>IF('平成１７年'!T13="-","-",+T14/'平成１７年'!T13)</f>
        <v>-0.1322314049586777</v>
      </c>
      <c r="V14" s="2">
        <f>+SUM('国籍(11区分)，男女別外国人数'!Z13)-SUM('平成１７年'!V13)</f>
        <v>-127</v>
      </c>
      <c r="W14" s="52">
        <f>IF('平成１７年'!V13="-","-",+V14/'平成１７年'!V13)</f>
        <v>-0.3248081841432225</v>
      </c>
      <c r="X14" s="2">
        <f>+SUM('国籍(11区分)，男女別外国人数'!AB13)-SUM('平成１７年'!X13)</f>
        <v>-25</v>
      </c>
      <c r="Y14" s="52">
        <f>IF('平成１７年'!X13="-","-",+X14/'平成１７年'!X13)</f>
        <v>-0.2808988764044944</v>
      </c>
      <c r="Z14" s="2">
        <f>+SUM('国籍(11区分)，男女別外国人数'!AD13)-SUM('平成１７年'!Z13)</f>
        <v>-541</v>
      </c>
      <c r="AA14" s="52">
        <f>+Z14/'平成１７年'!Z13</f>
        <v>-0.2775782452539764</v>
      </c>
    </row>
    <row r="15" spans="1:27" ht="13.5">
      <c r="A15" s="2" t="s">
        <v>61</v>
      </c>
      <c r="B15" s="2">
        <f>+'国籍(11区分)，男女別外国人数'!B14-'平成１７年'!B14</f>
        <v>-147</v>
      </c>
      <c r="C15" s="5">
        <f>+B15/'平成１７年'!B14</f>
        <v>-0.1267241379310345</v>
      </c>
      <c r="D15" s="2">
        <f t="shared" si="0"/>
        <v>62</v>
      </c>
      <c r="E15" s="2">
        <f t="shared" si="0"/>
        <v>60</v>
      </c>
      <c r="F15" s="2">
        <f>+'国籍(11区分)，男女別外国人数'!J14-'平成１７年'!F14</f>
        <v>-3</v>
      </c>
      <c r="G15" s="52">
        <f>+F15/'平成１７年'!F14</f>
        <v>-0.045454545454545456</v>
      </c>
      <c r="H15" s="2">
        <f>+'国籍(11区分)，男女別外国人数'!L14-'平成１７年'!H14</f>
        <v>12</v>
      </c>
      <c r="I15" s="52">
        <f>+H15/'平成１７年'!H14</f>
        <v>0.1276595744680851</v>
      </c>
      <c r="J15" s="2">
        <f>+'国籍(11区分)，男女別外国人数'!N14-'平成１７年'!J14</f>
        <v>41</v>
      </c>
      <c r="K15" s="52">
        <f>+J15/'平成１７年'!J14</f>
        <v>0.6612903225806451</v>
      </c>
      <c r="L15" s="2">
        <f>+SUM('国籍(11区分)，男女別外国人数'!P14)-SUM('平成１７年'!L14)</f>
        <v>-6</v>
      </c>
      <c r="M15" s="52">
        <f>+L15/'平成１７年'!L14</f>
        <v>-0.375</v>
      </c>
      <c r="N15" s="2">
        <f>+SUM('国籍(11区分)，男女別外国人数'!R14)-SUM('平成１７年'!N14)</f>
        <v>5</v>
      </c>
      <c r="O15" s="52">
        <f>IF('平成１７年'!N14="-","-",+N15/'平成１７年'!N14)</f>
        <v>2.5</v>
      </c>
      <c r="P15" s="2">
        <f>+SUM('国籍(11区分)，男女別外国人数'!T14)-SUM('平成１７年'!P14)</f>
        <v>11</v>
      </c>
      <c r="Q15" s="52">
        <f>IF('平成１７年'!P14="-","-",+P15/'平成１７年'!P14)</f>
        <v>0.28205128205128205</v>
      </c>
      <c r="R15" s="2">
        <f>+SUM('国籍(11区分)，男女別外国人数'!V14)-SUM('平成１７年'!R14)</f>
        <v>2</v>
      </c>
      <c r="S15" s="52" t="str">
        <f>IF('平成１７年'!R14="-","-",+R15/'平成１７年'!R14)</f>
        <v>-</v>
      </c>
      <c r="T15" s="2">
        <f>+SUM('国籍(11区分)，男女別外国人数'!X14)-SUM('平成１７年'!T14)</f>
        <v>-6</v>
      </c>
      <c r="U15" s="52">
        <f>IF('平成１７年'!T14="-","-",+T15/'平成１７年'!T14)</f>
        <v>-0.5454545454545454</v>
      </c>
      <c r="V15" s="2">
        <f>+SUM('国籍(11区分)，男女別外国人数'!Z14)-SUM('平成１７年'!V14)</f>
        <v>-174</v>
      </c>
      <c r="W15" s="52">
        <f>IF('平成１７年'!V14="-","-",+V15/'平成１７年'!V14)</f>
        <v>-0.30313588850174217</v>
      </c>
      <c r="X15" s="2">
        <f>+SUM('国籍(11区分)，男女別外国人数'!AB14)-SUM('平成１７年'!X14)</f>
        <v>7</v>
      </c>
      <c r="Y15" s="52">
        <f>IF('平成１７年'!X14="-","-",+X15/'平成１７年'!X14)</f>
        <v>0.041916167664670656</v>
      </c>
      <c r="Z15" s="2">
        <f>+SUM('国籍(11区分)，男女別外国人数'!AD14)-SUM('平成１７年'!Z14)</f>
        <v>-36</v>
      </c>
      <c r="AA15" s="52">
        <f>+Z15/'平成１７年'!Z14</f>
        <v>-0.27906976744186046</v>
      </c>
    </row>
    <row r="16" spans="1:27" ht="13.5">
      <c r="A16" s="2" t="s">
        <v>62</v>
      </c>
      <c r="B16" s="2">
        <f>+'国籍(11区分)，男女別外国人数'!B15-'平成１７年'!B15</f>
        <v>-68</v>
      </c>
      <c r="C16" s="5">
        <f>+B16/'平成１７年'!B15</f>
        <v>-0.12363636363636364</v>
      </c>
      <c r="D16" s="2">
        <f t="shared" si="0"/>
        <v>57</v>
      </c>
      <c r="E16" s="2">
        <f t="shared" si="0"/>
        <v>59</v>
      </c>
      <c r="F16" s="2">
        <f>+'国籍(11区分)，男女別外国人数'!J15-'平成１７年'!F15</f>
        <v>4</v>
      </c>
      <c r="G16" s="52">
        <f>+F16/'平成１７年'!F15</f>
        <v>0.12121212121212122</v>
      </c>
      <c r="H16" s="2">
        <f>+'国籍(11区分)，男女別外国人数'!L15-'平成１７年'!H15</f>
        <v>-47</v>
      </c>
      <c r="I16" s="52">
        <f>+H16/'平成１７年'!H15</f>
        <v>-0.16785714285714284</v>
      </c>
      <c r="J16" s="2">
        <f>+'国籍(11区分)，男女別外国人数'!N15-'平成１７年'!J15</f>
        <v>21</v>
      </c>
      <c r="K16" s="52">
        <f>+J16/'平成１７年'!J15</f>
        <v>0.23076923076923078</v>
      </c>
      <c r="L16" s="2">
        <f>+SUM('国籍(11区分)，男女別外国人数'!P15)-SUM('平成１７年'!L15)</f>
        <v>-4</v>
      </c>
      <c r="M16" s="52">
        <f>+L16/'平成１７年'!L15</f>
        <v>-0.11428571428571428</v>
      </c>
      <c r="N16" s="2">
        <f>+SUM('国籍(11区分)，男女別外国人数'!R15)-SUM('平成１７年'!N15)</f>
        <v>-11</v>
      </c>
      <c r="O16" s="52">
        <f>IF('平成１７年'!N15="-","-",+N16/'平成１７年'!N15)</f>
        <v>-0.9166666666666666</v>
      </c>
      <c r="P16" s="2">
        <f>+SUM('国籍(11区分)，男女別外国人数'!T15)-SUM('平成１７年'!P15)</f>
        <v>2</v>
      </c>
      <c r="Q16" s="52">
        <f>IF('平成１７年'!P15="-","-",+P16/'平成１７年'!P15)</f>
        <v>0.4</v>
      </c>
      <c r="R16" s="2">
        <f>+SUM('国籍(11区分)，男女別外国人数'!V15)-SUM('平成１７年'!R15)</f>
        <v>4</v>
      </c>
      <c r="S16" s="52" t="str">
        <f>IF('平成１７年'!R15="-","-",+R16/'平成１７年'!R15)</f>
        <v>-</v>
      </c>
      <c r="T16" s="2">
        <f>+SUM('国籍(11区分)，男女別外国人数'!X15)-SUM('平成１７年'!T15)</f>
        <v>-5</v>
      </c>
      <c r="U16" s="52">
        <f>IF('平成１７年'!T15="-","-",+T16/'平成１７年'!T15)</f>
        <v>-0.5555555555555556</v>
      </c>
      <c r="V16" s="2">
        <f>+SUM('国籍(11区分)，男女別外国人数'!Z15)-SUM('平成１７年'!V15)</f>
        <v>-38</v>
      </c>
      <c r="W16" s="52">
        <f>IF('平成１７年'!V15="-","-",+V16/'平成１７年'!V15)</f>
        <v>-0.6440677966101694</v>
      </c>
      <c r="X16" s="2">
        <f>+SUM('国籍(11区分)，男女別外国人数'!AB15)-SUM('平成１７年'!X15)</f>
        <v>-1</v>
      </c>
      <c r="Y16" s="52">
        <f>IF('平成１７年'!X15="-","-",+X16/'平成１７年'!X15)</f>
        <v>-0.16666666666666666</v>
      </c>
      <c r="Z16" s="2">
        <f>+SUM('国籍(11区分)，男女別外国人数'!AD15)-SUM('平成１７年'!Z15)</f>
        <v>7</v>
      </c>
      <c r="AA16" s="52">
        <f>+Z16/'平成１７年'!Z15</f>
        <v>0.35</v>
      </c>
    </row>
    <row r="17" spans="1:27" ht="13.5">
      <c r="A17" s="2" t="s">
        <v>63</v>
      </c>
      <c r="B17" s="2">
        <f>+'国籍(11区分)，男女別外国人数'!B16-'平成１７年'!B16</f>
        <v>-75</v>
      </c>
      <c r="C17" s="5">
        <f>+B17/'平成１７年'!B16</f>
        <v>-0.02737226277372263</v>
      </c>
      <c r="D17" s="2">
        <f t="shared" si="0"/>
        <v>58</v>
      </c>
      <c r="E17" s="2">
        <f t="shared" si="0"/>
        <v>52</v>
      </c>
      <c r="F17" s="2">
        <f>+'国籍(11区分)，男女別外国人数'!J16-'平成１７年'!F16</f>
        <v>-15</v>
      </c>
      <c r="G17" s="52">
        <f>+F17/'平成１７年'!F16</f>
        <v>-0.027675276752767528</v>
      </c>
      <c r="H17" s="2">
        <f>+'国籍(11区分)，男女別外国人数'!L16-'平成１７年'!H16</f>
        <v>302</v>
      </c>
      <c r="I17" s="52">
        <f>+H17/'平成１７年'!H16</f>
        <v>0.4975288303130148</v>
      </c>
      <c r="J17" s="2">
        <f>+'国籍(11区分)，男女別外国人数'!N16-'平成１７年'!J16</f>
        <v>16</v>
      </c>
      <c r="K17" s="52">
        <f>+J17/'平成１７年'!J16</f>
        <v>0.05970149253731343</v>
      </c>
      <c r="L17" s="2">
        <f>+SUM('国籍(11区分)，男女別外国人数'!P16)-SUM('平成１７年'!L16)</f>
        <v>-12</v>
      </c>
      <c r="M17" s="52">
        <f>+L17/'平成１７年'!L16</f>
        <v>-0.23529411764705882</v>
      </c>
      <c r="N17" s="2">
        <f>+SUM('国籍(11区分)，男女別外国人数'!R16)-SUM('平成１７年'!N16)</f>
        <v>-8</v>
      </c>
      <c r="O17" s="52">
        <f>IF('平成１７年'!N16="-","-",+N17/'平成１７年'!N16)</f>
        <v>-0.3333333333333333</v>
      </c>
      <c r="P17" s="2">
        <f>+SUM('国籍(11区分)，男女別外国人数'!T16)-SUM('平成１７年'!P16)</f>
        <v>13</v>
      </c>
      <c r="Q17" s="52">
        <f>IF('平成１７年'!P16="-","-",+P17/'平成１７年'!P16)</f>
        <v>6.5</v>
      </c>
      <c r="R17" s="2">
        <f>+SUM('国籍(11区分)，男女別外国人数'!V16)-SUM('平成１７年'!R16)</f>
        <v>-1</v>
      </c>
      <c r="S17" s="52">
        <f>IF('平成１７年'!R16="-","-",+R17/'平成１７年'!R16)</f>
        <v>-0.05263157894736842</v>
      </c>
      <c r="T17" s="2">
        <f>+SUM('国籍(11区分)，男女別外国人数'!X16)-SUM('平成１７年'!T16)</f>
        <v>4</v>
      </c>
      <c r="U17" s="52">
        <f>IF('平成１７年'!T16="-","-",+T17/'平成１７年'!T16)</f>
        <v>0.038461538461538464</v>
      </c>
      <c r="V17" s="2">
        <f>+SUM('国籍(11区分)，男女別外国人数'!Z16)-SUM('平成１７年'!V16)</f>
        <v>-130</v>
      </c>
      <c r="W17" s="52">
        <f>IF('平成１７年'!V16="-","-",+V17/'平成１７年'!V16)</f>
        <v>-0.4676258992805755</v>
      </c>
      <c r="X17" s="2">
        <f>+SUM('国籍(11区分)，男女別外国人数'!AB16)-SUM('平成１７年'!X16)</f>
        <v>-7</v>
      </c>
      <c r="Y17" s="52">
        <f>IF('平成１７年'!X16="-","-",+X17/'平成１７年'!X16)</f>
        <v>-0.3181818181818182</v>
      </c>
      <c r="Z17" s="2">
        <f>+SUM('国籍(11区分)，男女別外国人数'!AD16)-SUM('平成１７年'!Z16)</f>
        <v>-237</v>
      </c>
      <c r="AA17" s="52">
        <f>+Z17/'平成１７年'!Z16</f>
        <v>-0.28797083839611176</v>
      </c>
    </row>
    <row r="18" spans="1:27" ht="13.5">
      <c r="A18" s="2" t="s">
        <v>64</v>
      </c>
      <c r="B18" s="2">
        <f>+'国籍(11区分)，男女別外国人数'!B17-'平成１７年'!B17</f>
        <v>12</v>
      </c>
      <c r="C18" s="5">
        <f>+B18/'平成１７年'!B17</f>
        <v>0.0183206106870229</v>
      </c>
      <c r="D18" s="2">
        <f t="shared" si="0"/>
        <v>44</v>
      </c>
      <c r="E18" s="2">
        <f t="shared" si="0"/>
        <v>46</v>
      </c>
      <c r="F18" s="2">
        <f>+'国籍(11区分)，男女別外国人数'!J17-'平成１７年'!F17</f>
        <v>2</v>
      </c>
      <c r="G18" s="52">
        <f>+F18/'平成１７年'!F17</f>
        <v>0.02</v>
      </c>
      <c r="H18" s="2">
        <f>+'国籍(11区分)，男女別外国人数'!L17-'平成１７年'!H17</f>
        <v>30</v>
      </c>
      <c r="I18" s="52">
        <f>+H18/'平成１７年'!H17</f>
        <v>0.25</v>
      </c>
      <c r="J18" s="2">
        <f>+'国籍(11区分)，男女別外国人数'!N17-'平成１７年'!J17</f>
        <v>-12</v>
      </c>
      <c r="K18" s="52">
        <f>+J18/'平成１７年'!J17</f>
        <v>-0.12371134020618557</v>
      </c>
      <c r="L18" s="2">
        <f>+SUM('国籍(11区分)，男女別外国人数'!P17)-SUM('平成１７年'!L17)</f>
        <v>6</v>
      </c>
      <c r="M18" s="52">
        <f>+L18/'平成１７年'!L17</f>
        <v>0.75</v>
      </c>
      <c r="N18" s="2">
        <f>+SUM('国籍(11区分)，男女別外国人数'!R17)-SUM('平成１７年'!N17)</f>
        <v>1</v>
      </c>
      <c r="O18" s="52">
        <f>IF('平成１７年'!N17="-","-",+N18/'平成１７年'!N17)</f>
        <v>0.3333333333333333</v>
      </c>
      <c r="P18" s="2">
        <f>+SUM('国籍(11区分)，男女別外国人数'!T17)-SUM('平成１７年'!P17)</f>
        <v>6</v>
      </c>
      <c r="Q18" s="52">
        <f>IF('平成１７年'!P17="-","-",+P18/'平成１７年'!P17)</f>
        <v>1.5</v>
      </c>
      <c r="R18" s="2">
        <f>+SUM('国籍(11区分)，男女別外国人数'!V17)-SUM('平成１７年'!R17)</f>
        <v>2</v>
      </c>
      <c r="S18" s="52">
        <f>IF('平成１７年'!R17="-","-",+R18/'平成１７年'!R17)</f>
        <v>0.3333333333333333</v>
      </c>
      <c r="T18" s="2">
        <f>+SUM('国籍(11区分)，男女別外国人数'!X17)-SUM('平成１７年'!T17)</f>
        <v>0</v>
      </c>
      <c r="U18" s="52">
        <f>IF('平成１７年'!T17="-","-",+T18/'平成１７年'!T17)</f>
        <v>0</v>
      </c>
      <c r="V18" s="2">
        <f>+SUM('国籍(11区分)，男女別外国人数'!Z17)-SUM('平成１７年'!V17)</f>
        <v>-9</v>
      </c>
      <c r="W18" s="52">
        <f>IF('平成１７年'!V17="-","-",+V18/'平成１７年'!V17)</f>
        <v>-0.19148936170212766</v>
      </c>
      <c r="X18" s="2">
        <f>+SUM('国籍(11区分)，男女別外国人数'!AB17)-SUM('平成１７年'!X17)</f>
        <v>10</v>
      </c>
      <c r="Y18" s="52">
        <f>IF('平成１７年'!X17="-","-",+X18/'平成１７年'!X17)</f>
        <v>0.06622516556291391</v>
      </c>
      <c r="Z18" s="2">
        <f>+SUM('国籍(11区分)，男女別外国人数'!AD17)-SUM('平成１７年'!Z17)</f>
        <v>-24</v>
      </c>
      <c r="AA18" s="52">
        <f>+Z18/'平成１７年'!Z17</f>
        <v>-0.25806451612903225</v>
      </c>
    </row>
    <row r="19" spans="1:27" ht="13.5">
      <c r="A19" s="2" t="s">
        <v>65</v>
      </c>
      <c r="B19" s="2">
        <f>+'国籍(11区分)，男女別外国人数'!B18-'平成１７年'!B18</f>
        <v>60</v>
      </c>
      <c r="C19" s="5">
        <f>+B19/'平成１７年'!B18</f>
        <v>0.06825938566552901</v>
      </c>
      <c r="D19" s="2">
        <f t="shared" si="0"/>
        <v>29</v>
      </c>
      <c r="E19" s="2">
        <f t="shared" si="0"/>
        <v>38</v>
      </c>
      <c r="F19" s="2">
        <f>+'国籍(11区分)，男女別外国人数'!J18-'平成１７年'!F18</f>
        <v>-6</v>
      </c>
      <c r="G19" s="52">
        <f>+F19/'平成１７年'!F18</f>
        <v>-0.06</v>
      </c>
      <c r="H19" s="2">
        <f>+'国籍(11区分)，男女別外国人数'!L18-'平成１７年'!H18</f>
        <v>31</v>
      </c>
      <c r="I19" s="52">
        <f>+H19/'平成１７年'!H18</f>
        <v>0.1712707182320442</v>
      </c>
      <c r="J19" s="2">
        <f>+'国籍(11区分)，男女別外国人数'!N18-'平成１７年'!J18</f>
        <v>41</v>
      </c>
      <c r="K19" s="52">
        <f>+J19/'平成１７年'!J18</f>
        <v>0.3904761904761905</v>
      </c>
      <c r="L19" s="2">
        <f>+SUM('国籍(11区分)，男女別外国人数'!P18)-SUM('平成１７年'!L18)</f>
        <v>-2</v>
      </c>
      <c r="M19" s="52">
        <f>+L19/'平成１７年'!L18</f>
        <v>-0.06451612903225806</v>
      </c>
      <c r="N19" s="2">
        <f>+SUM('国籍(11区分)，男女別外国人数'!R18)-SUM('平成１７年'!N18)</f>
        <v>0</v>
      </c>
      <c r="O19" s="52">
        <f>IF('平成１７年'!N18="-","-",+N19/'平成１７年'!N18)</f>
        <v>0</v>
      </c>
      <c r="P19" s="2">
        <f>+SUM('国籍(11区分)，男女別外国人数'!T18)-SUM('平成１７年'!P18)</f>
        <v>2</v>
      </c>
      <c r="Q19" s="52">
        <f>IF('平成１７年'!P18="-","-",+P19/'平成１７年'!P18)</f>
        <v>0.25</v>
      </c>
      <c r="R19" s="2">
        <f>+SUM('国籍(11区分)，男女別外国人数'!V18)-SUM('平成１７年'!R18)</f>
        <v>-1</v>
      </c>
      <c r="S19" s="52">
        <f>IF('平成１７年'!R18="-","-",+R19/'平成１７年'!R18)</f>
        <v>-0.5</v>
      </c>
      <c r="T19" s="2">
        <f>+SUM('国籍(11区分)，男女別外国人数'!X18)-SUM('平成１７年'!T18)</f>
        <v>4</v>
      </c>
      <c r="U19" s="52">
        <f>IF('平成１７年'!T18="-","-",+T19/'平成１７年'!T18)</f>
        <v>0.5714285714285714</v>
      </c>
      <c r="V19" s="2">
        <f>+SUM('国籍(11区分)，男女別外国人数'!Z18)-SUM('平成１７年'!V18)</f>
        <v>-74</v>
      </c>
      <c r="W19" s="52">
        <f>IF('平成１７年'!V18="-","-",+V19/'平成１７年'!V18)</f>
        <v>-0.23125</v>
      </c>
      <c r="X19" s="2">
        <f>+SUM('国籍(11区分)，男女別外国人数'!AB18)-SUM('平成１７年'!X18)</f>
        <v>9</v>
      </c>
      <c r="Y19" s="52">
        <f>IF('平成１７年'!X18="-","-",+X19/'平成１７年'!X18)</f>
        <v>0.1956521739130435</v>
      </c>
      <c r="Z19" s="2">
        <f>+SUM('国籍(11区分)，男女別外国人数'!AD18)-SUM('平成１７年'!Z18)</f>
        <v>56</v>
      </c>
      <c r="AA19" s="52">
        <f>+Z19/'平成１７年'!Z18</f>
        <v>0.835820895522388</v>
      </c>
    </row>
    <row r="20" spans="1:27" ht="13.5">
      <c r="A20" s="2" t="s">
        <v>66</v>
      </c>
      <c r="B20" s="2">
        <f>+'国籍(11区分)，男女別外国人数'!B19-'平成１７年'!B19</f>
        <v>-38</v>
      </c>
      <c r="C20" s="5">
        <f>+B20/'平成１７年'!B19</f>
        <v>-0.02075368651010377</v>
      </c>
      <c r="D20" s="2">
        <f t="shared" si="0"/>
        <v>54</v>
      </c>
      <c r="E20" s="2">
        <f t="shared" si="0"/>
        <v>51</v>
      </c>
      <c r="F20" s="2">
        <f>+'国籍(11区分)，男女別外国人数'!J19-'平成１７年'!F19</f>
        <v>9</v>
      </c>
      <c r="G20" s="52">
        <f>+F20/'平成１７年'!F19</f>
        <v>0.15789473684210525</v>
      </c>
      <c r="H20" s="2">
        <f>+'国籍(11区分)，男女別外国人数'!L19-'平成１７年'!H19</f>
        <v>54</v>
      </c>
      <c r="I20" s="52">
        <f>+H20/'平成１７年'!H19</f>
        <v>0.313953488372093</v>
      </c>
      <c r="J20" s="2">
        <f>+'国籍(11区分)，男女別外国人数'!N19-'平成１７年'!J19</f>
        <v>65</v>
      </c>
      <c r="K20" s="52">
        <f>+J20/'平成１７年'!J19</f>
        <v>0.4304635761589404</v>
      </c>
      <c r="L20" s="2">
        <f>+SUM('国籍(11区分)，男女別外国人数'!P19)-SUM('平成１７年'!L19)</f>
        <v>0</v>
      </c>
      <c r="M20" s="52">
        <f>+L20/'平成１７年'!L19</f>
        <v>0</v>
      </c>
      <c r="N20" s="2">
        <f>+SUM('国籍(11区分)，男女別外国人数'!R19)-SUM('平成１７年'!N19)</f>
        <v>4</v>
      </c>
      <c r="O20" s="52">
        <f>IF('平成１７年'!N19="-","-",+N20/'平成１７年'!N19)</f>
        <v>0.3076923076923077</v>
      </c>
      <c r="P20" s="2">
        <f>+SUM('国籍(11区分)，男女別外国人数'!T19)-SUM('平成１７年'!P19)</f>
        <v>6</v>
      </c>
      <c r="Q20" s="52">
        <f>IF('平成１７年'!P19="-","-",+P20/'平成１７年'!P19)</f>
        <v>0.1935483870967742</v>
      </c>
      <c r="R20" s="2">
        <f>+SUM('国籍(11区分)，男女別外国人数'!V19)-SUM('平成１７年'!R19)</f>
        <v>-1</v>
      </c>
      <c r="S20" s="52">
        <f>IF('平成１７年'!R19="-","-",+R20/'平成１７年'!R19)</f>
        <v>-0.5</v>
      </c>
      <c r="T20" s="2">
        <f>+SUM('国籍(11区分)，男女別外国人数'!X19)-SUM('平成１７年'!T19)</f>
        <v>-4</v>
      </c>
      <c r="U20" s="52">
        <f>IF('平成１７年'!T19="-","-",+T20/'平成１７年'!T19)</f>
        <v>-0.3333333333333333</v>
      </c>
      <c r="V20" s="2">
        <f>+SUM('国籍(11区分)，男女別外国人数'!Z19)-SUM('平成１７年'!V19)</f>
        <v>-273</v>
      </c>
      <c r="W20" s="52">
        <f>IF('平成１７年'!V19="-","-",+V20/'平成１７年'!V19)</f>
        <v>-0.3109339407744875</v>
      </c>
      <c r="X20" s="2">
        <f>+SUM('国籍(11区分)，男女別外国人数'!AB19)-SUM('平成１７年'!X19)</f>
        <v>-16</v>
      </c>
      <c r="Y20" s="52">
        <f>IF('平成１７年'!X19="-","-",+X20/'平成１７年'!X19)</f>
        <v>-0.07207207207207207</v>
      </c>
      <c r="Z20" s="2">
        <f>+SUM('国籍(11区分)，男女別外国人数'!AD19)-SUM('平成１７年'!Z19)</f>
        <v>118</v>
      </c>
      <c r="AA20" s="52">
        <f>+Z20/'平成１７年'!Z19</f>
        <v>0.49166666666666664</v>
      </c>
    </row>
    <row r="21" spans="1:27" ht="13.5">
      <c r="A21" s="2" t="s">
        <v>67</v>
      </c>
      <c r="B21" s="2">
        <f>+'国籍(11区分)，男女別外国人数'!B20-'平成１７年'!B20</f>
        <v>66</v>
      </c>
      <c r="C21" s="5">
        <f>+B21/'平成１７年'!B20</f>
        <v>0.052715654952076675</v>
      </c>
      <c r="D21" s="2">
        <f t="shared" si="0"/>
        <v>28</v>
      </c>
      <c r="E21" s="2">
        <f t="shared" si="0"/>
        <v>42</v>
      </c>
      <c r="F21" s="2">
        <f>+'国籍(11区分)，男女別外国人数'!J20-'平成１７年'!F20</f>
        <v>30</v>
      </c>
      <c r="G21" s="52">
        <f>+F21/'平成１７年'!F20</f>
        <v>0.33707865168539325</v>
      </c>
      <c r="H21" s="2">
        <f>+'国籍(11区分)，男女別外国人数'!L20-'平成１７年'!H20</f>
        <v>89</v>
      </c>
      <c r="I21" s="52">
        <f>+H21/'平成１７年'!H20</f>
        <v>0.5114942528735632</v>
      </c>
      <c r="J21" s="2">
        <f>+'国籍(11区分)，男女別外国人数'!N20-'平成１７年'!J20</f>
        <v>61</v>
      </c>
      <c r="K21" s="52">
        <f>+J21/'平成１７年'!J20</f>
        <v>1.0892857142857142</v>
      </c>
      <c r="L21" s="2">
        <f>+SUM('国籍(11区分)，男女別外国人数'!P20)-SUM('平成１７年'!L20)</f>
        <v>8</v>
      </c>
      <c r="M21" s="52">
        <f>+L21/'平成１７年'!L20</f>
        <v>0.5714285714285714</v>
      </c>
      <c r="N21" s="2">
        <f>+SUM('国籍(11区分)，男女別外国人数'!R20)-SUM('平成１７年'!N20)</f>
        <v>23</v>
      </c>
      <c r="O21" s="52">
        <f>IF('平成１７年'!N20="-","-",+N21/'平成１７年'!N20)</f>
        <v>1.9166666666666667</v>
      </c>
      <c r="P21" s="2">
        <f>+SUM('国籍(11区分)，男女別外国人数'!T20)-SUM('平成１７年'!P20)</f>
        <v>2</v>
      </c>
      <c r="Q21" s="52">
        <f>IF('平成１７年'!P20="-","-",+P21/'平成１７年'!P20)</f>
        <v>0.4</v>
      </c>
      <c r="R21" s="2">
        <f>+SUM('国籍(11区分)，男女別外国人数'!V20)-SUM('平成１７年'!R20)</f>
        <v>5</v>
      </c>
      <c r="S21" s="52">
        <f>IF('平成１７年'!R20="-","-",+R21/'平成１７年'!R20)</f>
        <v>1</v>
      </c>
      <c r="T21" s="2">
        <f>+SUM('国籍(11区分)，男女別外国人数'!X20)-SUM('平成１７年'!T20)</f>
        <v>4</v>
      </c>
      <c r="U21" s="52">
        <f>IF('平成１７年'!T20="-","-",+T21/'平成１７年'!T20)</f>
        <v>0.36363636363636365</v>
      </c>
      <c r="V21" s="2">
        <f>+SUM('国籍(11区分)，男女別外国人数'!Z20)-SUM('平成１７年'!V20)</f>
        <v>-56</v>
      </c>
      <c r="W21" s="52">
        <f>IF('平成１７年'!V20="-","-",+V21/'平成１７年'!V20)</f>
        <v>-0.11814345991561181</v>
      </c>
      <c r="X21" s="2">
        <f>+SUM('国籍(11区分)，男女別外国人数'!AB20)-SUM('平成１７年'!X20)</f>
        <v>-2</v>
      </c>
      <c r="Y21" s="52">
        <f>IF('平成１７年'!X20="-","-",+X21/'平成１７年'!X20)</f>
        <v>-0.01639344262295082</v>
      </c>
      <c r="Z21" s="2">
        <f>+SUM('国籍(11区分)，男女別外国人数'!AD20)-SUM('平成１７年'!Z20)</f>
        <v>-98</v>
      </c>
      <c r="AA21" s="52">
        <f>+Z21/'平成１７年'!Z20</f>
        <v>-0.33793103448275863</v>
      </c>
    </row>
    <row r="22" spans="1:27" ht="13.5">
      <c r="A22" s="2" t="s">
        <v>68</v>
      </c>
      <c r="B22" s="2">
        <f>+'国籍(11区分)，男女別外国人数'!B21-'平成１７年'!B21</f>
        <v>187</v>
      </c>
      <c r="C22" s="5">
        <f>+B22/'平成１７年'!B21</f>
        <v>0.10661345496009123</v>
      </c>
      <c r="D22" s="2">
        <f t="shared" si="0"/>
        <v>14</v>
      </c>
      <c r="E22" s="2">
        <f t="shared" si="0"/>
        <v>33</v>
      </c>
      <c r="F22" s="2">
        <f>+'国籍(11区分)，男女別外国人数'!J21-'平成１７年'!F21</f>
        <v>-19</v>
      </c>
      <c r="G22" s="52">
        <f>+F22/'平成１７年'!F21</f>
        <v>-0.06761565836298933</v>
      </c>
      <c r="H22" s="2">
        <f>+'国籍(11区分)，男女別外国人数'!L21-'平成１７年'!H21</f>
        <v>201</v>
      </c>
      <c r="I22" s="52">
        <f>+H22/'平成１７年'!H21</f>
        <v>0.5248041775456919</v>
      </c>
      <c r="J22" s="2">
        <f>+'国籍(11区分)，男女別外国人数'!N21-'平成１７年'!J21</f>
        <v>47</v>
      </c>
      <c r="K22" s="52">
        <f>+J22/'平成１７年'!J21</f>
        <v>0.12020460358056266</v>
      </c>
      <c r="L22" s="2">
        <f>+SUM('国籍(11区分)，男女別外国人数'!P21)-SUM('平成１７年'!L21)</f>
        <v>24</v>
      </c>
      <c r="M22" s="52">
        <f>+L22/'平成１７年'!L21</f>
        <v>0.32</v>
      </c>
      <c r="N22" s="2">
        <f>+SUM('国籍(11区分)，男女別外国人数'!R21)-SUM('平成１７年'!N21)</f>
        <v>5</v>
      </c>
      <c r="O22" s="52">
        <f>IF('平成１７年'!N21="-","-",+N22/'平成１７年'!N21)</f>
        <v>0.25</v>
      </c>
      <c r="P22" s="2">
        <f>+SUM('国籍(11区分)，男女別外国人数'!T21)-SUM('平成１７年'!P21)</f>
        <v>20</v>
      </c>
      <c r="Q22" s="52">
        <f>IF('平成１７年'!P21="-","-",+P22/'平成１７年'!P21)</f>
        <v>0.625</v>
      </c>
      <c r="R22" s="2">
        <f>+SUM('国籍(11区分)，男女別外国人数'!V21)-SUM('平成１７年'!R21)</f>
        <v>4</v>
      </c>
      <c r="S22" s="52">
        <f>IF('平成１７年'!R21="-","-",+R22/'平成１７年'!R21)</f>
        <v>0.36363636363636365</v>
      </c>
      <c r="T22" s="2">
        <f>+SUM('国籍(11区分)，男女別外国人数'!X21)-SUM('平成１７年'!T21)</f>
        <v>-6</v>
      </c>
      <c r="U22" s="52">
        <f>IF('平成１７年'!T21="-","-",+T22/'平成１７年'!T21)</f>
        <v>-0.18181818181818182</v>
      </c>
      <c r="V22" s="2">
        <f>+SUM('国籍(11区分)，男女別外国人数'!Z21)-SUM('平成１７年'!V21)</f>
        <v>-27</v>
      </c>
      <c r="W22" s="52">
        <f>IF('平成１７年'!V21="-","-",+V22/'平成１７年'!V21)</f>
        <v>-0.38571428571428573</v>
      </c>
      <c r="X22" s="2">
        <f>+SUM('国籍(11区分)，男女別外国人数'!AB21)-SUM('平成１７年'!X21)</f>
        <v>-4</v>
      </c>
      <c r="Y22" s="52">
        <f>IF('平成１７年'!X21="-","-",+X22/'平成１７年'!X21)</f>
        <v>-0.5</v>
      </c>
      <c r="Z22" s="2">
        <f>+SUM('国籍(11区分)，男女別外国人数'!AD21)-SUM('平成１７年'!Z21)</f>
        <v>-58</v>
      </c>
      <c r="AA22" s="52">
        <f>+Z22/'平成１７年'!Z21</f>
        <v>-0.1288888888888889</v>
      </c>
    </row>
    <row r="23" spans="1:27" ht="13.5">
      <c r="A23" s="2" t="s">
        <v>69</v>
      </c>
      <c r="B23" s="2">
        <f>+'国籍(11区分)，男女別外国人数'!B22-'平成１７年'!B22</f>
        <v>20</v>
      </c>
      <c r="C23" s="5">
        <f>+B23/'平成１７年'!B22</f>
        <v>0.013080444735120994</v>
      </c>
      <c r="D23" s="2">
        <f t="shared" si="0"/>
        <v>40</v>
      </c>
      <c r="E23" s="2">
        <f t="shared" si="0"/>
        <v>47</v>
      </c>
      <c r="F23" s="2">
        <f>+'国籍(11区分)，男女別外国人数'!J22-'平成１７年'!F22</f>
        <v>-4</v>
      </c>
      <c r="G23" s="52">
        <f>+F23/'平成１７年'!F22</f>
        <v>-0.02631578947368421</v>
      </c>
      <c r="H23" s="2">
        <f>+'国籍(11区分)，男女別外国人数'!L22-'平成１７年'!H22</f>
        <v>116</v>
      </c>
      <c r="I23" s="52">
        <f>+H23/'平成１７年'!H22</f>
        <v>0.42962962962962964</v>
      </c>
      <c r="J23" s="2">
        <f>+'国籍(11区分)，男女別外国人数'!N22-'平成１７年'!J22</f>
        <v>72</v>
      </c>
      <c r="K23" s="52">
        <f>+J23/'平成１７年'!J22</f>
        <v>0.24489795918367346</v>
      </c>
      <c r="L23" s="2">
        <f>+SUM('国籍(11区分)，男女別外国人数'!P22)-SUM('平成１７年'!L22)</f>
        <v>14</v>
      </c>
      <c r="M23" s="52">
        <f>+L23/'平成１７年'!L22</f>
        <v>0.6666666666666666</v>
      </c>
      <c r="N23" s="2">
        <f>+SUM('国籍(11区分)，男女別外国人数'!R22)-SUM('平成１７年'!N22)</f>
        <v>0</v>
      </c>
      <c r="O23" s="52">
        <f>IF('平成１７年'!N22="-","-",+N23/'平成１７年'!N22)</f>
        <v>0</v>
      </c>
      <c r="P23" s="2">
        <f>+SUM('国籍(11区分)，男女別外国人数'!T22)-SUM('平成１７年'!P22)</f>
        <v>-3</v>
      </c>
      <c r="Q23" s="52">
        <f>IF('平成１７年'!P22="-","-",+P23/'平成１７年'!P22)</f>
        <v>-0.23076923076923078</v>
      </c>
      <c r="R23" s="2">
        <f>+SUM('国籍(11区分)，男女別外国人数'!V22)-SUM('平成１７年'!R22)</f>
        <v>6</v>
      </c>
      <c r="S23" s="52">
        <f>IF('平成１７年'!R22="-","-",+R23/'平成１７年'!R22)</f>
        <v>3</v>
      </c>
      <c r="T23" s="2">
        <f>+SUM('国籍(11区分)，男女別外国人数'!X22)-SUM('平成１７年'!T22)</f>
        <v>2</v>
      </c>
      <c r="U23" s="52">
        <f>IF('平成１７年'!T22="-","-",+T23/'平成１７年'!T22)</f>
        <v>0.06060606060606061</v>
      </c>
      <c r="V23" s="2">
        <f>+SUM('国籍(11区分)，男女別外国人数'!Z22)-SUM('平成１７年'!V22)</f>
        <v>-130</v>
      </c>
      <c r="W23" s="52">
        <f>IF('平成１７年'!V22="-","-",+V23/'平成１７年'!V22)</f>
        <v>-0.4659498207885305</v>
      </c>
      <c r="X23" s="2">
        <f>+SUM('国籍(11区分)，男女別外国人数'!AB22)-SUM('平成１７年'!X22)</f>
        <v>-32</v>
      </c>
      <c r="Y23" s="52">
        <f>IF('平成１７年'!X22="-","-",+X23/'平成１７年'!X22)</f>
        <v>-0.26229508196721313</v>
      </c>
      <c r="Z23" s="2">
        <f>+SUM('国籍(11区分)，男女別外国人数'!AD22)-SUM('平成１７年'!Z22)</f>
        <v>-21</v>
      </c>
      <c r="AA23" s="52">
        <f>+Z23/'平成１７年'!Z22</f>
        <v>-0.06363636363636363</v>
      </c>
    </row>
    <row r="24" spans="1:27" ht="13.5">
      <c r="A24" s="2" t="s">
        <v>70</v>
      </c>
      <c r="B24" s="2">
        <f>+'国籍(11区分)，男女別外国人数'!B23-'平成１７年'!B23</f>
        <v>-155</v>
      </c>
      <c r="C24" s="5">
        <f>+B24/'平成１７年'!B23</f>
        <v>-0.18213866039952997</v>
      </c>
      <c r="D24" s="2">
        <f t="shared" si="0"/>
        <v>63</v>
      </c>
      <c r="E24" s="2">
        <f t="shared" si="0"/>
        <v>63</v>
      </c>
      <c r="F24" s="2">
        <f>+'国籍(11区分)，男女別外国人数'!J23-'平成１７年'!F23</f>
        <v>-10</v>
      </c>
      <c r="G24" s="52">
        <f>+F24/'平成１７年'!F23</f>
        <v>-0.22727272727272727</v>
      </c>
      <c r="H24" s="2">
        <f>+'国籍(11区分)，男女別外国人数'!L23-'平成１７年'!H23</f>
        <v>51</v>
      </c>
      <c r="I24" s="52">
        <f>+H24/'平成１７年'!H23</f>
        <v>0.2914285714285714</v>
      </c>
      <c r="J24" s="2">
        <f>+'国籍(11区分)，男女別外国人数'!N23-'平成１７年'!J23</f>
        <v>-7</v>
      </c>
      <c r="K24" s="52">
        <f>+J24/'平成１７年'!J23</f>
        <v>-0.08433734939759036</v>
      </c>
      <c r="L24" s="2">
        <f>+SUM('国籍(11区分)，男女別外国人数'!P23)-SUM('平成１７年'!L23)</f>
        <v>-27</v>
      </c>
      <c r="M24" s="52">
        <f>+L24/'平成１７年'!L23</f>
        <v>-0.75</v>
      </c>
      <c r="N24" s="2">
        <f>+SUM('国籍(11区分)，男女別外国人数'!R23)-SUM('平成１７年'!N23)</f>
        <v>-5</v>
      </c>
      <c r="O24" s="52">
        <f>IF('平成１７年'!N23="-","-",+N24/'平成１７年'!N23)</f>
        <v>-0.2777777777777778</v>
      </c>
      <c r="P24" s="2">
        <f>+SUM('国籍(11区分)，男女別外国人数'!T23)-SUM('平成１７年'!P23)</f>
        <v>-5</v>
      </c>
      <c r="Q24" s="52">
        <f>IF('平成１７年'!P23="-","-",+P24/'平成１７年'!P23)</f>
        <v>-0.15151515151515152</v>
      </c>
      <c r="R24" s="2">
        <f>+SUM('国籍(11区分)，男女別外国人数'!V23)-SUM('平成１７年'!R23)</f>
        <v>-1</v>
      </c>
      <c r="S24" s="52">
        <f>IF('平成１７年'!R23="-","-",+R24/'平成１７年'!R23)</f>
        <v>-1</v>
      </c>
      <c r="T24" s="2">
        <f>+SUM('国籍(11区分)，男女別外国人数'!X23)-SUM('平成１７年'!T23)</f>
        <v>4</v>
      </c>
      <c r="U24" s="52">
        <f>IF('平成１７年'!T23="-","-",+T24/'平成１７年'!T23)</f>
        <v>1.3333333333333333</v>
      </c>
      <c r="V24" s="2">
        <f>+SUM('国籍(11区分)，男女別外国人数'!Z23)-SUM('平成１７年'!V23)</f>
        <v>-155</v>
      </c>
      <c r="W24" s="52">
        <f>IF('平成１７年'!V23="-","-",+V24/'平成１７年'!V23)</f>
        <v>-0.4889589905362776</v>
      </c>
      <c r="X24" s="2">
        <f>+SUM('国籍(11区分)，男女別外国人数'!AB23)-SUM('平成１７年'!X23)</f>
        <v>-13</v>
      </c>
      <c r="Y24" s="52">
        <f>IF('平成１７年'!X23="-","-",+X24/'平成１７年'!X23)</f>
        <v>-0.52</v>
      </c>
      <c r="Z24" s="2">
        <f>+SUM('国籍(11区分)，男女別外国人数'!AD23)-SUM('平成１７年'!Z23)</f>
        <v>13</v>
      </c>
      <c r="AA24" s="52">
        <f>+Z24/'平成１７年'!Z23</f>
        <v>0.11206896551724138</v>
      </c>
    </row>
    <row r="25" spans="1:27" ht="13.5">
      <c r="A25" s="2" t="s">
        <v>71</v>
      </c>
      <c r="B25" s="2">
        <f>+'国籍(11区分)，男女別外国人数'!B24-'平成１７年'!B24</f>
        <v>-214</v>
      </c>
      <c r="C25" s="5">
        <f>+B25/'平成１７年'!B24</f>
        <v>-0.12837432513497302</v>
      </c>
      <c r="D25" s="2">
        <f t="shared" si="0"/>
        <v>64</v>
      </c>
      <c r="E25" s="2">
        <f t="shared" si="0"/>
        <v>61</v>
      </c>
      <c r="F25" s="2">
        <f>+'国籍(11区分)，男女別外国人数'!J24-'平成１７年'!F24</f>
        <v>9</v>
      </c>
      <c r="G25" s="52">
        <f>+F25/'平成１７年'!F24</f>
        <v>0.07894736842105263</v>
      </c>
      <c r="H25" s="2">
        <f>+'国籍(11区分)，男女別外国人数'!L24-'平成１７年'!H24</f>
        <v>117</v>
      </c>
      <c r="I25" s="52">
        <f>+H25/'平成１７年'!H24</f>
        <v>0.7048192771084337</v>
      </c>
      <c r="J25" s="2">
        <f>+'国籍(11区分)，男女別外国人数'!N24-'平成１７年'!J24</f>
        <v>1</v>
      </c>
      <c r="K25" s="52">
        <f>+J25/'平成１７年'!J24</f>
        <v>0.008264462809917356</v>
      </c>
      <c r="L25" s="2">
        <f>+SUM('国籍(11区分)，男女別外国人数'!P24)-SUM('平成１７年'!L24)</f>
        <v>10</v>
      </c>
      <c r="M25" s="52">
        <f>+L25/'平成１７年'!L24</f>
        <v>0.6666666666666666</v>
      </c>
      <c r="N25" s="2">
        <f>+SUM('国籍(11区分)，男女別外国人数'!R24)-SUM('平成１７年'!N24)</f>
        <v>3</v>
      </c>
      <c r="O25" s="52">
        <f>IF('平成１７年'!N24="-","-",+N25/'平成１７年'!N24)</f>
        <v>0.6</v>
      </c>
      <c r="P25" s="2">
        <f>+SUM('国籍(11区分)，男女別外国人数'!T24)-SUM('平成１７年'!P24)</f>
        <v>9</v>
      </c>
      <c r="Q25" s="52">
        <f>IF('平成１７年'!P24="-","-",+P25/'平成１７年'!P24)</f>
        <v>0.47368421052631576</v>
      </c>
      <c r="R25" s="2">
        <f>+SUM('国籍(11区分)，男女別外国人数'!V24)-SUM('平成１７年'!R24)</f>
        <v>1</v>
      </c>
      <c r="S25" s="52">
        <f>IF('平成１７年'!R24="-","-",+R25/'平成１７年'!R24)</f>
        <v>0.3333333333333333</v>
      </c>
      <c r="T25" s="2">
        <f>+SUM('国籍(11区分)，男女別外国人数'!X24)-SUM('平成１７年'!T24)</f>
        <v>3</v>
      </c>
      <c r="U25" s="52">
        <f>IF('平成１７年'!T24="-","-",+T25/'平成１７年'!T24)</f>
        <v>0.3333333333333333</v>
      </c>
      <c r="V25" s="2">
        <f>+SUM('国籍(11区分)，男女別外国人数'!Z24)-SUM('平成１７年'!V24)</f>
        <v>-104</v>
      </c>
      <c r="W25" s="52">
        <f>IF('平成１７年'!V24="-","-",+V25/'平成１７年'!V24)</f>
        <v>-0.162754303599374</v>
      </c>
      <c r="X25" s="2">
        <f>+SUM('国籍(11区分)，男女別外国人数'!AB24)-SUM('平成１７年'!X24)</f>
        <v>45</v>
      </c>
      <c r="Y25" s="52">
        <f>IF('平成１７年'!X24="-","-",+X25/'平成１７年'!X24)</f>
        <v>0.4166666666666667</v>
      </c>
      <c r="Z25" s="2">
        <f>+SUM('国籍(11区分)，男女別外国人数'!AD24)-SUM('平成１７年'!Z24)</f>
        <v>-308</v>
      </c>
      <c r="AA25" s="52">
        <f>+Z25/'平成１７年'!Z24</f>
        <v>-0.6581196581196581</v>
      </c>
    </row>
    <row r="26" spans="1:27" ht="13.5">
      <c r="A26" s="2" t="s">
        <v>72</v>
      </c>
      <c r="B26" s="2">
        <f>+'国籍(11区分)，男女別外国人数'!B25-'平成１７年'!B25</f>
        <v>195</v>
      </c>
      <c r="C26" s="5">
        <f>+B26/'平成１７年'!B25</f>
        <v>0.10863509749303621</v>
      </c>
      <c r="D26" s="2">
        <f t="shared" si="0"/>
        <v>12</v>
      </c>
      <c r="E26" s="2">
        <f t="shared" si="0"/>
        <v>32</v>
      </c>
      <c r="F26" s="2">
        <f>+'国籍(11区分)，男女別外国人数'!J25-'平成１７年'!F25</f>
        <v>-1</v>
      </c>
      <c r="G26" s="52">
        <f>+F26/'平成１７年'!F25</f>
        <v>-0.006097560975609756</v>
      </c>
      <c r="H26" s="2">
        <f>+'国籍(11区分)，男女別外国人数'!L25-'平成１７年'!H25</f>
        <v>142</v>
      </c>
      <c r="I26" s="52">
        <f>+H26/'平成１７年'!H25</f>
        <v>0.3341176470588235</v>
      </c>
      <c r="J26" s="2">
        <f>+'国籍(11区分)，男女別外国人数'!N25-'平成１７年'!J25</f>
        <v>78</v>
      </c>
      <c r="K26" s="52">
        <f>+J26/'平成１７年'!J25</f>
        <v>0.3979591836734694</v>
      </c>
      <c r="L26" s="2">
        <f>+SUM('国籍(11区分)，男女別外国人数'!P25)-SUM('平成１７年'!L25)</f>
        <v>-2</v>
      </c>
      <c r="M26" s="52">
        <f>+L26/'平成１７年'!L25</f>
        <v>-0.03076923076923077</v>
      </c>
      <c r="N26" s="2">
        <f>+SUM('国籍(11区分)，男女別外国人数'!R25)-SUM('平成１７年'!N25)</f>
        <v>7</v>
      </c>
      <c r="O26" s="52">
        <f>IF('平成１７年'!N25="-","-",+N26/'平成１７年'!N25)</f>
        <v>0.875</v>
      </c>
      <c r="P26" s="2">
        <f>+SUM('国籍(11区分)，男女別外国人数'!T25)-SUM('平成１７年'!P25)</f>
        <v>-7</v>
      </c>
      <c r="Q26" s="52">
        <f>IF('平成１７年'!P25="-","-",+P26/'平成１７年'!P25)</f>
        <v>-0.3333333333333333</v>
      </c>
      <c r="R26" s="2">
        <f>+SUM('国籍(11区分)，男女別外国人数'!V25)-SUM('平成１７年'!R25)</f>
        <v>1</v>
      </c>
      <c r="S26" s="52">
        <f>IF('平成１７年'!R25="-","-",+R26/'平成１７年'!R25)</f>
        <v>1</v>
      </c>
      <c r="T26" s="2">
        <f>+SUM('国籍(11区分)，男女別外国人数'!X25)-SUM('平成１７年'!T25)</f>
        <v>1</v>
      </c>
      <c r="U26" s="52">
        <f>IF('平成１７年'!T25="-","-",+T26/'平成１７年'!T25)</f>
        <v>0.1111111111111111</v>
      </c>
      <c r="V26" s="2">
        <f>+SUM('国籍(11区分)，男女別外国人数'!Z25)-SUM('平成１７年'!V25)</f>
        <v>-106</v>
      </c>
      <c r="W26" s="52">
        <f>IF('平成１７年'!V25="-","-",+V26/'平成１７年'!V25)</f>
        <v>-0.45493562231759654</v>
      </c>
      <c r="X26" s="2">
        <f>+SUM('国籍(11区分)，男女別外国人数'!AB25)-SUM('平成１７年'!X25)</f>
        <v>-52</v>
      </c>
      <c r="Y26" s="52">
        <f>IF('平成１７年'!X25="-","-",+X26/'平成１７年'!X25)</f>
        <v>-0.10547667342799188</v>
      </c>
      <c r="Z26" s="2">
        <f>+SUM('国籍(11区分)，男女別外国人数'!AD25)-SUM('平成１７年'!Z25)</f>
        <v>134</v>
      </c>
      <c r="AA26" s="52">
        <f>+Z26/'平成１７年'!Z25</f>
        <v>0.7444444444444445</v>
      </c>
    </row>
    <row r="27" spans="1:27" ht="13.5">
      <c r="A27" s="2" t="s">
        <v>73</v>
      </c>
      <c r="B27" s="2">
        <f>+'国籍(11区分)，男女別外国人数'!B26-'平成１７年'!B26</f>
        <v>164</v>
      </c>
      <c r="C27" s="5">
        <f>+B27/'平成１７年'!B26</f>
        <v>0.09523809523809523</v>
      </c>
      <c r="D27" s="2">
        <f t="shared" si="0"/>
        <v>16</v>
      </c>
      <c r="E27" s="2">
        <f t="shared" si="0"/>
        <v>34</v>
      </c>
      <c r="F27" s="2">
        <f>+'国籍(11区分)，男女別外国人数'!J26-'平成１７年'!F26</f>
        <v>22</v>
      </c>
      <c r="G27" s="52">
        <f>+F27/'平成１７年'!F26</f>
        <v>0.07142857142857142</v>
      </c>
      <c r="H27" s="2">
        <f>+'国籍(11区分)，男女別外国人数'!L26-'平成１７年'!H26</f>
        <v>169</v>
      </c>
      <c r="I27" s="52">
        <f>+H27/'平成１７年'!H26</f>
        <v>0.3580508474576271</v>
      </c>
      <c r="J27" s="2">
        <f>+'国籍(11区分)，男女別外国人数'!N26-'平成１７年'!J26</f>
        <v>70</v>
      </c>
      <c r="K27" s="52">
        <f>+J27/'平成１７年'!J26</f>
        <v>0.3684210526315789</v>
      </c>
      <c r="L27" s="2">
        <f>+SUM('国籍(11区分)，男女別外国人数'!P26)-SUM('平成１７年'!L26)</f>
        <v>6</v>
      </c>
      <c r="M27" s="52">
        <f>+L27/'平成１７年'!L26</f>
        <v>0.20689655172413793</v>
      </c>
      <c r="N27" s="2">
        <f>+SUM('国籍(11区分)，男女別外国人数'!R26)-SUM('平成１７年'!N26)</f>
        <v>-18</v>
      </c>
      <c r="O27" s="52">
        <f>IF('平成１７年'!N26="-","-",+N27/'平成１７年'!N26)</f>
        <v>-0.72</v>
      </c>
      <c r="P27" s="2">
        <f>+SUM('国籍(11区分)，男女別外国人数'!T26)-SUM('平成１７年'!P26)</f>
        <v>0</v>
      </c>
      <c r="Q27" s="52">
        <f>IF('平成１７年'!P26="-","-",+P27/'平成１７年'!P26)</f>
        <v>0</v>
      </c>
      <c r="R27" s="2">
        <f>+SUM('国籍(11区分)，男女別外国人数'!V26)-SUM('平成１７年'!R26)</f>
        <v>-3</v>
      </c>
      <c r="S27" s="52">
        <f>IF('平成１７年'!R26="-","-",+R27/'平成１７年'!R26)</f>
        <v>-0.3</v>
      </c>
      <c r="T27" s="2">
        <f>+SUM('国籍(11区分)，男女別外国人数'!X26)-SUM('平成１７年'!T26)</f>
        <v>-1</v>
      </c>
      <c r="U27" s="52">
        <f>IF('平成１７年'!T26="-","-",+T27/'平成１７年'!T26)</f>
        <v>-0.024390243902439025</v>
      </c>
      <c r="V27" s="2">
        <f>+SUM('国籍(11区分)，男女別外国人数'!Z26)-SUM('平成１７年'!V26)</f>
        <v>-32</v>
      </c>
      <c r="W27" s="52">
        <f>IF('平成１７年'!V26="-","-",+V27/'平成１７年'!V26)</f>
        <v>-0.18823529411764706</v>
      </c>
      <c r="X27" s="2">
        <f>+SUM('国籍(11区分)，男女別外国人数'!AB26)-SUM('平成１７年'!X26)</f>
        <v>-47</v>
      </c>
      <c r="Y27" s="52">
        <f>IF('平成１７年'!X26="-","-",+X27/'平成１７年'!X26)</f>
        <v>-0.3032258064516129</v>
      </c>
      <c r="Z27" s="2">
        <f>+SUM('国籍(11区分)，男女別外国人数'!AD26)-SUM('平成１７年'!Z26)</f>
        <v>-2</v>
      </c>
      <c r="AA27" s="52">
        <f>+Z27/'平成１７年'!Z26</f>
        <v>-0.006600660066006601</v>
      </c>
    </row>
    <row r="28" spans="1:27" ht="13.5">
      <c r="A28" s="2" t="s">
        <v>74</v>
      </c>
      <c r="B28" s="2">
        <f>+'国籍(11区分)，男女別外国人数'!B27-'平成１７年'!B27</f>
        <v>-1</v>
      </c>
      <c r="C28" s="5">
        <f>+B28/'平成１７年'!B27</f>
        <v>-0.00029726516052318666</v>
      </c>
      <c r="D28" s="2">
        <f t="shared" si="0"/>
        <v>50</v>
      </c>
      <c r="E28" s="2">
        <f t="shared" si="0"/>
        <v>50</v>
      </c>
      <c r="F28" s="2">
        <f>+'国籍(11区分)，男女別外国人数'!J27-'平成１７年'!F27</f>
        <v>-75</v>
      </c>
      <c r="G28" s="52">
        <f>+F28/'平成１７年'!F27</f>
        <v>-0.10013351134846461</v>
      </c>
      <c r="H28" s="2">
        <f>+'国籍(11区分)，男女別外国人数'!L27-'平成１７年'!H27</f>
        <v>138</v>
      </c>
      <c r="I28" s="52">
        <f>+H28/'平成１７年'!H27</f>
        <v>0.20294117647058824</v>
      </c>
      <c r="J28" s="2">
        <f>+'国籍(11区分)，男女別外国人数'!N27-'平成１７年'!J27</f>
        <v>1</v>
      </c>
      <c r="K28" s="52">
        <f>+J28/'平成１７年'!J27</f>
        <v>0.002070393374741201</v>
      </c>
      <c r="L28" s="2">
        <f>+SUM('国籍(11区分)，男女別外国人数'!P27)-SUM('平成１７年'!L27)</f>
        <v>45</v>
      </c>
      <c r="M28" s="52">
        <f>+L28/'平成１７年'!L27</f>
        <v>0.8181818181818182</v>
      </c>
      <c r="N28" s="2">
        <f>+SUM('国籍(11区分)，男女別外国人数'!R27)-SUM('平成１７年'!N27)</f>
        <v>-50</v>
      </c>
      <c r="O28" s="52">
        <f>IF('平成１７年'!N27="-","-",+N28/'平成１７年'!N27)</f>
        <v>-0.29411764705882354</v>
      </c>
      <c r="P28" s="2">
        <f>+SUM('国籍(11区分)，男女別外国人数'!T27)-SUM('平成１７年'!P27)</f>
        <v>24</v>
      </c>
      <c r="Q28" s="52">
        <f>IF('平成１７年'!P27="-","-",+P28/'平成１７年'!P27)</f>
        <v>0.34782608695652173</v>
      </c>
      <c r="R28" s="2">
        <f>+SUM('国籍(11区分)，男女別外国人数'!V27)-SUM('平成１７年'!R27)</f>
        <v>3</v>
      </c>
      <c r="S28" s="52">
        <f>IF('平成１７年'!R27="-","-",+R28/'平成１７年'!R27)</f>
        <v>0.21428571428571427</v>
      </c>
      <c r="T28" s="2">
        <f>+SUM('国籍(11区分)，男女別外国人数'!X27)-SUM('平成１７年'!T27)</f>
        <v>19</v>
      </c>
      <c r="U28" s="52">
        <f>IF('平成１７年'!T27="-","-",+T28/'平成１７年'!T27)</f>
        <v>0.59375</v>
      </c>
      <c r="V28" s="2">
        <f>+SUM('国籍(11区分)，男女別外国人数'!Z27)-SUM('平成１７年'!V27)</f>
        <v>-59</v>
      </c>
      <c r="W28" s="52">
        <f>IF('平成１７年'!V27="-","-",+V28/'平成１７年'!V27)</f>
        <v>-0.47580645161290325</v>
      </c>
      <c r="X28" s="2">
        <f>+SUM('国籍(11区分)，男女別外国人数'!AB27)-SUM('平成１７年'!X27)</f>
        <v>-2</v>
      </c>
      <c r="Y28" s="52">
        <f>IF('平成１７年'!X27="-","-",+X28/'平成１７年'!X27)</f>
        <v>-0.0425531914893617</v>
      </c>
      <c r="Z28" s="2">
        <f>+SUM('国籍(11区分)，男女別外国人数'!AD27)-SUM('平成１７年'!Z27)</f>
        <v>-45</v>
      </c>
      <c r="AA28" s="52">
        <f>+Z28/'平成１７年'!Z27</f>
        <v>-0.04782146652497343</v>
      </c>
    </row>
    <row r="29" spans="1:27" ht="13.5">
      <c r="A29" s="2" t="s">
        <v>75</v>
      </c>
      <c r="B29" s="2">
        <f>+'国籍(11区分)，男女別外国人数'!B28-'平成１７年'!B28</f>
        <v>251</v>
      </c>
      <c r="C29" s="5">
        <f>+B29/'平成１７年'!B28</f>
        <v>0.0784865540963102</v>
      </c>
      <c r="D29" s="2">
        <f t="shared" si="0"/>
        <v>9</v>
      </c>
      <c r="E29" s="2">
        <f t="shared" si="0"/>
        <v>36</v>
      </c>
      <c r="F29" s="2">
        <f>+'国籍(11区分)，男女別外国人数'!J28-'平成１７年'!F28</f>
        <v>-43</v>
      </c>
      <c r="G29" s="52">
        <f>+F29/'平成１７年'!F28</f>
        <v>-0.058823529411764705</v>
      </c>
      <c r="H29" s="2">
        <f>+'国籍(11区分)，男女別外国人数'!L28-'平成１７年'!H28</f>
        <v>262</v>
      </c>
      <c r="I29" s="52">
        <f>+H29/'平成１７年'!H28</f>
        <v>0.34564643799472294</v>
      </c>
      <c r="J29" s="2">
        <f>+'国籍(11区分)，男女別外国人数'!N28-'平成１７年'!J28</f>
        <v>144</v>
      </c>
      <c r="K29" s="52">
        <f>+J29/'平成１７年'!J28</f>
        <v>0.3050847457627119</v>
      </c>
      <c r="L29" s="2">
        <f>+SUM('国籍(11区分)，男女別外国人数'!P28)-SUM('平成１７年'!L28)</f>
        <v>-18</v>
      </c>
      <c r="M29" s="52">
        <f>+L29/'平成１７年'!L28</f>
        <v>-0.16822429906542055</v>
      </c>
      <c r="N29" s="2">
        <f>+SUM('国籍(11区分)，男女別外国人数'!R28)-SUM('平成１７年'!N28)</f>
        <v>-1</v>
      </c>
      <c r="O29" s="52">
        <f>IF('平成１７年'!N28="-","-",+N29/'平成１７年'!N28)</f>
        <v>-0.03333333333333333</v>
      </c>
      <c r="P29" s="2">
        <f>+SUM('国籍(11区分)，男女別外国人数'!T28)-SUM('平成１７年'!P28)</f>
        <v>23</v>
      </c>
      <c r="Q29" s="52">
        <f>IF('平成１７年'!P28="-","-",+P29/'平成１７年'!P28)</f>
        <v>1</v>
      </c>
      <c r="R29" s="2">
        <f>+SUM('国籍(11区分)，男女別外国人数'!V28)-SUM('平成１７年'!R28)</f>
        <v>-11</v>
      </c>
      <c r="S29" s="52">
        <f>IF('平成１７年'!R28="-","-",+R29/'平成１７年'!R28)</f>
        <v>-0.25</v>
      </c>
      <c r="T29" s="2">
        <f>+SUM('国籍(11区分)，男女別外国人数'!X28)-SUM('平成１７年'!T28)</f>
        <v>-5</v>
      </c>
      <c r="U29" s="52">
        <f>IF('平成１７年'!T28="-","-",+T29/'平成１７年'!T28)</f>
        <v>-0.08771929824561403</v>
      </c>
      <c r="V29" s="2">
        <f>+SUM('国籍(11区分)，男女別外国人数'!Z28)-SUM('平成１７年'!V28)</f>
        <v>-92</v>
      </c>
      <c r="W29" s="52">
        <f>IF('平成１７年'!V28="-","-",+V29/'平成１７年'!V28)</f>
        <v>-0.42592592592592593</v>
      </c>
      <c r="X29" s="2">
        <f>+SUM('国籍(11区分)，男女別外国人数'!AB28)-SUM('平成１７年'!X28)</f>
        <v>-6</v>
      </c>
      <c r="Y29" s="52">
        <f>IF('平成１７年'!X28="-","-",+X29/'平成１７年'!X28)</f>
        <v>-0.15789473684210525</v>
      </c>
      <c r="Z29" s="2">
        <f>+SUM('国籍(11区分)，男女別外国人数'!AD28)-SUM('平成１７年'!Z28)</f>
        <v>-2</v>
      </c>
      <c r="AA29" s="52">
        <f>+Z29/'平成１７年'!Z28</f>
        <v>-0.002770083102493075</v>
      </c>
    </row>
    <row r="30" spans="1:27" ht="13.5">
      <c r="A30" s="2" t="s">
        <v>76</v>
      </c>
      <c r="B30" s="2">
        <f>+'国籍(11区分)，男女別外国人数'!B29-'平成１７年'!B29</f>
        <v>724</v>
      </c>
      <c r="C30" s="5">
        <f>+B30/'平成１７年'!B29</f>
        <v>0.3849016480595428</v>
      </c>
      <c r="D30" s="2">
        <f t="shared" si="0"/>
        <v>4</v>
      </c>
      <c r="E30" s="2">
        <f t="shared" si="0"/>
        <v>14</v>
      </c>
      <c r="F30" s="2">
        <f>+'国籍(11区分)，男女別外国人数'!J29-'平成１７年'!F29</f>
        <v>-51</v>
      </c>
      <c r="G30" s="52">
        <f>+F30/'平成１７年'!F29</f>
        <v>-0.11778290993071594</v>
      </c>
      <c r="H30" s="2">
        <f>+'国籍(11区分)，男女別外国人数'!L29-'平成１７年'!H29</f>
        <v>597</v>
      </c>
      <c r="I30" s="52">
        <f>+H30/'平成１７年'!H29</f>
        <v>0.875366568914956</v>
      </c>
      <c r="J30" s="2">
        <f>+'国籍(11区分)，男女別外国人数'!N29-'平成１７年'!J29</f>
        <v>29</v>
      </c>
      <c r="K30" s="52">
        <f>+J30/'平成１７年'!J29</f>
        <v>0.12608695652173912</v>
      </c>
      <c r="L30" s="2">
        <f>+SUM('国籍(11区分)，男女別外国人数'!P29)-SUM('平成１７年'!L29)</f>
        <v>-7</v>
      </c>
      <c r="M30" s="52">
        <f>+L30/'平成１７年'!L29</f>
        <v>-0.1346153846153846</v>
      </c>
      <c r="N30" s="2">
        <f>+SUM('国籍(11区分)，男女別外国人数'!R29)-SUM('平成１７年'!N29)</f>
        <v>7</v>
      </c>
      <c r="O30" s="52">
        <f>IF('平成１７年'!N29="-","-",+N30/'平成１７年'!N29)</f>
        <v>1</v>
      </c>
      <c r="P30" s="2">
        <f>+SUM('国籍(11区分)，男女別外国人数'!T29)-SUM('平成１７年'!P29)</f>
        <v>11</v>
      </c>
      <c r="Q30" s="52">
        <f>IF('平成１７年'!P29="-","-",+P30/'平成１７年'!P29)</f>
        <v>5.5</v>
      </c>
      <c r="R30" s="2">
        <f>+SUM('国籍(11区分)，男女別外国人数'!V29)-SUM('平成１７年'!R29)</f>
        <v>8</v>
      </c>
      <c r="S30" s="52">
        <f>IF('平成１７年'!R29="-","-",+R30/'平成１７年'!R29)</f>
        <v>2</v>
      </c>
      <c r="T30" s="2">
        <f>+SUM('国籍(11区分)，男女別外国人数'!X29)-SUM('平成１７年'!T29)</f>
        <v>22</v>
      </c>
      <c r="U30" s="52">
        <f>IF('平成１７年'!T29="-","-",+T30/'平成１７年'!T29)</f>
        <v>1.2222222222222223</v>
      </c>
      <c r="V30" s="2">
        <f>+SUM('国籍(11区分)，男女別外国人数'!Z29)-SUM('平成１７年'!V29)</f>
        <v>-2</v>
      </c>
      <c r="W30" s="52">
        <f>IF('平成１７年'!V29="-","-",+V30/'平成１７年'!V29)</f>
        <v>-0.1111111111111111</v>
      </c>
      <c r="X30" s="2">
        <f>+SUM('国籍(11区分)，男女別外国人数'!AB29)-SUM('平成１７年'!X29)</f>
        <v>-6</v>
      </c>
      <c r="Y30" s="52">
        <f>IF('平成１７年'!X29="-","-",+X30/'平成１７年'!X29)</f>
        <v>-0.35294117647058826</v>
      </c>
      <c r="Z30" s="2">
        <f>+SUM('国籍(11区分)，男女別外国人数'!AD29)-SUM('平成１７年'!Z29)</f>
        <v>116</v>
      </c>
      <c r="AA30" s="52">
        <f>+Z30/'平成１７年'!Z29</f>
        <v>0.27751196172248804</v>
      </c>
    </row>
    <row r="31" spans="1:27" ht="13.5">
      <c r="A31" s="2" t="s">
        <v>77</v>
      </c>
      <c r="B31" s="2">
        <f>+'国籍(11区分)，男女別外国人数'!B30-'平成１７年'!B30</f>
        <v>792</v>
      </c>
      <c r="C31" s="5">
        <f>+B31/'平成１７年'!B30</f>
        <v>0.30973797418850213</v>
      </c>
      <c r="D31" s="2">
        <f t="shared" si="0"/>
        <v>2</v>
      </c>
      <c r="E31" s="2">
        <f t="shared" si="0"/>
        <v>18</v>
      </c>
      <c r="F31" s="2">
        <f>+'国籍(11区分)，男女別外国人数'!J30-'平成１７年'!F30</f>
        <v>-19</v>
      </c>
      <c r="G31" s="52">
        <f>+F31/'平成１７年'!F30</f>
        <v>-0.026027397260273973</v>
      </c>
      <c r="H31" s="2">
        <f>+'国籍(11区分)，男女別外国人数'!L30-'平成１７年'!H30</f>
        <v>561</v>
      </c>
      <c r="I31" s="52">
        <f>+H31/'平成１７年'!H30</f>
        <v>0.8237885462555066</v>
      </c>
      <c r="J31" s="2">
        <f>+'国籍(11区分)，男女別外国人数'!N30-'平成１７年'!J30</f>
        <v>57</v>
      </c>
      <c r="K31" s="52">
        <f>+J31/'平成１７年'!J30</f>
        <v>0.2087912087912088</v>
      </c>
      <c r="L31" s="2">
        <f>+SUM('国籍(11区分)，男女別外国人数'!P30)-SUM('平成１７年'!L30)</f>
        <v>6</v>
      </c>
      <c r="M31" s="52">
        <f>+L31/'平成１７年'!L30</f>
        <v>0.18181818181818182</v>
      </c>
      <c r="N31" s="2">
        <f>+SUM('国籍(11区分)，男女別外国人数'!R30)-SUM('平成１７年'!N30)</f>
        <v>-19</v>
      </c>
      <c r="O31" s="52">
        <f>IF('平成１７年'!N30="-","-",+N31/'平成１７年'!N30)</f>
        <v>-0.3958333333333333</v>
      </c>
      <c r="P31" s="2">
        <f>+SUM('国籍(11区分)，男女別外国人数'!T30)-SUM('平成１７年'!P30)</f>
        <v>-1</v>
      </c>
      <c r="Q31" s="52">
        <f>IF('平成１７年'!P30="-","-",+P31/'平成１７年'!P30)</f>
        <v>-0.03333333333333333</v>
      </c>
      <c r="R31" s="2">
        <f>+SUM('国籍(11区分)，男女別外国人数'!V30)-SUM('平成１７年'!R30)</f>
        <v>4</v>
      </c>
      <c r="S31" s="52">
        <f>IF('平成１７年'!R30="-","-",+R31/'平成１７年'!R30)</f>
        <v>0.6666666666666666</v>
      </c>
      <c r="T31" s="2">
        <f>+SUM('国籍(11区分)，男女別外国人数'!X30)-SUM('平成１７年'!T30)</f>
        <v>1</v>
      </c>
      <c r="U31" s="52">
        <f>IF('平成１７年'!T30="-","-",+T31/'平成１７年'!T30)</f>
        <v>0.038461538461538464</v>
      </c>
      <c r="V31" s="2">
        <f>+SUM('国籍(11区分)，男女別外国人数'!Z30)-SUM('平成１７年'!V30)</f>
        <v>-13</v>
      </c>
      <c r="W31" s="52">
        <f>IF('平成１７年'!V30="-","-",+V31/'平成１７年'!V30)</f>
        <v>-0.19402985074626866</v>
      </c>
      <c r="X31" s="2">
        <f>+SUM('国籍(11区分)，男女別外国人数'!AB30)-SUM('平成１７年'!X30)</f>
        <v>-18</v>
      </c>
      <c r="Y31" s="52">
        <f>IF('平成１７年'!X30="-","-",+X31/'平成１７年'!X30)</f>
        <v>-0.5454545454545454</v>
      </c>
      <c r="Z31" s="2">
        <f>+SUM('国籍(11区分)，男女別外国人数'!AD30)-SUM('平成１７年'!Z30)</f>
        <v>233</v>
      </c>
      <c r="AA31" s="52">
        <f>+Z31/'平成１７年'!Z30</f>
        <v>0.36984126984126986</v>
      </c>
    </row>
    <row r="32" spans="1:27" ht="13.5">
      <c r="A32" s="2" t="s">
        <v>78</v>
      </c>
      <c r="B32" s="2">
        <f>+'国籍(11区分)，男女別外国人数'!B31-'平成１７年'!B31</f>
        <v>284</v>
      </c>
      <c r="C32" s="5">
        <f>+B32/'平成１７年'!B31</f>
        <v>0.26055045871559634</v>
      </c>
      <c r="D32" s="2">
        <f t="shared" si="0"/>
        <v>8</v>
      </c>
      <c r="E32" s="2">
        <f t="shared" si="0"/>
        <v>22</v>
      </c>
      <c r="F32" s="2">
        <f>+'国籍(11区分)，男女別外国人数'!J31-'平成１７年'!F31</f>
        <v>41</v>
      </c>
      <c r="G32" s="52">
        <f>+F32/'平成１７年'!F31</f>
        <v>0.31297709923664124</v>
      </c>
      <c r="H32" s="2">
        <f>+'国籍(11区分)，男女別外国人数'!L31-'平成１７年'!H31</f>
        <v>166</v>
      </c>
      <c r="I32" s="52">
        <f>+H32/'平成１７年'!H31</f>
        <v>0.6125461254612546</v>
      </c>
      <c r="J32" s="2">
        <f>+'国籍(11区分)，男女別外国人数'!N31-'平成１７年'!J31</f>
        <v>33</v>
      </c>
      <c r="K32" s="52">
        <f>+J32/'平成１７年'!J31</f>
        <v>0.18435754189944134</v>
      </c>
      <c r="L32" s="2">
        <f>+SUM('国籍(11区分)，男女別外国人数'!P31)-SUM('平成１７年'!L31)</f>
        <v>35</v>
      </c>
      <c r="M32" s="52">
        <f>+L32/'平成１７年'!L31</f>
        <v>1.6666666666666667</v>
      </c>
      <c r="N32" s="2">
        <f>+SUM('国籍(11区分)，男女別外国人数'!R31)-SUM('平成１７年'!N31)</f>
        <v>7</v>
      </c>
      <c r="O32" s="52" t="str">
        <f>IF('平成１７年'!N31="-","-",+N32/'平成１７年'!N31)</f>
        <v>-</v>
      </c>
      <c r="P32" s="2">
        <f>+SUM('国籍(11区分)，男女別外国人数'!T31)-SUM('平成１７年'!P31)</f>
        <v>21</v>
      </c>
      <c r="Q32" s="52">
        <f>IF('平成１７年'!P31="-","-",+P32/'平成１７年'!P31)</f>
        <v>2.625</v>
      </c>
      <c r="R32" s="2">
        <f>+SUM('国籍(11区分)，男女別外国人数'!V31)-SUM('平成１７年'!R31)</f>
        <v>-6</v>
      </c>
      <c r="S32" s="52">
        <f>IF('平成１７年'!R31="-","-",+R32/'平成１７年'!R31)</f>
        <v>-0.5454545454545454</v>
      </c>
      <c r="T32" s="2">
        <f>+SUM('国籍(11区分)，男女別外国人数'!X31)-SUM('平成１７年'!T31)</f>
        <v>20</v>
      </c>
      <c r="U32" s="52">
        <f>IF('平成１７年'!T31="-","-",+T32/'平成１７年'!T31)</f>
        <v>0.6451612903225806</v>
      </c>
      <c r="V32" s="2">
        <f>+SUM('国籍(11区分)，男女別外国人数'!Z31)-SUM('平成１７年'!V31)</f>
        <v>-52</v>
      </c>
      <c r="W32" s="52">
        <f>IF('平成１７年'!V31="-","-",+V32/'平成１７年'!V31)</f>
        <v>-0.2374429223744292</v>
      </c>
      <c r="X32" s="2">
        <f>+SUM('国籍(11区分)，男女別外国人数'!AB31)-SUM('平成１７年'!X31)</f>
        <v>-13</v>
      </c>
      <c r="Y32" s="52">
        <f>IF('平成１７年'!X31="-","-",+X32/'平成１７年'!X31)</f>
        <v>-0.14444444444444443</v>
      </c>
      <c r="Z32" s="2">
        <f>+SUM('国籍(11区分)，男女別外国人数'!AD31)-SUM('平成１７年'!Z31)</f>
        <v>32</v>
      </c>
      <c r="AA32" s="52">
        <f>+Z32/'平成１７年'!Z31</f>
        <v>0.24806201550387597</v>
      </c>
    </row>
    <row r="33" spans="1:27" ht="13.5">
      <c r="A33" s="2" t="s">
        <v>79</v>
      </c>
      <c r="B33" s="2">
        <f>+'国籍(11区分)，男女別外国人数'!B32-'平成１７年'!B32</f>
        <v>50</v>
      </c>
      <c r="C33" s="5">
        <f>+B33/'平成１７年'!B32</f>
        <v>0.07575757575757576</v>
      </c>
      <c r="D33" s="2">
        <f t="shared" si="0"/>
        <v>34</v>
      </c>
      <c r="E33" s="2">
        <f t="shared" si="0"/>
        <v>37</v>
      </c>
      <c r="F33" s="2">
        <f>+'国籍(11区分)，男女別外国人数'!J32-'平成１７年'!F32</f>
        <v>12</v>
      </c>
      <c r="G33" s="52">
        <f>+F33/'平成１７年'!F32</f>
        <v>0.06629834254143646</v>
      </c>
      <c r="H33" s="2">
        <f>+'国籍(11区分)，男女別外国人数'!L32-'平成１７年'!H32</f>
        <v>66</v>
      </c>
      <c r="I33" s="52">
        <f>+H33/'平成１７年'!H32</f>
        <v>0.515625</v>
      </c>
      <c r="J33" s="2">
        <f>+'国籍(11区分)，男女別外国人数'!N32-'平成１７年'!J32</f>
        <v>41</v>
      </c>
      <c r="K33" s="52">
        <f>+J33/'平成１７年'!J32</f>
        <v>0.3761467889908257</v>
      </c>
      <c r="L33" s="2">
        <f>+SUM('国籍(11区分)，男女別外国人数'!P32)-SUM('平成１７年'!L32)</f>
        <v>-2</v>
      </c>
      <c r="M33" s="52">
        <f>+L33/'平成１７年'!L32</f>
        <v>-0.16666666666666666</v>
      </c>
      <c r="N33" s="2">
        <f>+SUM('国籍(11区分)，男女別外国人数'!R32)-SUM('平成１７年'!N32)</f>
        <v>-1</v>
      </c>
      <c r="O33" s="52">
        <f>IF('平成１７年'!N32="-","-",+N33/'平成１７年'!N32)</f>
        <v>-0.09090909090909091</v>
      </c>
      <c r="P33" s="2">
        <f>+SUM('国籍(11区分)，男女別外国人数'!T32)-SUM('平成１７年'!P32)</f>
        <v>0</v>
      </c>
      <c r="Q33" s="52">
        <f>IF('平成１７年'!P32="-","-",+P33/'平成１７年'!P32)</f>
        <v>0</v>
      </c>
      <c r="R33" s="2">
        <f>+SUM('国籍(11区分)，男女別外国人数'!V32)-SUM('平成１７年'!R32)</f>
        <v>0</v>
      </c>
      <c r="S33" s="52">
        <f>IF('平成１７年'!R32="-","-",+R33/'平成１７年'!R32)</f>
        <v>0</v>
      </c>
      <c r="T33" s="2">
        <f>+SUM('国籍(11区分)，男女別外国人数'!X32)-SUM('平成１７年'!T32)</f>
        <v>3</v>
      </c>
      <c r="U33" s="52">
        <f>IF('平成１７年'!T32="-","-",+T33/'平成１７年'!T32)</f>
        <v>1</v>
      </c>
      <c r="V33" s="2">
        <f>+SUM('国籍(11区分)，男女別外国人数'!Z32)-SUM('平成１７年'!V32)</f>
        <v>-22</v>
      </c>
      <c r="W33" s="52">
        <f>IF('平成１７年'!V32="-","-",+V33/'平成１７年'!V32)</f>
        <v>-0.5</v>
      </c>
      <c r="X33" s="2">
        <f>+SUM('国籍(11区分)，男女別外国人数'!AB32)-SUM('平成１７年'!X32)</f>
        <v>7</v>
      </c>
      <c r="Y33" s="52">
        <f>IF('平成１７年'!X32="-","-",+X33/'平成１７年'!X32)</f>
        <v>7</v>
      </c>
      <c r="Z33" s="2">
        <f>+SUM('国籍(11区分)，男女別外国人数'!AD32)-SUM('平成１７年'!Z32)</f>
        <v>-54</v>
      </c>
      <c r="AA33" s="52">
        <f>+Z33/'平成１７年'!Z32</f>
        <v>-0.38848920863309355</v>
      </c>
    </row>
    <row r="34" spans="1:27" ht="13.5">
      <c r="A34" s="2" t="s">
        <v>80</v>
      </c>
      <c r="B34" s="2">
        <f>+'国籍(11区分)，男女別外国人数'!B33-'平成１７年'!B33</f>
        <v>-61</v>
      </c>
      <c r="C34" s="5">
        <f>+B34/'平成１７年'!B33</f>
        <v>-0.03077699293642785</v>
      </c>
      <c r="D34" s="2">
        <f t="shared" si="0"/>
        <v>56</v>
      </c>
      <c r="E34" s="2">
        <f t="shared" si="0"/>
        <v>54</v>
      </c>
      <c r="F34" s="2">
        <f>+'国籍(11区分)，男女別外国人数'!J33-'平成１７年'!F33</f>
        <v>-36</v>
      </c>
      <c r="G34" s="52">
        <f>+F34/'平成１７年'!F33</f>
        <v>-0.10650887573964497</v>
      </c>
      <c r="H34" s="2">
        <f>+'国籍(11区分)，男女別外国人数'!L33-'平成１７年'!H33</f>
        <v>104</v>
      </c>
      <c r="I34" s="52">
        <f>+H34/'平成１７年'!H33</f>
        <v>0.1984732824427481</v>
      </c>
      <c r="J34" s="2">
        <f>+'国籍(11区分)，男女別外国人数'!N33-'平成１７年'!J33</f>
        <v>-10</v>
      </c>
      <c r="K34" s="52">
        <f>+J34/'平成１７年'!J33</f>
        <v>-0.06172839506172839</v>
      </c>
      <c r="L34" s="2">
        <f>+SUM('国籍(11区分)，男女別外国人数'!P33)-SUM('平成１７年'!L33)</f>
        <v>-22</v>
      </c>
      <c r="M34" s="52">
        <f>+L34/'平成１７年'!L33</f>
        <v>-0.5</v>
      </c>
      <c r="N34" s="2">
        <f>+SUM('国籍(11区分)，男女別外国人数'!R33)-SUM('平成１７年'!N33)</f>
        <v>6</v>
      </c>
      <c r="O34" s="52">
        <f>IF('平成１７年'!N33="-","-",+N34/'平成１７年'!N33)</f>
        <v>0.8571428571428571</v>
      </c>
      <c r="P34" s="2">
        <f>+SUM('国籍(11区分)，男女別外国人数'!T33)-SUM('平成１７年'!P33)</f>
        <v>2</v>
      </c>
      <c r="Q34" s="52">
        <f>IF('平成１７年'!P33="-","-",+P34/'平成１７年'!P33)</f>
        <v>0.4</v>
      </c>
      <c r="R34" s="2">
        <f>+SUM('国籍(11区分)，男女別外国人数'!V33)-SUM('平成１７年'!R33)</f>
        <v>-4</v>
      </c>
      <c r="S34" s="52">
        <f>IF('平成１７年'!R33="-","-",+R34/'平成１７年'!R33)</f>
        <v>-0.3076923076923077</v>
      </c>
      <c r="T34" s="2">
        <f>+SUM('国籍(11区分)，男女別外国人数'!X33)-SUM('平成１７年'!T33)</f>
        <v>-3</v>
      </c>
      <c r="U34" s="52">
        <f>IF('平成１７年'!T33="-","-",+T34/'平成１７年'!T33)</f>
        <v>-0.075</v>
      </c>
      <c r="V34" s="2">
        <f>+SUM('国籍(11区分)，男女別外国人数'!Z33)-SUM('平成１７年'!V33)</f>
        <v>-60</v>
      </c>
      <c r="W34" s="52">
        <f>IF('平成１７年'!V33="-","-",+V34/'平成１７年'!V33)</f>
        <v>-0.32432432432432434</v>
      </c>
      <c r="X34" s="2">
        <f>+SUM('国籍(11区分)，男女別外国人数'!AB33)-SUM('平成１７年'!X33)</f>
        <v>-9</v>
      </c>
      <c r="Y34" s="52">
        <f>IF('平成１７年'!X33="-","-",+X34/'平成１７年'!X33)</f>
        <v>-0.5</v>
      </c>
      <c r="Z34" s="2">
        <f>+SUM('国籍(11区分)，男女別外国人数'!AD33)-SUM('平成１７年'!Z33)</f>
        <v>-29</v>
      </c>
      <c r="AA34" s="52">
        <f>+Z34/'平成１７年'!Z33</f>
        <v>-0.04489164086687306</v>
      </c>
    </row>
    <row r="35" spans="1:27" ht="13.5">
      <c r="A35" s="2" t="s">
        <v>81</v>
      </c>
      <c r="B35" s="2">
        <f>+'国籍(11区分)，男女別外国人数'!B34-'平成１７年'!B34</f>
        <v>172</v>
      </c>
      <c r="C35" s="5">
        <f>+B35/'平成１７年'!B34</f>
        <v>0.2717219589257504</v>
      </c>
      <c r="D35" s="2">
        <f t="shared" si="0"/>
        <v>15</v>
      </c>
      <c r="E35" s="2">
        <f t="shared" si="0"/>
        <v>21</v>
      </c>
      <c r="F35" s="2">
        <f>+'国籍(11区分)，男女別外国人数'!J34-'平成１７年'!F34</f>
        <v>35</v>
      </c>
      <c r="G35" s="52">
        <f>+F35/'平成１７年'!F34</f>
        <v>0.30701754385964913</v>
      </c>
      <c r="H35" s="2">
        <f>+'国籍(11区分)，男女別外国人数'!L34-'平成１７年'!H34</f>
        <v>67</v>
      </c>
      <c r="I35" s="52">
        <f>+H35/'平成１７年'!H34</f>
        <v>0.27235772357723576</v>
      </c>
      <c r="J35" s="2">
        <f>+'国籍(11区分)，男女別外国人数'!N34-'平成１７年'!J34</f>
        <v>32</v>
      </c>
      <c r="K35" s="52">
        <f>+J35/'平成１７年'!J34</f>
        <v>0.3516483516483517</v>
      </c>
      <c r="L35" s="2">
        <f>+SUM('国籍(11区分)，男女別外国人数'!P34)-SUM('平成１７年'!L34)</f>
        <v>5</v>
      </c>
      <c r="M35" s="52">
        <f>+L35/'平成１７年'!L34</f>
        <v>0.3125</v>
      </c>
      <c r="N35" s="2">
        <f>+SUM('国籍(11区分)，男女別外国人数'!R34)-SUM('平成１７年'!N34)</f>
        <v>-8</v>
      </c>
      <c r="O35" s="52">
        <f>IF('平成１７年'!N34="-","-",+N35/'平成１７年'!N34)</f>
        <v>-0.5333333333333333</v>
      </c>
      <c r="P35" s="2">
        <f>+SUM('国籍(11区分)，男女別外国人数'!T34)-SUM('平成１７年'!P34)</f>
        <v>1</v>
      </c>
      <c r="Q35" s="52" t="str">
        <f>IF('平成１７年'!P34="-","-",+P35/'平成１７年'!P34)</f>
        <v>-</v>
      </c>
      <c r="R35" s="2">
        <f>+SUM('国籍(11区分)，男女別外国人数'!V34)-SUM('平成１７年'!R34)</f>
        <v>-2</v>
      </c>
      <c r="S35" s="52">
        <f>IF('平成１７年'!R34="-","-",+R35/'平成１７年'!R34)</f>
        <v>-0.16666666666666666</v>
      </c>
      <c r="T35" s="2">
        <f>+SUM('国籍(11区分)，男女別外国人数'!X34)-SUM('平成１７年'!T34)</f>
        <v>1</v>
      </c>
      <c r="U35" s="52">
        <f>IF('平成１７年'!T34="-","-",+T35/'平成１７年'!T34)</f>
        <v>0.0625</v>
      </c>
      <c r="V35" s="2">
        <f>+SUM('国籍(11区分)，男女別外国人数'!Z34)-SUM('平成１７年'!V34)</f>
        <v>3</v>
      </c>
      <c r="W35" s="52">
        <f>IF('平成１７年'!V34="-","-",+V35/'平成１７年'!V34)</f>
        <v>0.3333333333333333</v>
      </c>
      <c r="X35" s="2">
        <f>+SUM('国籍(11区分)，男女別外国人数'!AB34)-SUM('平成１７年'!X34)</f>
        <v>1</v>
      </c>
      <c r="Y35" s="52">
        <f>IF('平成１７年'!X34="-","-",+X35/'平成１７年'!X34)</f>
        <v>1</v>
      </c>
      <c r="Z35" s="2">
        <f>+SUM('国籍(11区分)，男女別外国人数'!AD34)-SUM('平成１７年'!Z34)</f>
        <v>37</v>
      </c>
      <c r="AA35" s="52">
        <f>+Z35/'平成１７年'!Z34</f>
        <v>0.3274336283185841</v>
      </c>
    </row>
    <row r="36" spans="1:27" ht="13.5">
      <c r="A36" s="2" t="s">
        <v>82</v>
      </c>
      <c r="B36" s="2">
        <f>+'国籍(11区分)，男女別外国人数'!B35-'平成１７年'!B35</f>
        <v>229</v>
      </c>
      <c r="C36" s="5">
        <f>+B36/'平成１７年'!B35</f>
        <v>0.2081818181818182</v>
      </c>
      <c r="D36" s="2">
        <f t="shared" si="0"/>
        <v>10</v>
      </c>
      <c r="E36" s="2">
        <f t="shared" si="0"/>
        <v>26</v>
      </c>
      <c r="F36" s="2">
        <f>+'国籍(11区分)，男女別外国人数'!J35-'平成１７年'!F35</f>
        <v>57</v>
      </c>
      <c r="G36" s="52">
        <f>+F36/'平成１７年'!F35</f>
        <v>0.3352941176470588</v>
      </c>
      <c r="H36" s="2">
        <f>+'国籍(11区分)，男女別外国人数'!L35-'平成１７年'!H35</f>
        <v>209</v>
      </c>
      <c r="I36" s="52">
        <f>+H36/'平成１７年'!H35</f>
        <v>0.5633423180592992</v>
      </c>
      <c r="J36" s="2">
        <f>+'国籍(11区分)，男女別外国人数'!N35-'平成１７年'!J35</f>
        <v>-3</v>
      </c>
      <c r="K36" s="52">
        <f>+J36/'平成１７年'!J35</f>
        <v>-0.04918032786885246</v>
      </c>
      <c r="L36" s="2">
        <f>+SUM('国籍(11区分)，男女別外国人数'!P35)-SUM('平成１７年'!L35)</f>
        <v>15</v>
      </c>
      <c r="M36" s="52">
        <f>+L36/'平成１７年'!L35</f>
        <v>0.8823529411764706</v>
      </c>
      <c r="N36" s="2">
        <f>+SUM('国籍(11区分)，男女別外国人数'!R35)-SUM('平成１７年'!N35)</f>
        <v>4</v>
      </c>
      <c r="O36" s="52">
        <f>IF('平成１７年'!N35="-","-",+N36/'平成１７年'!N35)</f>
        <v>0.6666666666666666</v>
      </c>
      <c r="P36" s="2">
        <f>+SUM('国籍(11区分)，男女別外国人数'!T35)-SUM('平成１７年'!P35)</f>
        <v>1</v>
      </c>
      <c r="Q36" s="52">
        <f>IF('平成１７年'!P35="-","-",+P36/'平成１７年'!P35)</f>
        <v>0.08333333333333333</v>
      </c>
      <c r="R36" s="2">
        <f>+SUM('国籍(11区分)，男女別外国人数'!V35)-SUM('平成１７年'!R35)</f>
        <v>15</v>
      </c>
      <c r="S36" s="52">
        <f>IF('平成１７年'!R35="-","-",+R36/'平成１７年'!R35)</f>
        <v>3</v>
      </c>
      <c r="T36" s="2">
        <f>+SUM('国籍(11区分)，男女別外国人数'!X35)-SUM('平成１７年'!T35)</f>
        <v>7</v>
      </c>
      <c r="U36" s="52">
        <f>IF('平成１７年'!T35="-","-",+T36/'平成１７年'!T35)</f>
        <v>0.1891891891891892</v>
      </c>
      <c r="V36" s="2">
        <f>+SUM('国籍(11区分)，男女別外国人数'!Z35)-SUM('平成１７年'!V35)</f>
        <v>3</v>
      </c>
      <c r="W36" s="52">
        <f>IF('平成１７年'!V35="-","-",+V36/'平成１７年'!V35)</f>
        <v>0.1875</v>
      </c>
      <c r="X36" s="2">
        <f>+SUM('国籍(11区分)，男女別外国人数'!AB35)-SUM('平成１７年'!X35)</f>
        <v>-7</v>
      </c>
      <c r="Y36" s="52">
        <f>IF('平成１７年'!X35="-","-",+X36/'平成１７年'!X35)</f>
        <v>-0.875</v>
      </c>
      <c r="Z36" s="2">
        <f>+SUM('国籍(11区分)，男女別外国人数'!AD35)-SUM('平成１７年'!Z35)</f>
        <v>-72</v>
      </c>
      <c r="AA36" s="52">
        <f>+Z36/'平成１７年'!Z35</f>
        <v>-0.181360201511335</v>
      </c>
    </row>
    <row r="37" spans="1:27" ht="13.5">
      <c r="A37" s="2" t="s">
        <v>83</v>
      </c>
      <c r="B37" s="2">
        <f>+'国籍(11区分)，男女別外国人数'!B36-'平成１７年'!B36</f>
        <v>20</v>
      </c>
      <c r="C37" s="5">
        <f>+B37/'平成１７年'!B36</f>
        <v>0.011280315848843767</v>
      </c>
      <c r="D37" s="2">
        <f t="shared" si="0"/>
        <v>40</v>
      </c>
      <c r="E37" s="2">
        <f t="shared" si="0"/>
        <v>48</v>
      </c>
      <c r="F37" s="2">
        <f>+'国籍(11区分)，男女別外国人数'!J36-'平成１７年'!F36</f>
        <v>-19</v>
      </c>
      <c r="G37" s="52">
        <f>+F37/'平成１７年'!F36</f>
        <v>-0.05475504322766571</v>
      </c>
      <c r="H37" s="2">
        <f>+'国籍(11区分)，男女別外国人数'!L36-'平成１７年'!H36</f>
        <v>211</v>
      </c>
      <c r="I37" s="52">
        <f>+H37/'平成１７年'!H36</f>
        <v>0.4617067833698031</v>
      </c>
      <c r="J37" s="2">
        <f>+'国籍(11区分)，男女別外国人数'!N36-'平成１７年'!J36</f>
        <v>28</v>
      </c>
      <c r="K37" s="52">
        <f>+J37/'平成１７年'!J36</f>
        <v>0.11290322580645161</v>
      </c>
      <c r="L37" s="2">
        <f>+SUM('国籍(11区分)，男女別外国人数'!P36)-SUM('平成１７年'!L36)</f>
        <v>2</v>
      </c>
      <c r="M37" s="52">
        <f>+L37/'平成１７年'!L36</f>
        <v>0.09090909090909091</v>
      </c>
      <c r="N37" s="2">
        <f>+SUM('国籍(11区分)，男女別外国人数'!R36)-SUM('平成１７年'!N36)</f>
        <v>5</v>
      </c>
      <c r="O37" s="52">
        <f>IF('平成１７年'!N36="-","-",+N37/'平成１７年'!N36)</f>
        <v>0.3333333333333333</v>
      </c>
      <c r="P37" s="2">
        <f>+SUM('国籍(11区分)，男女別外国人数'!T36)-SUM('平成１７年'!P36)</f>
        <v>-5</v>
      </c>
      <c r="Q37" s="52">
        <f>IF('平成１７年'!P36="-","-",+P37/'平成１７年'!P36)</f>
        <v>-0.29411764705882354</v>
      </c>
      <c r="R37" s="2">
        <f>+SUM('国籍(11区分)，男女別外国人数'!V36)-SUM('平成１７年'!R36)</f>
        <v>-4</v>
      </c>
      <c r="S37" s="52">
        <f>IF('平成１７年'!R36="-","-",+R37/'平成１７年'!R36)</f>
        <v>-0.19047619047619047</v>
      </c>
      <c r="T37" s="2">
        <f>+SUM('国籍(11区分)，男女別外国人数'!X36)-SUM('平成１７年'!T36)</f>
        <v>-15</v>
      </c>
      <c r="U37" s="52">
        <f>IF('平成１７年'!T36="-","-",+T37/'平成１７年'!T36)</f>
        <v>-0.15</v>
      </c>
      <c r="V37" s="2">
        <f>+SUM('国籍(11区分)，男女別外国人数'!Z36)-SUM('平成１７年'!V36)</f>
        <v>-76</v>
      </c>
      <c r="W37" s="52">
        <f>IF('平成１７年'!V36="-","-",+V37/'平成１７年'!V36)</f>
        <v>-0.7450980392156863</v>
      </c>
      <c r="X37" s="2">
        <f>+SUM('国籍(11区分)，男女別外国人数'!AB36)-SUM('平成１７年'!X36)</f>
        <v>-5</v>
      </c>
      <c r="Y37" s="52">
        <f>IF('平成１７年'!X36="-","-",+X37/'平成１７年'!X36)</f>
        <v>-0.8333333333333334</v>
      </c>
      <c r="Z37" s="2">
        <f>+SUM('国籍(11区分)，男女別外国人数'!AD36)-SUM('平成１７年'!Z36)</f>
        <v>-102</v>
      </c>
      <c r="AA37" s="52">
        <f>+Z37/'平成１７年'!Z36</f>
        <v>-0.2328767123287671</v>
      </c>
    </row>
    <row r="38" spans="1:27" ht="13.5">
      <c r="A38" s="2" t="s">
        <v>84</v>
      </c>
      <c r="B38" s="2">
        <f>+'国籍(11区分)，男女別外国人数'!B37-'平成１７年'!B37</f>
        <v>98</v>
      </c>
      <c r="C38" s="5">
        <f>+B38/'平成１７年'!B37</f>
        <v>0.29607250755287007</v>
      </c>
      <c r="D38" s="2">
        <f t="shared" si="0"/>
        <v>21</v>
      </c>
      <c r="E38" s="2">
        <f t="shared" si="0"/>
        <v>20</v>
      </c>
      <c r="F38" s="2">
        <f>+'国籍(11区分)，男女別外国人数'!J37-'平成１７年'!F37</f>
        <v>13</v>
      </c>
      <c r="G38" s="52">
        <f>+F38/'平成１７年'!F37</f>
        <v>0.22413793103448276</v>
      </c>
      <c r="H38" s="2">
        <f>+'国籍(11区分)，男女別外国人数'!L37-'平成１７年'!H37</f>
        <v>30</v>
      </c>
      <c r="I38" s="52">
        <f>+H38/'平成１７年'!H37</f>
        <v>0.2459016393442623</v>
      </c>
      <c r="J38" s="2">
        <f>+'国籍(11区分)，男女別外国人数'!N37-'平成１７年'!J37</f>
        <v>1</v>
      </c>
      <c r="K38" s="52">
        <f>+J38/'平成１７年'!J37</f>
        <v>0.027777777777777776</v>
      </c>
      <c r="L38" s="2">
        <f>+SUM('国籍(11区分)，男女別外国人数'!P37)-SUM('平成１７年'!L37)</f>
        <v>0</v>
      </c>
      <c r="M38" s="52">
        <f>+L38/'平成１７年'!L37</f>
        <v>0</v>
      </c>
      <c r="N38" s="2">
        <f>+SUM('国籍(11区分)，男女別外国人数'!R37)-SUM('平成１７年'!N37)</f>
        <v>2</v>
      </c>
      <c r="O38" s="52">
        <f>IF('平成１７年'!N37="-","-",+N38/'平成１７年'!N37)</f>
        <v>2</v>
      </c>
      <c r="P38" s="2">
        <f>+SUM('国籍(11区分)，男女別外国人数'!T37)-SUM('平成１７年'!P37)</f>
        <v>-1</v>
      </c>
      <c r="Q38" s="52">
        <f>IF('平成１７年'!P37="-","-",+P38/'平成１７年'!P37)</f>
        <v>-0.14285714285714285</v>
      </c>
      <c r="R38" s="2">
        <f>+SUM('国籍(11区分)，男女別外国人数'!V37)-SUM('平成１７年'!R37)</f>
        <v>0</v>
      </c>
      <c r="S38" s="52">
        <f>IF('平成１７年'!R37="-","-",+R38/'平成１７年'!R37)</f>
        <v>0</v>
      </c>
      <c r="T38" s="2">
        <f>+SUM('国籍(11区分)，男女別外国人数'!X37)-SUM('平成１７年'!T37)</f>
        <v>1</v>
      </c>
      <c r="U38" s="52">
        <f>IF('平成１７年'!T37="-","-",+T38/'平成１７年'!T37)</f>
        <v>0.125</v>
      </c>
      <c r="V38" s="2">
        <f>+SUM('国籍(11区分)，男女別外国人数'!Z37)-SUM('平成１７年'!V37)</f>
        <v>-11</v>
      </c>
      <c r="W38" s="52">
        <f>IF('平成１７年'!V37="-","-",+V38/'平成１７年'!V37)</f>
        <v>-0.55</v>
      </c>
      <c r="X38" s="2">
        <f>+SUM('国籍(11区分)，男女別外国人数'!AB37)-SUM('平成１７年'!X37)</f>
        <v>6</v>
      </c>
      <c r="Y38" s="52">
        <f>IF('平成１７年'!X37="-","-",+X38/'平成１７年'!X37)</f>
        <v>0.46153846153846156</v>
      </c>
      <c r="Z38" s="2">
        <f>+SUM('国籍(11区分)，男女別外国人数'!AD37)-SUM('平成１７年'!Z37)</f>
        <v>57</v>
      </c>
      <c r="AA38" s="52">
        <f>+Z38/'平成１７年'!Z37</f>
        <v>0.9661016949152542</v>
      </c>
    </row>
    <row r="39" spans="1:27" ht="13.5">
      <c r="A39" s="2" t="s">
        <v>85</v>
      </c>
      <c r="B39" s="2">
        <f>+'国籍(11区分)，男女別外国人数'!B38-'平成１７年'!B38</f>
        <v>33</v>
      </c>
      <c r="C39" s="5">
        <f>+B39/'平成１７年'!B38</f>
        <v>0.021667760998030205</v>
      </c>
      <c r="D39" s="2">
        <f t="shared" si="0"/>
        <v>37</v>
      </c>
      <c r="E39" s="2">
        <f t="shared" si="0"/>
        <v>45</v>
      </c>
      <c r="F39" s="2">
        <f>+'国籍(11区分)，男女別外国人数'!J38-'平成１７年'!F38</f>
        <v>-13</v>
      </c>
      <c r="G39" s="52">
        <f>+F39/'平成１７年'!F38</f>
        <v>-0.08441558441558442</v>
      </c>
      <c r="H39" s="2">
        <f>+'国籍(11区分)，男女別外国人数'!L38-'平成１７年'!H38</f>
        <v>145</v>
      </c>
      <c r="I39" s="52">
        <f>+H39/'平成１７年'!H38</f>
        <v>0.56640625</v>
      </c>
      <c r="J39" s="2">
        <f>+'国籍(11区分)，男女別外国人数'!N38-'平成１７年'!J38</f>
        <v>67</v>
      </c>
      <c r="K39" s="52">
        <f>+J39/'平成１７年'!J38</f>
        <v>0.39880952380952384</v>
      </c>
      <c r="L39" s="2">
        <f>+SUM('国籍(11区分)，男女別外国人数'!P38)-SUM('平成１７年'!L38)</f>
        <v>1</v>
      </c>
      <c r="M39" s="52">
        <f>+L39/'平成１７年'!L38</f>
        <v>0.029411764705882353</v>
      </c>
      <c r="N39" s="2">
        <f>+SUM('国籍(11区分)，男女別外国人数'!R38)-SUM('平成１７年'!N38)</f>
        <v>4</v>
      </c>
      <c r="O39" s="52">
        <f>IF('平成１７年'!N38="-","-",+N39/'平成１７年'!N38)</f>
        <v>0.8</v>
      </c>
      <c r="P39" s="2">
        <f>+SUM('国籍(11区分)，男女別外国人数'!T38)-SUM('平成１７年'!P38)</f>
        <v>-2</v>
      </c>
      <c r="Q39" s="52">
        <f>IF('平成１７年'!P38="-","-",+P39/'平成１７年'!P38)</f>
        <v>-0.03076923076923077</v>
      </c>
      <c r="R39" s="2">
        <f>+SUM('国籍(11区分)，男女別外国人数'!V38)-SUM('平成１７年'!R38)</f>
        <v>3</v>
      </c>
      <c r="S39" s="52">
        <f>IF('平成１７年'!R38="-","-",+R39/'平成１７年'!R38)</f>
        <v>0.6</v>
      </c>
      <c r="T39" s="2">
        <f>+SUM('国籍(11区分)，男女別外国人数'!X38)-SUM('平成１７年'!T38)</f>
        <v>14</v>
      </c>
      <c r="U39" s="52">
        <f>IF('平成１７年'!T38="-","-",+T39/'平成１７年'!T38)</f>
        <v>0.9333333333333333</v>
      </c>
      <c r="V39" s="2">
        <f>+SUM('国籍(11区分)，男女別外国人数'!Z38)-SUM('平成１７年'!V38)</f>
        <v>-160</v>
      </c>
      <c r="W39" s="52">
        <f>IF('平成１７年'!V38="-","-",+V39/'平成１７年'!V38)</f>
        <v>-0.4444444444444444</v>
      </c>
      <c r="X39" s="2">
        <f>+SUM('国籍(11区分)，男女別外国人数'!AB38)-SUM('平成１７年'!X38)</f>
        <v>-57</v>
      </c>
      <c r="Y39" s="52">
        <f>IF('平成１７年'!X38="-","-",+X39/'平成１７年'!X38)</f>
        <v>-0.2</v>
      </c>
      <c r="Z39" s="2">
        <f>+SUM('国籍(11区分)，男女別外国人数'!AD38)-SUM('平成１７年'!Z38)</f>
        <v>31</v>
      </c>
      <c r="AA39" s="52">
        <f>+Z39/'平成１７年'!Z38</f>
        <v>0.17613636363636365</v>
      </c>
    </row>
    <row r="40" spans="1:27" ht="13.5">
      <c r="A40" s="2" t="s">
        <v>86</v>
      </c>
      <c r="B40" s="2">
        <f>+'国籍(11区分)，男女別外国人数'!B39-'平成１７年'!B39</f>
        <v>58</v>
      </c>
      <c r="C40" s="5">
        <f>+B40/'平成１７年'!B39</f>
        <v>0.20069204152249134</v>
      </c>
      <c r="D40" s="2">
        <f t="shared" si="0"/>
        <v>31</v>
      </c>
      <c r="E40" s="2">
        <f t="shared" si="0"/>
        <v>27</v>
      </c>
      <c r="F40" s="2">
        <f>+'国籍(11区分)，男女別外国人数'!J39-'平成１７年'!F39</f>
        <v>8</v>
      </c>
      <c r="G40" s="52">
        <f>+F40/'平成１７年'!F39</f>
        <v>0.1509433962264151</v>
      </c>
      <c r="H40" s="2">
        <f>+'国籍(11区分)，男女別外国人数'!L39-'平成１７年'!H39</f>
        <v>29</v>
      </c>
      <c r="I40" s="52">
        <f>+H40/'平成１７年'!H39</f>
        <v>0.27884615384615385</v>
      </c>
      <c r="J40" s="2">
        <f>+'国籍(11区分)，男女別外国人数'!N39-'平成１７年'!J39</f>
        <v>20</v>
      </c>
      <c r="K40" s="52">
        <f>+J40/'平成１７年'!J39</f>
        <v>0.45454545454545453</v>
      </c>
      <c r="L40" s="2">
        <f>+SUM('国籍(11区分)，男女別外国人数'!P39)-SUM('平成１７年'!L39)</f>
        <v>5</v>
      </c>
      <c r="M40" s="52">
        <f>+L40/'平成１７年'!L39</f>
        <v>0.625</v>
      </c>
      <c r="N40" s="2">
        <f>+SUM('国籍(11区分)，男女別外国人数'!R39)-SUM('平成１７年'!N39)</f>
        <v>0</v>
      </c>
      <c r="O40" s="52">
        <f>IF('平成１７年'!N39="-","-",+N40/'平成１７年'!N39)</f>
        <v>0</v>
      </c>
      <c r="P40" s="2">
        <f>+SUM('国籍(11区分)，男女別外国人数'!T39)-SUM('平成１７年'!P39)</f>
        <v>1</v>
      </c>
      <c r="Q40" s="52">
        <f>IF('平成１７年'!P39="-","-",+P40/'平成１７年'!P39)</f>
        <v>0.5</v>
      </c>
      <c r="R40" s="2">
        <f>+SUM('国籍(11区分)，男女別外国人数'!V39)-SUM('平成１７年'!R39)</f>
        <v>-2</v>
      </c>
      <c r="S40" s="52">
        <f>IF('平成１７年'!R39="-","-",+R40/'平成１７年'!R39)</f>
        <v>-0.5</v>
      </c>
      <c r="T40" s="2">
        <f>+SUM('国籍(11区分)，男女別外国人数'!X39)-SUM('平成１７年'!T39)</f>
        <v>0</v>
      </c>
      <c r="U40" s="52">
        <f>IF('平成１７年'!T39="-","-",+T40/'平成１７年'!T39)</f>
        <v>0</v>
      </c>
      <c r="V40" s="2">
        <f>+SUM('国籍(11区分)，男女別外国人数'!Z39)-SUM('平成１７年'!V39)</f>
        <v>0</v>
      </c>
      <c r="W40" s="52">
        <f>IF('平成１７年'!V39="-","-",+V40/'平成１７年'!V39)</f>
        <v>0</v>
      </c>
      <c r="X40" s="2">
        <f>+SUM('国籍(11区分)，男女別外国人数'!AB39)-SUM('平成１７年'!X39)</f>
        <v>0</v>
      </c>
      <c r="Y40" s="52">
        <f>IF('平成１７年'!X39="-","-",+X40/'平成１７年'!X39)</f>
        <v>0</v>
      </c>
      <c r="Z40" s="2">
        <f>+SUM('国籍(11区分)，男女別外国人数'!AD39)-SUM('平成１７年'!Z39)</f>
        <v>-3</v>
      </c>
      <c r="AA40" s="52">
        <f>+Z40/'平成１７年'!Z39</f>
        <v>-0.06666666666666667</v>
      </c>
    </row>
    <row r="41" spans="1:27" ht="13.5">
      <c r="A41" s="2" t="s">
        <v>87</v>
      </c>
      <c r="B41" s="2">
        <f>+'国籍(11区分)，男女別外国人数'!B40-'平成１７年'!B40</f>
        <v>525</v>
      </c>
      <c r="C41" s="5">
        <f>+B41/'平成１７年'!B40</f>
        <v>0.36713286713286714</v>
      </c>
      <c r="D41" s="2">
        <f t="shared" si="0"/>
        <v>5</v>
      </c>
      <c r="E41" s="2">
        <f t="shared" si="0"/>
        <v>16</v>
      </c>
      <c r="F41" s="2">
        <f>+'国籍(11区分)，男女別外国人数'!J40-'平成１７年'!F40</f>
        <v>20</v>
      </c>
      <c r="G41" s="52">
        <f>+F41/'平成１７年'!F40</f>
        <v>0.07017543859649122</v>
      </c>
      <c r="H41" s="2">
        <f>+'国籍(11区分)，男女別外国人数'!L40-'平成１７年'!H40</f>
        <v>207</v>
      </c>
      <c r="I41" s="52">
        <f>+H41/'平成１７年'!H40</f>
        <v>1.2395209580838322</v>
      </c>
      <c r="J41" s="2">
        <f>+'国籍(11区分)，男女別外国人数'!N40-'平成１７年'!J40</f>
        <v>130</v>
      </c>
      <c r="K41" s="52">
        <f>+J41/'平成１７年'!J40</f>
        <v>0.42207792207792205</v>
      </c>
      <c r="L41" s="2">
        <f>+SUM('国籍(11区分)，男女別外国人数'!P40)-SUM('平成１７年'!L40)</f>
        <v>8</v>
      </c>
      <c r="M41" s="52">
        <f>+L41/'平成１７年'!L40</f>
        <v>0.32</v>
      </c>
      <c r="N41" s="2">
        <f>+SUM('国籍(11区分)，男女別外国人数'!R40)-SUM('平成１７年'!N40)</f>
        <v>-11</v>
      </c>
      <c r="O41" s="52">
        <f>IF('平成１７年'!N40="-","-",+N41/'平成１７年'!N40)</f>
        <v>-0.4583333333333333</v>
      </c>
      <c r="P41" s="2">
        <f>+SUM('国籍(11区分)，男女別外国人数'!T40)-SUM('平成１７年'!P40)</f>
        <v>207</v>
      </c>
      <c r="Q41" s="52">
        <f>IF('平成１７年'!P40="-","-",+P41/'平成１７年'!P40)</f>
        <v>1.0952380952380953</v>
      </c>
      <c r="R41" s="2">
        <f>+SUM('国籍(11区分)，男女別外国人数'!V40)-SUM('平成１７年'!R40)</f>
        <v>3</v>
      </c>
      <c r="S41" s="52">
        <f>IF('平成１７年'!R40="-","-",+R41/'平成１７年'!R40)</f>
        <v>1</v>
      </c>
      <c r="T41" s="2">
        <f>+SUM('国籍(11区分)，男女別外国人数'!X40)-SUM('平成１７年'!T40)</f>
        <v>0</v>
      </c>
      <c r="U41" s="52">
        <f>IF('平成１７年'!T40="-","-",+T41/'平成１７年'!T40)</f>
        <v>0</v>
      </c>
      <c r="V41" s="2">
        <f>+SUM('国籍(11区分)，男女別外国人数'!Z40)-SUM('平成１７年'!V40)</f>
        <v>13</v>
      </c>
      <c r="W41" s="52">
        <f>IF('平成１７年'!V40="-","-",+V41/'平成１７年'!V40)</f>
        <v>0.18309859154929578</v>
      </c>
      <c r="X41" s="2">
        <f>+SUM('国籍(11区分)，男女別外国人数'!AB40)-SUM('平成１７年'!X40)</f>
        <v>-2</v>
      </c>
      <c r="Y41" s="52">
        <f>IF('平成１７年'!X40="-","-",+X41/'平成１７年'!X40)</f>
        <v>-0.15384615384615385</v>
      </c>
      <c r="Z41" s="2">
        <f>+SUM('国籍(11区分)，男女別外国人数'!AD40)-SUM('平成１７年'!Z40)</f>
        <v>-50</v>
      </c>
      <c r="AA41" s="52">
        <f>+Z41/'平成１７年'!Z40</f>
        <v>-0.14792899408284024</v>
      </c>
    </row>
    <row r="42" spans="1:27" ht="13.5">
      <c r="A42" s="2" t="s">
        <v>88</v>
      </c>
      <c r="B42" s="2">
        <f>+'国籍(11区分)，男女別外国人数'!B41-'平成１７年'!B41</f>
        <v>99</v>
      </c>
      <c r="C42" s="5">
        <f>+B42/'平成１７年'!B41</f>
        <v>0.0878438331854481</v>
      </c>
      <c r="D42" s="2">
        <f t="shared" si="0"/>
        <v>20</v>
      </c>
      <c r="E42" s="2">
        <f t="shared" si="0"/>
        <v>35</v>
      </c>
      <c r="F42" s="2">
        <f>+'国籍(11区分)，男女別外国人数'!J41-'平成１７年'!F41</f>
        <v>18</v>
      </c>
      <c r="G42" s="52">
        <f>+F42/'平成１７年'!F41</f>
        <v>0.08071748878923767</v>
      </c>
      <c r="H42" s="2">
        <f>+'国籍(11区分)，男女別外国人数'!L41-'平成１７年'!H41</f>
        <v>96</v>
      </c>
      <c r="I42" s="52">
        <f>+H42/'平成１７年'!H41</f>
        <v>0.30670926517571884</v>
      </c>
      <c r="J42" s="2">
        <f>+'国籍(11区分)，男女別外国人数'!N41-'平成１７年'!J41</f>
        <v>-26</v>
      </c>
      <c r="K42" s="52">
        <f>+J42/'平成１７年'!J41</f>
        <v>-0.12935323383084577</v>
      </c>
      <c r="L42" s="2">
        <f>+SUM('国籍(11区分)，男女別外国人数'!P41)-SUM('平成１７年'!L41)</f>
        <v>-4</v>
      </c>
      <c r="M42" s="52">
        <f>+L42/'平成１７年'!L41</f>
        <v>-0.25</v>
      </c>
      <c r="N42" s="2">
        <f>+SUM('国籍(11区分)，男女別外国人数'!R41)-SUM('平成１７年'!N41)</f>
        <v>3</v>
      </c>
      <c r="O42" s="52">
        <f>IF('平成１７年'!N41="-","-",+N42/'平成１７年'!N41)</f>
        <v>0.25</v>
      </c>
      <c r="P42" s="2">
        <f>+SUM('国籍(11区分)，男女別外国人数'!T41)-SUM('平成１７年'!P41)</f>
        <v>1</v>
      </c>
      <c r="Q42" s="52">
        <f>IF('平成１７年'!P41="-","-",+P42/'平成１７年'!P41)</f>
        <v>0.16666666666666666</v>
      </c>
      <c r="R42" s="2">
        <f>+SUM('国籍(11区分)，男女別外国人数'!V41)-SUM('平成１７年'!R41)</f>
        <v>-1</v>
      </c>
      <c r="S42" s="52">
        <f>IF('平成１７年'!R41="-","-",+R42/'平成１７年'!R41)</f>
        <v>-0.1</v>
      </c>
      <c r="T42" s="2">
        <f>+SUM('国籍(11区分)，男女別外国人数'!X41)-SUM('平成１７年'!T41)</f>
        <v>4</v>
      </c>
      <c r="U42" s="52">
        <f>IF('平成１７年'!T41="-","-",+T42/'平成１７年'!T41)</f>
        <v>0.2857142857142857</v>
      </c>
      <c r="V42" s="2">
        <f>+SUM('国籍(11区分)，男女別外国人数'!Z41)-SUM('平成１７年'!V41)</f>
        <v>-22</v>
      </c>
      <c r="W42" s="52">
        <f>IF('平成１７年'!V41="-","-",+V42/'平成１７年'!V41)</f>
        <v>-0.3235294117647059</v>
      </c>
      <c r="X42" s="2">
        <f>+SUM('国籍(11区分)，男女別外国人数'!AB41)-SUM('平成１７年'!X41)</f>
        <v>-6</v>
      </c>
      <c r="Y42" s="52">
        <f>IF('平成１７年'!X41="-","-",+X42/'平成１７年'!X41)</f>
        <v>-0.42857142857142855</v>
      </c>
      <c r="Z42" s="2">
        <f>+SUM('国籍(11区分)，男女別外国人数'!AD41)-SUM('平成１７年'!Z41)</f>
        <v>36</v>
      </c>
      <c r="AA42" s="52">
        <f>+Z42/'平成１７年'!Z41</f>
        <v>0.144</v>
      </c>
    </row>
    <row r="43" spans="1:27" ht="13.5">
      <c r="A43" s="2" t="s">
        <v>89</v>
      </c>
      <c r="B43" s="2">
        <f>+'国籍(11区分)，男女別外国人数'!B42-'平成１７年'!B42</f>
        <v>351</v>
      </c>
      <c r="C43" s="5">
        <f>+B43/'平成１７年'!B42</f>
        <v>0.17214320745463463</v>
      </c>
      <c r="D43" s="2">
        <f t="shared" si="0"/>
        <v>7</v>
      </c>
      <c r="E43" s="2">
        <f t="shared" si="0"/>
        <v>29</v>
      </c>
      <c r="F43" s="2">
        <f>+'国籍(11区分)，男女別外国人数'!J42-'平成１７年'!F42</f>
        <v>21</v>
      </c>
      <c r="G43" s="52">
        <f>+F43/'平成１７年'!F42</f>
        <v>0.06158357771260997</v>
      </c>
      <c r="H43" s="2">
        <f>+'国籍(11区分)，男女別外国人数'!L42-'平成１７年'!H42</f>
        <v>322</v>
      </c>
      <c r="I43" s="52">
        <f>+H43/'平成１７年'!H42</f>
        <v>0.6313725490196078</v>
      </c>
      <c r="J43" s="2">
        <f>+'国籍(11区分)，男女別外国人数'!N42-'平成１７年'!J42</f>
        <v>93</v>
      </c>
      <c r="K43" s="52">
        <f>+J43/'平成１７年'!J42</f>
        <v>0.3522727272727273</v>
      </c>
      <c r="L43" s="2">
        <f>+SUM('国籍(11区分)，男女別外国人数'!P42)-SUM('平成１７年'!L42)</f>
        <v>5</v>
      </c>
      <c r="M43" s="52">
        <f>+L43/'平成１７年'!L42</f>
        <v>0.1282051282051282</v>
      </c>
      <c r="N43" s="2">
        <f>+SUM('国籍(11区分)，男女別外国人数'!R42)-SUM('平成１７年'!N42)</f>
        <v>18</v>
      </c>
      <c r="O43" s="52">
        <f>IF('平成１７年'!N42="-","-",+N43/'平成１７年'!N42)</f>
        <v>0.782608695652174</v>
      </c>
      <c r="P43" s="2">
        <f>+SUM('国籍(11区分)，男女別外国人数'!T42)-SUM('平成１７年'!P42)</f>
        <v>57</v>
      </c>
      <c r="Q43" s="52">
        <f>IF('平成１７年'!P42="-","-",+P43/'平成１７年'!P42)</f>
        <v>0.4596774193548387</v>
      </c>
      <c r="R43" s="2">
        <f>+SUM('国籍(11区分)，男女別外国人数'!V42)-SUM('平成１７年'!R42)</f>
        <v>7</v>
      </c>
      <c r="S43" s="52">
        <f>IF('平成１７年'!R42="-","-",+R43/'平成１７年'!R42)</f>
        <v>1.75</v>
      </c>
      <c r="T43" s="2">
        <f>+SUM('国籍(11区分)，男女別外国人数'!X42)-SUM('平成１７年'!T42)</f>
        <v>-1</v>
      </c>
      <c r="U43" s="52">
        <f>IF('平成１７年'!T42="-","-",+T43/'平成１７年'!T42)</f>
        <v>-0.047619047619047616</v>
      </c>
      <c r="V43" s="2">
        <f>+SUM('国籍(11区分)，男女別外国人数'!Z42)-SUM('平成１７年'!V42)</f>
        <v>-14</v>
      </c>
      <c r="W43" s="52">
        <f>IF('平成１７年'!V42="-","-",+V43/'平成１７年'!V42)</f>
        <v>-0.24561403508771928</v>
      </c>
      <c r="X43" s="2">
        <f>+SUM('国籍(11区分)，男女別外国人数'!AB42)-SUM('平成１７年'!X42)</f>
        <v>-4</v>
      </c>
      <c r="Y43" s="52">
        <f>IF('平成１７年'!X42="-","-",+X43/'平成１７年'!X42)</f>
        <v>-0.11764705882352941</v>
      </c>
      <c r="Z43" s="2">
        <f>+SUM('国籍(11区分)，男女別外国人数'!AD42)-SUM('平成１７年'!Z42)</f>
        <v>-153</v>
      </c>
      <c r="AA43" s="52">
        <f>+Z43/'平成１７年'!Z42</f>
        <v>-0.2459807073954984</v>
      </c>
    </row>
    <row r="44" spans="1:27" ht="13.5">
      <c r="A44" s="2" t="s">
        <v>90</v>
      </c>
      <c r="B44" s="2">
        <f>+'国籍(11区分)，男女別外国人数'!B43-'平成１７年'!B43</f>
        <v>59</v>
      </c>
      <c r="C44" s="5">
        <f>+B44/'平成１７年'!B43</f>
        <v>0.22348484848484848</v>
      </c>
      <c r="D44" s="2">
        <f t="shared" si="0"/>
        <v>30</v>
      </c>
      <c r="E44" s="2">
        <f t="shared" si="0"/>
        <v>25</v>
      </c>
      <c r="F44" s="2">
        <f>+'国籍(11区分)，男女別外国人数'!J43-'平成１７年'!F43</f>
        <v>9</v>
      </c>
      <c r="G44" s="52">
        <f>+F44/'平成１７年'!F43</f>
        <v>0.25</v>
      </c>
      <c r="H44" s="2">
        <f>+'国籍(11区分)，男女別外国人数'!L43-'平成１７年'!H43</f>
        <v>81</v>
      </c>
      <c r="I44" s="52">
        <f>+H44/'平成１７年'!H43</f>
        <v>1.8</v>
      </c>
      <c r="J44" s="2">
        <f>+'国籍(11区分)，男女別外国人数'!N43-'平成１７年'!J43</f>
        <v>7</v>
      </c>
      <c r="K44" s="52">
        <f>+J44/'平成１７年'!J43</f>
        <v>0.1794871794871795</v>
      </c>
      <c r="L44" s="2">
        <f>+SUM('国籍(11区分)，男女別外国人数'!P43)-SUM('平成１７年'!L43)</f>
        <v>2</v>
      </c>
      <c r="M44" s="52">
        <f>+L44/'平成１７年'!L43</f>
        <v>0.4</v>
      </c>
      <c r="N44" s="2">
        <f>+SUM('国籍(11区分)，男女別外国人数'!R43)-SUM('平成１７年'!N43)</f>
        <v>-1</v>
      </c>
      <c r="O44" s="52">
        <f>IF('平成１７年'!N43="-","-",+N44/'平成１７年'!N43)</f>
        <v>-0.2</v>
      </c>
      <c r="P44" s="2">
        <f>+SUM('国籍(11区分)，男女別外国人数'!T43)-SUM('平成１７年'!P43)</f>
        <v>0</v>
      </c>
      <c r="Q44" s="52">
        <f>IF('平成１７年'!P43="-","-",+P44/'平成１７年'!P43)</f>
        <v>0</v>
      </c>
      <c r="R44" s="2">
        <f>+SUM('国籍(11区分)，男女別外国人数'!V43)-SUM('平成１７年'!R43)</f>
        <v>-1</v>
      </c>
      <c r="S44" s="52">
        <f>IF('平成１７年'!R43="-","-",+R44/'平成１７年'!R43)</f>
        <v>-0.2</v>
      </c>
      <c r="T44" s="2">
        <f>+SUM('国籍(11区分)，男女別外国人数'!X43)-SUM('平成１７年'!T43)</f>
        <v>-2</v>
      </c>
      <c r="U44" s="52">
        <f>IF('平成１７年'!T43="-","-",+T44/'平成１７年'!T43)</f>
        <v>-0.125</v>
      </c>
      <c r="V44" s="2">
        <f>+SUM('国籍(11区分)，男女別外国人数'!Z43)-SUM('平成１７年'!V43)</f>
        <v>-4</v>
      </c>
      <c r="W44" s="52">
        <f>IF('平成１７年'!V43="-","-",+V44/'平成１７年'!V43)</f>
        <v>-0.0975609756097561</v>
      </c>
      <c r="X44" s="2">
        <f>+SUM('国籍(11区分)，男女別外国人数'!AB43)-SUM('平成１７年'!X43)</f>
        <v>0</v>
      </c>
      <c r="Y44" s="52">
        <f>IF('平成１７年'!X43="-","-",+X44/'平成１７年'!X43)</f>
        <v>0</v>
      </c>
      <c r="Z44" s="2">
        <f>+SUM('国籍(11区分)，男女別外国人数'!AD43)-SUM('平成１７年'!Z43)</f>
        <v>-32</v>
      </c>
      <c r="AA44" s="52">
        <f>+Z44/'平成１７年'!Z43</f>
        <v>-0.45714285714285713</v>
      </c>
    </row>
    <row r="45" spans="1:27" ht="13.5">
      <c r="A45" s="2" t="s">
        <v>91</v>
      </c>
      <c r="B45" s="2">
        <f>+'国籍(11区分)，男女別外国人数'!B44-'平成１７年'!B44</f>
        <v>-129</v>
      </c>
      <c r="C45" s="5">
        <f>+B45/'平成１７年'!B44</f>
        <v>-0.09327548806941431</v>
      </c>
      <c r="D45" s="2">
        <f t="shared" si="0"/>
        <v>61</v>
      </c>
      <c r="E45" s="2">
        <f t="shared" si="0"/>
        <v>58</v>
      </c>
      <c r="F45" s="2">
        <f>+'国籍(11区分)，男女別外国人数'!J44-'平成１７年'!F44</f>
        <v>-7</v>
      </c>
      <c r="G45" s="52">
        <f>+F45/'平成１７年'!F44</f>
        <v>-0.058823529411764705</v>
      </c>
      <c r="H45" s="2">
        <f>+'国籍(11区分)，男女別外国人数'!L44-'平成１７年'!H44</f>
        <v>91</v>
      </c>
      <c r="I45" s="52">
        <f>+H45/'平成１７年'!H44</f>
        <v>0.24266666666666667</v>
      </c>
      <c r="J45" s="2">
        <f>+'国籍(11区分)，男女別外国人数'!N44-'平成１７年'!J44</f>
        <v>1</v>
      </c>
      <c r="K45" s="52">
        <f>+J45/'平成１７年'!J44</f>
        <v>0.006329113924050633</v>
      </c>
      <c r="L45" s="2">
        <f>+SUM('国籍(11区分)，男女別外国人数'!P44)-SUM('平成１７年'!L44)</f>
        <v>5</v>
      </c>
      <c r="M45" s="52">
        <f>+L45/'平成１７年'!L44</f>
        <v>0.35714285714285715</v>
      </c>
      <c r="N45" s="2">
        <f>+SUM('国籍(11区分)，男女別外国人数'!R44)-SUM('平成１７年'!N44)</f>
        <v>-2</v>
      </c>
      <c r="O45" s="52">
        <f>IF('平成１７年'!N44="-","-",+N45/'平成１７年'!N44)</f>
        <v>-0.4</v>
      </c>
      <c r="P45" s="2">
        <f>+SUM('国籍(11区分)，男女別外国人数'!T44)-SUM('平成１７年'!P44)</f>
        <v>7</v>
      </c>
      <c r="Q45" s="52">
        <f>IF('平成１７年'!P44="-","-",+P45/'平成１７年'!P44)</f>
        <v>7</v>
      </c>
      <c r="R45" s="2">
        <f>+SUM('国籍(11区分)，男女別外国人数'!V44)-SUM('平成１７年'!R44)</f>
        <v>5</v>
      </c>
      <c r="S45" s="52">
        <f>IF('平成１７年'!R44="-","-",+R45/'平成１７年'!R44)</f>
        <v>5</v>
      </c>
      <c r="T45" s="2">
        <f>+SUM('国籍(11区分)，男女別外国人数'!X44)-SUM('平成１７年'!T44)</f>
        <v>-1</v>
      </c>
      <c r="U45" s="52">
        <f>IF('平成１７年'!T44="-","-",+T45/'平成１７年'!T44)</f>
        <v>-0.05263157894736842</v>
      </c>
      <c r="V45" s="2">
        <f>+SUM('国籍(11区分)，男女別外国人数'!Z44)-SUM('平成１７年'!V44)</f>
        <v>-106</v>
      </c>
      <c r="W45" s="52">
        <f>IF('平成１７年'!V44="-","-",+V45/'平成１７年'!V44)</f>
        <v>-0.31547619047619047</v>
      </c>
      <c r="X45" s="2">
        <f>+SUM('国籍(11区分)，男女別外国人数'!AB44)-SUM('平成１７年'!X44)</f>
        <v>14</v>
      </c>
      <c r="Y45" s="52">
        <f>IF('平成１７年'!X44="-","-",+X45/'平成１７年'!X44)</f>
        <v>0.6086956521739131</v>
      </c>
      <c r="Z45" s="2">
        <f>+SUM('国籍(11区分)，男女別外国人数'!AD44)-SUM('平成１７年'!Z44)</f>
        <v>-136</v>
      </c>
      <c r="AA45" s="52">
        <f>+Z45/'平成１７年'!Z44</f>
        <v>-0.40963855421686746</v>
      </c>
    </row>
    <row r="46" spans="1:27" ht="13.5">
      <c r="A46" s="2" t="s">
        <v>92</v>
      </c>
      <c r="B46" s="2">
        <f>+'国籍(11区分)，男女別外国人数'!B45-'平成１７年'!B45</f>
        <v>151</v>
      </c>
      <c r="C46" s="5">
        <f>+B46/'平成１７年'!B45</f>
        <v>0.30691056910569103</v>
      </c>
      <c r="D46" s="2">
        <f t="shared" si="0"/>
        <v>17</v>
      </c>
      <c r="E46" s="2">
        <f t="shared" si="0"/>
        <v>19</v>
      </c>
      <c r="F46" s="2">
        <f>+'国籍(11区分)，男女別外国人数'!J45-'平成１７年'!F45</f>
        <v>10</v>
      </c>
      <c r="G46" s="52">
        <f>+F46/'平成１７年'!F45</f>
        <v>0.2564102564102564</v>
      </c>
      <c r="H46" s="2">
        <f>+'国籍(11区分)，男女別外国人数'!L45-'平成１７年'!H45</f>
        <v>24</v>
      </c>
      <c r="I46" s="52">
        <f>+H46/'平成１７年'!H45</f>
        <v>0.27906976744186046</v>
      </c>
      <c r="J46" s="2">
        <f>+'国籍(11区分)，男女別外国人数'!N45-'平成１７年'!J45</f>
        <v>57</v>
      </c>
      <c r="K46" s="52">
        <f>+J46/'平成１７年'!J45</f>
        <v>0.6785714285714286</v>
      </c>
      <c r="L46" s="2">
        <f>+SUM('国籍(11区分)，男女別外国人数'!P45)-SUM('平成１７年'!L45)</f>
        <v>-1</v>
      </c>
      <c r="M46" s="52">
        <f>+L46/'平成１７年'!L45</f>
        <v>-0.06666666666666667</v>
      </c>
      <c r="N46" s="2">
        <f>+SUM('国籍(11区分)，男女別外国人数'!R45)-SUM('平成１７年'!N45)</f>
        <v>2</v>
      </c>
      <c r="O46" s="52">
        <f>IF('平成１７年'!N45="-","-",+N46/'平成１７年'!N45)</f>
        <v>0.2222222222222222</v>
      </c>
      <c r="P46" s="2">
        <f>+SUM('国籍(11区分)，男女別外国人数'!T45)-SUM('平成１７年'!P45)</f>
        <v>27</v>
      </c>
      <c r="Q46" s="52">
        <f>IF('平成１７年'!P45="-","-",+P46/'平成１７年'!P45)</f>
        <v>0.45</v>
      </c>
      <c r="R46" s="2">
        <f>+SUM('国籍(11区分)，男女別外国人数'!V45)-SUM('平成１７年'!R45)</f>
        <v>0</v>
      </c>
      <c r="S46" s="52">
        <f>IF('平成１７年'!R45="-","-",+R46/'平成１７年'!R45)</f>
        <v>0</v>
      </c>
      <c r="T46" s="2">
        <f>+SUM('国籍(11区分)，男女別外国人数'!X45)-SUM('平成１７年'!T45)</f>
        <v>-1</v>
      </c>
      <c r="U46" s="52">
        <f>IF('平成１７年'!T45="-","-",+T46/'平成１７年'!T45)</f>
        <v>-0.14285714285714285</v>
      </c>
      <c r="V46" s="2">
        <f>+SUM('国籍(11区分)，男女別外国人数'!Z45)-SUM('平成１７年'!V45)</f>
        <v>-5</v>
      </c>
      <c r="W46" s="52">
        <f>IF('平成１７年'!V45="-","-",+V46/'平成１７年'!V45)</f>
        <v>-0.04132231404958678</v>
      </c>
      <c r="X46" s="2">
        <f>+SUM('国籍(11区分)，男女別外国人数'!AB45)-SUM('平成１７年'!X45)</f>
        <v>23</v>
      </c>
      <c r="Y46" s="52">
        <f>IF('平成１７年'!X45="-","-",+X46/'平成１７年'!X45)</f>
        <v>1.2777777777777777</v>
      </c>
      <c r="Z46" s="2">
        <f>+SUM('国籍(11区分)，男女別外国人数'!AD45)-SUM('平成１７年'!Z45)</f>
        <v>15</v>
      </c>
      <c r="AA46" s="52">
        <f>+Z46/'平成１７年'!Z45</f>
        <v>0.28846153846153844</v>
      </c>
    </row>
    <row r="47" spans="1:27" ht="13.5">
      <c r="A47" s="2" t="s">
        <v>93</v>
      </c>
      <c r="B47" s="2">
        <f>+'国籍(11区分)，男女別外国人数'!B46-'平成１７年'!B46</f>
        <v>-43</v>
      </c>
      <c r="C47" s="5">
        <f>+B47/'平成１７年'!B46</f>
        <v>-0.06446776611694154</v>
      </c>
      <c r="D47" s="2">
        <f t="shared" si="0"/>
        <v>55</v>
      </c>
      <c r="E47" s="2">
        <f t="shared" si="0"/>
        <v>56</v>
      </c>
      <c r="F47" s="2">
        <f>+'国籍(11区分)，男女別外国人数'!J46-'平成１７年'!F46</f>
        <v>0</v>
      </c>
      <c r="G47" s="52">
        <f>+F47/'平成１７年'!F46</f>
        <v>0</v>
      </c>
      <c r="H47" s="2">
        <f>+'国籍(11区分)，男女別外国人数'!L46-'平成１７年'!H46</f>
        <v>21</v>
      </c>
      <c r="I47" s="52">
        <f>+H47/'平成１７年'!H46</f>
        <v>0.1065989847715736</v>
      </c>
      <c r="J47" s="2">
        <f>+'国籍(11区分)，男女別外国人数'!N46-'平成１７年'!J46</f>
        <v>31</v>
      </c>
      <c r="K47" s="52">
        <f>+J47/'平成１７年'!J46</f>
        <v>0.4305555555555556</v>
      </c>
      <c r="L47" s="2">
        <f>+SUM('国籍(11区分)，男女別外国人数'!P46)-SUM('平成１７年'!L46)</f>
        <v>7</v>
      </c>
      <c r="M47" s="52">
        <f>+L47/'平成１７年'!L46</f>
        <v>0.5833333333333334</v>
      </c>
      <c r="N47" s="2">
        <f>+SUM('国籍(11区分)，男女別外国人数'!R46)-SUM('平成１７年'!N46)</f>
        <v>2</v>
      </c>
      <c r="O47" s="52">
        <f>IF('平成１７年'!N46="-","-",+N47/'平成１７年'!N46)</f>
        <v>0.2857142857142857</v>
      </c>
      <c r="P47" s="2">
        <f>+SUM('国籍(11区分)，男女別外国人数'!T46)-SUM('平成１７年'!P46)</f>
        <v>15</v>
      </c>
      <c r="Q47" s="52" t="str">
        <f>IF('平成１７年'!P46="-","-",+P47/'平成１７年'!P46)</f>
        <v>-</v>
      </c>
      <c r="R47" s="2">
        <f>+SUM('国籍(11区分)，男女別外国人数'!V46)-SUM('平成１７年'!R46)</f>
        <v>-2</v>
      </c>
      <c r="S47" s="52">
        <f>IF('平成１７年'!R46="-","-",+R47/'平成１７年'!R46)</f>
        <v>-0.3333333333333333</v>
      </c>
      <c r="T47" s="2">
        <f>+SUM('国籍(11区分)，男女別外国人数'!X46)-SUM('平成１７年'!T46)</f>
        <v>2</v>
      </c>
      <c r="U47" s="52">
        <f>IF('平成１７年'!T46="-","-",+T47/'平成１７年'!T46)</f>
        <v>0.125</v>
      </c>
      <c r="V47" s="2">
        <f>+SUM('国籍(11区分)，男女別外国人数'!Z46)-SUM('平成１７年'!V46)</f>
        <v>-80</v>
      </c>
      <c r="W47" s="52">
        <f>IF('平成１７年'!V46="-","-",+V47/'平成１７年'!V46)</f>
        <v>-0.6611570247933884</v>
      </c>
      <c r="X47" s="2">
        <f>+SUM('国籍(11区分)，男女別外国人数'!AB46)-SUM('平成１７年'!X46)</f>
        <v>0</v>
      </c>
      <c r="Y47" s="52">
        <f>IF('平成１７年'!X46="-","-",+X47/'平成１７年'!X46)</f>
        <v>0</v>
      </c>
      <c r="Z47" s="2">
        <f>+SUM('国籍(11区分)，男女別外国人数'!AD46)-SUM('平成１７年'!Z46)</f>
        <v>-39</v>
      </c>
      <c r="AA47" s="52">
        <f>+Z47/'平成１７年'!Z46</f>
        <v>-0.2689655172413793</v>
      </c>
    </row>
    <row r="48" spans="1:27" ht="13.5">
      <c r="A48" s="2" t="s">
        <v>94</v>
      </c>
      <c r="B48" s="2">
        <f>+'国籍(11区分)，男女別外国人数'!B47-'平成１７年'!B47</f>
        <v>193</v>
      </c>
      <c r="C48" s="5">
        <f>+B48/'平成１７年'!B47</f>
        <v>0.4447004608294931</v>
      </c>
      <c r="D48" s="2">
        <f t="shared" si="0"/>
        <v>13</v>
      </c>
      <c r="E48" s="2">
        <f t="shared" si="0"/>
        <v>10</v>
      </c>
      <c r="F48" s="2">
        <f>+'国籍(11区分)，男女別外国人数'!J47-'平成１７年'!F47</f>
        <v>-5</v>
      </c>
      <c r="G48" s="52">
        <f>+F48/'平成１７年'!F47</f>
        <v>-0.08620689655172414</v>
      </c>
      <c r="H48" s="2">
        <f>+'国籍(11区分)，男女別外国人数'!L47-'平成１７年'!H47</f>
        <v>80</v>
      </c>
      <c r="I48" s="52">
        <f>+H48/'平成１７年'!H47</f>
        <v>1.8604651162790697</v>
      </c>
      <c r="J48" s="2">
        <f>+'国籍(11区分)，男女別外国人数'!N47-'平成１７年'!J47</f>
        <v>26</v>
      </c>
      <c r="K48" s="52">
        <f>+J48/'平成１７年'!J47</f>
        <v>0.6842105263157895</v>
      </c>
      <c r="L48" s="2">
        <f>+SUM('国籍(11区分)，男女別外国人数'!P47)-SUM('平成１７年'!L47)</f>
        <v>7</v>
      </c>
      <c r="M48" s="52">
        <f>+L48/'平成１７年'!L47</f>
        <v>0.4666666666666667</v>
      </c>
      <c r="N48" s="2">
        <f>+SUM('国籍(11区分)，男女別外国人数'!R47)-SUM('平成１７年'!N47)</f>
        <v>5</v>
      </c>
      <c r="O48" s="52">
        <f>IF('平成１７年'!N47="-","-",+N48/'平成１７年'!N47)</f>
        <v>0.38461538461538464</v>
      </c>
      <c r="P48" s="2">
        <f>+SUM('国籍(11区分)，男女別外国人数'!T47)-SUM('平成１７年'!P47)</f>
        <v>-1</v>
      </c>
      <c r="Q48" s="52">
        <f>IF('平成１７年'!P47="-","-",+P48/'平成１７年'!P47)</f>
        <v>-0.14285714285714285</v>
      </c>
      <c r="R48" s="2">
        <f>+SUM('国籍(11区分)，男女別外国人数'!V47)-SUM('平成１７年'!R47)</f>
        <v>0</v>
      </c>
      <c r="S48" s="52">
        <f>IF('平成１７年'!R47="-","-",+R48/'平成１７年'!R47)</f>
        <v>0</v>
      </c>
      <c r="T48" s="2">
        <f>+SUM('国籍(11区分)，男女別外国人数'!X47)-SUM('平成１７年'!T47)</f>
        <v>7</v>
      </c>
      <c r="U48" s="52">
        <f>IF('平成１７年'!T47="-","-",+T48/'平成１７年'!T47)</f>
        <v>0.6363636363636364</v>
      </c>
      <c r="V48" s="2">
        <f>+SUM('国籍(11区分)，男女別外国人数'!Z47)-SUM('平成１７年'!V47)</f>
        <v>6</v>
      </c>
      <c r="W48" s="52">
        <f>IF('平成１７年'!V47="-","-",+V48/'平成１７年'!V47)</f>
        <v>0.046153846153846156</v>
      </c>
      <c r="X48" s="2">
        <f>+SUM('国籍(11区分)，男女別外国人数'!AB47)-SUM('平成１７年'!X47)</f>
        <v>63</v>
      </c>
      <c r="Y48" s="52">
        <f>IF('平成１７年'!X47="-","-",+X48/'平成１７年'!X47)</f>
        <v>1.2115384615384615</v>
      </c>
      <c r="Z48" s="2">
        <f>+SUM('国籍(11区分)，男女別外国人数'!AD47)-SUM('平成１７年'!Z47)</f>
        <v>5</v>
      </c>
      <c r="AA48" s="52">
        <f>+Z48/'平成１７年'!Z47</f>
        <v>0.07692307692307693</v>
      </c>
    </row>
    <row r="49" spans="1:27" ht="13.5">
      <c r="A49" s="2" t="s">
        <v>95</v>
      </c>
      <c r="B49" s="2">
        <f>+'国籍(11区分)，男女別外国人数'!B48-'平成１７年'!B48</f>
        <v>224</v>
      </c>
      <c r="C49" s="5">
        <f>+B49/'平成１７年'!B48</f>
        <v>0.4332688588007737</v>
      </c>
      <c r="D49" s="2">
        <f t="shared" si="0"/>
        <v>11</v>
      </c>
      <c r="E49" s="2">
        <f t="shared" si="0"/>
        <v>12</v>
      </c>
      <c r="F49" s="2">
        <f>+'国籍(11区分)，男女別外国人数'!J48-'平成１７年'!F48</f>
        <v>5</v>
      </c>
      <c r="G49" s="52">
        <f>+F49/'平成１７年'!F48</f>
        <v>0.043859649122807015</v>
      </c>
      <c r="H49" s="2">
        <f>+'国籍(11区分)，男女別外国人数'!L48-'平成１７年'!H48</f>
        <v>76</v>
      </c>
      <c r="I49" s="52">
        <f>+H49/'平成１７年'!H48</f>
        <v>0.8941176470588236</v>
      </c>
      <c r="J49" s="2">
        <f>+'国籍(11区分)，男女別外国人数'!N48-'平成１７年'!J48</f>
        <v>65</v>
      </c>
      <c r="K49" s="52">
        <f>+J49/'平成１７年'!J48</f>
        <v>1.2745098039215685</v>
      </c>
      <c r="L49" s="2">
        <f>+SUM('国籍(11区分)，男女別外国人数'!P48)-SUM('平成１７年'!L48)</f>
        <v>11</v>
      </c>
      <c r="M49" s="52">
        <f>+L49/'平成１７年'!L48</f>
        <v>1.5714285714285714</v>
      </c>
      <c r="N49" s="2">
        <f>+SUM('国籍(11区分)，男女別外国人数'!R48)-SUM('平成１７年'!N48)</f>
        <v>1</v>
      </c>
      <c r="O49" s="52">
        <f>IF('平成１７年'!N48="-","-",+N49/'平成１７年'!N48)</f>
        <v>0.3333333333333333</v>
      </c>
      <c r="P49" s="2">
        <f>+SUM('国籍(11区分)，男女別外国人数'!T48)-SUM('平成１７年'!P48)</f>
        <v>82</v>
      </c>
      <c r="Q49" s="52">
        <f>IF('平成１７年'!P48="-","-",+P49/'平成１７年'!P48)</f>
        <v>0.6612903225806451</v>
      </c>
      <c r="R49" s="2">
        <f>+SUM('国籍(11区分)，男女別外国人数'!V48)-SUM('平成１７年'!R48)</f>
        <v>-2</v>
      </c>
      <c r="S49" s="52">
        <f>IF('平成１７年'!R48="-","-",+R49/'平成１７年'!R48)</f>
        <v>-1</v>
      </c>
      <c r="T49" s="2">
        <f>+SUM('国籍(11区分)，男女別外国人数'!X48)-SUM('平成１７年'!T48)</f>
        <v>8</v>
      </c>
      <c r="U49" s="52">
        <f>IF('平成１７年'!T48="-","-",+T49/'平成１７年'!T48)</f>
        <v>8</v>
      </c>
      <c r="V49" s="2">
        <f>+SUM('国籍(11区分)，男女別外国人数'!Z48)-SUM('平成１７年'!V48)</f>
        <v>7</v>
      </c>
      <c r="W49" s="52">
        <f>IF('平成１７年'!V48="-","-",+V49/'平成１７年'!V48)</f>
        <v>0.7777777777777778</v>
      </c>
      <c r="X49" s="2">
        <f>+SUM('国籍(11区分)，男女別外国人数'!AB48)-SUM('平成１７年'!X48)</f>
        <v>-3</v>
      </c>
      <c r="Y49" s="52">
        <f>IF('平成１７年'!X48="-","-",+X49/'平成１７年'!X48)</f>
        <v>-0.5</v>
      </c>
      <c r="Z49" s="2">
        <f>+SUM('国籍(11区分)，男女別外国人数'!AD48)-SUM('平成１７年'!Z48)</f>
        <v>-26</v>
      </c>
      <c r="AA49" s="52">
        <f>+Z49/'平成１７年'!Z48</f>
        <v>-0.22608695652173913</v>
      </c>
    </row>
    <row r="50" spans="1:27" ht="13.5">
      <c r="A50" s="2" t="s">
        <v>96</v>
      </c>
      <c r="B50" s="2">
        <f>+'国籍(11区分)，男女別外国人数'!B49-'平成１７年'!B49</f>
        <v>444</v>
      </c>
      <c r="C50" s="5">
        <f>+B50/'平成１７年'!B49</f>
        <v>0.5896414342629482</v>
      </c>
      <c r="D50" s="2">
        <f t="shared" si="0"/>
        <v>6</v>
      </c>
      <c r="E50" s="2">
        <f t="shared" si="0"/>
        <v>4</v>
      </c>
      <c r="F50" s="2">
        <f>+'国籍(11区分)，男女別外国人数'!J49-'平成１７年'!F49</f>
        <v>46</v>
      </c>
      <c r="G50" s="52">
        <f>+F50/'平成１７年'!F49</f>
        <v>0.42592592592592593</v>
      </c>
      <c r="H50" s="2">
        <f>+'国籍(11区分)，男女別外国人数'!L49-'平成１７年'!H49</f>
        <v>146</v>
      </c>
      <c r="I50" s="52">
        <f>+H50/'平成１７年'!H49</f>
        <v>0.5367647058823529</v>
      </c>
      <c r="J50" s="2">
        <f>+'国籍(11区分)，男女別外国人数'!N49-'平成１７年'!J49</f>
        <v>113</v>
      </c>
      <c r="K50" s="52">
        <f>+J50/'平成１７年'!J49</f>
        <v>0.743421052631579</v>
      </c>
      <c r="L50" s="2">
        <f>+SUM('国籍(11区分)，男女別外国人数'!P49)-SUM('平成１７年'!L49)</f>
        <v>3</v>
      </c>
      <c r="M50" s="52">
        <f>+L50/'平成１７年'!L49</f>
        <v>0.0967741935483871</v>
      </c>
      <c r="N50" s="2">
        <f>+SUM('国籍(11区分)，男女別外国人数'!R49)-SUM('平成１７年'!N49)</f>
        <v>-2</v>
      </c>
      <c r="O50" s="52">
        <f>IF('平成１７年'!N49="-","-",+N50/'平成１７年'!N49)</f>
        <v>-0.5</v>
      </c>
      <c r="P50" s="2">
        <f>+SUM('国籍(11区分)，男女別外国人数'!T49)-SUM('平成１７年'!P49)</f>
        <v>4</v>
      </c>
      <c r="Q50" s="52">
        <f>IF('平成１７年'!P49="-","-",+P50/'平成１７年'!P49)</f>
        <v>2</v>
      </c>
      <c r="R50" s="2">
        <f>+SUM('国籍(11区分)，男女別外国人数'!V49)-SUM('平成１７年'!R49)</f>
        <v>-2</v>
      </c>
      <c r="S50" s="52">
        <f>IF('平成１７年'!R49="-","-",+R50/'平成１７年'!R49)</f>
        <v>-0.4</v>
      </c>
      <c r="T50" s="2">
        <f>+SUM('国籍(11区分)，男女別外国人数'!X49)-SUM('平成１７年'!T49)</f>
        <v>1</v>
      </c>
      <c r="U50" s="52">
        <f>IF('平成１７年'!T49="-","-",+T50/'平成１７年'!T49)</f>
        <v>0.07692307692307693</v>
      </c>
      <c r="V50" s="2">
        <f>+SUM('国籍(11区分)，男女別外国人数'!Z49)-SUM('平成１７年'!V49)</f>
        <v>2</v>
      </c>
      <c r="W50" s="52">
        <f>IF('平成１７年'!V49="-","-",+V50/'平成１７年'!V49)</f>
        <v>0.1</v>
      </c>
      <c r="X50" s="2">
        <f>+SUM('国籍(11区分)，男女別外国人数'!AB49)-SUM('平成１７年'!X49)</f>
        <v>-5</v>
      </c>
      <c r="Y50" s="52">
        <f>IF('平成１７年'!X49="-","-",+X50/'平成１７年'!X49)</f>
        <v>-0.21739130434782608</v>
      </c>
      <c r="Z50" s="2">
        <f>+SUM('国籍(11区分)，男女別外国人数'!AD49)-SUM('平成１７年'!Z49)</f>
        <v>138</v>
      </c>
      <c r="AA50" s="52">
        <f>+Z50/'平成１７年'!Z49</f>
        <v>1.1219512195121952</v>
      </c>
    </row>
    <row r="51" spans="1:27" ht="13.5">
      <c r="A51" s="2" t="s">
        <v>97</v>
      </c>
      <c r="B51" s="2">
        <f>+'国籍(11区分)，男女別外国人数'!B50-'平成１７年'!B50</f>
        <v>69</v>
      </c>
      <c r="C51" s="5">
        <f>+B51/'平成１７年'!B50</f>
        <v>0.46621621621621623</v>
      </c>
      <c r="D51" s="2">
        <f t="shared" si="0"/>
        <v>26</v>
      </c>
      <c r="E51" s="2">
        <f t="shared" si="0"/>
        <v>7</v>
      </c>
      <c r="F51" s="2">
        <f>+'国籍(11区分)，男女別外国人数'!J50-'平成１７年'!F50</f>
        <v>17</v>
      </c>
      <c r="G51" s="52">
        <f>+F51/'平成１７年'!F50</f>
        <v>0.5666666666666667</v>
      </c>
      <c r="H51" s="2">
        <f>+'国籍(11区分)，男女別外国人数'!L50-'平成１７年'!H50</f>
        <v>18</v>
      </c>
      <c r="I51" s="52">
        <f>+H51/'平成１７年'!H50</f>
        <v>0.5294117647058824</v>
      </c>
      <c r="J51" s="2">
        <f>+'国籍(11区分)，男女別外国人数'!N50-'平成１７年'!J50</f>
        <v>25</v>
      </c>
      <c r="K51" s="52">
        <f>+J51/'平成１７年'!J50</f>
        <v>1.1904761904761905</v>
      </c>
      <c r="L51" s="2">
        <f>+SUM('国籍(11区分)，男女別外国人数'!P50)-SUM('平成１７年'!L50)</f>
        <v>-1</v>
      </c>
      <c r="M51" s="52">
        <f>+L51/'平成１７年'!L50</f>
        <v>-1</v>
      </c>
      <c r="N51" s="2">
        <f>+SUM('国籍(11区分)，男女別外国人数'!R50)-SUM('平成１７年'!N50)</f>
        <v>-1</v>
      </c>
      <c r="O51" s="52">
        <f>IF('平成１７年'!N50="-","-",+N51/'平成１７年'!N50)</f>
        <v>-1</v>
      </c>
      <c r="P51" s="2">
        <f>+SUM('国籍(11区分)，男女別外国人数'!T50)-SUM('平成１７年'!P50)</f>
        <v>-1</v>
      </c>
      <c r="Q51" s="52">
        <f>IF('平成１７年'!P50="-","-",+P51/'平成１７年'!P50)</f>
        <v>-1</v>
      </c>
      <c r="R51" s="2">
        <f>+SUM('国籍(11区分)，男女別外国人数'!V50)-SUM('平成１７年'!R50)</f>
        <v>-1</v>
      </c>
      <c r="S51" s="52">
        <f>IF('平成１７年'!R50="-","-",+R51/'平成１７年'!R50)</f>
        <v>-0.5</v>
      </c>
      <c r="T51" s="2">
        <f>+SUM('国籍(11区分)，男女別外国人数'!X50)-SUM('平成１７年'!T50)</f>
        <v>-2</v>
      </c>
      <c r="U51" s="52">
        <f>IF('平成１７年'!T50="-","-",+T51/'平成１７年'!T50)</f>
        <v>-1</v>
      </c>
      <c r="V51" s="2">
        <f>+SUM('国籍(11区分)，男女別外国人数'!Z50)-SUM('平成１７年'!V50)</f>
        <v>-9</v>
      </c>
      <c r="W51" s="52">
        <f>IF('平成１７年'!V50="-","-",+V51/'平成１７年'!V50)</f>
        <v>-0.42857142857142855</v>
      </c>
      <c r="X51" s="2">
        <f>+SUM('国籍(11区分)，男女別外国人数'!AB50)-SUM('平成１７年'!X50)</f>
        <v>5</v>
      </c>
      <c r="Y51" s="52">
        <f>IF('平成１７年'!X50="-","-",+X51/'平成１７年'!X50)</f>
        <v>0.35714285714285715</v>
      </c>
      <c r="Z51" s="2">
        <f>+SUM('国籍(11区分)，男女別外国人数'!AD50)-SUM('平成１７年'!Z50)</f>
        <v>19</v>
      </c>
      <c r="AA51" s="52">
        <f>+Z51/'平成１７年'!Z50</f>
        <v>0.9047619047619048</v>
      </c>
    </row>
    <row r="52" spans="1:27" ht="13.5">
      <c r="A52" s="2" t="s">
        <v>98</v>
      </c>
      <c r="B52" s="2">
        <f>+'国籍(11区分)，男女別外国人数'!B51-'平成１７年'!B51</f>
        <v>70</v>
      </c>
      <c r="C52" s="5">
        <f>+B52/'平成１７年'!B51</f>
        <v>0.24305555555555555</v>
      </c>
      <c r="D52" s="2">
        <f t="shared" si="0"/>
        <v>25</v>
      </c>
      <c r="E52" s="2">
        <f t="shared" si="0"/>
        <v>23</v>
      </c>
      <c r="F52" s="2">
        <f>+'国籍(11区分)，男女別外国人数'!J51-'平成１７年'!F51</f>
        <v>15</v>
      </c>
      <c r="G52" s="52">
        <f>+F52/'平成１７年'!F51</f>
        <v>0.25862068965517243</v>
      </c>
      <c r="H52" s="2">
        <f>+'国籍(11区分)，男女別外国人数'!L51-'平成１７年'!H51</f>
        <v>45</v>
      </c>
      <c r="I52" s="52">
        <f>+H52/'平成１７年'!H51</f>
        <v>0.625</v>
      </c>
      <c r="J52" s="2">
        <f>+'国籍(11区分)，男女別外国人数'!N51-'平成１７年'!J51</f>
        <v>18</v>
      </c>
      <c r="K52" s="52">
        <f>+J52/'平成１７年'!J51</f>
        <v>0.3829787234042553</v>
      </c>
      <c r="L52" s="2">
        <f>+SUM('国籍(11区分)，男女別外国人数'!P51)-SUM('平成１７年'!L51)</f>
        <v>1</v>
      </c>
      <c r="M52" s="52">
        <f>+L52/'平成１７年'!L51</f>
        <v>0.3333333333333333</v>
      </c>
      <c r="N52" s="2">
        <f>+SUM('国籍(11区分)，男女別外国人数'!R51)-SUM('平成１７年'!N51)</f>
        <v>-8</v>
      </c>
      <c r="O52" s="52">
        <f>IF('平成１７年'!N51="-","-",+N52/'平成１７年'!N51)</f>
        <v>-0.8888888888888888</v>
      </c>
      <c r="P52" s="2">
        <f>+SUM('国籍(11区分)，男女別外国人数'!T51)-SUM('平成１７年'!P51)</f>
        <v>14</v>
      </c>
      <c r="Q52" s="52" t="str">
        <f>IF('平成１７年'!P51="-","-",+P52/'平成１７年'!P51)</f>
        <v>-</v>
      </c>
      <c r="R52" s="2">
        <f>+SUM('国籍(11区分)，男女別外国人数'!V51)-SUM('平成１７年'!R51)</f>
        <v>-1</v>
      </c>
      <c r="S52" s="52">
        <f>IF('平成１７年'!R51="-","-",+R52/'平成１７年'!R51)</f>
        <v>-0.25</v>
      </c>
      <c r="T52" s="2">
        <f>+SUM('国籍(11区分)，男女別外国人数'!X51)-SUM('平成１７年'!T51)</f>
        <v>1</v>
      </c>
      <c r="U52" s="52">
        <f>IF('平成１７年'!T51="-","-",+T52/'平成１７年'!T51)</f>
        <v>0.16666666666666666</v>
      </c>
      <c r="V52" s="2">
        <f>+SUM('国籍(11区分)，男女別外国人数'!Z51)-SUM('平成１７年'!V51)</f>
        <v>-15</v>
      </c>
      <c r="W52" s="52">
        <f>IF('平成１７年'!V51="-","-",+V52/'平成１７年'!V51)</f>
        <v>-0.5769230769230769</v>
      </c>
      <c r="X52" s="2">
        <f>+SUM('国籍(11区分)，男女別外国人数'!AB51)-SUM('平成１７年'!X51)</f>
        <v>-5</v>
      </c>
      <c r="Y52" s="52">
        <f>IF('平成１７年'!X51="-","-",+X52/'平成１７年'!X51)</f>
        <v>-0.5555555555555556</v>
      </c>
      <c r="Z52" s="2">
        <f>+SUM('国籍(11区分)，男女別外国人数'!AD51)-SUM('平成１７年'!Z51)</f>
        <v>5</v>
      </c>
      <c r="AA52" s="52">
        <f>+Z52/'平成１７年'!Z51</f>
        <v>0.09259259259259259</v>
      </c>
    </row>
    <row r="53" spans="1:27" ht="13.5">
      <c r="A53" s="2" t="s">
        <v>99</v>
      </c>
      <c r="B53" s="2">
        <f>+'国籍(11区分)，男女別外国人数'!B52-'平成１７年'!B52</f>
        <v>51</v>
      </c>
      <c r="C53" s="5">
        <f>+B53/'平成１７年'!B52</f>
        <v>0.17894736842105263</v>
      </c>
      <c r="D53" s="2">
        <f t="shared" si="0"/>
        <v>33</v>
      </c>
      <c r="E53" s="2">
        <f t="shared" si="0"/>
        <v>28</v>
      </c>
      <c r="F53" s="2">
        <f>+'国籍(11区分)，男女別外国人数'!J52-'平成１７年'!F52</f>
        <v>-1</v>
      </c>
      <c r="G53" s="52">
        <f>+F53/'平成１７年'!F52</f>
        <v>-0.027777777777777776</v>
      </c>
      <c r="H53" s="2">
        <f>+'国籍(11区分)，男女別外国人数'!L52-'平成１７年'!H52</f>
        <v>48</v>
      </c>
      <c r="I53" s="52">
        <f>+H53/'平成１７年'!H52</f>
        <v>0.7741935483870968</v>
      </c>
      <c r="J53" s="2">
        <f>+'国籍(11区分)，男女別外国人数'!N52-'平成１７年'!J52</f>
        <v>4</v>
      </c>
      <c r="K53" s="52">
        <f>+J53/'平成１７年'!J52</f>
        <v>0.06060606060606061</v>
      </c>
      <c r="L53" s="2">
        <f>+SUM('国籍(11区分)，男女別外国人数'!P52)-SUM('平成１７年'!L52)</f>
        <v>2</v>
      </c>
      <c r="M53" s="52">
        <f>+L53/'平成１７年'!L52</f>
        <v>0.6666666666666666</v>
      </c>
      <c r="N53" s="2">
        <f>+SUM('国籍(11区分)，男女別外国人数'!R52)-SUM('平成１７年'!N52)</f>
        <v>6</v>
      </c>
      <c r="O53" s="52">
        <f>IF('平成１７年'!N52="-","-",+N53/'平成１７年'!N52)</f>
        <v>2</v>
      </c>
      <c r="P53" s="2">
        <f>+SUM('国籍(11区分)，男女別外国人数'!T52)-SUM('平成１７年'!P52)</f>
        <v>0</v>
      </c>
      <c r="Q53" s="52" t="str">
        <f>IF('平成１７年'!P52="-","-",+P53/'平成１７年'!P52)</f>
        <v>-</v>
      </c>
      <c r="R53" s="2">
        <f>+SUM('国籍(11区分)，男女別外国人数'!V52)-SUM('平成１７年'!R52)</f>
        <v>0</v>
      </c>
      <c r="S53" s="52" t="str">
        <f>IF('平成１７年'!R52="-","-",+R53/'平成１７年'!R52)</f>
        <v>-</v>
      </c>
      <c r="T53" s="2">
        <f>+SUM('国籍(11区分)，男女別外国人数'!X52)-SUM('平成１７年'!T52)</f>
        <v>2</v>
      </c>
      <c r="U53" s="52">
        <f>IF('平成１７年'!T52="-","-",+T53/'平成１７年'!T52)</f>
        <v>0.4</v>
      </c>
      <c r="V53" s="2">
        <f>+SUM('国籍(11区分)，男女別外国人数'!Z52)-SUM('平成１７年'!V52)</f>
        <v>3</v>
      </c>
      <c r="W53" s="52">
        <f>IF('平成１７年'!V52="-","-",+V53/'平成１７年'!V52)</f>
        <v>0.08333333333333333</v>
      </c>
      <c r="X53" s="2">
        <f>+SUM('国籍(11区分)，男女別外国人数'!AB52)-SUM('平成１７年'!X52)</f>
        <v>-2</v>
      </c>
      <c r="Y53" s="52">
        <f>IF('平成１７年'!X52="-","-",+X53/'平成１７年'!X52)</f>
        <v>-0.25</v>
      </c>
      <c r="Z53" s="2">
        <f>+SUM('国籍(11区分)，男女別外国人数'!AD52)-SUM('平成１７年'!Z52)</f>
        <v>-11</v>
      </c>
      <c r="AA53" s="52">
        <f>+Z53/'平成１７年'!Z52</f>
        <v>-0.16666666666666666</v>
      </c>
    </row>
    <row r="54" spans="1:27" ht="13.5">
      <c r="A54" s="2" t="s">
        <v>100</v>
      </c>
      <c r="B54" s="2">
        <f>+'国籍(11区分)，男女別外国人数'!B53-'平成１７年'!B53</f>
        <v>9</v>
      </c>
      <c r="C54" s="5">
        <f>+B54/'平成１７年'!B53</f>
        <v>0.13846153846153847</v>
      </c>
      <c r="D54" s="2">
        <f t="shared" si="0"/>
        <v>46</v>
      </c>
      <c r="E54" s="2">
        <f t="shared" si="0"/>
        <v>31</v>
      </c>
      <c r="F54" s="2">
        <f>+'国籍(11区分)，男女別外国人数'!J53-'平成１７年'!F53</f>
        <v>-1</v>
      </c>
      <c r="G54" s="52">
        <f>+F54/'平成１７年'!F53</f>
        <v>-0.06666666666666667</v>
      </c>
      <c r="H54" s="2">
        <f>+'国籍(11区分)，男女別外国人数'!L53-'平成１７年'!H53</f>
        <v>6</v>
      </c>
      <c r="I54" s="52">
        <f>+H54/'平成１７年'!H53</f>
        <v>0.46153846153846156</v>
      </c>
      <c r="J54" s="2">
        <f>+'国籍(11区分)，男女別外国人数'!N53-'平成１７年'!J53</f>
        <v>-1</v>
      </c>
      <c r="K54" s="52">
        <f>+J54/'平成１７年'!J53</f>
        <v>-0.08333333333333333</v>
      </c>
      <c r="L54" s="2">
        <f>+SUM('国籍(11区分)，男女別外国人数'!P53)-SUM('平成１７年'!L53)</f>
        <v>-1</v>
      </c>
      <c r="M54" s="52">
        <f>+L54/'平成１７年'!L53</f>
        <v>-0.2</v>
      </c>
      <c r="N54" s="2">
        <f>+SUM('国籍(11区分)，男女別外国人数'!R53)-SUM('平成１７年'!N53)</f>
        <v>0</v>
      </c>
      <c r="O54" s="52" t="str">
        <f>IF('平成１７年'!N53="-","-",+N54/'平成１７年'!N53)</f>
        <v>-</v>
      </c>
      <c r="P54" s="2">
        <f>+SUM('国籍(11区分)，男女別外国人数'!T53)-SUM('平成１７年'!P53)</f>
        <v>2</v>
      </c>
      <c r="Q54" s="52" t="str">
        <f>IF('平成１７年'!P53="-","-",+P54/'平成１７年'!P53)</f>
        <v>-</v>
      </c>
      <c r="R54" s="2">
        <f>+SUM('国籍(11区分)，男女別外国人数'!V53)-SUM('平成１７年'!R53)</f>
        <v>0</v>
      </c>
      <c r="S54" s="52" t="str">
        <f>IF('平成１７年'!R53="-","-",+R54/'平成１７年'!R53)</f>
        <v>-</v>
      </c>
      <c r="T54" s="2">
        <f>+SUM('国籍(11区分)，男女別外国人数'!X53)-SUM('平成１７年'!T53)</f>
        <v>0</v>
      </c>
      <c r="U54" s="52" t="str">
        <f>IF('平成１７年'!T53="-","-",+T54/'平成１７年'!T53)</f>
        <v>-</v>
      </c>
      <c r="V54" s="2">
        <f>+SUM('国籍(11区分)，男女別外国人数'!Z53)-SUM('平成１７年'!V53)</f>
        <v>5</v>
      </c>
      <c r="W54" s="52">
        <f>IF('平成１７年'!V53="-","-",+V54/'平成１７年'!V53)</f>
        <v>5</v>
      </c>
      <c r="X54" s="2">
        <f>+SUM('国籍(11区分)，男女別外国人数'!AB53)-SUM('平成１７年'!X53)</f>
        <v>-1</v>
      </c>
      <c r="Y54" s="52">
        <f>IF('平成１７年'!X53="-","-",+X54/'平成１７年'!X53)</f>
        <v>-0.5</v>
      </c>
      <c r="Z54" s="2">
        <f>+SUM('国籍(11区分)，男女別外国人数'!AD53)-SUM('平成１７年'!Z53)</f>
        <v>0</v>
      </c>
      <c r="AA54" s="52">
        <f>+Z54/'平成１７年'!Z53</f>
        <v>0</v>
      </c>
    </row>
    <row r="55" spans="1:27" ht="13.5">
      <c r="A55" s="2" t="s">
        <v>101</v>
      </c>
      <c r="B55" s="2">
        <f>+'国籍(11区分)，男女別外国人数'!B54-'平成１７年'!B54</f>
        <v>68</v>
      </c>
      <c r="C55" s="5">
        <f>+B55/'平成１７年'!B54</f>
        <v>0.40476190476190477</v>
      </c>
      <c r="D55" s="2">
        <f t="shared" si="0"/>
        <v>27</v>
      </c>
      <c r="E55" s="2">
        <f t="shared" si="0"/>
        <v>13</v>
      </c>
      <c r="F55" s="2">
        <f>+'国籍(11区分)，男女別外国人数'!J54-'平成１７年'!F54</f>
        <v>4</v>
      </c>
      <c r="G55" s="52">
        <f>+F55/'平成１７年'!F54</f>
        <v>0.4</v>
      </c>
      <c r="H55" s="2">
        <f>+'国籍(11区分)，男女別外国人数'!L54-'平成１７年'!H54</f>
        <v>35</v>
      </c>
      <c r="I55" s="52">
        <f>+H55/'平成１７年'!H54</f>
        <v>1.1666666666666667</v>
      </c>
      <c r="J55" s="2">
        <f>+'国籍(11区分)，男女別外国人数'!N54-'平成１７年'!J54</f>
        <v>3</v>
      </c>
      <c r="K55" s="52">
        <f>+J55/'平成１７年'!J54</f>
        <v>0.5</v>
      </c>
      <c r="L55" s="2">
        <f>+SUM('国籍(11区分)，男女別外国人数'!P54)-SUM('平成１７年'!L54)</f>
        <v>11</v>
      </c>
      <c r="M55" s="52">
        <f>+L55/'平成１７年'!L54</f>
        <v>5.5</v>
      </c>
      <c r="N55" s="2">
        <f>+SUM('国籍(11区分)，男女別外国人数'!R54)-SUM('平成１７年'!N54)</f>
        <v>13</v>
      </c>
      <c r="O55" s="52">
        <f>IF('平成１７年'!N54="-","-",+N55/'平成１７年'!N54)</f>
        <v>1.0833333333333333</v>
      </c>
      <c r="P55" s="2">
        <f>+SUM('国籍(11区分)，男女別外国人数'!T54)-SUM('平成１７年'!P54)</f>
        <v>-1</v>
      </c>
      <c r="Q55" s="52">
        <f>IF('平成１７年'!P54="-","-",+P55/'平成１７年'!P54)</f>
        <v>-0.3333333333333333</v>
      </c>
      <c r="R55" s="2">
        <f>+SUM('国籍(11区分)，男女別外国人数'!V54)-SUM('平成１７年'!R54)</f>
        <v>1</v>
      </c>
      <c r="S55" s="52" t="str">
        <f>IF('平成１７年'!R54="-","-",+R55/'平成１７年'!R54)</f>
        <v>-</v>
      </c>
      <c r="T55" s="2">
        <f>+SUM('国籍(11区分)，男女別外国人数'!X54)-SUM('平成１７年'!T54)</f>
        <v>3</v>
      </c>
      <c r="U55" s="52">
        <f>IF('平成１７年'!T54="-","-",+T55/'平成１７年'!T54)</f>
        <v>3</v>
      </c>
      <c r="V55" s="2">
        <f>+SUM('国籍(11区分)，男女別外国人数'!Z54)-SUM('平成１７年'!V54)</f>
        <v>6</v>
      </c>
      <c r="W55" s="52">
        <f>IF('平成１７年'!V54="-","-",+V55/'平成１７年'!V54)</f>
        <v>0.1276595744680851</v>
      </c>
      <c r="X55" s="2">
        <f>+SUM('国籍(11区分)，男女別外国人数'!AB54)-SUM('平成１７年'!X54)</f>
        <v>4</v>
      </c>
      <c r="Y55" s="52">
        <f>IF('平成１７年'!X54="-","-",+X55/'平成１７年'!X54)</f>
        <v>0.2857142857142857</v>
      </c>
      <c r="Z55" s="2">
        <f>+SUM('国籍(11区分)，男女別外国人数'!AD54)-SUM('平成１７年'!Z54)</f>
        <v>-11</v>
      </c>
      <c r="AA55" s="52">
        <f>+Z55/'平成１７年'!Z54</f>
        <v>-0.2558139534883721</v>
      </c>
    </row>
    <row r="56" spans="1:27" ht="13.5">
      <c r="A56" s="2" t="s">
        <v>102</v>
      </c>
      <c r="B56" s="2">
        <f>+'国籍(11区分)，男女別外国人数'!B55-'平成１７年'!B55</f>
        <v>120</v>
      </c>
      <c r="C56" s="5">
        <f>+B56/'平成１７年'!B55</f>
        <v>0.7228915662650602</v>
      </c>
      <c r="D56" s="2">
        <f t="shared" si="0"/>
        <v>18</v>
      </c>
      <c r="E56" s="2">
        <f t="shared" si="0"/>
        <v>2</v>
      </c>
      <c r="F56" s="2">
        <f>+'国籍(11区分)，男女別外国人数'!J55-'平成１７年'!F55</f>
        <v>6</v>
      </c>
      <c r="G56" s="52">
        <f>+F56/'平成１７年'!F55</f>
        <v>0.5</v>
      </c>
      <c r="H56" s="2">
        <f>+'国籍(11区分)，男女別外国人数'!L55-'平成１７年'!H55</f>
        <v>37</v>
      </c>
      <c r="I56" s="52">
        <f>+H56/'平成１７年'!H55</f>
        <v>1.4230769230769231</v>
      </c>
      <c r="J56" s="2">
        <f>+'国籍(11区分)，男女別外国人数'!N55-'平成１７年'!J55</f>
        <v>7</v>
      </c>
      <c r="K56" s="52">
        <f>+J56/'平成１７年'!J55</f>
        <v>0.875</v>
      </c>
      <c r="L56" s="2">
        <f>+SUM('国籍(11区分)，男女別外国人数'!P55)-SUM('平成１７年'!L55)</f>
        <v>8</v>
      </c>
      <c r="M56" s="52">
        <f>+L56/'平成１７年'!L55</f>
        <v>2</v>
      </c>
      <c r="N56" s="2">
        <f>+SUM('国籍(11区分)，男女別外国人数'!R55)-SUM('平成１７年'!N55)</f>
        <v>1</v>
      </c>
      <c r="O56" s="52">
        <f>IF('平成１７年'!N55="-","-",+N56/'平成１７年'!N55)</f>
        <v>0.058823529411764705</v>
      </c>
      <c r="P56" s="2">
        <f>+SUM('国籍(11区分)，男女別外国人数'!T55)-SUM('平成１７年'!P55)</f>
        <v>0</v>
      </c>
      <c r="Q56" s="52" t="str">
        <f>IF('平成１７年'!P55="-","-",+P56/'平成１７年'!P55)</f>
        <v>-</v>
      </c>
      <c r="R56" s="2">
        <f>+SUM('国籍(11区分)，男女別外国人数'!V55)-SUM('平成１７年'!R55)</f>
        <v>1</v>
      </c>
      <c r="S56" s="52">
        <f>IF('平成１７年'!R55="-","-",+R56/'平成１７年'!R55)</f>
        <v>1</v>
      </c>
      <c r="T56" s="2">
        <f>+SUM('国籍(11区分)，男女別外国人数'!X55)-SUM('平成１７年'!T55)</f>
        <v>-1</v>
      </c>
      <c r="U56" s="52">
        <f>IF('平成１７年'!T55="-","-",+T56/'平成１７年'!T55)</f>
        <v>-0.25</v>
      </c>
      <c r="V56" s="2">
        <f>+SUM('国籍(11区分)，男女別外国人数'!Z55)-SUM('平成１７年'!V55)</f>
        <v>43</v>
      </c>
      <c r="W56" s="52">
        <f>IF('平成１７年'!V55="-","-",+V56/'平成１７年'!V55)</f>
        <v>0.5584415584415584</v>
      </c>
      <c r="X56" s="2">
        <f>+SUM('国籍(11区分)，男女別外国人数'!AB55)-SUM('平成１７年'!X55)</f>
        <v>6</v>
      </c>
      <c r="Y56" s="52" t="str">
        <f>IF('平成１７年'!X55="-","-",+X56/'平成１７年'!X55)</f>
        <v>-</v>
      </c>
      <c r="Z56" s="2">
        <f>+SUM('国籍(11区分)，男女別外国人数'!AD55)-SUM('平成１７年'!Z55)</f>
        <v>12</v>
      </c>
      <c r="AA56" s="52">
        <f>+Z56/'平成１７年'!Z55</f>
        <v>0.7058823529411765</v>
      </c>
    </row>
    <row r="57" spans="1:27" ht="13.5">
      <c r="A57" s="2" t="s">
        <v>103</v>
      </c>
      <c r="B57" s="2">
        <f>+'国籍(11区分)，男女別外国人数'!B56-'平成１７年'!B56</f>
        <v>6</v>
      </c>
      <c r="C57" s="5">
        <f>+B57/'平成１７年'!B56</f>
        <v>0.03508771929824561</v>
      </c>
      <c r="D57" s="2">
        <f t="shared" si="0"/>
        <v>48</v>
      </c>
      <c r="E57" s="2">
        <f t="shared" si="0"/>
        <v>44</v>
      </c>
      <c r="F57" s="2">
        <f>+'国籍(11区分)，男女別外国人数'!J56-'平成１７年'!F56</f>
        <v>-8</v>
      </c>
      <c r="G57" s="52">
        <f>+F57/'平成１７年'!F56</f>
        <v>-0.21621621621621623</v>
      </c>
      <c r="H57" s="2">
        <f>+'国籍(11区分)，男女別外国人数'!L56-'平成１７年'!H56</f>
        <v>-8</v>
      </c>
      <c r="I57" s="52">
        <f>+H57/'平成１７年'!H56</f>
        <v>-0.19047619047619047</v>
      </c>
      <c r="J57" s="2">
        <f>+'国籍(11区分)，男女別外国人数'!N56-'平成１７年'!J56</f>
        <v>9</v>
      </c>
      <c r="K57" s="52">
        <f>+J57/'平成１７年'!J56</f>
        <v>0.6428571428571429</v>
      </c>
      <c r="L57" s="2">
        <f>+SUM('国籍(11区分)，男女別外国人数'!P56)-SUM('平成１７年'!L56)</f>
        <v>5</v>
      </c>
      <c r="M57" s="52">
        <f>+L57/'平成１７年'!L56</f>
        <v>0.38461538461538464</v>
      </c>
      <c r="N57" s="2">
        <f>+SUM('国籍(11区分)，男女別外国人数'!R56)-SUM('平成１７年'!N56)</f>
        <v>6</v>
      </c>
      <c r="O57" s="52">
        <f>IF('平成１７年'!N56="-","-",+N57/'平成１７年'!N56)</f>
        <v>0.3333333333333333</v>
      </c>
      <c r="P57" s="2">
        <f>+SUM('国籍(11区分)，男女別外国人数'!T56)-SUM('平成１７年'!P56)</f>
        <v>1</v>
      </c>
      <c r="Q57" s="52" t="str">
        <f>IF('平成１７年'!P56="-","-",+P57/'平成１７年'!P56)</f>
        <v>-</v>
      </c>
      <c r="R57" s="2">
        <f>+SUM('国籍(11区分)，男女別外国人数'!V56)-SUM('平成１７年'!R56)</f>
        <v>0</v>
      </c>
      <c r="S57" s="52" t="str">
        <f>IF('平成１７年'!R56="-","-",+R57/'平成１７年'!R56)</f>
        <v>-</v>
      </c>
      <c r="T57" s="2">
        <f>+SUM('国籍(11区分)，男女別外国人数'!X56)-SUM('平成１７年'!T56)</f>
        <v>-3</v>
      </c>
      <c r="U57" s="52">
        <f>IF('平成１７年'!T56="-","-",+T57/'平成１７年'!T56)</f>
        <v>-0.42857142857142855</v>
      </c>
      <c r="V57" s="2">
        <f>+SUM('国籍(11区分)，男女別外国人数'!Z56)-SUM('平成１７年'!V56)</f>
        <v>0</v>
      </c>
      <c r="W57" s="52">
        <f>IF('平成１７年'!V56="-","-",+V57/'平成１７年'!V56)</f>
        <v>0</v>
      </c>
      <c r="X57" s="2">
        <f>+SUM('国籍(11区分)，男女別外国人数'!AB56)-SUM('平成１７年'!X56)</f>
        <v>-1</v>
      </c>
      <c r="Y57" s="52">
        <f>IF('平成１７年'!X56="-","-",+X57/'平成１７年'!X56)</f>
        <v>-0.0625</v>
      </c>
      <c r="Z57" s="2">
        <f>+SUM('国籍(11区分)，男女別外国人数'!AD56)-SUM('平成１７年'!Z56)</f>
        <v>5</v>
      </c>
      <c r="AA57" s="52">
        <f>+Z57/'平成１７年'!Z56</f>
        <v>0.29411764705882354</v>
      </c>
    </row>
    <row r="58" spans="1:27" ht="13.5">
      <c r="A58" s="2" t="s">
        <v>104</v>
      </c>
      <c r="B58" s="2">
        <f>+'国籍(11区分)，男女別外国人数'!B57-'平成１７年'!B57</f>
        <v>42</v>
      </c>
      <c r="C58" s="5">
        <f>+B58/'平成１７年'!B57</f>
        <v>0.3684210526315789</v>
      </c>
      <c r="D58" s="2">
        <f t="shared" si="0"/>
        <v>36</v>
      </c>
      <c r="E58" s="2">
        <f t="shared" si="0"/>
        <v>15</v>
      </c>
      <c r="F58" s="2">
        <f>+'国籍(11区分)，男女別外国人数'!J57-'平成１７年'!F57</f>
        <v>3</v>
      </c>
      <c r="G58" s="52">
        <f>+F58/'平成１７年'!F57</f>
        <v>0.21428571428571427</v>
      </c>
      <c r="H58" s="2">
        <f>+'国籍(11区分)，男女別外国人数'!L57-'平成１７年'!H57</f>
        <v>28</v>
      </c>
      <c r="I58" s="52">
        <f>+H58/'平成１７年'!H57</f>
        <v>0.7567567567567568</v>
      </c>
      <c r="J58" s="2">
        <f>+'国籍(11区分)，男女別外国人数'!N57-'平成１７年'!J57</f>
        <v>8</v>
      </c>
      <c r="K58" s="52">
        <f>+J58/'平成１７年'!J57</f>
        <v>0.47058823529411764</v>
      </c>
      <c r="L58" s="2">
        <f>+SUM('国籍(11区分)，男女別外国人数'!P57)-SUM('平成１７年'!L57)</f>
        <v>-1</v>
      </c>
      <c r="M58" s="52">
        <f>+L58/'平成１７年'!L57</f>
        <v>-0.14285714285714285</v>
      </c>
      <c r="N58" s="2">
        <f>+SUM('国籍(11区分)，男女別外国人数'!R57)-SUM('平成１７年'!N57)</f>
        <v>0</v>
      </c>
      <c r="O58" s="52">
        <f>IF('平成１７年'!N57="-","-",+N58/'平成１７年'!N57)</f>
        <v>0</v>
      </c>
      <c r="P58" s="2">
        <f>+SUM('国籍(11区分)，男女別外国人数'!T57)-SUM('平成１７年'!P57)</f>
        <v>-1</v>
      </c>
      <c r="Q58" s="52">
        <f>IF('平成１７年'!P57="-","-",+P58/'平成１７年'!P57)</f>
        <v>-1</v>
      </c>
      <c r="R58" s="2">
        <f>+SUM('国籍(11区分)，男女別外国人数'!V57)-SUM('平成１７年'!R57)</f>
        <v>0</v>
      </c>
      <c r="S58" s="52" t="str">
        <f>IF('平成１７年'!R57="-","-",+R58/'平成１７年'!R57)</f>
        <v>-</v>
      </c>
      <c r="T58" s="2">
        <f>+SUM('国籍(11区分)，男女別外国人数'!X57)-SUM('平成１７年'!T57)</f>
        <v>1</v>
      </c>
      <c r="U58" s="52" t="str">
        <f>IF('平成１７年'!T57="-","-",+T58/'平成１７年'!T57)</f>
        <v>-</v>
      </c>
      <c r="V58" s="2">
        <f>+SUM('国籍(11区分)，男女別外国人数'!Z57)-SUM('平成１７年'!V57)</f>
        <v>-6</v>
      </c>
      <c r="W58" s="52">
        <f>IF('平成１７年'!V57="-","-",+V58/'平成１７年'!V57)</f>
        <v>-0.2727272727272727</v>
      </c>
      <c r="X58" s="2">
        <f>+SUM('国籍(11区分)，男女別外国人数'!AB57)-SUM('平成１７年'!X57)</f>
        <v>7</v>
      </c>
      <c r="Y58" s="52">
        <f>IF('平成１７年'!X57="-","-",+X58/'平成１７年'!X57)</f>
        <v>1.75</v>
      </c>
      <c r="Z58" s="2">
        <f>+SUM('国籍(11区分)，男女別外国人数'!AD57)-SUM('平成１７年'!Z57)</f>
        <v>3</v>
      </c>
      <c r="AA58" s="52">
        <f>+Z58/'平成１７年'!Z57</f>
        <v>0.2727272727272727</v>
      </c>
    </row>
    <row r="59" spans="1:27" ht="13.5">
      <c r="A59" s="2" t="s">
        <v>105</v>
      </c>
      <c r="B59" s="2">
        <f>+'国籍(11区分)，男女別外国人数'!B58-'平成１７年'!B58</f>
        <v>33</v>
      </c>
      <c r="C59" s="5">
        <f>+B59/'平成１７年'!B58</f>
        <v>0.44</v>
      </c>
      <c r="D59" s="2">
        <f t="shared" si="0"/>
        <v>37</v>
      </c>
      <c r="E59" s="2">
        <f t="shared" si="0"/>
        <v>11</v>
      </c>
      <c r="F59" s="2">
        <f>+'国籍(11区分)，男女別外国人数'!J58-'平成１７年'!F58</f>
        <v>-6</v>
      </c>
      <c r="G59" s="52">
        <f>+F59/'平成１７年'!F58</f>
        <v>-0.3</v>
      </c>
      <c r="H59" s="2">
        <f>+'国籍(11区分)，男女別外国人数'!L58-'平成１７年'!H58</f>
        <v>12</v>
      </c>
      <c r="I59" s="52">
        <f>+H59/'平成１７年'!H58</f>
        <v>1</v>
      </c>
      <c r="J59" s="2">
        <f>+'国籍(11区分)，男女別外国人数'!N58-'平成１７年'!J58</f>
        <v>3</v>
      </c>
      <c r="K59" s="52">
        <f>+J59/'平成１７年'!J58</f>
        <v>0.23076923076923078</v>
      </c>
      <c r="L59" s="2">
        <f>+SUM('国籍(11区分)，男女別外国人数'!P58)-SUM('平成１７年'!L58)</f>
        <v>-1</v>
      </c>
      <c r="M59" s="52">
        <f>+L59/'平成１７年'!L58</f>
        <v>-0.2</v>
      </c>
      <c r="N59" s="2">
        <f>+SUM('国籍(11区分)，男女別外国人数'!R58)-SUM('平成１７年'!N58)</f>
        <v>2</v>
      </c>
      <c r="O59" s="52">
        <f>IF('平成１７年'!N58="-","-",+N59/'平成１７年'!N58)</f>
        <v>0.25</v>
      </c>
      <c r="P59" s="2">
        <f>+SUM('国籍(11区分)，男女別外国人数'!T58)-SUM('平成１７年'!P58)</f>
        <v>3</v>
      </c>
      <c r="Q59" s="52" t="str">
        <f>IF('平成１７年'!P58="-","-",+P59/'平成１７年'!P58)</f>
        <v>-</v>
      </c>
      <c r="R59" s="2">
        <f>+SUM('国籍(11区分)，男女別外国人数'!V58)-SUM('平成１７年'!R58)</f>
        <v>1</v>
      </c>
      <c r="S59" s="52" t="str">
        <f>IF('平成１７年'!R58="-","-",+R59/'平成１７年'!R58)</f>
        <v>-</v>
      </c>
      <c r="T59" s="2">
        <f>+SUM('国籍(11区分)，男女別外国人数'!X58)-SUM('平成１７年'!T58)</f>
        <v>0</v>
      </c>
      <c r="U59" s="52">
        <f>IF('平成１７年'!T58="-","-",+T59/'平成１７年'!T58)</f>
        <v>0</v>
      </c>
      <c r="V59" s="2">
        <f>+SUM('国籍(11区分)，男女別外国人数'!Z58)-SUM('平成１７年'!V58)</f>
        <v>11</v>
      </c>
      <c r="W59" s="52">
        <f>IF('平成１７年'!V58="-","-",+V59/'平成１７年'!V58)</f>
        <v>5.5</v>
      </c>
      <c r="X59" s="2">
        <f>+SUM('国籍(11区分)，男女別外国人数'!AB58)-SUM('平成１７年'!X58)</f>
        <v>2</v>
      </c>
      <c r="Y59" s="52">
        <f>IF('平成１７年'!X58="-","-",+X59/'平成１７年'!X58)</f>
        <v>2</v>
      </c>
      <c r="Z59" s="2">
        <f>+SUM('国籍(11区分)，男女別外国人数'!AD58)-SUM('平成１７年'!Z58)</f>
        <v>6</v>
      </c>
      <c r="AA59" s="52">
        <f>+Z59/'平成１７年'!Z58</f>
        <v>0.46153846153846156</v>
      </c>
    </row>
    <row r="60" spans="1:27" ht="13.5">
      <c r="A60" s="2" t="s">
        <v>106</v>
      </c>
      <c r="B60" s="2">
        <f>+'国籍(11区分)，男女別外国人数'!B59-'平成１７年'!B59</f>
        <v>9</v>
      </c>
      <c r="C60" s="5">
        <f>+B60/'平成１７年'!B59</f>
        <v>0.15254237288135594</v>
      </c>
      <c r="D60" s="2">
        <f t="shared" si="0"/>
        <v>46</v>
      </c>
      <c r="E60" s="2">
        <f t="shared" si="0"/>
        <v>30</v>
      </c>
      <c r="F60" s="2">
        <f>+'国籍(11区分)，男女別外国人数'!J59-'平成１７年'!F59</f>
        <v>-1</v>
      </c>
      <c r="G60" s="52">
        <f>+F60/'平成１７年'!F59</f>
        <v>-0.06666666666666667</v>
      </c>
      <c r="H60" s="2">
        <f>+'国籍(11区分)，男女別外国人数'!L59-'平成１７年'!H59</f>
        <v>5</v>
      </c>
      <c r="I60" s="52">
        <f>+H60/'平成１７年'!H59</f>
        <v>0.35714285714285715</v>
      </c>
      <c r="J60" s="2">
        <f>+'国籍(11区分)，男女別外国人数'!N59-'平成１７年'!J59</f>
        <v>-3</v>
      </c>
      <c r="K60" s="52">
        <f>+J60/'平成１７年'!J59</f>
        <v>-0.3</v>
      </c>
      <c r="L60" s="2">
        <f>+SUM('国籍(11区分)，男女別外国人数'!P59)-SUM('平成１７年'!L59)</f>
        <v>-1</v>
      </c>
      <c r="M60" s="52">
        <f>+L60/'平成１７年'!L59</f>
        <v>-0.3333333333333333</v>
      </c>
      <c r="N60" s="2">
        <f>+SUM('国籍(11区分)，男女別外国人数'!R59)-SUM('平成１７年'!N59)</f>
        <v>4</v>
      </c>
      <c r="O60" s="52" t="str">
        <f>IF('平成１７年'!N59="-","-",+N60/'平成１７年'!N59)</f>
        <v>-</v>
      </c>
      <c r="P60" s="2">
        <f>+SUM('国籍(11区分)，男女別外国人数'!T59)-SUM('平成１７年'!P59)</f>
        <v>0</v>
      </c>
      <c r="Q60" s="52" t="str">
        <f>IF('平成１７年'!P59="-","-",+P60/'平成１７年'!P59)</f>
        <v>-</v>
      </c>
      <c r="R60" s="2">
        <f>+SUM('国籍(11区分)，男女別外国人数'!V59)-SUM('平成１７年'!R59)</f>
        <v>0</v>
      </c>
      <c r="S60" s="52">
        <f>IF('平成１７年'!R59="-","-",+R60/'平成１７年'!R59)</f>
        <v>0</v>
      </c>
      <c r="T60" s="2">
        <f>+SUM('国籍(11区分)，男女別外国人数'!X59)-SUM('平成１７年'!T59)</f>
        <v>-1</v>
      </c>
      <c r="U60" s="52">
        <f>IF('平成１７年'!T59="-","-",+T60/'平成１７年'!T59)</f>
        <v>-0.25</v>
      </c>
      <c r="V60" s="2">
        <f>+SUM('国籍(11区分)，男女別外国人数'!Z59)-SUM('平成１７年'!V59)</f>
        <v>1</v>
      </c>
      <c r="W60" s="52">
        <f>IF('平成１７年'!V59="-","-",+V60/'平成１７年'!V59)</f>
        <v>1</v>
      </c>
      <c r="X60" s="2">
        <f>+SUM('国籍(11区分)，男女別外国人数'!AB59)-SUM('平成１７年'!X59)</f>
        <v>1</v>
      </c>
      <c r="Y60" s="52" t="str">
        <f>IF('平成１７年'!X59="-","-",+X60/'平成１７年'!X59)</f>
        <v>-</v>
      </c>
      <c r="Z60" s="2">
        <f>+SUM('国籍(11区分)，男女別外国人数'!AD59)-SUM('平成１７年'!Z59)</f>
        <v>4</v>
      </c>
      <c r="AA60" s="52">
        <f>+Z60/'平成１７年'!Z59</f>
        <v>0.4444444444444444</v>
      </c>
    </row>
    <row r="61" spans="1:27" ht="13.5">
      <c r="A61" s="2" t="s">
        <v>107</v>
      </c>
      <c r="B61" s="2">
        <f>+'国籍(11区分)，男女別外国人数'!B60-'平成１７年'!B60</f>
        <v>47</v>
      </c>
      <c r="C61" s="5">
        <f>+B61/'平成１７年'!B60</f>
        <v>0.4563106796116505</v>
      </c>
      <c r="D61" s="2">
        <f t="shared" si="0"/>
        <v>35</v>
      </c>
      <c r="E61" s="2">
        <f t="shared" si="0"/>
        <v>9</v>
      </c>
      <c r="F61" s="2">
        <f>+'国籍(11区分)，男女別外国人数'!J60-'平成１７年'!F60</f>
        <v>-5</v>
      </c>
      <c r="G61" s="52">
        <f>+F61/'平成１７年'!F60</f>
        <v>-0.625</v>
      </c>
      <c r="H61" s="2">
        <f>+'国籍(11区分)，男女別外国人数'!L60-'平成１７年'!H60</f>
        <v>37</v>
      </c>
      <c r="I61" s="52">
        <f>+H61/'平成１７年'!H60</f>
        <v>1.121212121212121</v>
      </c>
      <c r="J61" s="2">
        <f>+'国籍(11区分)，男女別外国人数'!N60-'平成１７年'!J60</f>
        <v>1</v>
      </c>
      <c r="K61" s="52">
        <f>+J61/'平成１７年'!J60</f>
        <v>0.25</v>
      </c>
      <c r="L61" s="2">
        <f>+SUM('国籍(11区分)，男女別外国人数'!P60)-SUM('平成１７年'!L60)</f>
        <v>31</v>
      </c>
      <c r="M61" s="52">
        <f>+L61/'平成１７年'!L60</f>
        <v>15.5</v>
      </c>
      <c r="N61" s="2">
        <f>+SUM('国籍(11区分)，男女別外国人数'!R60)-SUM('平成１７年'!N60)</f>
        <v>-6</v>
      </c>
      <c r="O61" s="52">
        <f>IF('平成１７年'!N60="-","-",+N61/'平成１７年'!N60)</f>
        <v>-0.5</v>
      </c>
      <c r="P61" s="2">
        <f>+SUM('国籍(11区分)，男女別外国人数'!T60)-SUM('平成１７年'!P60)</f>
        <v>-9</v>
      </c>
      <c r="Q61" s="52">
        <f>IF('平成１７年'!P60="-","-",+P61/'平成１７年'!P60)</f>
        <v>-0.4090909090909091</v>
      </c>
      <c r="R61" s="2">
        <f>+SUM('国籍(11区分)，男女別外国人数'!V60)-SUM('平成１７年'!R60)</f>
        <v>-1</v>
      </c>
      <c r="S61" s="52">
        <f>IF('平成１７年'!R60="-","-",+R61/'平成１７年'!R60)</f>
        <v>-1</v>
      </c>
      <c r="T61" s="2">
        <f>+SUM('国籍(11区分)，男女別外国人数'!X60)-SUM('平成１７年'!T60)</f>
        <v>3</v>
      </c>
      <c r="U61" s="52">
        <f>IF('平成１７年'!T60="-","-",+T61/'平成１７年'!T60)</f>
        <v>3</v>
      </c>
      <c r="V61" s="2">
        <f>+SUM('国籍(11区分)，男女別外国人数'!Z60)-SUM('平成１７年'!V60)</f>
        <v>-3</v>
      </c>
      <c r="W61" s="52">
        <f>IF('平成１７年'!V60="-","-",+V61/'平成１７年'!V60)</f>
        <v>-1</v>
      </c>
      <c r="X61" s="2">
        <f>+SUM('国籍(11区分)，男女別外国人数'!AB60)-SUM('平成１７年'!X60)</f>
        <v>1</v>
      </c>
      <c r="Y61" s="52">
        <f>IF('平成１７年'!X60="-","-",+X61/'平成１７年'!X60)</f>
        <v>0.25</v>
      </c>
      <c r="Z61" s="2">
        <f>+SUM('国籍(11区分)，男女別外国人数'!AD60)-SUM('平成１７年'!Z60)</f>
        <v>-2</v>
      </c>
      <c r="AA61" s="52">
        <f>+Z61/'平成１７年'!Z60</f>
        <v>-0.15384615384615385</v>
      </c>
    </row>
    <row r="62" spans="1:27" ht="13.5">
      <c r="A62" s="2" t="s">
        <v>108</v>
      </c>
      <c r="B62" s="2">
        <f>+'国籍(11区分)，男女別外国人数'!B61-'平成１７年'!B61</f>
        <v>12</v>
      </c>
      <c r="C62" s="5">
        <f>+B62/'平成１７年'!B61</f>
        <v>0.35294117647058826</v>
      </c>
      <c r="D62" s="2">
        <f t="shared" si="0"/>
        <v>44</v>
      </c>
      <c r="E62" s="2">
        <f t="shared" si="0"/>
        <v>17</v>
      </c>
      <c r="F62" s="2">
        <f>+'国籍(11区分)，男女別外国人数'!J61-'平成１７年'!F61</f>
        <v>0</v>
      </c>
      <c r="G62" s="52">
        <f>+F62/'平成１７年'!F61</f>
        <v>0</v>
      </c>
      <c r="H62" s="2">
        <f>+'国籍(11区分)，男女別外国人数'!L61-'平成１７年'!H61</f>
        <v>5</v>
      </c>
      <c r="I62" s="52">
        <f>+H62/'平成１７年'!H61</f>
        <v>0.5</v>
      </c>
      <c r="J62" s="2">
        <f>+'国籍(11区分)，男女別外国人数'!N61-'平成１７年'!J61</f>
        <v>2</v>
      </c>
      <c r="K62" s="52">
        <f>+J62/'平成１７年'!J61</f>
        <v>0.18181818181818182</v>
      </c>
      <c r="L62" s="2">
        <f>+SUM('国籍(11区分)，男女別外国人数'!P61)-SUM('平成１７年'!L61)</f>
        <v>3</v>
      </c>
      <c r="M62" s="52">
        <f>+L62/'平成１７年'!L61</f>
        <v>1</v>
      </c>
      <c r="N62" s="2">
        <f>+SUM('国籍(11区分)，男女別外国人数'!R61)-SUM('平成１７年'!N61)</f>
        <v>0</v>
      </c>
      <c r="O62" s="52">
        <f>IF('平成１７年'!N61="-","-",+N62/'平成１７年'!N61)</f>
        <v>0</v>
      </c>
      <c r="P62" s="2">
        <f>+SUM('国籍(11区分)，男女別外国人数'!T61)-SUM('平成１７年'!P61)</f>
        <v>0</v>
      </c>
      <c r="Q62" s="52" t="str">
        <f>IF('平成１７年'!P61="-","-",+P62/'平成１７年'!P61)</f>
        <v>-</v>
      </c>
      <c r="R62" s="2">
        <f>+SUM('国籍(11区分)，男女別外国人数'!V61)-SUM('平成１７年'!R61)</f>
        <v>0</v>
      </c>
      <c r="S62" s="52" t="str">
        <f>IF('平成１７年'!R61="-","-",+R62/'平成１７年'!R61)</f>
        <v>-</v>
      </c>
      <c r="T62" s="2">
        <f>+SUM('国籍(11区分)，男女別外国人数'!X61)-SUM('平成１７年'!T61)</f>
        <v>0</v>
      </c>
      <c r="U62" s="52" t="str">
        <f>IF('平成１７年'!T61="-","-",+T62/'平成１７年'!T61)</f>
        <v>-</v>
      </c>
      <c r="V62" s="2">
        <f>+SUM('国籍(11区分)，男女別外国人数'!Z61)-SUM('平成１７年'!V61)</f>
        <v>2</v>
      </c>
      <c r="W62" s="52" t="str">
        <f>IF('平成１７年'!V61="-","-",+V62/'平成１７年'!V61)</f>
        <v>-</v>
      </c>
      <c r="X62" s="2">
        <f>+SUM('国籍(11区分)，男女別外国人数'!AB61)-SUM('平成１７年'!X61)</f>
        <v>0</v>
      </c>
      <c r="Y62" s="52" t="str">
        <f>IF('平成１７年'!X61="-","-",+X62/'平成１７年'!X61)</f>
        <v>-</v>
      </c>
      <c r="Z62" s="2">
        <f>+SUM('国籍(11区分)，男女別外国人数'!AD61)-SUM('平成１７年'!Z61)</f>
        <v>0</v>
      </c>
      <c r="AA62" s="52">
        <f>+Z62/'平成１７年'!Z61</f>
        <v>0</v>
      </c>
    </row>
    <row r="63" spans="1:27" ht="13.5">
      <c r="A63" s="2" t="s">
        <v>109</v>
      </c>
      <c r="B63" s="2">
        <f>+'国籍(11区分)，男女別外国人数'!B62-'平成１７年'!B62</f>
        <v>-4</v>
      </c>
      <c r="C63" s="5">
        <f>+B63/'平成１７年'!B62</f>
        <v>-0.08333333333333333</v>
      </c>
      <c r="D63" s="2">
        <f t="shared" si="0"/>
        <v>51</v>
      </c>
      <c r="E63" s="2">
        <f t="shared" si="0"/>
        <v>57</v>
      </c>
      <c r="F63" s="2">
        <f>+'国籍(11区分)，男女別外国人数'!J62-'平成１７年'!F62</f>
        <v>-3</v>
      </c>
      <c r="G63" s="52">
        <f>+F63/'平成１７年'!F62</f>
        <v>-0.75</v>
      </c>
      <c r="H63" s="2">
        <f>+'国籍(11区分)，男女別外国人数'!L62-'平成１７年'!H62</f>
        <v>6</v>
      </c>
      <c r="I63" s="52">
        <f>+H63/'平成１７年'!H62</f>
        <v>0.6</v>
      </c>
      <c r="J63" s="2">
        <f>+'国籍(11区分)，男女別外国人数'!N62-'平成１７年'!J62</f>
        <v>5</v>
      </c>
      <c r="K63" s="52">
        <f>+J63/'平成１７年'!J62</f>
        <v>1.6666666666666667</v>
      </c>
      <c r="L63" s="2">
        <f>+SUM('国籍(11区分)，男女別外国人数'!P62)-SUM('平成１７年'!L62)</f>
        <v>3</v>
      </c>
      <c r="M63" s="52">
        <f>+L63/'平成１７年'!L62</f>
        <v>0.25</v>
      </c>
      <c r="N63" s="2">
        <f>+SUM('国籍(11区分)，男女別外国人数'!R62)-SUM('平成１７年'!N62)</f>
        <v>-3</v>
      </c>
      <c r="O63" s="52">
        <f>IF('平成１７年'!N62="-","-",+N63/'平成１７年'!N62)</f>
        <v>-1</v>
      </c>
      <c r="P63" s="2">
        <f>+SUM('国籍(11区分)，男女別外国人数'!T62)-SUM('平成１７年'!P62)</f>
        <v>0</v>
      </c>
      <c r="Q63" s="52" t="str">
        <f>IF('平成１７年'!P62="-","-",+P63/'平成１７年'!P62)</f>
        <v>-</v>
      </c>
      <c r="R63" s="2">
        <f>+SUM('国籍(11区分)，男女別外国人数'!V62)-SUM('平成１７年'!R62)</f>
        <v>-1</v>
      </c>
      <c r="S63" s="52">
        <f>IF('平成１７年'!R62="-","-",+R63/'平成１７年'!R62)</f>
        <v>-1</v>
      </c>
      <c r="T63" s="2">
        <f>+SUM('国籍(11区分)，男女別外国人数'!X62)-SUM('平成１７年'!T62)</f>
        <v>0</v>
      </c>
      <c r="U63" s="52">
        <f>IF('平成１７年'!T62="-","-",+T63/'平成１７年'!T62)</f>
        <v>0</v>
      </c>
      <c r="V63" s="2">
        <f>+SUM('国籍(11区分)，男女別外国人数'!Z62)-SUM('平成１７年'!V62)</f>
        <v>-5</v>
      </c>
      <c r="W63" s="52">
        <f>IF('平成１７年'!V62="-","-",+V63/'平成１７年'!V62)</f>
        <v>-1</v>
      </c>
      <c r="X63" s="2">
        <f>+SUM('国籍(11区分)，男女別外国人数'!AB62)-SUM('平成１７年'!X62)</f>
        <v>0</v>
      </c>
      <c r="Y63" s="52" t="str">
        <f>IF('平成１７年'!X62="-","-",+X63/'平成１７年'!X62)</f>
        <v>-</v>
      </c>
      <c r="Z63" s="2">
        <f>+SUM('国籍(11区分)，男女別外国人数'!AD62)-SUM('平成１７年'!Z62)</f>
        <v>-6</v>
      </c>
      <c r="AA63" s="52">
        <f>+Z63/'平成１７年'!Z62</f>
        <v>-0.6666666666666666</v>
      </c>
    </row>
    <row r="64" spans="1:27" ht="13.5">
      <c r="A64" s="2" t="s">
        <v>110</v>
      </c>
      <c r="B64" s="2">
        <f>+'国籍(11区分)，男女別外国人数'!B63-'平成１７年'!B63</f>
        <v>15</v>
      </c>
      <c r="C64" s="5">
        <f>+B64/'平成１７年'!B63</f>
        <v>1.25</v>
      </c>
      <c r="D64" s="2">
        <f t="shared" si="0"/>
        <v>43</v>
      </c>
      <c r="E64" s="2">
        <f t="shared" si="0"/>
        <v>1</v>
      </c>
      <c r="F64" s="2">
        <f>+'国籍(11区分)，男女別外国人数'!J63-'平成１７年'!F63</f>
        <v>0</v>
      </c>
      <c r="G64" s="52">
        <f>+F64/'平成１７年'!F63</f>
        <v>0</v>
      </c>
      <c r="H64" s="2">
        <f>+'国籍(11区分)，男女別外国人数'!L63-'平成１７年'!H63</f>
        <v>4</v>
      </c>
      <c r="I64" s="52">
        <f>+H64/'平成１７年'!H63</f>
        <v>0.8</v>
      </c>
      <c r="J64" s="2">
        <f>+'国籍(11区分)，男女別外国人数'!N63-'平成１７年'!J63</f>
        <v>4</v>
      </c>
      <c r="K64" s="52">
        <f>+J64/'平成１７年'!J63</f>
        <v>4</v>
      </c>
      <c r="L64" s="2">
        <f>+SUM('国籍(11区分)，男女別外国人数'!P63)-SUM('平成１７年'!L63)</f>
        <v>4</v>
      </c>
      <c r="M64" s="52">
        <f>+L64/'平成１７年'!L63</f>
        <v>2</v>
      </c>
      <c r="N64" s="2">
        <f>+SUM('国籍(11区分)，男女別外国人数'!R63)-SUM('平成１７年'!N63)</f>
        <v>0</v>
      </c>
      <c r="O64" s="52" t="str">
        <f>IF('平成１７年'!N63="-","-",+N64/'平成１７年'!N63)</f>
        <v>-</v>
      </c>
      <c r="P64" s="2">
        <f>+SUM('国籍(11区分)，男女別外国人数'!T63)-SUM('平成１７年'!P63)</f>
        <v>0</v>
      </c>
      <c r="Q64" s="52" t="str">
        <f>IF('平成１７年'!P63="-","-",+P64/'平成１７年'!P63)</f>
        <v>-</v>
      </c>
      <c r="R64" s="2">
        <f>+SUM('国籍(11区分)，男女別外国人数'!V63)-SUM('平成１７年'!R63)</f>
        <v>0</v>
      </c>
      <c r="S64" s="52" t="str">
        <f>IF('平成１７年'!R63="-","-",+R64/'平成１７年'!R63)</f>
        <v>-</v>
      </c>
      <c r="T64" s="2">
        <f>+SUM('国籍(11区分)，男女別外国人数'!X63)-SUM('平成１７年'!T63)</f>
        <v>0</v>
      </c>
      <c r="U64" s="52" t="str">
        <f>IF('平成１７年'!T63="-","-",+T64/'平成１７年'!T63)</f>
        <v>-</v>
      </c>
      <c r="V64" s="2">
        <f>+SUM('国籍(11区分)，男女別外国人数'!Z63)-SUM('平成１７年'!V63)</f>
        <v>1</v>
      </c>
      <c r="W64" s="52" t="str">
        <f>IF('平成１７年'!V63="-","-",+V64/'平成１７年'!V63)</f>
        <v>-</v>
      </c>
      <c r="X64" s="2">
        <f>+SUM('国籍(11区分)，男女別外国人数'!AB63)-SUM('平成１７年'!X63)</f>
        <v>0</v>
      </c>
      <c r="Y64" s="52" t="str">
        <f>IF('平成１７年'!X63="-","-",+X64/'平成１７年'!X63)</f>
        <v>-</v>
      </c>
      <c r="Z64" s="2">
        <f>+SUM('国籍(11区分)，男女別外国人数'!AD63)-SUM('平成１７年'!Z63)</f>
        <v>2</v>
      </c>
      <c r="AA64" s="52">
        <f>+Z64/'平成１７年'!Z63</f>
        <v>2</v>
      </c>
    </row>
    <row r="65" spans="1:27" ht="13.5">
      <c r="A65" s="2" t="s">
        <v>111</v>
      </c>
      <c r="B65" s="2">
        <f>+'国籍(11区分)，男女別外国人数'!B64-'平成１７年'!B64</f>
        <v>-15</v>
      </c>
      <c r="C65" s="5">
        <f>+B65/'平成１７年'!B64</f>
        <v>-0.14150943396226415</v>
      </c>
      <c r="D65" s="2">
        <f t="shared" si="0"/>
        <v>52</v>
      </c>
      <c r="E65" s="2">
        <f t="shared" si="0"/>
        <v>62</v>
      </c>
      <c r="F65" s="2">
        <f>+'国籍(11区分)，男女別外国人数'!J64-'平成１７年'!F64</f>
        <v>2</v>
      </c>
      <c r="G65" s="52">
        <f>+F65/'平成１７年'!F64</f>
        <v>2</v>
      </c>
      <c r="H65" s="2">
        <f>+'国籍(11区分)，男女別外国人数'!L64-'平成１７年'!H64</f>
        <v>-9</v>
      </c>
      <c r="I65" s="52">
        <f>+H65/'平成１７年'!H64</f>
        <v>-0.13043478260869565</v>
      </c>
      <c r="J65" s="2">
        <f>+'国籍(11区分)，男女別外国人数'!N64-'平成１７年'!J64</f>
        <v>1</v>
      </c>
      <c r="K65" s="52">
        <f>+J65/'平成１７年'!J64</f>
        <v>1</v>
      </c>
      <c r="L65" s="2">
        <f>+SUM('国籍(11区分)，男女別外国人数'!P64)-SUM('平成１７年'!L64)</f>
        <v>-1</v>
      </c>
      <c r="M65" s="52">
        <f>+L65/'平成１７年'!L64</f>
        <v>-0.08333333333333333</v>
      </c>
      <c r="N65" s="2">
        <f>+SUM('国籍(11区分)，男女別外国人数'!R64)-SUM('平成１７年'!N64)</f>
        <v>0</v>
      </c>
      <c r="O65" s="52" t="str">
        <f>IF('平成１７年'!N64="-","-",+N65/'平成１７年'!N64)</f>
        <v>-</v>
      </c>
      <c r="P65" s="2">
        <f>+SUM('国籍(11区分)，男女別外国人数'!T64)-SUM('平成１７年'!P64)</f>
        <v>1</v>
      </c>
      <c r="Q65" s="52" t="str">
        <f>IF('平成１７年'!P64="-","-",+P65/'平成１７年'!P64)</f>
        <v>-</v>
      </c>
      <c r="R65" s="2">
        <f>+SUM('国籍(11区分)，男女別外国人数'!V64)-SUM('平成１７年'!R64)</f>
        <v>0</v>
      </c>
      <c r="S65" s="52" t="str">
        <f>IF('平成１７年'!R64="-","-",+R65/'平成１７年'!R64)</f>
        <v>-</v>
      </c>
      <c r="T65" s="2">
        <f>+SUM('国籍(11区分)，男女別外国人数'!X64)-SUM('平成１７年'!T64)</f>
        <v>1</v>
      </c>
      <c r="U65" s="52">
        <f>IF('平成１７年'!T64="-","-",+T65/'平成１７年'!T64)</f>
        <v>1</v>
      </c>
      <c r="V65" s="2">
        <f>+SUM('国籍(11区分)，男女別外国人数'!Z64)-SUM('平成１７年'!V64)</f>
        <v>-10</v>
      </c>
      <c r="W65" s="52">
        <f>IF('平成１７年'!V64="-","-",+V65/'平成１７年'!V64)</f>
        <v>-0.625</v>
      </c>
      <c r="X65" s="2">
        <f>+SUM('国籍(11区分)，男女別外国人数'!AB64)-SUM('平成１７年'!X64)</f>
        <v>-4</v>
      </c>
      <c r="Y65" s="52">
        <f>IF('平成１７年'!X64="-","-",+X65/'平成１７年'!X64)</f>
        <v>-0.8</v>
      </c>
      <c r="Z65" s="2">
        <f>+SUM('国籍(11区分)，男女別外国人数'!AD64)-SUM('平成１７年'!Z64)</f>
        <v>4</v>
      </c>
      <c r="AA65" s="52">
        <f>+Z65/'平成１７年'!Z64</f>
        <v>4</v>
      </c>
    </row>
    <row r="66" spans="1:27" ht="13.5">
      <c r="A66" s="2" t="s">
        <v>112</v>
      </c>
      <c r="B66" s="2">
        <f>+'国籍(11区分)，男女別外国人数'!B65-'平成１７年'!B65</f>
        <v>0</v>
      </c>
      <c r="C66" s="5">
        <f>+B66/'平成１７年'!B65</f>
        <v>0</v>
      </c>
      <c r="D66" s="2">
        <f t="shared" si="0"/>
        <v>49</v>
      </c>
      <c r="E66" s="2">
        <f t="shared" si="0"/>
        <v>49</v>
      </c>
      <c r="F66" s="2">
        <f>+'国籍(11区分)，男女別外国人数'!J65-'平成１７年'!F65</f>
        <v>0</v>
      </c>
      <c r="G66" s="52">
        <f>+F66/'平成１７年'!F65</f>
        <v>0</v>
      </c>
      <c r="H66" s="2">
        <f>+'国籍(11区分)，男女別外国人数'!L65-'平成１７年'!H65</f>
        <v>-1</v>
      </c>
      <c r="I66" s="52">
        <f>+H66/'平成１７年'!H65</f>
        <v>-0.25</v>
      </c>
      <c r="J66" s="2">
        <f>+'国籍(11区分)，男女別外国人数'!N65-'平成１７年'!J65</f>
        <v>0</v>
      </c>
      <c r="K66" s="52">
        <f>+J66/'平成１７年'!J65</f>
        <v>0</v>
      </c>
      <c r="L66" s="2">
        <f>+SUM('国籍(11区分)，男女別外国人数'!P65)-SUM('平成１７年'!L65)</f>
        <v>0</v>
      </c>
      <c r="M66" s="52">
        <f>+L66/'平成１７年'!L65</f>
        <v>0</v>
      </c>
      <c r="N66" s="2">
        <f>+SUM('国籍(11区分)，男女別外国人数'!R65)-SUM('平成１７年'!N65)</f>
        <v>0</v>
      </c>
      <c r="O66" s="52" t="str">
        <f>IF('平成１７年'!N65="-","-",+N66/'平成１７年'!N65)</f>
        <v>-</v>
      </c>
      <c r="P66" s="2">
        <f>+SUM('国籍(11区分)，男女別外国人数'!T65)-SUM('平成１７年'!P65)</f>
        <v>0</v>
      </c>
      <c r="Q66" s="52" t="str">
        <f>IF('平成１７年'!P65="-","-",+P66/'平成１７年'!P65)</f>
        <v>-</v>
      </c>
      <c r="R66" s="2">
        <f>+SUM('国籍(11区分)，男女別外国人数'!V65)-SUM('平成１７年'!R65)</f>
        <v>0</v>
      </c>
      <c r="S66" s="52" t="str">
        <f>IF('平成１７年'!R65="-","-",+R66/'平成１７年'!R65)</f>
        <v>-</v>
      </c>
      <c r="T66" s="2">
        <f>+SUM('国籍(11区分)，男女別外国人数'!X65)-SUM('平成１７年'!T65)</f>
        <v>-1</v>
      </c>
      <c r="U66" s="52">
        <f>IF('平成１７年'!T65="-","-",+T66/'平成１７年'!T65)</f>
        <v>-1</v>
      </c>
      <c r="V66" s="2">
        <f>+SUM('国籍(11区分)，男女別外国人数'!Z65)-SUM('平成１７年'!V65)</f>
        <v>0</v>
      </c>
      <c r="W66" s="52" t="str">
        <f>IF('平成１７年'!V65="-","-",+V66/'平成１７年'!V65)</f>
        <v>-</v>
      </c>
      <c r="X66" s="2">
        <f>+SUM('国籍(11区分)，男女別外国人数'!AB65)-SUM('平成１７年'!X65)</f>
        <v>-1</v>
      </c>
      <c r="Y66" s="52">
        <f>IF('平成１７年'!X65="-","-",+X66/'平成１７年'!X65)</f>
        <v>-1</v>
      </c>
      <c r="Z66" s="2">
        <f>+SUM('国籍(11区分)，男女別外国人数'!AD65)-SUM('平成１７年'!Z65)</f>
        <v>3</v>
      </c>
      <c r="AA66" s="52">
        <f>+Z66/'平成１７年'!Z65</f>
        <v>3</v>
      </c>
    </row>
    <row r="67" spans="1:27" ht="13.5">
      <c r="A67" s="2" t="s">
        <v>113</v>
      </c>
      <c r="B67" s="2">
        <f>+'国籍(11区分)，男女別外国人数'!B66-'平成１７年'!B66</f>
        <v>27</v>
      </c>
      <c r="C67" s="5">
        <f>+B67/'平成１７年'!B66</f>
        <v>0.7105263157894737</v>
      </c>
      <c r="D67" s="2">
        <f t="shared" si="0"/>
        <v>39</v>
      </c>
      <c r="E67" s="2">
        <f t="shared" si="0"/>
        <v>3</v>
      </c>
      <c r="F67" s="2">
        <f>+'国籍(11区分)，男女別外国人数'!J66-'平成１７年'!F66</f>
        <v>1</v>
      </c>
      <c r="G67" s="52">
        <f>+F67/'平成１７年'!F66</f>
        <v>1</v>
      </c>
      <c r="H67" s="2">
        <f>+'国籍(11区分)，男女別外国人数'!L66-'平成１７年'!H66</f>
        <v>9</v>
      </c>
      <c r="I67" s="52">
        <f>+H67/'平成１７年'!H66</f>
        <v>0.5294117647058824</v>
      </c>
      <c r="J67" s="2">
        <f>+'国籍(11区分)，男女別外国人数'!N66-'平成１７年'!J66</f>
        <v>5</v>
      </c>
      <c r="K67" s="52">
        <f>+J67/'平成１７年'!J66</f>
        <v>0.7142857142857143</v>
      </c>
      <c r="L67" s="2">
        <f>+SUM('国籍(11区分)，男女別外国人数'!P66)-SUM('平成１７年'!L66)</f>
        <v>1</v>
      </c>
      <c r="M67" s="52">
        <f>+L67/'平成１７年'!L66</f>
        <v>0.5</v>
      </c>
      <c r="N67" s="2">
        <f>+SUM('国籍(11区分)，男女別外国人数'!R66)-SUM('平成１７年'!N66)</f>
        <v>4</v>
      </c>
      <c r="O67" s="52" t="str">
        <f>IF('平成１７年'!N66="-","-",+N67/'平成１７年'!N66)</f>
        <v>-</v>
      </c>
      <c r="P67" s="2">
        <f>+SUM('国籍(11区分)，男女別外国人数'!T66)-SUM('平成１７年'!P66)</f>
        <v>-1</v>
      </c>
      <c r="Q67" s="52">
        <f>IF('平成１７年'!P66="-","-",+P67/'平成１７年'!P66)</f>
        <v>-1</v>
      </c>
      <c r="R67" s="2">
        <f>+SUM('国籍(11区分)，男女別外国人数'!V66)-SUM('平成１７年'!R66)</f>
        <v>0</v>
      </c>
      <c r="S67" s="52" t="str">
        <f>IF('平成１７年'!R66="-","-",+R67/'平成１７年'!R66)</f>
        <v>-</v>
      </c>
      <c r="T67" s="2">
        <f>+SUM('国籍(11区分)，男女別外国人数'!X66)-SUM('平成１７年'!T66)</f>
        <v>0</v>
      </c>
      <c r="U67" s="52" t="str">
        <f>IF('平成１７年'!T66="-","-",+T67/'平成１７年'!T66)</f>
        <v>-</v>
      </c>
      <c r="V67" s="2">
        <f>+SUM('国籍(11区分)，男女別外国人数'!Z66)-SUM('平成１７年'!V66)</f>
        <v>12</v>
      </c>
      <c r="W67" s="52" t="str">
        <f>IF('平成１７年'!V66="-","-",+V67/'平成１７年'!V66)</f>
        <v>-</v>
      </c>
      <c r="X67" s="2">
        <f>+SUM('国籍(11区分)，男女別外国人数'!AB66)-SUM('平成１７年'!X66)</f>
        <v>1</v>
      </c>
      <c r="Y67" s="52" t="str">
        <f>IF('平成１７年'!X66="-","-",+X67/'平成１７年'!X66)</f>
        <v>-</v>
      </c>
      <c r="Z67" s="2">
        <f>+SUM('国籍(11区分)，男女別外国人数'!AD66)-SUM('平成１７年'!Z66)</f>
        <v>-5</v>
      </c>
      <c r="AA67" s="52">
        <f>+Z67/'平成１７年'!Z66</f>
        <v>-0.5</v>
      </c>
    </row>
    <row r="68" spans="1:27" ht="13.5">
      <c r="A68" s="2" t="s">
        <v>114</v>
      </c>
      <c r="B68" s="2">
        <f>+'国籍(11区分)，男女別外国人数'!B67-'平成１７年'!B67</f>
        <v>-95</v>
      </c>
      <c r="C68" s="5">
        <f>+B68/'平成１７年'!B67</f>
        <v>-0.2722063037249284</v>
      </c>
      <c r="D68" s="2">
        <f t="shared" si="0"/>
        <v>59</v>
      </c>
      <c r="E68" s="2">
        <f t="shared" si="0"/>
        <v>64</v>
      </c>
      <c r="F68" s="2">
        <f>+'国籍(11区分)，男女別外国人数'!J67-'平成１７年'!F67</f>
        <v>-2</v>
      </c>
      <c r="G68" s="52">
        <f>+F68/'平成１７年'!F67</f>
        <v>-0.25</v>
      </c>
      <c r="H68" s="2">
        <f>+'国籍(11区分)，男女別外国人数'!L67-'平成１７年'!H67</f>
        <v>21</v>
      </c>
      <c r="I68" s="52">
        <f>+H68/'平成１７年'!H67</f>
        <v>0.5</v>
      </c>
      <c r="J68" s="2">
        <f>+'国籍(11区分)，男女別外国人数'!N67-'平成１７年'!J67</f>
        <v>9</v>
      </c>
      <c r="K68" s="52">
        <f>+J68/'平成１７年'!J67</f>
        <v>0.20454545454545456</v>
      </c>
      <c r="L68" s="2">
        <f>+SUM('国籍(11区分)，男女別外国人数'!P67)-SUM('平成１７年'!L67)</f>
        <v>0</v>
      </c>
      <c r="M68" s="52">
        <f>+L68/'平成１７年'!L67</f>
        <v>0</v>
      </c>
      <c r="N68" s="2">
        <f>+SUM('国籍(11区分)，男女別外国人数'!R67)-SUM('平成１７年'!N67)</f>
        <v>0</v>
      </c>
      <c r="O68" s="52">
        <f>IF('平成１７年'!N67="-","-",+N68/'平成１７年'!N67)</f>
        <v>0</v>
      </c>
      <c r="P68" s="2">
        <f>+SUM('国籍(11区分)，男女別外国人数'!T67)-SUM('平成１７年'!P67)</f>
        <v>2</v>
      </c>
      <c r="Q68" s="52" t="str">
        <f>IF('平成１７年'!P67="-","-",+P68/'平成１７年'!P67)</f>
        <v>-</v>
      </c>
      <c r="R68" s="2">
        <f>+SUM('国籍(11区分)，男女別外国人数'!V67)-SUM('平成１７年'!R67)</f>
        <v>-1</v>
      </c>
      <c r="S68" s="52">
        <f>IF('平成１７年'!R67="-","-",+R68/'平成１７年'!R67)</f>
        <v>-0.5</v>
      </c>
      <c r="T68" s="2">
        <f>+SUM('国籍(11区分)，男女別外国人数'!X67)-SUM('平成１７年'!T67)</f>
        <v>0</v>
      </c>
      <c r="U68" s="52">
        <f>IF('平成１７年'!T67="-","-",+T68/'平成１７年'!T67)</f>
        <v>0</v>
      </c>
      <c r="V68" s="2">
        <f>+SUM('国籍(11区分)，男女別外国人数'!Z67)-SUM('平成１７年'!V67)</f>
        <v>-124</v>
      </c>
      <c r="W68" s="52">
        <f>IF('平成１７年'!V67="-","-",+V68/'平成１７年'!V67)</f>
        <v>-0.6424870466321243</v>
      </c>
      <c r="X68" s="2">
        <f>+SUM('国籍(11区分)，男女別外国人数'!AB67)-SUM('平成１７年'!X67)</f>
        <v>-11</v>
      </c>
      <c r="Y68" s="52">
        <f>IF('平成１７年'!X67="-","-",+X68/'平成１７年'!X67)</f>
        <v>-0.6470588235294118</v>
      </c>
      <c r="Z68" s="2">
        <f>+SUM('国籍(11区分)，男女別外国人数'!AD67)-SUM('平成１７年'!Z67)</f>
        <v>11</v>
      </c>
      <c r="AA68" s="52">
        <f>+Z68/'平成１７年'!Z67</f>
        <v>0.4782608695652174</v>
      </c>
    </row>
    <row r="69" spans="1:27" ht="13.5">
      <c r="A69" s="2" t="s">
        <v>115</v>
      </c>
      <c r="B69" s="2">
        <f>+'国籍(11区分)，男女別外国人数'!B68-'平成１７年'!B68</f>
        <v>53</v>
      </c>
      <c r="C69" s="5">
        <f>+B69/'平成１７年'!B68</f>
        <v>0.06339712918660287</v>
      </c>
      <c r="D69" s="2">
        <f t="shared" si="0"/>
        <v>32</v>
      </c>
      <c r="E69" s="2">
        <f t="shared" si="0"/>
        <v>40</v>
      </c>
      <c r="F69" s="2">
        <f>+'国籍(11区分)，男女別外国人数'!J68-'平成１７年'!F68</f>
        <v>-4</v>
      </c>
      <c r="G69" s="52">
        <f>+F69/'平成１７年'!F68</f>
        <v>-0.18181818181818182</v>
      </c>
      <c r="H69" s="2">
        <f>+'国籍(11区分)，男女別外国人数'!L68-'平成１７年'!H68</f>
        <v>55</v>
      </c>
      <c r="I69" s="52">
        <f>+H69/'平成１７年'!H68</f>
        <v>1.2790697674418605</v>
      </c>
      <c r="J69" s="2">
        <f>+'国籍(11区分)，男女別外国人数'!N68-'平成１７年'!J68</f>
        <v>4</v>
      </c>
      <c r="K69" s="52">
        <f>+J69/'平成１７年'!J68</f>
        <v>0.0547945205479452</v>
      </c>
      <c r="L69" s="2">
        <f>+SUM('国籍(11区分)，男女別外国人数'!P68)-SUM('平成１７年'!L68)</f>
        <v>-6</v>
      </c>
      <c r="M69" s="52">
        <f>+L69/'平成１７年'!L68</f>
        <v>-0.35294117647058826</v>
      </c>
      <c r="N69" s="2">
        <f>+SUM('国籍(11区分)，男女別外国人数'!R68)-SUM('平成１７年'!N68)</f>
        <v>-5</v>
      </c>
      <c r="O69" s="52">
        <f>IF('平成１７年'!N68="-","-",+N69/'平成１７年'!N68)</f>
        <v>-0.7142857142857143</v>
      </c>
      <c r="P69" s="2">
        <f>+SUM('国籍(11区分)，男女別外国人数'!T68)-SUM('平成１７年'!P68)</f>
        <v>16</v>
      </c>
      <c r="Q69" s="52">
        <f>IF('平成１７年'!P68="-","-",+P69/'平成１７年'!P68)</f>
        <v>2</v>
      </c>
      <c r="R69" s="2">
        <f>+SUM('国籍(11区分)，男女別外国人数'!V68)-SUM('平成１７年'!R68)</f>
        <v>0</v>
      </c>
      <c r="S69" s="52" t="str">
        <f>IF('平成１７年'!R68="-","-",+R69/'平成１７年'!R68)</f>
        <v>-</v>
      </c>
      <c r="T69" s="2">
        <f>+SUM('国籍(11区分)，男女別外国人数'!X68)-SUM('平成１７年'!T68)</f>
        <v>2</v>
      </c>
      <c r="U69" s="52">
        <f>IF('平成１７年'!T68="-","-",+T69/'平成１７年'!T68)</f>
        <v>1</v>
      </c>
      <c r="V69" s="2">
        <f>+SUM('国籍(11区分)，男女別外国人数'!Z68)-SUM('平成１７年'!V68)</f>
        <v>-36</v>
      </c>
      <c r="W69" s="52">
        <f>IF('平成１７年'!V68="-","-",+V69/'平成１７年'!V68)</f>
        <v>-0.06349206349206349</v>
      </c>
      <c r="X69" s="2">
        <f>+SUM('国籍(11区分)，男女別外国人数'!AB68)-SUM('平成１７年'!X68)</f>
        <v>23</v>
      </c>
      <c r="Y69" s="52">
        <f>IF('平成１７年'!X68="-","-",+X69/'平成１７年'!X68)</f>
        <v>0.6571428571428571</v>
      </c>
      <c r="Z69" s="2">
        <f>+SUM('国籍(11区分)，男女別外国人数'!AD68)-SUM('平成１７年'!Z68)</f>
        <v>4</v>
      </c>
      <c r="AA69" s="52">
        <f>+Z69/'平成１７年'!Z68</f>
        <v>0.06451612903225806</v>
      </c>
    </row>
    <row r="70" spans="1:27" ht="13.5">
      <c r="A70" s="2" t="s">
        <v>116</v>
      </c>
      <c r="B70" s="2">
        <f>+'国籍(11区分)，男女別外国人数'!B69-'平成１７年'!B69</f>
        <v>-17</v>
      </c>
      <c r="C70" s="5">
        <f>+B70/'平成１７年'!B69</f>
        <v>-0.052795031055900624</v>
      </c>
      <c r="D70" s="2">
        <f t="shared" si="0"/>
        <v>53</v>
      </c>
      <c r="E70" s="2">
        <f t="shared" si="0"/>
        <v>55</v>
      </c>
      <c r="F70" s="2">
        <f>+'国籍(11区分)，男女別外国人数'!J69-'平成１７年'!F69</f>
        <v>0</v>
      </c>
      <c r="G70" s="52">
        <f>+F70/'平成１７年'!F69</f>
        <v>0</v>
      </c>
      <c r="H70" s="2">
        <f>+'国籍(11区分)，男女別外国人数'!L69-'平成１７年'!H69</f>
        <v>50</v>
      </c>
      <c r="I70" s="52">
        <f>+H70/'平成１７年'!H69</f>
        <v>0.8928571428571429</v>
      </c>
      <c r="J70" s="2">
        <f>+'国籍(11区分)，男女別外国人数'!N69-'平成１７年'!J69</f>
        <v>4</v>
      </c>
      <c r="K70" s="52">
        <f>+J70/'平成１７年'!J69</f>
        <v>0.08</v>
      </c>
      <c r="L70" s="2">
        <f>+SUM('国籍(11区分)，男女別外国人数'!P69)-SUM('平成１７年'!L69)</f>
        <v>-2</v>
      </c>
      <c r="M70" s="52">
        <f>+L70/'平成１７年'!L69</f>
        <v>-0.08333333333333333</v>
      </c>
      <c r="N70" s="2">
        <f>+SUM('国籍(11区分)，男女別外国人数'!R69)-SUM('平成１７年'!N69)</f>
        <v>-6</v>
      </c>
      <c r="O70" s="52">
        <f>IF('平成１７年'!N69="-","-",+N70/'平成１７年'!N69)</f>
        <v>-0.46153846153846156</v>
      </c>
      <c r="P70" s="2">
        <f>+SUM('国籍(11区分)，男女別外国人数'!T69)-SUM('平成１７年'!P69)</f>
        <v>1</v>
      </c>
      <c r="Q70" s="52">
        <f>IF('平成１７年'!P69="-","-",+P70/'平成１７年'!P69)</f>
        <v>0.5</v>
      </c>
      <c r="R70" s="2">
        <f>+SUM('国籍(11区分)，男女別外国人数'!V69)-SUM('平成１７年'!R69)</f>
        <v>1</v>
      </c>
      <c r="S70" s="52" t="str">
        <f>IF('平成１７年'!R69="-","-",+R70/'平成１７年'!R69)</f>
        <v>-</v>
      </c>
      <c r="T70" s="2">
        <f>+SUM('国籍(11区分)，男女別外国人数'!X69)-SUM('平成１７年'!T69)</f>
        <v>3</v>
      </c>
      <c r="U70" s="52">
        <f>IF('平成１７年'!T69="-","-",+T70/'平成１７年'!T69)</f>
        <v>0.42857142857142855</v>
      </c>
      <c r="V70" s="2">
        <f>+SUM('国籍(11区分)，男女別外国人数'!Z69)-SUM('平成１７年'!V69)</f>
        <v>-29</v>
      </c>
      <c r="W70" s="52">
        <f>IF('平成１７年'!V69="-","-",+V70/'平成１７年'!V69)</f>
        <v>-0.37662337662337664</v>
      </c>
      <c r="X70" s="2">
        <f>+SUM('国籍(11区分)，男女別外国人数'!AB69)-SUM('平成１７年'!X69)</f>
        <v>-16</v>
      </c>
      <c r="Y70" s="52">
        <f>IF('平成１７年'!X69="-","-",+X70/'平成１７年'!X69)</f>
        <v>-0.64</v>
      </c>
      <c r="Z70" s="2">
        <f>+SUM('国籍(11区分)，男女別外国人数'!AD69)-SUM('平成１７年'!Z69)</f>
        <v>-23</v>
      </c>
      <c r="AA70" s="52">
        <f>+Z70/'平成１７年'!Z69</f>
        <v>-0.5111111111111111</v>
      </c>
    </row>
    <row r="71" spans="1:27" ht="13.5">
      <c r="A71" s="2" t="s">
        <v>117</v>
      </c>
      <c r="B71" s="2">
        <f>+'国籍(11区分)，男女別外国人数'!B70-'平成１７年'!B70</f>
        <v>17</v>
      </c>
      <c r="C71" s="5">
        <f>+B71/'平成１７年'!B70</f>
        <v>0.05782312925170068</v>
      </c>
      <c r="D71" s="2">
        <f t="shared" si="0"/>
        <v>42</v>
      </c>
      <c r="E71" s="2">
        <f t="shared" si="0"/>
        <v>41</v>
      </c>
      <c r="F71" s="2">
        <f>+'国籍(11区分)，男女別外国人数'!J70-'平成１７年'!F70</f>
        <v>9</v>
      </c>
      <c r="G71" s="52">
        <f>+F71/'平成１７年'!F70</f>
        <v>0.4090909090909091</v>
      </c>
      <c r="H71" s="2">
        <f>+'国籍(11区分)，男女別外国人数'!L70-'平成１７年'!H70</f>
        <v>7</v>
      </c>
      <c r="I71" s="52">
        <f>+H71/'平成１７年'!H70</f>
        <v>0.04242424242424243</v>
      </c>
      <c r="J71" s="2">
        <f>+'国籍(11区分)，男女別外国人数'!N70-'平成１７年'!J70</f>
        <v>5</v>
      </c>
      <c r="K71" s="52">
        <f>+J71/'平成１７年'!J70</f>
        <v>0.2631578947368421</v>
      </c>
      <c r="L71" s="2">
        <f>+SUM('国籍(11区分)，男女別外国人数'!P70)-SUM('平成１７年'!L70)</f>
        <v>2</v>
      </c>
      <c r="M71" s="52">
        <f>+L71/'平成１７年'!L70</f>
        <v>0.2222222222222222</v>
      </c>
      <c r="N71" s="2">
        <f>+SUM('国籍(11区分)，男女別外国人数'!R70)-SUM('平成１７年'!N70)</f>
        <v>0</v>
      </c>
      <c r="O71" s="52">
        <f>IF('平成１７年'!N70="-","-",+N71/'平成１７年'!N70)</f>
        <v>0</v>
      </c>
      <c r="P71" s="2">
        <f>+SUM('国籍(11区分)，男女別外国人数'!T70)-SUM('平成１７年'!P70)</f>
        <v>5</v>
      </c>
      <c r="Q71" s="52">
        <f>IF('平成１７年'!P70="-","-",+P71/'平成１７年'!P70)</f>
        <v>0.5555555555555556</v>
      </c>
      <c r="R71" s="2">
        <f>+SUM('国籍(11区分)，男女別外国人数'!V70)-SUM('平成１７年'!R70)</f>
        <v>1</v>
      </c>
      <c r="S71" s="52">
        <f>IF('平成１７年'!R70="-","-",+R71/'平成１７年'!R70)</f>
        <v>0.5</v>
      </c>
      <c r="T71" s="2">
        <f>+SUM('国籍(11区分)，男女別外国人数'!X70)-SUM('平成１７年'!T70)</f>
        <v>-8</v>
      </c>
      <c r="U71" s="52">
        <f>IF('平成１７年'!T70="-","-",+T71/'平成１７年'!T70)</f>
        <v>-0.7272727272727273</v>
      </c>
      <c r="V71" s="2">
        <f>+SUM('国籍(11区分)，男女別外国人数'!Z70)-SUM('平成１７年'!V70)</f>
        <v>0</v>
      </c>
      <c r="W71" s="52">
        <f>IF('平成１７年'!V70="-","-",+V71/'平成１７年'!V70)</f>
        <v>0</v>
      </c>
      <c r="X71" s="2">
        <f>+SUM('国籍(11区分)，男女別外国人数'!AB70)-SUM('平成１７年'!X70)</f>
        <v>2</v>
      </c>
      <c r="Y71" s="52">
        <f>IF('平成１７年'!X70="-","-",+X71/'平成１７年'!X70)</f>
        <v>2</v>
      </c>
      <c r="Z71" s="2">
        <f>+SUM('国籍(11区分)，男女別外国人数'!AD70)-SUM('平成１７年'!Z70)</f>
        <v>-6</v>
      </c>
      <c r="AA71" s="52">
        <f>+Z71/'平成１７年'!Z70</f>
        <v>-0.1276595744680851</v>
      </c>
    </row>
    <row r="72" spans="1:27" ht="13.5">
      <c r="A72" s="2" t="s">
        <v>118</v>
      </c>
      <c r="B72" s="2">
        <f>+'国籍(11区分)，男女別外国人数'!B71-'平成１７年'!B71</f>
        <v>84</v>
      </c>
      <c r="C72" s="5">
        <f>+B72/'平成１７年'!B71</f>
        <v>0.46408839779005523</v>
      </c>
      <c r="D72" s="2">
        <f t="shared" si="0"/>
        <v>23</v>
      </c>
      <c r="E72" s="2">
        <f t="shared" si="0"/>
        <v>8</v>
      </c>
      <c r="F72" s="2">
        <f>+'国籍(11区分)，男女別外国人数'!J71-'平成１７年'!F71</f>
        <v>13</v>
      </c>
      <c r="G72" s="52">
        <f>+F72/'平成１７年'!F71</f>
        <v>0.48148148148148145</v>
      </c>
      <c r="H72" s="2">
        <f>+'国籍(11区分)，男女別外国人数'!L71-'平成１７年'!H71</f>
        <v>44</v>
      </c>
      <c r="I72" s="52">
        <f>+H72/'平成１７年'!H71</f>
        <v>1.2222222222222223</v>
      </c>
      <c r="J72" s="2">
        <f>+'国籍(11区分)，男女別外国人数'!N71-'平成１７年'!J71</f>
        <v>0</v>
      </c>
      <c r="K72" s="52">
        <f>+J72/'平成１７年'!J71</f>
        <v>0</v>
      </c>
      <c r="L72" s="2">
        <f>+SUM('国籍(11区分)，男女別外国人数'!P71)-SUM('平成１７年'!L71)</f>
        <v>7</v>
      </c>
      <c r="M72" s="52">
        <f>+L72/'平成１７年'!L71</f>
        <v>1.1666666666666667</v>
      </c>
      <c r="N72" s="2">
        <f>+SUM('国籍(11区分)，男女別外国人数'!R71)-SUM('平成１７年'!N71)</f>
        <v>4</v>
      </c>
      <c r="O72" s="52">
        <f>IF('平成１７年'!N71="-","-",+N72/'平成１７年'!N71)</f>
        <v>1.3333333333333333</v>
      </c>
      <c r="P72" s="2">
        <f>+SUM('国籍(11区分)，男女別外国人数'!T71)-SUM('平成１７年'!P71)</f>
        <v>-1</v>
      </c>
      <c r="Q72" s="52">
        <f>IF('平成１７年'!P71="-","-",+P72/'平成１７年'!P71)</f>
        <v>-1</v>
      </c>
      <c r="R72" s="2">
        <f>+SUM('国籍(11区分)，男女別外国人数'!V71)-SUM('平成１７年'!R71)</f>
        <v>-1</v>
      </c>
      <c r="S72" s="52">
        <f>IF('平成１７年'!R71="-","-",+R72/'平成１７年'!R71)</f>
        <v>-1</v>
      </c>
      <c r="T72" s="2">
        <f>+SUM('国籍(11区分)，男女別外国人数'!X71)-SUM('平成１７年'!T71)</f>
        <v>11</v>
      </c>
      <c r="U72" s="52">
        <f>IF('平成１７年'!T71="-","-",+T72/'平成１７年'!T71)</f>
        <v>11</v>
      </c>
      <c r="V72" s="2">
        <f>+SUM('国籍(11区分)，男女別外国人数'!Z71)-SUM('平成１７年'!V71)</f>
        <v>16</v>
      </c>
      <c r="W72" s="52">
        <f>IF('平成１７年'!V71="-","-",+V72/'平成１７年'!V71)</f>
        <v>0.8888888888888888</v>
      </c>
      <c r="X72" s="2">
        <f>+SUM('国籍(11区分)，男女別外国人数'!AB71)-SUM('平成１７年'!X71)</f>
        <v>-1</v>
      </c>
      <c r="Y72" s="52">
        <f>IF('平成１７年'!X71="-","-",+X72/'平成１７年'!X71)</f>
        <v>-0.08333333333333333</v>
      </c>
      <c r="Z72" s="2">
        <f>+SUM('国籍(11区分)，男女別外国人数'!AD71)-SUM('平成１７年'!Z71)</f>
        <v>-8</v>
      </c>
      <c r="AA72" s="52">
        <f>+Z72/'平成１７年'!Z71</f>
        <v>-0.16326530612244897</v>
      </c>
    </row>
    <row r="73" spans="1:27" ht="13.5">
      <c r="A73" s="2" t="s">
        <v>119</v>
      </c>
      <c r="B73" s="2">
        <f>+'国籍(11区分)，男女別外国人数'!B72-'平成１７年'!B72</f>
        <v>103</v>
      </c>
      <c r="C73" s="5">
        <f>+B73/'平成１７年'!B72</f>
        <v>0.47685185185185186</v>
      </c>
      <c r="D73" s="2">
        <f t="shared" si="0"/>
        <v>19</v>
      </c>
      <c r="E73" s="2">
        <f t="shared" si="0"/>
        <v>6</v>
      </c>
      <c r="F73" s="2">
        <f>+'国籍(11区分)，男女別外国人数'!J72-'平成１７年'!F72</f>
        <v>6</v>
      </c>
      <c r="G73" s="52">
        <f>+F73/'平成１７年'!F72</f>
        <v>0.21428571428571427</v>
      </c>
      <c r="H73" s="2">
        <f>+'国籍(11区分)，男女別外国人数'!L72-'平成１７年'!H72</f>
        <v>32</v>
      </c>
      <c r="I73" s="52">
        <f>+H73/'平成１７年'!H72</f>
        <v>0.5</v>
      </c>
      <c r="J73" s="2">
        <f>+'国籍(11区分)，男女別外国人数'!N72-'平成１７年'!J72</f>
        <v>7</v>
      </c>
      <c r="K73" s="52">
        <f>+J73/'平成１７年'!J72</f>
        <v>0.1794871794871795</v>
      </c>
      <c r="L73" s="2">
        <f>+SUM('国籍(11区分)，男女別外国人数'!P72)-SUM('平成１７年'!L72)</f>
        <v>1</v>
      </c>
      <c r="M73" s="52">
        <f>+L73/'平成１７年'!L72</f>
        <v>0.14285714285714285</v>
      </c>
      <c r="N73" s="2">
        <f>+SUM('国籍(11区分)，男女別外国人数'!R72)-SUM('平成１７年'!N72)</f>
        <v>2</v>
      </c>
      <c r="O73" s="52" t="str">
        <f>IF('平成１７年'!N72="-","-",+N73/'平成１７年'!N72)</f>
        <v>-</v>
      </c>
      <c r="P73" s="2">
        <f>+SUM('国籍(11区分)，男女別外国人数'!T72)-SUM('平成１７年'!P72)</f>
        <v>12</v>
      </c>
      <c r="Q73" s="52">
        <f>IF('平成１７年'!P72="-","-",+P73/'平成１７年'!P72)</f>
        <v>0.5714285714285714</v>
      </c>
      <c r="R73" s="2">
        <f>+SUM('国籍(11区分)，男女別外国人数'!V72)-SUM('平成１７年'!R72)</f>
        <v>1</v>
      </c>
      <c r="S73" s="52" t="str">
        <f>IF('平成１７年'!R72="-","-",+R73/'平成１７年'!R72)</f>
        <v>-</v>
      </c>
      <c r="T73" s="2">
        <f>+SUM('国籍(11区分)，男女別外国人数'!X72)-SUM('平成１７年'!T72)</f>
        <v>4</v>
      </c>
      <c r="U73" s="52">
        <f>IF('平成１７年'!T72="-","-",+T73/'平成１７年'!T72)</f>
        <v>2</v>
      </c>
      <c r="V73" s="2">
        <f>+SUM('国籍(11区分)，男女別外国人数'!Z72)-SUM('平成１７年'!V72)</f>
        <v>0</v>
      </c>
      <c r="W73" s="52">
        <f>IF('平成１７年'!V72="-","-",+V73/'平成１７年'!V72)</f>
        <v>0</v>
      </c>
      <c r="X73" s="2">
        <f>+SUM('国籍(11区分)，男女別外国人数'!AB72)-SUM('平成１７年'!X72)</f>
        <v>-5</v>
      </c>
      <c r="Y73" s="52">
        <f>IF('平成１７年'!X72="-","-",+X73/'平成１７年'!X72)</f>
        <v>-0.8333333333333334</v>
      </c>
      <c r="Z73" s="2">
        <f>+SUM('国籍(11区分)，男女別外国人数'!AD72)-SUM('平成１７年'!Z72)</f>
        <v>43</v>
      </c>
      <c r="AA73" s="52">
        <f>+Z73/'平成１７年'!Z72</f>
        <v>1.075</v>
      </c>
    </row>
    <row r="74" spans="1:27" ht="13.5">
      <c r="A74" s="2" t="s">
        <v>120</v>
      </c>
      <c r="B74" s="2">
        <f>+'国籍(11区分)，男女別外国人数'!B73-'平成１７年'!B73</f>
        <v>87</v>
      </c>
      <c r="C74" s="5">
        <f>+B74/'平成１７年'!B73</f>
        <v>0.5240963855421686</v>
      </c>
      <c r="D74" s="2">
        <f t="shared" si="0"/>
        <v>22</v>
      </c>
      <c r="E74" s="2">
        <f t="shared" si="0"/>
        <v>5</v>
      </c>
      <c r="F74" s="2">
        <f>+'国籍(11区分)，男女別外国人数'!J73-'平成１７年'!F73</f>
        <v>2</v>
      </c>
      <c r="G74" s="52">
        <f>+F74/'平成１７年'!F73</f>
        <v>0.05128205128205128</v>
      </c>
      <c r="H74" s="2">
        <f>+'国籍(11区分)，男女別外国人数'!L73-'平成１７年'!H73</f>
        <v>16</v>
      </c>
      <c r="I74" s="52">
        <f>+H74/'平成１７年'!H73</f>
        <v>0.64</v>
      </c>
      <c r="J74" s="2">
        <f>+'国籍(11区分)，男女別外国人数'!N73-'平成１７年'!J73</f>
        <v>5</v>
      </c>
      <c r="K74" s="52">
        <f>+J74/'平成１７年'!J73</f>
        <v>0.18518518518518517</v>
      </c>
      <c r="L74" s="2">
        <f>+SUM('国籍(11区分)，男女別外国人数'!P73)-SUM('平成１７年'!L73)</f>
        <v>3</v>
      </c>
      <c r="M74" s="52">
        <f>+L74/'平成１７年'!L73</f>
        <v>0.3</v>
      </c>
      <c r="N74" s="2">
        <f>+SUM('国籍(11区分)，男女別外国人数'!R73)-SUM('平成１７年'!N73)</f>
        <v>4</v>
      </c>
      <c r="O74" s="52">
        <f>IF('平成１７年'!N73="-","-",+N74/'平成１７年'!N73)</f>
        <v>4</v>
      </c>
      <c r="P74" s="2">
        <f>+SUM('国籍(11区分)，男女別外国人数'!T73)-SUM('平成１７年'!P73)</f>
        <v>10</v>
      </c>
      <c r="Q74" s="52">
        <f>IF('平成１７年'!P73="-","-",+P74/'平成１７年'!P73)</f>
        <v>2</v>
      </c>
      <c r="R74" s="2">
        <f>+SUM('国籍(11区分)，男女別外国人数'!V73)-SUM('平成１７年'!R73)</f>
        <v>-1</v>
      </c>
      <c r="S74" s="52">
        <f>IF('平成１７年'!R73="-","-",+R74/'平成１７年'!R73)</f>
        <v>-0.3333333333333333</v>
      </c>
      <c r="T74" s="2">
        <f>+SUM('国籍(11区分)，男女別外国人数'!X73)-SUM('平成１７年'!T73)</f>
        <v>-1</v>
      </c>
      <c r="U74" s="52">
        <f>IF('平成１７年'!T73="-","-",+T74/'平成１７年'!T73)</f>
        <v>-0.3333333333333333</v>
      </c>
      <c r="V74" s="2">
        <f>+SUM('国籍(11区分)，男女別外国人数'!Z73)-SUM('平成１７年'!V73)</f>
        <v>36</v>
      </c>
      <c r="W74" s="52">
        <f>IF('平成１７年'!V73="-","-",+V74/'平成１７年'!V73)</f>
        <v>3</v>
      </c>
      <c r="X74" s="2">
        <f>+SUM('国籍(11区分)，男女別外国人数'!AB73)-SUM('平成１７年'!X73)</f>
        <v>13</v>
      </c>
      <c r="Y74" s="52">
        <f>IF('平成１７年'!X73="-","-",+X74/'平成１７年'!X73)</f>
        <v>4.333333333333333</v>
      </c>
      <c r="Z74" s="2">
        <f>+SUM('国籍(11区分)，男女別外国人数'!AD73)-SUM('平成１７年'!Z73)</f>
        <v>0</v>
      </c>
      <c r="AA74" s="52">
        <f>+Z74/'平成１７年'!Z73</f>
        <v>0</v>
      </c>
    </row>
  </sheetData>
  <sheetProtection/>
  <mergeCells count="14">
    <mergeCell ref="P9:Q9"/>
    <mergeCell ref="R9:S9"/>
    <mergeCell ref="T9:U9"/>
    <mergeCell ref="V9:W9"/>
    <mergeCell ref="X9:Y9"/>
    <mergeCell ref="Z9:AA9"/>
    <mergeCell ref="A8:A9"/>
    <mergeCell ref="B8:AA8"/>
    <mergeCell ref="B9:E9"/>
    <mergeCell ref="F9:G9"/>
    <mergeCell ref="H9:I9"/>
    <mergeCell ref="J9:K9"/>
    <mergeCell ref="L9:M9"/>
    <mergeCell ref="N9:O9"/>
  </mergeCells>
  <printOptions/>
  <pageMargins left="0.7086614173228347" right="0.7086614173228347" top="0.28" bottom="0.29" header="0.16" footer="0.17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2012-02-14T08:03:34Z</cp:lastPrinted>
  <dcterms:created xsi:type="dcterms:W3CDTF">2012-01-12T06:20:53Z</dcterms:created>
  <dcterms:modified xsi:type="dcterms:W3CDTF">2012-02-14T09:31:17Z</dcterms:modified>
  <cp:category/>
  <cp:version/>
  <cp:contentType/>
  <cp:contentStatus/>
</cp:coreProperties>
</file>