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4.xml" ContentType="application/vnd.openxmlformats-officedocument.drawing+xml"/>
  <Override PartName="/xl/worksheets/sheet34.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270" windowWidth="11190" windowHeight="6315" activeTab="0"/>
  </bookViews>
  <sheets>
    <sheet name="1" sheetId="1" r:id="rId1"/>
    <sheet name="2-1" sheetId="2" r:id="rId2"/>
    <sheet name="2-2" sheetId="3" r:id="rId3"/>
    <sheet name="3" sheetId="4" r:id="rId4"/>
    <sheet name="4" sheetId="5" r:id="rId5"/>
    <sheet name="5-1" sheetId="6" r:id="rId6"/>
    <sheet name="5-2" sheetId="7" r:id="rId7"/>
    <sheet name="6 , 7" sheetId="8" r:id="rId8"/>
    <sheet name="8-1" sheetId="9" r:id="rId9"/>
    <sheet name="8-2" sheetId="10" r:id="rId10"/>
    <sheet name="9" sheetId="11" r:id="rId11"/>
    <sheet name="10" sheetId="12" r:id="rId12"/>
    <sheet name="11" sheetId="13" r:id="rId13"/>
    <sheet name="12" sheetId="14" r:id="rId14"/>
    <sheet name="13 , 14 , 15" sheetId="15" r:id="rId15"/>
    <sheet name="16" sheetId="16" r:id="rId16"/>
    <sheet name="17" sheetId="17" r:id="rId17"/>
    <sheet name="18" sheetId="18" r:id="rId18"/>
    <sheet name="19" sheetId="19" r:id="rId19"/>
    <sheet name="20-1" sheetId="20" r:id="rId20"/>
    <sheet name="20-2" sheetId="21" r:id="rId21"/>
    <sheet name="21" sheetId="22" r:id="rId22"/>
    <sheet name="22-1" sheetId="23" r:id="rId23"/>
    <sheet name="22-2" sheetId="24" r:id="rId24"/>
    <sheet name="23" sheetId="25" r:id="rId25"/>
    <sheet name="24" sheetId="26" r:id="rId26"/>
    <sheet name="25" sheetId="27" r:id="rId27"/>
    <sheet name="26" sheetId="28" r:id="rId28"/>
    <sheet name="27" sheetId="29" r:id="rId29"/>
    <sheet name="28 , 29" sheetId="30" r:id="rId30"/>
    <sheet name="30-1" sheetId="31" r:id="rId31"/>
    <sheet name="30-2" sheetId="32" r:id="rId32"/>
    <sheet name="31-1" sheetId="33" r:id="rId33"/>
    <sheet name="31-2" sheetId="34" r:id="rId34"/>
  </sheets>
  <definedNames>
    <definedName name="_xlnm.Print_Area" localSheetId="0">'1'!$A$1:$R$49</definedName>
    <definedName name="_xlnm.Print_Area" localSheetId="11">'10'!$A$1:$P$61</definedName>
    <definedName name="_xlnm.Print_Area" localSheetId="12">'11'!$A$1:$R$67</definedName>
    <definedName name="_xlnm.Print_Area" localSheetId="13">'12'!$A$1:$O$60</definedName>
    <definedName name="_xlnm.Print_Area" localSheetId="14">'13 , 14 , 15'!$A$1:$L$56</definedName>
    <definedName name="_xlnm.Print_Area" localSheetId="15">'16'!$A$1:$T$44</definedName>
    <definedName name="_xlnm.Print_Area" localSheetId="16">'17'!$A$1:$Z$43</definedName>
    <definedName name="_xlnm.Print_Area" localSheetId="17">'18'!$A$2:$P$48</definedName>
    <definedName name="_xlnm.Print_Area" localSheetId="18">'19'!$A$1:$T$43</definedName>
    <definedName name="_xlnm.Print_Area" localSheetId="19">'20-1'!$A$1:$H$69</definedName>
    <definedName name="_xlnm.Print_Area" localSheetId="20">'20-2'!$A$1:$K$72</definedName>
    <definedName name="_xlnm.Print_Area" localSheetId="21">'21'!$A$1:$I$54</definedName>
    <definedName name="_xlnm.Print_Area" localSheetId="1">'2-1'!$A$1:$K$34</definedName>
    <definedName name="_xlnm.Print_Area" localSheetId="2">'2-2'!$A$1:$J$52</definedName>
    <definedName name="_xlnm.Print_Area" localSheetId="22">'22-1'!$F$1:$P$60</definedName>
    <definedName name="_xlnm.Print_Area" localSheetId="23">'22-2'!$A$2:$AE$40</definedName>
    <definedName name="_xlnm.Print_Area" localSheetId="24">'23'!$A$1:$V$107</definedName>
    <definedName name="_xlnm.Print_Area" localSheetId="25">'24'!$A$1:$R$83</definedName>
    <definedName name="_xlnm.Print_Area" localSheetId="26">'25'!$A$1:$D$23</definedName>
    <definedName name="_xlnm.Print_Area" localSheetId="27">'26'!$B$1:$N$43</definedName>
    <definedName name="_xlnm.Print_Area" localSheetId="28">'27'!$A$1:$AM$236</definedName>
    <definedName name="_xlnm.Print_Area" localSheetId="29">'28 , 29'!$A$1:$N$84</definedName>
    <definedName name="_xlnm.Print_Area" localSheetId="3">'3'!$A$1:$V$57</definedName>
    <definedName name="_xlnm.Print_Area" localSheetId="30">'30-1'!$A$1:$AL$38</definedName>
    <definedName name="_xlnm.Print_Area" localSheetId="31">'30-2'!$A$1:$K$59</definedName>
    <definedName name="_xlnm.Print_Area" localSheetId="32">'31-1'!$B$1:$G$68</definedName>
    <definedName name="_xlnm.Print_Area" localSheetId="33">'31-2'!$B$1:$J$77</definedName>
    <definedName name="_xlnm.Print_Area" localSheetId="4">'4'!$A$1:$S$42</definedName>
    <definedName name="_xlnm.Print_Area" localSheetId="5">'5-1'!$A$1:$H$50</definedName>
    <definedName name="_xlnm.Print_Area" localSheetId="6">'5-2'!$A$1:$D$30</definedName>
    <definedName name="_xlnm.Print_Area" localSheetId="7">'6 , 7'!$A$1:$J$55</definedName>
    <definedName name="_xlnm.Print_Area" localSheetId="8">'8-1'!$A$1:$K$56</definedName>
    <definedName name="_xlnm.Print_Area" localSheetId="9">'8-2'!$B$1:$L$47</definedName>
    <definedName name="_xlnm.Print_Area" localSheetId="10">'9'!$A$1:$Y$64</definedName>
    <definedName name="_xlnm.Print_Titles" localSheetId="0">'1'!$1:$5</definedName>
    <definedName name="Print_Titles_MI" localSheetId="0">'1'!$1:$5</definedName>
    <definedName name="Print_Titles_MI" localSheetId="32">'31-1'!$1:$5</definedName>
    <definedName name="Print_Titles_MI" localSheetId="33">'31-2'!#REF!</definedName>
  </definedNames>
  <calcPr calcMode="manual" fullCalcOnLoad="1"/>
</workbook>
</file>

<file path=xl/comments18.xml><?xml version="1.0" encoding="utf-8"?>
<comments xmlns="http://schemas.openxmlformats.org/spreadsheetml/2006/main">
  <authors>
    <author>01F00PC195</author>
  </authors>
  <commentList>
    <comment ref="B19" authorId="0">
      <text>
        <r>
          <rPr>
            <b/>
            <sz val="9"/>
            <rFont val="ＭＳ Ｐゴシック"/>
            <family val="3"/>
          </rPr>
          <t>01F00PC195:</t>
        </r>
        <r>
          <rPr>
            <sz val="9"/>
            <rFont val="ＭＳ Ｐゴシック"/>
            <family val="3"/>
          </rPr>
          <t xml:space="preserve">
</t>
        </r>
        <r>
          <rPr>
            <sz val="12"/>
            <rFont val="ＭＳ Ｐゴシック"/>
            <family val="3"/>
          </rPr>
          <t>出版業＋印刷・同関連業</t>
        </r>
      </text>
    </comment>
  </commentList>
</comments>
</file>

<file path=xl/comments2.xml><?xml version="1.0" encoding="utf-8"?>
<comments xmlns="http://schemas.openxmlformats.org/spreadsheetml/2006/main">
  <authors>
    <author>01F00PC195</author>
  </authors>
  <commentList>
    <comment ref="D30" authorId="0">
      <text>
        <r>
          <rPr>
            <b/>
            <sz val="16"/>
            <rFont val="ＭＳ Ｐゴシック"/>
            <family val="3"/>
          </rPr>
          <t>端数調整のために△１している。</t>
        </r>
      </text>
    </comment>
  </commentList>
</comments>
</file>

<file path=xl/comments29.xml><?xml version="1.0" encoding="utf-8"?>
<comments xmlns="http://schemas.openxmlformats.org/spreadsheetml/2006/main">
  <authors>
    <author>F00PC81</author>
  </authors>
  <commentList>
    <comment ref="A1" authorId="0">
      <text>
        <r>
          <rPr>
            <sz val="16"/>
            <rFont val="ＭＳ Ｐゴシック"/>
            <family val="3"/>
          </rPr>
          <t xml:space="preserve">A３で設定。実際はA４に縮小。
</t>
        </r>
      </text>
    </comment>
  </commentList>
</comments>
</file>

<file path=xl/sharedStrings.xml><?xml version="1.0" encoding="utf-8"?>
<sst xmlns="http://schemas.openxmlformats.org/spreadsheetml/2006/main" count="4773" uniqueCount="1964">
  <si>
    <t>　　　上段：譲与額（千円）</t>
  </si>
  <si>
    <t>石油ガス譲与税</t>
  </si>
  <si>
    <t>合　　計</t>
  </si>
  <si>
    <t>　　下段：前年比（％）　</t>
  </si>
  <si>
    <t>－</t>
  </si>
  <si>
    <t>平成19年度</t>
  </si>
  <si>
    <t>地方揮発油譲与税</t>
  </si>
  <si>
    <t>（地方道路譲与税）</t>
  </si>
  <si>
    <t xml:space="preserve">               ※　地方道路譲与税は、平成２１年度税制改正に伴い</t>
  </si>
  <si>
    <t xml:space="preserve">                   地方揮発油譲与税に改称された。</t>
  </si>
  <si>
    <t>平成20年度</t>
  </si>
  <si>
    <t>　　　地方揮発油税収（地方道路税収）の全額が譲与される。</t>
  </si>
  <si>
    <t>　　　※税率は、揮発油１キロリットルにつき、５,２００円</t>
  </si>
  <si>
    <t>　　　石油ガス税収の２分の１が譲与される。</t>
  </si>
  <si>
    <t>　　　※税率は、自動車用石油ガス１キログラムにつき１７円５０銭</t>
  </si>
  <si>
    <t>　　　　　〈地方揮発油譲与税（地方道路譲与税）〉　</t>
  </si>
  <si>
    <t>　　　　　〈石油ガス譲与税〉　</t>
  </si>
  <si>
    <t>皆増</t>
  </si>
  <si>
    <t>　     　　６・１１・３月に譲与</t>
  </si>
  <si>
    <t>　     　　道路の延長と面積で按分</t>
  </si>
  <si>
    <t xml:space="preserve">   ２分の１ずつを</t>
  </si>
  <si>
    <t xml:space="preserve">   人口と従業者数で按分</t>
  </si>
  <si>
    <t>平成21年度</t>
  </si>
  <si>
    <t>平成23年度</t>
  </si>
  <si>
    <t>平成25年度</t>
  </si>
  <si>
    <t>平成23年度</t>
  </si>
  <si>
    <t>平成24年度</t>
  </si>
  <si>
    <t>平成25年度</t>
  </si>
  <si>
    <t>地方法人特別税
①</t>
  </si>
  <si>
    <t>地方法人特別譲与税
②</t>
  </si>
  <si>
    <t>影響額
②－①</t>
  </si>
  <si>
    <t>（単位：千円）</t>
  </si>
  <si>
    <t>　２分の１を人口、２分の１を従業者数で按分したのち、各都道府県に譲与される。</t>
  </si>
  <si>
    <t>(23年2月～24年1月)</t>
  </si>
  <si>
    <t>(24年2月～25年1月)</t>
  </si>
  <si>
    <t>(25年2月～26年1月)</t>
  </si>
  <si>
    <t xml:space="preserve">導入前
</t>
  </si>
  <si>
    <t xml:space="preserve">現行
</t>
  </si>
  <si>
    <t>地方法人特別税譲与税の影響額</t>
  </si>
  <si>
    <t>年度</t>
  </si>
  <si>
    <t>（注）地方法人特別税は、地方法人特別譲与税に対応する期間（年度欄の下段）の額である。</t>
  </si>
  <si>
    <t>影響額
全国順位</t>
  </si>
  <si>
    <t>２位</t>
  </si>
  <si>
    <t>１位</t>
  </si>
  <si>
    <t>地方法人特別譲与税
（平成２０年度創設）</t>
  </si>
  <si>
    <t>３１　地 方 譲 与 税</t>
  </si>
  <si>
    <t>平成26年度</t>
  </si>
  <si>
    <t>平成26年度</t>
  </si>
  <si>
    <t>(26年2月～27年1月)</t>
  </si>
  <si>
    <t>　　②　平成26年10月1日から平成27年3月31日までに開始する事業年度</t>
  </si>
  <si>
    <t>※　①　平成20年10月1日から平成26年9月30日までに開始する事業年度</t>
  </si>
  <si>
    <t>　　③　平成27年 4月1日から平成28年3月31日までに開始する事業年度</t>
  </si>
  <si>
    <t>【地方法人特別税の概要】</t>
  </si>
  <si>
    <t>『課税標準』</t>
  </si>
  <si>
    <t>付加価値割額・資本割額及び所得割額によって
課税される法人の基準法人所得割額</t>
  </si>
  <si>
    <t>『税率』</t>
  </si>
  <si>
    <t>　偏在性の小さい地方税体系の構築が行われるまでの暫定措置として、平成２０年度に創設された。</t>
  </si>
  <si>
    <t>　法人事業税額を課税標準とする地方法人特別税収入が原資である。</t>
  </si>
  <si>
    <t>　創設時は、「地方法人特別税：法人事業税＝４４.６％：５５.４％」となる制度設計であったが、</t>
  </si>
  <si>
    <t>　平成２６年度税制改正により、法人事業税へ３分の１相当が復元された。</t>
  </si>
  <si>
    <t>〈地方法人特別譲与税〉　</t>
  </si>
  <si>
    <t>　 ５・８・１１・２月に</t>
  </si>
  <si>
    <t>　 譲与される</t>
  </si>
  <si>
    <t>　基準法人所得割額：法人事業税所得割額（標準税率分）</t>
  </si>
  <si>
    <t>　基準法人収入割額：法人事業税収入割額（標準税率分）</t>
  </si>
  <si>
    <t>所得割額によって課税される法人の基準法人所得割額</t>
  </si>
  <si>
    <t>収入割額によって課税される法人の基準法人収入割額</t>
  </si>
  <si>
    <t>　　④　平成28年 4月1日以後に開始する事業年度</t>
  </si>
  <si>
    <t>平成24年度</t>
  </si>
  <si>
    <t>平成27年度</t>
  </si>
  <si>
    <t>　　　　　平成28年4月1日現在</t>
  </si>
  <si>
    <t>　　平成28年4月1日現在</t>
  </si>
  <si>
    <t>平成27年度</t>
  </si>
  <si>
    <t>(27年2月～28年1月)</t>
  </si>
  <si>
    <t>　　平成28年4月1日現在</t>
  </si>
  <si>
    <t>①※</t>
  </si>
  <si>
    <t>②※</t>
  </si>
  <si>
    <t>③※</t>
  </si>
  <si>
    <t>④※</t>
  </si>
  <si>
    <t>１　納税義務者数</t>
  </si>
  <si>
    <t>区分</t>
  </si>
  <si>
    <t>県民税　</t>
  </si>
  <si>
    <t>事業税</t>
  </si>
  <si>
    <t>不動産
取得税</t>
  </si>
  <si>
    <t>県たばこ税</t>
  </si>
  <si>
    <t>ゴルフ場
利用税</t>
  </si>
  <si>
    <t>自動車税</t>
  </si>
  <si>
    <t>鉱区税</t>
  </si>
  <si>
    <t>自動車
取得税</t>
  </si>
  <si>
    <t>軽　油
引取税</t>
  </si>
  <si>
    <t>狩猟税</t>
  </si>
  <si>
    <t>計</t>
  </si>
  <si>
    <t>区　　分</t>
  </si>
  <si>
    <t>個　　　　　　　　人</t>
  </si>
  <si>
    <t>法人</t>
  </si>
  <si>
    <t>利子割</t>
  </si>
  <si>
    <t>個人</t>
  </si>
  <si>
    <t>均等割・所得割</t>
  </si>
  <si>
    <t>配当割</t>
  </si>
  <si>
    <t>株式等譲渡所得割</t>
  </si>
  <si>
    <t>（平成27年度の内訳）</t>
  </si>
  <si>
    <t>さいたま</t>
  </si>
  <si>
    <t>川口</t>
  </si>
  <si>
    <t>上尾</t>
  </si>
  <si>
    <t>朝霞</t>
  </si>
  <si>
    <t>川越</t>
  </si>
  <si>
    <t>所沢</t>
  </si>
  <si>
    <t>飯能</t>
  </si>
  <si>
    <t>東松山</t>
  </si>
  <si>
    <t>秩父</t>
  </si>
  <si>
    <t>本庄</t>
  </si>
  <si>
    <t>熊谷</t>
  </si>
  <si>
    <t>行田</t>
  </si>
  <si>
    <t>春日部</t>
  </si>
  <si>
    <t>越谷</t>
  </si>
  <si>
    <t>自動車</t>
  </si>
  <si>
    <t>（注）１　「法人県民税」及び「法人事業税」にあっては、各年度中に納付すべき税額があった納税義務者数を示す。</t>
  </si>
  <si>
    <t>　　　３　「不動産取得税」にあっては課税件数を、「自動車税」及び「自動車取得税」にあっては課税台数を示す。</t>
  </si>
  <si>
    <t>　　　２　「法人県民税」の（　）内の数値は登録のある法人数を示す（未申告法人や実際に活動をしていない法人も</t>
  </si>
  <si>
    <t>　　　４　「特別徴収」により徴収する税目（「個人県民税　均等割・所得割」以外）にあっては、特別徴収義務者数を示す。</t>
  </si>
  <si>
    <t>　　　　含む）。下段は、実際に活動をしている法人数。</t>
  </si>
  <si>
    <t>　　　５　「自動車税」及び「自動車取得税」の（　）内の数値は、証紙徴収分の内書である。</t>
  </si>
  <si>
    <t>２　個人県民税</t>
  </si>
  <si>
    <t>（１）　普通徴収に係る課税額</t>
  </si>
  <si>
    <t>（単位：千円、％）</t>
  </si>
  <si>
    <t>均 等 割</t>
  </si>
  <si>
    <t>分離課税以外</t>
  </si>
  <si>
    <t>分　　離　　課　　税</t>
  </si>
  <si>
    <t>課 税 総 額</t>
  </si>
  <si>
    <t>年度</t>
  </si>
  <si>
    <t>構成比</t>
  </si>
  <si>
    <t>退職所得</t>
  </si>
  <si>
    <t>譲渡所得等</t>
  </si>
  <si>
    <t>（２）　特別徴収に係る課税額</t>
  </si>
  <si>
    <t>（３）　課税額の合計</t>
  </si>
  <si>
    <t>（注）構成比は課税総額に対する割合である。</t>
  </si>
  <si>
    <t>（４）　納税義務者数</t>
  </si>
  <si>
    <t>（単位：人、％）</t>
  </si>
  <si>
    <t>　</t>
  </si>
  <si>
    <t>均等割と</t>
  </si>
  <si>
    <t>均等割のみ</t>
  </si>
  <si>
    <t>前年比</t>
  </si>
  <si>
    <t>所得割のみ</t>
  </si>
  <si>
    <t>所得割併課</t>
  </si>
  <si>
    <t>（注）　（　）内は普通徴収の内書きである。</t>
  </si>
  <si>
    <t>３　法 人 県 民 税</t>
  </si>
  <si>
    <t>総務省統計</t>
  </si>
  <si>
    <t>　区　　　　分　</t>
  </si>
  <si>
    <t>確　定　法　人　税　割　額</t>
  </si>
  <si>
    <t>確定法人税割額に
対応する前年度分の
中間申告額</t>
  </si>
  <si>
    <t>確定申告が
翌年度になる
中間申告額</t>
  </si>
  <si>
    <t>確定申告期限が
翌年度となる
見込納付額</t>
  </si>
  <si>
    <t>事　業　年　度　数</t>
  </si>
  <si>
    <t>税　　　　　　額</t>
  </si>
  <si>
    <t>確定申告の
あったもの</t>
  </si>
  <si>
    <t>うち決定
したもの</t>
  </si>
  <si>
    <t>確定申告の
ないもの</t>
  </si>
  <si>
    <t>確定申告の
ないもの</t>
  </si>
  <si>
    <t>事業年度数</t>
  </si>
  <si>
    <t>税     額</t>
  </si>
  <si>
    <t>①（千円）</t>
  </si>
  <si>
    <t>(千円）</t>
  </si>
  <si>
    <t>②（千円）</t>
  </si>
  <si>
    <t>③（千円）</t>
  </si>
  <si>
    <t>④（千円）</t>
  </si>
  <si>
    <t>⑤（千円）</t>
  </si>
  <si>
    <t>⑥（千円）</t>
  </si>
  <si>
    <t>平成２３年度</t>
  </si>
  <si>
    <t>平成２４年度</t>
  </si>
  <si>
    <t>平成２５年度</t>
  </si>
  <si>
    <t>平成２６年度</t>
  </si>
  <si>
    <t>平成２７年度</t>
  </si>
  <si>
    <t>(平成27年度の内訳）</t>
  </si>
  <si>
    <t>普</t>
  </si>
  <si>
    <t>分割</t>
  </si>
  <si>
    <t>本県本店分</t>
  </si>
  <si>
    <t>通</t>
  </si>
  <si>
    <t>法人</t>
  </si>
  <si>
    <t>他県本店分</t>
  </si>
  <si>
    <t>法</t>
  </si>
  <si>
    <t>県内法人</t>
  </si>
  <si>
    <t>人</t>
  </si>
  <si>
    <t>計</t>
  </si>
  <si>
    <t>Ａ</t>
  </si>
  <si>
    <t>特別法人</t>
  </si>
  <si>
    <t>Ｂ</t>
  </si>
  <si>
    <t>公益法人等</t>
  </si>
  <si>
    <t>Ｃ</t>
  </si>
  <si>
    <t>寮等のみを有する法人</t>
  </si>
  <si>
    <t>Ｄ</t>
  </si>
  <si>
    <t>人格なき社団等</t>
  </si>
  <si>
    <t>Ｅ</t>
  </si>
  <si>
    <t>清算法人</t>
  </si>
  <si>
    <t>Ｆ</t>
  </si>
  <si>
    <t>特定信託</t>
  </si>
  <si>
    <t>Ｇ</t>
  </si>
  <si>
    <t>合計（Ａ+Ｂ+Ｃ+Ｄ+Ｅ+Ｆ+Ｇ）</t>
  </si>
  <si>
    <t>　区　　　　分　</t>
  </si>
  <si>
    <t>中間納付額の
歳出還付額</t>
  </si>
  <si>
    <t>現事業年度分
調   定   額</t>
  </si>
  <si>
    <t>過事業年度分
調   定   額</t>
  </si>
  <si>
    <t>法人税割
調 定 額</t>
  </si>
  <si>
    <t>当該年度に
発生した
歳出還付額</t>
  </si>
  <si>
    <t>⑫のうち
利子割に
係る額</t>
  </si>
  <si>
    <t>⑬の件数</t>
  </si>
  <si>
    <t>前年度に
収入したもの</t>
  </si>
  <si>
    <t>当該年度に
収入したもの</t>
  </si>
  <si>
    <t>①＋②－③＋④</t>
  </si>
  <si>
    <t>（ ⑧＋⑨ ）</t>
  </si>
  <si>
    <t>調 定 額</t>
  </si>
  <si>
    <t>（ ⑩＋⑪ ）</t>
  </si>
  <si>
    <t>＋⑤＋⑥＋⑦</t>
  </si>
  <si>
    <t>総数</t>
  </si>
  <si>
    <t>50億円超</t>
  </si>
  <si>
    <t>10億円超</t>
  </si>
  <si>
    <t>1億円超</t>
  </si>
  <si>
    <t>1,000万円超</t>
  </si>
  <si>
    <t>左記以外</t>
  </si>
  <si>
    <t>⑦（千円）</t>
  </si>
  <si>
    <t>（千円）</t>
  </si>
  <si>
    <t>⑧（千円）</t>
  </si>
  <si>
    <t>⑨（千円）</t>
  </si>
  <si>
    <t>⑩（千円）</t>
  </si>
  <si>
    <t>50億円以下</t>
  </si>
  <si>
    <t>10億円以下</t>
  </si>
  <si>
    <t>1億円以下</t>
  </si>
  <si>
    <t>⑪（千円）</t>
  </si>
  <si>
    <t>（千円）</t>
  </si>
  <si>
    <t>⑫（千円）</t>
  </si>
  <si>
    <t>⑬（千円）</t>
  </si>
  <si>
    <t>平成２７年度</t>
  </si>
  <si>
    <t>(平成27年度の内訳）</t>
  </si>
  <si>
    <t>（注）１ 分割法人とは、事務所等が複数の県に所在する法人をいう</t>
  </si>
  <si>
    <t>　２　県内法人とは、</t>
  </si>
  <si>
    <t>　</t>
  </si>
  <si>
    <t>　３　特別法人とは、</t>
  </si>
  <si>
    <t>　（１）本県本店　本社が県内に所在する法人</t>
  </si>
  <si>
    <t>　　　事務所等が県内に所在する法人をいう</t>
  </si>
  <si>
    <t>　　　農業協同組合、消費生活協同組合、信用組合等をいう</t>
  </si>
  <si>
    <t>　（２）他県本店　本社が他県に所在する法人</t>
  </si>
  <si>
    <t>合計（Ａ+Ｂ+Ｃ+Ｄ
+Ｅ+Ｆ+Ｇ）</t>
  </si>
  <si>
    <t xml:space="preserve">  　等　　　　割</t>
  </si>
  <si>
    <t>納　　　税　　</t>
  </si>
  <si>
    <t>均　　</t>
  </si>
  <si>
    <t>　　義　　務　　者　　数</t>
  </si>
  <si>
    <t>既還付請求
利子割額が
過大である
場合の
納付額　</t>
  </si>
  <si>
    <t>４　法人県民税（資本金・業種別調定額）</t>
  </si>
  <si>
    <t>資本金</t>
  </si>
  <si>
    <t>資本金</t>
  </si>
  <si>
    <t>業　種</t>
  </si>
  <si>
    <t>平成26年度</t>
  </si>
  <si>
    <t>平成27年度</t>
  </si>
  <si>
    <t>100万円以下</t>
  </si>
  <si>
    <t>500万円以下</t>
  </si>
  <si>
    <t>1,000万円以下</t>
  </si>
  <si>
    <t>5,000万円以下</t>
  </si>
  <si>
    <t>１億円以下</t>
  </si>
  <si>
    <t>10億円以下</t>
  </si>
  <si>
    <t>50億円以下</t>
  </si>
  <si>
    <t>50億円超</t>
  </si>
  <si>
    <t>農林水産業</t>
  </si>
  <si>
    <t>鉱業</t>
  </si>
  <si>
    <t>建設業</t>
  </si>
  <si>
    <t>製造業</t>
  </si>
  <si>
    <t>食料品・たばこ</t>
  </si>
  <si>
    <t>繊維工業</t>
  </si>
  <si>
    <t>木材・家具</t>
  </si>
  <si>
    <t>パルプ・紙・紙加工品</t>
  </si>
  <si>
    <t>出版･印刷･同関連産業</t>
  </si>
  <si>
    <t>出版･印刷･同関連産業</t>
  </si>
  <si>
    <t>化学工業</t>
  </si>
  <si>
    <t>石油・石炭製品</t>
  </si>
  <si>
    <t>ゴム製品</t>
  </si>
  <si>
    <t>窯業・土石製品</t>
  </si>
  <si>
    <t>鉄鋼業</t>
  </si>
  <si>
    <t>非鉄金属</t>
  </si>
  <si>
    <t>金属製品</t>
  </si>
  <si>
    <t>一般機械器具</t>
  </si>
  <si>
    <t>電気機械器具</t>
  </si>
  <si>
    <t>輸送用機械器具</t>
  </si>
  <si>
    <t>精密機械器具</t>
  </si>
  <si>
    <t>その他の製造業</t>
  </si>
  <si>
    <t>卸売・小売業</t>
  </si>
  <si>
    <t>金融保険業</t>
  </si>
  <si>
    <t>銀行業</t>
  </si>
  <si>
    <t>その他の金融業</t>
  </si>
  <si>
    <t>証券業・商品取引業</t>
  </si>
  <si>
    <t>保険業</t>
  </si>
  <si>
    <t>不動産業</t>
  </si>
  <si>
    <t>運輸通信業</t>
  </si>
  <si>
    <t>倉庫業</t>
  </si>
  <si>
    <t>鉄道軌道業</t>
  </si>
  <si>
    <t>その他の運輸通信業</t>
  </si>
  <si>
    <t>電気・ガス業</t>
  </si>
  <si>
    <t>サービス業</t>
  </si>
  <si>
    <t>その他</t>
  </si>
  <si>
    <t>非製造業計</t>
  </si>
  <si>
    <t>合　　　　　　計</t>
  </si>
  <si>
    <t>構成比（２７年度）</t>
  </si>
  <si>
    <t>－</t>
  </si>
  <si>
    <t>構成比（２７年度）</t>
  </si>
  <si>
    <t>層別内訳（２７年度）</t>
  </si>
  <si>
    <t xml:space="preserve">      資本金階</t>
  </si>
  <si>
    <t>５　県民税利子割、個人県民税配当割・株式等譲渡所得割</t>
  </si>
  <si>
    <t>（１）県民税利子割</t>
  </si>
  <si>
    <t>（単位：千円）</t>
  </si>
  <si>
    <t>年　度</t>
  </si>
  <si>
    <t>税  額　</t>
  </si>
  <si>
    <t>平 成 ２ ３ 年 度</t>
  </si>
  <si>
    <t>平 成 ２ ４ 年 度</t>
  </si>
  <si>
    <t>平 成 ２ ５ 年 度</t>
  </si>
  <si>
    <t>平 成 ２ ６ 年 度</t>
  </si>
  <si>
    <t>平 成 ２ ７ 年 度</t>
  </si>
  <si>
    <t xml:space="preserve"> (平成２７年度の内訳)</t>
  </si>
  <si>
    <t>公社債利子</t>
  </si>
  <si>
    <t>銀行預金利子</t>
  </si>
  <si>
    <t>公</t>
  </si>
  <si>
    <t>銀行以外の金融機関の預貯金利子</t>
  </si>
  <si>
    <t>社</t>
  </si>
  <si>
    <t>勤務先預金等の利子</t>
  </si>
  <si>
    <t>債</t>
  </si>
  <si>
    <t>合同運用信託の収益の分配</t>
  </si>
  <si>
    <t>利</t>
  </si>
  <si>
    <t>公社債投資信託の収益の分配</t>
  </si>
  <si>
    <t>子</t>
  </si>
  <si>
    <t>郵便貯金利子</t>
  </si>
  <si>
    <t>等</t>
  </si>
  <si>
    <t>公募公社債等運用投資信託の収益の分配</t>
  </si>
  <si>
    <t>国外公社債等の利子等</t>
  </si>
  <si>
    <t>財形貯蓄契約に係る生命保険等の差益</t>
  </si>
  <si>
    <t>私募公社債等</t>
  </si>
  <si>
    <t>私募公社債等運用投資信託の収益の分配</t>
  </si>
  <si>
    <t>運用投資信託等</t>
  </si>
  <si>
    <t>社債的受益証券の収益の分配</t>
  </si>
  <si>
    <t>の収益の分配等</t>
  </si>
  <si>
    <t>国外私募公社債等運用投資信託等の収益の分配</t>
  </si>
  <si>
    <t>金融類似商品</t>
  </si>
  <si>
    <t>懸賞金付預貯金等の懸賞金等</t>
  </si>
  <si>
    <t>定期積金の給付補てん金</t>
  </si>
  <si>
    <t>掛金の給付補てん金</t>
  </si>
  <si>
    <t>抵当証券の利息</t>
  </si>
  <si>
    <t>貴金属等の売戻し条件付売買契約の利益</t>
  </si>
  <si>
    <t>外貨建預貯金等の為替差益</t>
  </si>
  <si>
    <t>一時払養老保険・一時払損害保険等の差益</t>
  </si>
  <si>
    <t>そ の 他</t>
  </si>
  <si>
    <t>合       計</t>
  </si>
  <si>
    <t>（単位：人、件）</t>
  </si>
  <si>
    <t>特別徴収義務者数</t>
  </si>
  <si>
    <t>営　業　所　数</t>
  </si>
  <si>
    <t>銀行等</t>
  </si>
  <si>
    <t>信用金庫等</t>
  </si>
  <si>
    <t>農林中央金庫等</t>
  </si>
  <si>
    <t>証券会社</t>
  </si>
  <si>
    <t>保険会社等</t>
  </si>
  <si>
    <t>社内預金実施企業</t>
  </si>
  <si>
    <t>その他の金融機関等</t>
  </si>
  <si>
    <t>合            計</t>
  </si>
  <si>
    <t>（２）個人県民税配当割</t>
  </si>
  <si>
    <t>（単位：千円）</t>
  </si>
  <si>
    <t>税額</t>
  </si>
  <si>
    <t>上場株式等の配当等</t>
  </si>
  <si>
    <t>公募証券投資信託の分配に係る配当等</t>
  </si>
  <si>
    <t>特定投資法人の投資口の配当等</t>
  </si>
  <si>
    <t>特定公社債の利子・特定口座外の割引債の償還金</t>
  </si>
  <si>
    <t>源泉徴収選択口座内配当等</t>
  </si>
  <si>
    <t>（３）個人県民税株式等譲渡所得割</t>
  </si>
  <si>
    <t>特定株式等譲渡所得</t>
  </si>
  <si>
    <t>特定目的信託の社債的受益証券の譲与金の配分
のうち公募のもの</t>
  </si>
  <si>
    <t>６　鉱区税</t>
  </si>
  <si>
    <t>左のうち非課税鉱区</t>
  </si>
  <si>
    <t>件 　数</t>
  </si>
  <si>
    <t xml:space="preserve">百アール </t>
  </si>
  <si>
    <t xml:space="preserve">千円 </t>
  </si>
  <si>
    <t>（平成２７年度の内訳）</t>
  </si>
  <si>
    <t>試</t>
  </si>
  <si>
    <t>掘</t>
  </si>
  <si>
    <t>鉱</t>
  </si>
  <si>
    <t>その他</t>
  </si>
  <si>
    <t>区</t>
  </si>
  <si>
    <t>採</t>
  </si>
  <si>
    <t>砂鉱区</t>
  </si>
  <si>
    <t>千メートル</t>
  </si>
  <si>
    <t>百アール</t>
  </si>
  <si>
    <t>（注）総鉱区、非課税鉱区は各年度末現在の数値である。</t>
  </si>
  <si>
    <t>７　狩猟税</t>
  </si>
  <si>
    <t>狩猟者登録</t>
  </si>
  <si>
    <t>調　定　額</t>
  </si>
  <si>
    <t>総  件  数</t>
  </si>
  <si>
    <t>平 成 ２３ 年 度</t>
  </si>
  <si>
    <t>平 成 ２４ 年 度</t>
  </si>
  <si>
    <t>平 成 ２５ 年 度</t>
  </si>
  <si>
    <t>平 成 ２６ 年 度</t>
  </si>
  <si>
    <t>第１項</t>
  </si>
  <si>
    <t>第１号に該当するもの</t>
  </si>
  <si>
    <t>法</t>
  </si>
  <si>
    <t>第</t>
  </si>
  <si>
    <t>第２号に該当するもの</t>
  </si>
  <si>
    <t>条</t>
  </si>
  <si>
    <t>関</t>
  </si>
  <si>
    <t>係</t>
  </si>
  <si>
    <t>法附則第32条第1項関係</t>
  </si>
  <si>
    <t>法附則第32条の2第1項関係</t>
  </si>
  <si>
    <t>法附則第32条の2第2項関係</t>
  </si>
  <si>
    <t>区　　　分</t>
  </si>
  <si>
    <t>石油又は天然ガス鉱区</t>
  </si>
  <si>
    <t>面積又は
延長</t>
  </si>
  <si>
    <t>総鉱区</t>
  </si>
  <si>
    <t>課税対象鉱区</t>
  </si>
  <si>
    <t>面積又は
延長</t>
  </si>
  <si>
    <t>法附則第13条の規定の適用を受ける鉱区</t>
  </si>
  <si>
    <t>法第180条第１項第２号に規定する鉱区</t>
  </si>
  <si>
    <t>区　　　分</t>
  </si>
  <si>
    <t>平 成 ２７ 年 度</t>
  </si>
  <si>
    <t>（平成２７年度の内訳）</t>
  </si>
  <si>
    <t>（16,500円）</t>
  </si>
  <si>
    <t>（11,000円）</t>
  </si>
  <si>
    <t>第３号に該当するもの</t>
  </si>
  <si>
    <t>の</t>
  </si>
  <si>
    <t>（ 8,200円）</t>
  </si>
  <si>
    <t>第４号に該当するもの</t>
  </si>
  <si>
    <t>（ 5,500円）</t>
  </si>
  <si>
    <t>第５号に該当するもの</t>
  </si>
  <si>
    <t>（ 5,500円）</t>
  </si>
  <si>
    <t>－</t>
  </si>
  <si>
    <t>８　個人事業税（分割個人他県本店分を除く）</t>
  </si>
  <si>
    <t>総 務 省 統 計</t>
  </si>
  <si>
    <t>（１）第一種･第二種･第三種事業の合計</t>
  </si>
  <si>
    <t>区分</t>
  </si>
  <si>
    <t>　課　税　人　員　</t>
  </si>
  <si>
    <t>　所　得　金　額　</t>
  </si>
  <si>
    <t>事業主控除額</t>
  </si>
  <si>
    <t>差引課税所得金額</t>
  </si>
  <si>
    <t>所得税課税者</t>
  </si>
  <si>
    <t>所得税失格者</t>
  </si>
  <si>
    <t>計　　①</t>
  </si>
  <si>
    <t>②</t>
  </si>
  <si>
    <t>（ ①－② ）</t>
  </si>
  <si>
    <t xml:space="preserve">人 </t>
  </si>
  <si>
    <t>平成２２年度</t>
  </si>
  <si>
    <t>事業主控除額／課税人員</t>
  </si>
  <si>
    <t>平成２７年度</t>
  </si>
  <si>
    <t>（２）平成２７年度の事業別内訳</t>
  </si>
  <si>
    <t>（第一種事業の内訳）</t>
  </si>
  <si>
    <t>　課　税　人　員　</t>
  </si>
  <si>
    <t>　所　得　金　額　</t>
  </si>
  <si>
    <t>計　　①</t>
  </si>
  <si>
    <t>②</t>
  </si>
  <si>
    <t>（ ①－② ）</t>
  </si>
  <si>
    <t>物品販売業</t>
  </si>
  <si>
    <t>千円</t>
  </si>
  <si>
    <t>金銭貸付業</t>
  </si>
  <si>
    <t>物品貸付業</t>
  </si>
  <si>
    <t>不動産貸付業</t>
  </si>
  <si>
    <t>製造業</t>
  </si>
  <si>
    <t>電気供給業</t>
  </si>
  <si>
    <t>土石採取業</t>
  </si>
  <si>
    <t>電気通信事業</t>
  </si>
  <si>
    <t>運送業</t>
  </si>
  <si>
    <t>運送取扱業</t>
  </si>
  <si>
    <t>船舶ていけい場業</t>
  </si>
  <si>
    <t>駐車場業</t>
  </si>
  <si>
    <t>請負業</t>
  </si>
  <si>
    <t>印刷業</t>
  </si>
  <si>
    <t>出版業</t>
  </si>
  <si>
    <t>写真業</t>
  </si>
  <si>
    <t>席貸業</t>
  </si>
  <si>
    <t>旅館業</t>
  </si>
  <si>
    <t>料理店業</t>
  </si>
  <si>
    <t>飲食店業</t>
  </si>
  <si>
    <t>周旋業</t>
  </si>
  <si>
    <t>代理業</t>
  </si>
  <si>
    <t>仲立業</t>
  </si>
  <si>
    <t>問屋業</t>
  </si>
  <si>
    <t>両替業</t>
  </si>
  <si>
    <t>公衆浴場業</t>
  </si>
  <si>
    <t>演劇興行業</t>
  </si>
  <si>
    <t>遊技場業</t>
  </si>
  <si>
    <t>遊覧所業</t>
  </si>
  <si>
    <t>商品取引業</t>
  </si>
  <si>
    <t>不動産売買業</t>
  </si>
  <si>
    <t>広告業</t>
  </si>
  <si>
    <t>興信所業</t>
  </si>
  <si>
    <t>案内業</t>
  </si>
  <si>
    <t>冠婚葬祭業</t>
  </si>
  <si>
    <t>（注）１　事業主控除による失格者は含まない。　</t>
  </si>
  <si>
    <t>　　　２　分割個人については本県本店分を計上した。</t>
  </si>
  <si>
    <t>総 務 省 統 計</t>
  </si>
  <si>
    <t>（第二種事業の内訳）</t>
  </si>
  <si>
    <t>　課　税　人　員　</t>
  </si>
  <si>
    <t>　所　得　金　額　</t>
  </si>
  <si>
    <t>計　　①</t>
  </si>
  <si>
    <t>②</t>
  </si>
  <si>
    <t>（ ①－② ）</t>
  </si>
  <si>
    <t>畜産業</t>
  </si>
  <si>
    <t>水産業</t>
  </si>
  <si>
    <t>薪炭製造業</t>
  </si>
  <si>
    <t>（第三種事業の内訳）</t>
  </si>
  <si>
    <t>医業</t>
  </si>
  <si>
    <t>歯科医業</t>
  </si>
  <si>
    <t>薬剤師業</t>
  </si>
  <si>
    <t>あん摩等の事業</t>
  </si>
  <si>
    <t>獣医業</t>
  </si>
  <si>
    <t>装蹄師業</t>
  </si>
  <si>
    <t>弁護士業</t>
  </si>
  <si>
    <t>司法書士業</t>
  </si>
  <si>
    <t>行政書士業</t>
  </si>
  <si>
    <t>公証人業</t>
  </si>
  <si>
    <t>弁理士業</t>
  </si>
  <si>
    <t>税理士業</t>
  </si>
  <si>
    <t>公認会計士業</t>
  </si>
  <si>
    <t>計理士業</t>
  </si>
  <si>
    <t>社会保険労務士業</t>
  </si>
  <si>
    <t>コンサルタント業</t>
  </si>
  <si>
    <t>設計監督者業</t>
  </si>
  <si>
    <t>不動産鑑定業</t>
  </si>
  <si>
    <t>デザイン業</t>
  </si>
  <si>
    <t>諸芸師匠業</t>
  </si>
  <si>
    <t>理容業</t>
  </si>
  <si>
    <t>美容業</t>
  </si>
  <si>
    <t>クリーニング業</t>
  </si>
  <si>
    <t>歯科衛生士業</t>
  </si>
  <si>
    <t>歯科技工士業</t>
  </si>
  <si>
    <t>測量士業</t>
  </si>
  <si>
    <t>土地家屋調査士業</t>
  </si>
  <si>
    <t>海事代理士業</t>
  </si>
  <si>
    <t>印刷製版業</t>
  </si>
  <si>
    <t>（注）１　事業主控除による失格者は含まない。　</t>
  </si>
  <si>
    <t>９　個人事業税所得階層別　（分割個人他県本店分を除く）</t>
  </si>
  <si>
    <t xml:space="preserve"> </t>
  </si>
  <si>
    <t>区分　</t>
  </si>
  <si>
    <t>２８０万円以下</t>
  </si>
  <si>
    <t>２８０万円超</t>
  </si>
  <si>
    <t>３００万円超</t>
  </si>
  <si>
    <t>３１０万円超</t>
  </si>
  <si>
    <t>３２０万円超</t>
  </si>
  <si>
    <t>３３０万円超</t>
  </si>
  <si>
    <t>３４０万円超</t>
  </si>
  <si>
    <t>３５０万円超</t>
  </si>
  <si>
    <t>２９０万円以下</t>
  </si>
  <si>
    <t>３００万円以下</t>
  </si>
  <si>
    <t>３１０万円以下</t>
  </si>
  <si>
    <t>３２０万円以下</t>
  </si>
  <si>
    <t>３３０万円以下</t>
  </si>
  <si>
    <t>３４０万円以下</t>
  </si>
  <si>
    <t>３５０万円以下</t>
  </si>
  <si>
    <t>３６０万円以下</t>
  </si>
  <si>
    <t>人員</t>
  </si>
  <si>
    <t>所得金額</t>
  </si>
  <si>
    <t>（人）</t>
  </si>
  <si>
    <t>平成22年度</t>
  </si>
  <si>
    <t>第一種事業</t>
  </si>
  <si>
    <t>第二種事業</t>
  </si>
  <si>
    <t>第三種事業</t>
  </si>
  <si>
    <t>あん摩業等
以外のもの</t>
  </si>
  <si>
    <t>あん摩業等</t>
  </si>
  <si>
    <t>小計　</t>
  </si>
  <si>
    <t>合　　　計</t>
  </si>
  <si>
    <t>他県本県分</t>
  </si>
  <si>
    <t>U:\00_zeimu\A_個人事業税\01_統計資料\20160331</t>
  </si>
  <si>
    <t>３６０万円超</t>
  </si>
  <si>
    <t>３７０万円超</t>
  </si>
  <si>
    <t>３８０万円超</t>
  </si>
  <si>
    <t>４００万円超</t>
  </si>
  <si>
    <t>５００万円超</t>
  </si>
  <si>
    <t>７００万円超</t>
  </si>
  <si>
    <t>１,０００万円超</t>
  </si>
  <si>
    <t>合計</t>
  </si>
  <si>
    <t>（参考）課税人員</t>
  </si>
  <si>
    <t>３７０万円以下</t>
  </si>
  <si>
    <t>３８０万円以下</t>
  </si>
  <si>
    <t>４００万円以下</t>
  </si>
  <si>
    <t>５００万円以下</t>
  </si>
  <si>
    <t>７００万円以下</t>
  </si>
  <si>
    <t>１,０００万円以下</t>
  </si>
  <si>
    <t>他  県</t>
  </si>
  <si>
    <t>総 合 計</t>
  </si>
  <si>
    <t>本店分</t>
  </si>
  <si>
    <t>①</t>
  </si>
  <si>
    <t>②</t>
  </si>
  <si>
    <t>(①+②)</t>
  </si>
  <si>
    <t>　（注）所得金額は、事業主控除前の年所得金額であり、中途開廃業者についてはその所得を年所得に換算した額の</t>
  </si>
  <si>
    <t xml:space="preserve">        所得区分欄に人員及び実数を計上した。</t>
  </si>
  <si>
    <t>平成27年度</t>
  </si>
  <si>
    <t>↓下の表で作成後、左下の表にコピー</t>
  </si>
  <si>
    <t>区分</t>
  </si>
  <si>
    <t>現事業年度分</t>
  </si>
  <si>
    <t>　　　　　　　現　　事　　業　　年　　度</t>
  </si>
  <si>
    <t>　分</t>
  </si>
  <si>
    <t>過  事  業  年  度  分</t>
  </si>
  <si>
    <t>当該年度に</t>
  </si>
  <si>
    <t>確　　　　　　定　　　　　　額</t>
  </si>
  <si>
    <t>確定事業税額に対応する
前年度分の中間申告額</t>
  </si>
  <si>
    <t>確定申告が翌年度
になる中間申告額</t>
  </si>
  <si>
    <t xml:space="preserve"> 確定申告期限が翌年</t>
  </si>
  <si>
    <t>中間納付額の歳出還付額</t>
  </si>
  <si>
    <t>合　計　 ⑨</t>
  </si>
  <si>
    <t>おいて発生</t>
  </si>
  <si>
    <t>事　業　年　度　数</t>
  </si>
  <si>
    <t xml:space="preserve"> 所得（収入）</t>
  </si>
  <si>
    <t>税額</t>
  </si>
  <si>
    <t>確定申告及び決定の</t>
  </si>
  <si>
    <t>区　　　　　　分</t>
  </si>
  <si>
    <t xml:space="preserve"> 度となる見込納付額</t>
  </si>
  <si>
    <t>調 定 額　⑦</t>
  </si>
  <si>
    <t xml:space="preserve"> 所得（収入）</t>
  </si>
  <si>
    <t>調 定 額　⑧</t>
  </si>
  <si>
    <t>した歳出</t>
  </si>
  <si>
    <t>確定申告が</t>
  </si>
  <si>
    <t>うち決定</t>
  </si>
  <si>
    <t xml:space="preserve">  金  　　額</t>
  </si>
  <si>
    <t>ない中間申告</t>
  </si>
  <si>
    <t>事　業</t>
  </si>
  <si>
    <t>税　額　 ⑤</t>
  </si>
  <si>
    <t>前年度に収入</t>
  </si>
  <si>
    <t xml:space="preserve"> 当該年度に</t>
  </si>
  <si>
    <t xml:space="preserve"> ①+②-③+④</t>
  </si>
  <si>
    <t xml:space="preserve"> 金      額</t>
  </si>
  <si>
    <t>⑦＋⑧</t>
  </si>
  <si>
    <t>還付額</t>
  </si>
  <si>
    <t>あったもの</t>
  </si>
  <si>
    <t>したもの</t>
  </si>
  <si>
    <t>税 額　②</t>
  </si>
  <si>
    <t>税  額　 ③</t>
  </si>
  <si>
    <t>税  額 　④</t>
  </si>
  <si>
    <t>年度数</t>
  </si>
  <si>
    <t>したもの　⑥</t>
  </si>
  <si>
    <t>収入したもの</t>
  </si>
  <si>
    <t xml:space="preserve"> +⑤+⑥</t>
  </si>
  <si>
    <t xml:space="preserve">（千円） </t>
  </si>
  <si>
    <t>①　（千円）</t>
  </si>
  <si>
    <t xml:space="preserve">（千円） </t>
  </si>
  <si>
    <t xml:space="preserve"> 平　成　14　年　度</t>
  </si>
  <si>
    <t xml:space="preserve"> 平　成　15　年　度</t>
  </si>
  <si>
    <t xml:space="preserve"> 平　成　16　年　度</t>
  </si>
  <si>
    <t>平成27年度</t>
  </si>
  <si>
    <t xml:space="preserve"> 平　成　17　年　度</t>
  </si>
  <si>
    <t>（平成２７年度の内訳）</t>
  </si>
  <si>
    <t>（平成１７年度の内訳）</t>
  </si>
  <si>
    <r>
      <t>(外形対象法人分除く)</t>
    </r>
    <r>
      <rPr>
        <sz val="12"/>
        <rFont val="ＭＳ ゴシック"/>
        <family val="3"/>
      </rPr>
      <t xml:space="preserve">
所得課税分</t>
    </r>
  </si>
  <si>
    <t>分割</t>
  </si>
  <si>
    <t>所</t>
  </si>
  <si>
    <t>法人</t>
  </si>
  <si>
    <t>得</t>
  </si>
  <si>
    <t>県内法人</t>
  </si>
  <si>
    <t>課</t>
  </si>
  <si>
    <t xml:space="preserve"> 県  内  法  人</t>
  </si>
  <si>
    <t>小計</t>
  </si>
  <si>
    <t>Ａ</t>
  </si>
  <si>
    <t>税</t>
  </si>
  <si>
    <t xml:space="preserve">  小    計　 Ａ</t>
  </si>
  <si>
    <t>特別法人</t>
  </si>
  <si>
    <t>Ｂ</t>
  </si>
  <si>
    <t>分</t>
  </si>
  <si>
    <t xml:space="preserve"> 特  別  法  人 Ｂ</t>
  </si>
  <si>
    <t>公益法人等</t>
  </si>
  <si>
    <t>Ｃ</t>
  </si>
  <si>
    <t>（外形</t>
  </si>
  <si>
    <t xml:space="preserve"> 公 益 法 人 等 Ｃ</t>
  </si>
  <si>
    <t>人格なき社団等</t>
  </si>
  <si>
    <t>Ｄ</t>
  </si>
  <si>
    <t>対象</t>
  </si>
  <si>
    <t xml:space="preserve"> 人格なき社団等 Ｄ</t>
  </si>
  <si>
    <t>清算法人</t>
  </si>
  <si>
    <t>Ｅ</t>
  </si>
  <si>
    <t>法人</t>
  </si>
  <si>
    <t xml:space="preserve"> 清  算  法  人 Ｅ</t>
  </si>
  <si>
    <t>特定信託</t>
  </si>
  <si>
    <t>Ｆ</t>
  </si>
  <si>
    <t>分除</t>
  </si>
  <si>
    <t xml:space="preserve"> 特  定  信  託 Ｆ</t>
  </si>
  <si>
    <t>計（Ａ+Ｂ+Ｃ+Ｄ+Ｅ＋Ｆ）</t>
  </si>
  <si>
    <t>Ｇ</t>
  </si>
  <si>
    <t>く）</t>
  </si>
  <si>
    <t xml:space="preserve"> 計Ａ+Ｂ+Ｃ+Ｄ+Ｅ＋ＦＧ</t>
  </si>
  <si>
    <t>収入金額課税分</t>
  </si>
  <si>
    <t>Ｈ</t>
  </si>
  <si>
    <t xml:space="preserve"> 収 入 金 額 税 分 Ｈ</t>
  </si>
  <si>
    <t>課税標準の特例による課税分</t>
  </si>
  <si>
    <t>Ｉ</t>
  </si>
  <si>
    <t>課税標準の特例による課税分Ｉ</t>
  </si>
  <si>
    <t>外形対象法人分</t>
  </si>
  <si>
    <t>Ｊ</t>
  </si>
  <si>
    <t>外形対象法人分　Ｊ</t>
  </si>
  <si>
    <t>合計（Ｇ＋Ｈ＋Ｉ+Ｊ）</t>
  </si>
  <si>
    <t xml:space="preserve"> 　合　計　Ｇ ＋ Ｈ ＋ Ｉ + Ｊ</t>
  </si>
  <si>
    <t>（参考）</t>
  </si>
  <si>
    <t>地方法人特別税分</t>
  </si>
  <si>
    <t>地方法人特別税を含む合計</t>
  </si>
  <si>
    <t>現事業年度分</t>
  </si>
  <si>
    <t xml:space="preserve"> 平　成　６　年　度</t>
  </si>
  <si>
    <t>確定申告期限が翌年度
となる見込納付額</t>
  </si>
  <si>
    <t>中間納付額の歳出還付額</t>
  </si>
  <si>
    <t xml:space="preserve"> 平　成　７　年　度</t>
  </si>
  <si>
    <t xml:space="preserve"> 平　成　８　年　度</t>
  </si>
  <si>
    <t>税額　⑤</t>
  </si>
  <si>
    <t>当該年度に</t>
  </si>
  <si>
    <t>①+②-③</t>
  </si>
  <si>
    <t>（ ⑦＋⑧ )</t>
  </si>
  <si>
    <t>+④+⑤+⑥</t>
  </si>
  <si>
    <t xml:space="preserve"> 平　成　10　年　度</t>
  </si>
  <si>
    <t>（千円）</t>
  </si>
  <si>
    <t>　　平　成　11　年　度</t>
  </si>
  <si>
    <t>県内法人</t>
  </si>
  <si>
    <t>小計</t>
  </si>
  <si>
    <t>Ａ</t>
  </si>
  <si>
    <r>
      <t xml:space="preserve"> </t>
    </r>
    <r>
      <rPr>
        <sz val="12"/>
        <rFont val="ＭＳ ゴシック"/>
        <family val="3"/>
      </rPr>
      <t>所得（収入）</t>
    </r>
  </si>
  <si>
    <r>
      <t xml:space="preserve"> </t>
    </r>
    <r>
      <rPr>
        <sz val="12"/>
        <rFont val="ＭＳ ゴシック"/>
        <family val="3"/>
      </rPr>
      <t>金      額</t>
    </r>
  </si>
  <si>
    <t>１０　法 人 事 業 税（全法人）</t>
  </si>
  <si>
    <t>１１　法 人 事 業 税（外形対象法人）</t>
  </si>
  <si>
    <t>区分</t>
  </si>
  <si>
    <t>確定事業税額に対応する
前年度分の中間申告額</t>
  </si>
  <si>
    <t>確定申告が翌年度
になる中間申告額</t>
  </si>
  <si>
    <t>所得金額、付加</t>
  </si>
  <si>
    <t>確定申告及び決定の</t>
  </si>
  <si>
    <t>価値額又は資本</t>
  </si>
  <si>
    <t>ない中間申告</t>
  </si>
  <si>
    <t>金　等　の　額</t>
  </si>
  <si>
    <t>（千円）</t>
  </si>
  <si>
    <t>平成27年度</t>
  </si>
  <si>
    <t>（平成２７年度の内訳）</t>
  </si>
  <si>
    <t>所得割分</t>
  </si>
  <si>
    <t>県内法人</t>
  </si>
  <si>
    <t>小計</t>
  </si>
  <si>
    <t>清　算　法　人</t>
  </si>
  <si>
    <t>計</t>
  </si>
  <si>
    <t>Ａ</t>
  </si>
  <si>
    <t>付</t>
  </si>
  <si>
    <t>加</t>
  </si>
  <si>
    <t>価</t>
  </si>
  <si>
    <t>県内法人</t>
  </si>
  <si>
    <t>値</t>
  </si>
  <si>
    <t>小計</t>
  </si>
  <si>
    <t>割</t>
  </si>
  <si>
    <t>分</t>
  </si>
  <si>
    <t>計</t>
  </si>
  <si>
    <t>Ｂ</t>
  </si>
  <si>
    <t>資</t>
  </si>
  <si>
    <t>普通法人</t>
  </si>
  <si>
    <t>本</t>
  </si>
  <si>
    <t>県内法人</t>
  </si>
  <si>
    <t>Ｃ</t>
  </si>
  <si>
    <t>　合　計　（Ａ＋Ｂ＋Ｃ）</t>
  </si>
  <si>
    <t>確定申告期限が翌年度</t>
  </si>
  <si>
    <t>所得金額、</t>
  </si>
  <si>
    <t>となる見込納付額</t>
  </si>
  <si>
    <t>付加価値額</t>
  </si>
  <si>
    <t>（調定額）</t>
  </si>
  <si>
    <t>税額　 ⑤</t>
  </si>
  <si>
    <t>①+②-③</t>
  </si>
  <si>
    <t>又は資本</t>
  </si>
  <si>
    <t>（ ⑦＋⑧ ）</t>
  </si>
  <si>
    <t>+④+⑤+⑥</t>
  </si>
  <si>
    <t>金等の額</t>
  </si>
  <si>
    <t>（平成２７年度の内訳）</t>
  </si>
  <si>
    <t>県内法人</t>
  </si>
  <si>
    <t>小計</t>
  </si>
  <si>
    <t>計</t>
  </si>
  <si>
    <t>Ａ</t>
  </si>
  <si>
    <t>１２　法人事業税所得階層別（分割法人他県本店分を除く）</t>
  </si>
  <si>
    <t>区分</t>
  </si>
  <si>
    <t>欠損法人</t>
  </si>
  <si>
    <t>年所得４００万円以下</t>
  </si>
  <si>
    <t>年所得４００万</t>
  </si>
  <si>
    <t>円超</t>
  </si>
  <si>
    <t>年所得８００万円超</t>
  </si>
  <si>
    <t>年所得１,０００万円超</t>
  </si>
  <si>
    <t>８００万円以下</t>
  </si>
  <si>
    <t>１,０００万円以下</t>
  </si>
  <si>
    <t>５,０００万円以下</t>
  </si>
  <si>
    <t>所得金額（千円）</t>
  </si>
  <si>
    <t>平成27年度</t>
  </si>
  <si>
    <t>事</t>
  </si>
  <si>
    <t xml:space="preserve"> 軽減税率</t>
  </si>
  <si>
    <t>業</t>
  </si>
  <si>
    <t>割</t>
  </si>
  <si>
    <t xml:space="preserve"> 適用法人 Ａ</t>
  </si>
  <si>
    <t>年</t>
  </si>
  <si>
    <t>度</t>
  </si>
  <si>
    <t xml:space="preserve"> そ の 他 Ｂ</t>
  </si>
  <si>
    <t>二</t>
  </si>
  <si>
    <t>回</t>
  </si>
  <si>
    <t xml:space="preserve"> 県 内 法 人  Ｃ</t>
  </si>
  <si>
    <t xml:space="preserve"> 計Ｄ(Ａ＋Ｂ＋Ｃ)</t>
  </si>
  <si>
    <t xml:space="preserve"> 適用法人 Ｅ</t>
  </si>
  <si>
    <t xml:space="preserve"> そ の 他 Ｆ</t>
  </si>
  <si>
    <t>一</t>
  </si>
  <si>
    <t xml:space="preserve"> 県 内 法 人  Ｇ</t>
  </si>
  <si>
    <t xml:space="preserve"> 計Ｈ(Ｅ＋Ｆ＋Ｇ)</t>
  </si>
  <si>
    <t>合　　計　(Ｄ＋Ｈ)</t>
  </si>
  <si>
    <t>（注）軽減税率適用法人とは、｢三以上の都道府県において事務所又は事業所を</t>
  </si>
  <si>
    <t xml:space="preserve">    　設けて事業を行う法人で資本等の金額が一千万円以上の法人｣以外の法人</t>
  </si>
  <si>
    <t xml:space="preserve">    　をいう</t>
  </si>
  <si>
    <t>年所得５,０００万円超</t>
  </si>
  <si>
    <t>年所得１０億円超</t>
  </si>
  <si>
    <t>合　　　　　　　計</t>
  </si>
  <si>
    <t>１億円以下</t>
  </si>
  <si>
    <t>１０億円以下</t>
  </si>
  <si>
    <t>年所得１億円超</t>
  </si>
  <si>
    <t>１３　分割法人の所得金額</t>
  </si>
  <si>
    <t xml:space="preserve"> </t>
  </si>
  <si>
    <t>区　　　分</t>
  </si>
  <si>
    <t>本県本店分</t>
  </si>
  <si>
    <t>合　　　　　　　計</t>
  </si>
  <si>
    <t>法 人 数</t>
  </si>
  <si>
    <t>分割後の本県</t>
  </si>
  <si>
    <t xml:space="preserve"> (千円)</t>
  </si>
  <si>
    <t>分の所得金額</t>
  </si>
  <si>
    <t>（ ①＋④ ）</t>
  </si>
  <si>
    <t>（ ②＋⑤ ）</t>
  </si>
  <si>
    <t>（ ③＋⑥ ）</t>
  </si>
  <si>
    <t>③</t>
  </si>
  <si>
    <t>④</t>
  </si>
  <si>
    <t>⑤</t>
  </si>
  <si>
    <t xml:space="preserve">　⑥　（千円） </t>
  </si>
  <si>
    <t>（千円）</t>
  </si>
  <si>
    <t>（平成２７年度の内訳）</t>
  </si>
  <si>
    <t>外形対象法人</t>
  </si>
  <si>
    <t xml:space="preserve"> 外形対象法人
 除く法人 </t>
  </si>
  <si>
    <t>１４　収入金額課税法人</t>
  </si>
  <si>
    <t>他県本店分</t>
  </si>
  <si>
    <t>県内法人</t>
  </si>
  <si>
    <t>合計</t>
  </si>
  <si>
    <t>区　　　分</t>
  </si>
  <si>
    <t>法　人　数</t>
  </si>
  <si>
    <t>収 入 金 額</t>
  </si>
  <si>
    <t>収 入 金 額（千円）</t>
  </si>
  <si>
    <t>② （千円）</t>
  </si>
  <si>
    <t>④ （千円）</t>
  </si>
  <si>
    <t>（ ①＋③＋⑤ ）</t>
  </si>
  <si>
    <t>（ ②＋④＋⑥ ）</t>
  </si>
  <si>
    <t>平成27年度</t>
  </si>
  <si>
    <t>（平成２７年度の内訳）</t>
  </si>
  <si>
    <t>ガス供給業</t>
  </si>
  <si>
    <t>生命保険業</t>
  </si>
  <si>
    <t>損害保険業</t>
  </si>
  <si>
    <t>少額短期保険業</t>
  </si>
  <si>
    <t>　</t>
  </si>
  <si>
    <t>１５　資本金別法人数（全法人）</t>
  </si>
  <si>
    <t>区　　　　    分</t>
  </si>
  <si>
    <t>申告法人数　Ａ</t>
  </si>
  <si>
    <t>欠損法人数　Ｂ</t>
  </si>
  <si>
    <t>欠損率　Ｂ／Ａ</t>
  </si>
  <si>
    <t>平 成 23 年 度</t>
  </si>
  <si>
    <t>平 成 24 年 度</t>
  </si>
  <si>
    <t>平 成 25 年 度</t>
  </si>
  <si>
    <t>平 成 26 年 度</t>
  </si>
  <si>
    <t>平 成 27 年 度</t>
  </si>
  <si>
    <t>（平成２７年度の内訳）</t>
  </si>
  <si>
    <t>資本金１千万円未満　　　　</t>
  </si>
  <si>
    <t>資本金１千万以上１億円未満</t>
  </si>
  <si>
    <t>資本金１億円　　　　　　　</t>
  </si>
  <si>
    <t>資本金１億円超10億円未満　</t>
  </si>
  <si>
    <t>資本金10億円以上　　　　　</t>
  </si>
  <si>
    <t>　本　　店　　分</t>
  </si>
  <si>
    <t xml:space="preserve">　⑥（千円） </t>
  </si>
  <si>
    <t>総務省統計</t>
  </si>
  <si>
    <t>所 得 金 額</t>
  </si>
  <si>
    <t>前年度欠損率</t>
  </si>
  <si>
    <t xml:space="preserve"> 他　　県　</t>
  </si>
  <si>
    <t xml:space="preserve"> (注) </t>
  </si>
  <si>
    <t>　上記の法人は、２以上の都道府県に事務所又は事業所を有する普通法人（清算法人を除く）である。また、所得金額は２７年度において確定した法人の事業税(中間申告に係る税額を除く)に対応する所得金額である。</t>
  </si>
  <si>
    <t xml:space="preserve"> (注)</t>
  </si>
  <si>
    <t xml:space="preserve">　　  </t>
  </si>
  <si>
    <t xml:space="preserve"> 収入金額は、平成２７年度において確定した法人の事業税額(中間申告に係る税額を除く)に対応する収入金額である。</t>
  </si>
  <si>
    <t xml:space="preserve"> (注) </t>
  </si>
  <si>
    <t>申告法人数は、申告のあった事業年度ののべ数であり、総務省統計とは一致しない。</t>
  </si>
  <si>
    <t>１６　資本金別法人数（分割法人他県本店分を除く）</t>
  </si>
  <si>
    <t>分割法人（本社・本県）</t>
  </si>
  <si>
    <t>合計</t>
  </si>
  <si>
    <t>その他</t>
  </si>
  <si>
    <t>利  益  法  人</t>
  </si>
  <si>
    <t>欠  損  法  人</t>
  </si>
  <si>
    <t>小　計</t>
  </si>
  <si>
    <t>利益法人</t>
  </si>
  <si>
    <t>不申告
法　人</t>
  </si>
  <si>
    <t>休業中の
法　　人</t>
  </si>
  <si>
    <t>清算中の
法　　人</t>
  </si>
  <si>
    <t>所在不明
法　　人</t>
  </si>
  <si>
    <t>２の県</t>
  </si>
  <si>
    <t>３以上</t>
  </si>
  <si>
    <t>にまた</t>
  </si>
  <si>
    <t>の県に</t>
  </si>
  <si>
    <t>がるも</t>
  </si>
  <si>
    <t>またが</t>
  </si>
  <si>
    <t>（ ①＋② ）</t>
  </si>
  <si>
    <t>（ ④＋⑤ ）</t>
  </si>
  <si>
    <t>の　　</t>
  </si>
  <si>
    <t>るもの</t>
  </si>
  <si>
    <t>⑥</t>
  </si>
  <si>
    <t>（ ①＋④ ）</t>
  </si>
  <si>
    <t>（ ②＋⑤ ）</t>
  </si>
  <si>
    <t>（ ③＋⑥ ）</t>
  </si>
  <si>
    <t>平成27年度</t>
  </si>
  <si>
    <t>（平成２７年度の内訳）</t>
  </si>
  <si>
    <t>300万円未満</t>
  </si>
  <si>
    <t>300万円以上</t>
  </si>
  <si>
    <t>1,000万円未満</t>
  </si>
  <si>
    <t>1,000万円</t>
  </si>
  <si>
    <t>1,000万円超</t>
  </si>
  <si>
    <t>5,000万円未満</t>
  </si>
  <si>
    <t>5,000万円以上</t>
  </si>
  <si>
    <t>1億円未満</t>
  </si>
  <si>
    <t>１億円</t>
  </si>
  <si>
    <t>１億円超</t>
  </si>
  <si>
    <t>10億円未満</t>
  </si>
  <si>
    <t>10億円</t>
  </si>
  <si>
    <t>10億円超</t>
  </si>
  <si>
    <t>50億円未満</t>
  </si>
  <si>
    <t>50億円</t>
  </si>
  <si>
    <t>100億円未満</t>
  </si>
  <si>
    <t>100億円以上</t>
  </si>
  <si>
    <t xml:space="preserve">  人</t>
  </si>
  <si>
    <t xml:space="preserve">県  内  法  </t>
  </si>
  <si>
    <t>１７　決算期別法人区分別法人数（全法人）</t>
  </si>
  <si>
    <t>区 　　分</t>
  </si>
  <si>
    <t>2･8</t>
  </si>
  <si>
    <t>3･9</t>
  </si>
  <si>
    <t>4･10</t>
  </si>
  <si>
    <t>5･11</t>
  </si>
  <si>
    <t>6･12</t>
  </si>
  <si>
    <t>7･1</t>
  </si>
  <si>
    <t>２月</t>
  </si>
  <si>
    <t>３月</t>
  </si>
  <si>
    <t>４月</t>
  </si>
  <si>
    <t>５月</t>
  </si>
  <si>
    <t>６月</t>
  </si>
  <si>
    <t>７月</t>
  </si>
  <si>
    <t>８月</t>
  </si>
  <si>
    <t>９月</t>
  </si>
  <si>
    <t>１０月</t>
  </si>
  <si>
    <t>１１月</t>
  </si>
  <si>
    <t>１２月</t>
  </si>
  <si>
    <t>１月</t>
  </si>
  <si>
    <t xml:space="preserve">月 </t>
  </si>
  <si>
    <t>合  計</t>
  </si>
  <si>
    <t>平成27年度</t>
  </si>
  <si>
    <t>(平成27年度の内訳)</t>
  </si>
  <si>
    <t>県内法人</t>
  </si>
  <si>
    <t>（うち外形）</t>
  </si>
  <si>
    <t>分割
法人</t>
  </si>
  <si>
    <t>本県本店</t>
  </si>
  <si>
    <t>他県本店</t>
  </si>
  <si>
    <t>計</t>
  </si>
  <si>
    <t>特</t>
  </si>
  <si>
    <t>県内法人</t>
  </si>
  <si>
    <t>別</t>
  </si>
  <si>
    <t>益</t>
  </si>
  <si>
    <t>共</t>
  </si>
  <si>
    <t>社団等
人格のない</t>
  </si>
  <si>
    <t>外 国 法 人 普 通</t>
  </si>
  <si>
    <t>外 国 法 人 以 外</t>
  </si>
  <si>
    <t>清 算 法 人</t>
  </si>
  <si>
    <t>合  　計</t>
  </si>
  <si>
    <t>構成比（％）</t>
  </si>
  <si>
    <t>１８　資本金・業種別法人数（全法人）</t>
  </si>
  <si>
    <t>資本金</t>
  </si>
  <si>
    <t>100万円超</t>
  </si>
  <si>
    <t>500万円超</t>
  </si>
  <si>
    <t>5,000万円超</t>
  </si>
  <si>
    <t>構　成　比</t>
  </si>
  <si>
    <t>平   成   23   年   度</t>
  </si>
  <si>
    <t>平   成   24   年   度</t>
  </si>
  <si>
    <t>平   成   25   年   度</t>
  </si>
  <si>
    <t>平   成   26   年   度</t>
  </si>
  <si>
    <t>平   成   27   年   度</t>
  </si>
  <si>
    <t>建設業</t>
  </si>
  <si>
    <t>卸売・小売業</t>
  </si>
  <si>
    <t>平   成   27   年   度</t>
  </si>
  <si>
    <t>（平成２７年度の内訳）</t>
  </si>
  <si>
    <t>構成比（27年度）</t>
  </si>
  <si>
    <t>２０　外形標準課税・付加価値割（平成27年度　分割法人他県本店分を除く）</t>
  </si>
  <si>
    <t>総務省統計</t>
  </si>
  <si>
    <t>(1) 付加価値割の内訳</t>
  </si>
  <si>
    <t>報　　　酬　　　給　　　与　　　額</t>
  </si>
  <si>
    <t>課税対象</t>
  </si>
  <si>
    <t>給与分</t>
  </si>
  <si>
    <t>掛金分</t>
  </si>
  <si>
    <t>労働者派遣分</t>
  </si>
  <si>
    <t>報酬給与額</t>
  </si>
  <si>
    <t>掛金</t>
  </si>
  <si>
    <t>控除分</t>
  </si>
  <si>
    <t>①</t>
  </si>
  <si>
    <t>②</t>
  </si>
  <si>
    <t>③</t>
  </si>
  <si>
    <t>④</t>
  </si>
  <si>
    <t>⑤</t>
  </si>
  <si>
    <t>（ ③－④ ）</t>
  </si>
  <si>
    <t>（ ⑥＋⑦－⑧ ）</t>
  </si>
  <si>
    <t>資本金別</t>
  </si>
  <si>
    <t>（千円）</t>
  </si>
  <si>
    <t>50億円</t>
  </si>
  <si>
    <t>100億円以上</t>
  </si>
  <si>
    <t>合計</t>
  </si>
  <si>
    <t>報　　酬　　給　　与　　額</t>
  </si>
  <si>
    <t>純　　支　　払　　利　　子</t>
  </si>
  <si>
    <t>労　働　者　派　遣　分</t>
  </si>
  <si>
    <t>支払利子</t>
  </si>
  <si>
    <t>受取利子</t>
  </si>
  <si>
    <t>労働者派遣を</t>
  </si>
  <si>
    <t>労働者派遣を</t>
  </si>
  <si>
    <t>純支払利子</t>
  </si>
  <si>
    <t>受けた法人分</t>
  </si>
  <si>
    <t>した法人分</t>
  </si>
  <si>
    <t>⑦のうち控除分</t>
  </si>
  <si>
    <t>⑥</t>
  </si>
  <si>
    <t>⑦</t>
  </si>
  <si>
    <t>⑧</t>
  </si>
  <si>
    <t>純　支　払　賃　借　料</t>
  </si>
  <si>
    <t>単　　年　　度　　損　　益</t>
  </si>
  <si>
    <t>支払賃借料</t>
  </si>
  <si>
    <t>受取賃借料</t>
  </si>
  <si>
    <t>単年度利益を</t>
  </si>
  <si>
    <t>単年度損失を</t>
  </si>
  <si>
    <t>純支払賃借料</t>
  </si>
  <si>
    <t>単年度損益</t>
  </si>
  <si>
    <t>計上した法人分</t>
  </si>
  <si>
    <t>10億円未満</t>
  </si>
  <si>
    <t>50億円未満</t>
  </si>
  <si>
    <t>100億円未満</t>
  </si>
  <si>
    <t>(2) 雇用安定控除</t>
  </si>
  <si>
    <t>付加価値額が０以下である法人</t>
  </si>
  <si>
    <t>収　益　配　分　額　に　占　め　る　報　酬　給　与　額　の　割　合　</t>
  </si>
  <si>
    <t>７０％以下</t>
  </si>
  <si>
    <t>７０％超～７５％以下</t>
  </si>
  <si>
    <t>法人数</t>
  </si>
  <si>
    <t>控除額</t>
  </si>
  <si>
    <t>50億円未満</t>
  </si>
  <si>
    <t>100億円未満</t>
  </si>
  <si>
    <t>７５％超～８０％以下</t>
  </si>
  <si>
    <t>８０％超～８５％以下</t>
  </si>
  <si>
    <t>８５％超～９０％以下</t>
  </si>
  <si>
    <t>収　益　配　分　額　に　占　め　る　報　酬　給　与　額　の　割　合</t>
  </si>
  <si>
    <t>９０％超～９５％以下</t>
  </si>
  <si>
    <t>９５％超～１００％以下</t>
  </si>
  <si>
    <t>合計（７０％超分）</t>
  </si>
  <si>
    <t>外国法人</t>
  </si>
  <si>
    <t>100億円未満</t>
  </si>
  <si>
    <t>50億円未満</t>
  </si>
  <si>
    <t>10億円</t>
  </si>
  <si>
    <t>10億円未満</t>
  </si>
  <si>
    <t>内国法人</t>
  </si>
  <si>
    <t>（ ⑫－⑬ ）</t>
  </si>
  <si>
    <t>⑬</t>
  </si>
  <si>
    <t>－⑩－⑪</t>
  </si>
  <si>
    <t>⑪</t>
  </si>
  <si>
    <t>⑩</t>
  </si>
  <si>
    <t>⑨</t>
  </si>
  <si>
    <t>⑧</t>
  </si>
  <si>
    <t>⑭</t>
  </si>
  <si>
    <t>⑦－⑧－⑨</t>
  </si>
  <si>
    <t>⑫</t>
  </si>
  <si>
    <t>資本金等の額</t>
  </si>
  <si>
    <t>資本金等の額</t>
  </si>
  <si>
    <t>～第7項に係る</t>
  </si>
  <si>
    <t>資本圧縮措置分</t>
  </si>
  <si>
    <t>資本圧縮措置前の</t>
  </si>
  <si>
    <t>法附則第9条第4項</t>
  </si>
  <si>
    <t>非課税事業分</t>
  </si>
  <si>
    <t>外国事業分</t>
  </si>
  <si>
    <t>持株控除分</t>
  </si>
  <si>
    <t>第12項に係る控除分</t>
  </si>
  <si>
    <t>に係る控除分</t>
  </si>
  <si>
    <t>第3項、第11項及び</t>
  </si>
  <si>
    <t>第2号及び第3号</t>
  </si>
  <si>
    <t>第1号に係る加算分</t>
  </si>
  <si>
    <t>月数按分後の</t>
  </si>
  <si>
    <t>収入金額課税分</t>
  </si>
  <si>
    <t>法附則第9条第1項～</t>
  </si>
  <si>
    <t>法第72条の21第1項</t>
  </si>
  <si>
    <t>法72条の21第1項</t>
  </si>
  <si>
    <t>法人税法上の</t>
  </si>
  <si>
    <t>資本金</t>
  </si>
  <si>
    <t>２１　外形標準課税・資本割（平成27年度　分割法人他県本店分を除く）</t>
  </si>
  <si>
    <t>２２　地方消費税</t>
  </si>
  <si>
    <t>（１）課税状況</t>
  </si>
  <si>
    <t>(単位:千円)</t>
  </si>
  <si>
    <t>区分　</t>
  </si>
  <si>
    <t>本　　　　　　　　　　県　　　　　　　　　　　分</t>
  </si>
  <si>
    <t>　譲　渡　割　</t>
  </si>
  <si>
    <t>全国計に</t>
  </si>
  <si>
    <t>　貨　物　割　</t>
  </si>
  <si>
    <t>　計</t>
  </si>
  <si>
    <t>　月</t>
  </si>
  <si>
    <t>占める割合</t>
  </si>
  <si>
    <t>％</t>
  </si>
  <si>
    <t>平成１８年度</t>
  </si>
  <si>
    <t>平成１９年度</t>
  </si>
  <si>
    <t>平成２０年度</t>
  </si>
  <si>
    <t>平成２２年度</t>
  </si>
  <si>
    <t>平成２３年度</t>
  </si>
  <si>
    <t>平成２４年度</t>
  </si>
  <si>
    <t>（単位：円）</t>
  </si>
  <si>
    <t>平成２５年度</t>
  </si>
  <si>
    <t>平成２６年度</t>
  </si>
  <si>
    <t>譲渡割</t>
  </si>
  <si>
    <t>貨物割</t>
  </si>
  <si>
    <t>計</t>
  </si>
  <si>
    <t>平成２７年度</t>
  </si>
  <si>
    <t>合計</t>
  </si>
  <si>
    <t>（平成２７年度　月別課税状況）</t>
  </si>
  <si>
    <t>4月</t>
  </si>
  <si>
    <t>平成２７年 ４月</t>
  </si>
  <si>
    <t>5月</t>
  </si>
  <si>
    <t>6月</t>
  </si>
  <si>
    <t>7月</t>
  </si>
  <si>
    <t>8月</t>
  </si>
  <si>
    <t>9月</t>
  </si>
  <si>
    <t>10月</t>
  </si>
  <si>
    <t>11月</t>
  </si>
  <si>
    <t>12月</t>
  </si>
  <si>
    <t>1月</t>
  </si>
  <si>
    <t>平成２８年 １月</t>
  </si>
  <si>
    <t>2月</t>
  </si>
  <si>
    <t>3月</t>
  </si>
  <si>
    <t>(　参　　考　)</t>
  </si>
  <si>
    <t>譲渡割</t>
  </si>
  <si>
    <t>貨物割　</t>
  </si>
  <si>
    <t>計</t>
  </si>
  <si>
    <t>（２）実質収支</t>
  </si>
  <si>
    <t>　(単位:千円)</t>
  </si>
  <si>
    <t>歳入</t>
  </si>
  <si>
    <t>歳出</t>
  </si>
  <si>
    <t>実　質　収　支　額(計）</t>
  </si>
  <si>
    <t xml:space="preserve">（　Ａ　-　Ｂ　）  </t>
  </si>
  <si>
    <t>（３）消費に相当する額の本県のシェア</t>
  </si>
  <si>
    <t>平成28年4月1日現在</t>
  </si>
  <si>
    <t>　(単位:百万円)</t>
  </si>
  <si>
    <t>②</t>
  </si>
  <si>
    <t>③</t>
  </si>
  <si>
    <t xml:space="preserve"> 他都道府県分</t>
  </si>
  <si>
    <t xml:space="preserve"> （Ⅱ－Ⅰ）</t>
  </si>
  <si>
    <t xml:space="preserve"> 本県シェア</t>
  </si>
  <si>
    <t xml:space="preserve"> （Ⅰ／Ⅱ）</t>
  </si>
  <si>
    <t>＜参考＞　指標元統計調査一覧</t>
  </si>
  <si>
    <t>商業統計調査</t>
  </si>
  <si>
    <t>経済産業省</t>
  </si>
  <si>
    <t>総務省</t>
  </si>
  <si>
    <t>国勢調査</t>
  </si>
  <si>
    <t>平成１８年度</t>
  </si>
  <si>
    <t>平成１９年度</t>
  </si>
  <si>
    <t>平成２０年度</t>
  </si>
  <si>
    <t>（平成２７年度　月別課税状況）</t>
  </si>
  <si>
    <t>平成２７年 ４月</t>
  </si>
  <si>
    <t>平成２８年 １月</t>
  </si>
  <si>
    <t>(ろ)</t>
  </si>
  <si>
    <t>　　　 　</t>
  </si>
  <si>
    <t xml:space="preserve">　　   </t>
  </si>
  <si>
    <t>備考</t>
  </si>
  <si>
    <t>　人口によりあん分した額とは、小売年間販売額全国分（い）と、サービス業対個人事業収入額全国分(ろ)の合算額の15分の3に相当する額を、各都道府県の人口によりあん分して求めた額である。
　従業者数によりあん分した額とは、小売年間販売額全国分（い）と、サービス業対個人事業収入額全国分(ろ)の合算額の15分の2に相当する額を、各都道府県の従業者数によりあん分して求めた額である。</t>
  </si>
  <si>
    <t>全国の合計</t>
  </si>
  <si>
    <t>２３　不動産取得税（家屋）　</t>
  </si>
  <si>
    <t xml:space="preserve"> 法第７３条の１４第１項から第３項ま</t>
  </si>
  <si>
    <t>控　　除　　額</t>
  </si>
  <si>
    <t xml:space="preserve"> 価額の全額が法第７３条の１５の</t>
  </si>
  <si>
    <t xml:space="preserve"> で及び第５項に該当するものでその</t>
  </si>
  <si>
    <t xml:space="preserve"> 法第73条の14第6項から第8項まで及び第10項</t>
  </si>
  <si>
    <t xml:space="preserve"> ２に規定する免税点に満たないもの</t>
  </si>
  <si>
    <t xml:space="preserve"> 価格の全額がこれらの規定に規定する</t>
  </si>
  <si>
    <t>課　　　税　　　対　　　象</t>
  </si>
  <si>
    <t xml:space="preserve"> から第14項まで並びに法附則第11条等の</t>
  </si>
  <si>
    <t xml:space="preserve"> 金額以下のもの</t>
  </si>
  <si>
    <t xml:space="preserve"> 課税標準の特例に該当するもの</t>
  </si>
  <si>
    <t>①</t>
  </si>
  <si>
    <t>②</t>
  </si>
  <si>
    <t>③</t>
  </si>
  <si>
    <t>（②⑤に該当するものを除く）　　　④　　　　</t>
  </si>
  <si>
    <t>件　数</t>
  </si>
  <si>
    <t>面　積</t>
  </si>
  <si>
    <t>価　格</t>
  </si>
  <si>
    <t>評　価　額</t>
  </si>
  <si>
    <t>１㎡当たり</t>
  </si>
  <si>
    <t>件　　　数</t>
  </si>
  <si>
    <t>控 除 額</t>
  </si>
  <si>
    <t>（㎡）</t>
  </si>
  <si>
    <t>適用件数</t>
  </si>
  <si>
    <t xml:space="preserve"> 全額控除</t>
  </si>
  <si>
    <t>(ｲ)　</t>
  </si>
  <si>
    <t>（円）</t>
  </si>
  <si>
    <t>のもの(ロ)</t>
  </si>
  <si>
    <t>平 成 12 年 度</t>
  </si>
  <si>
    <t>平 成 13 年 度</t>
  </si>
  <si>
    <t>平 成 14 年 度</t>
  </si>
  <si>
    <t>平 成 15 年 度</t>
  </si>
  <si>
    <t>平 成 16 年 度</t>
  </si>
  <si>
    <t>平 成 17 年 度</t>
  </si>
  <si>
    <t>平 成 18 年 度</t>
  </si>
  <si>
    <t>平 成 19 年 度</t>
  </si>
  <si>
    <t>平 成 20 年 度</t>
  </si>
  <si>
    <t>平 成 27 年 度</t>
  </si>
  <si>
    <t>（平成27年度の内訳）</t>
  </si>
  <si>
    <t>木造</t>
  </si>
  <si>
    <t>建築分</t>
  </si>
  <si>
    <t>専用住宅</t>
  </si>
  <si>
    <t>併用
住宅</t>
  </si>
  <si>
    <t>住宅部分</t>
  </si>
  <si>
    <t>－</t>
  </si>
  <si>
    <t>非住宅部分</t>
  </si>
  <si>
    <t>小計</t>
  </si>
  <si>
    <t>－</t>
  </si>
  <si>
    <t>その他</t>
  </si>
  <si>
    <t>－</t>
  </si>
  <si>
    <t>小計</t>
  </si>
  <si>
    <t>承継分</t>
  </si>
  <si>
    <t>その他</t>
  </si>
  <si>
    <t xml:space="preserve"> 　　計　　Ａ</t>
  </si>
  <si>
    <t>非木造</t>
  </si>
  <si>
    <t xml:space="preserve"> 　　計 　Ｂ</t>
  </si>
  <si>
    <t>　合　計 Ａ＋Ｂ</t>
  </si>
  <si>
    <t>　　　　　　　　　控　　　　　除　　　　　額</t>
  </si>
  <si>
    <t xml:space="preserve"> 法第73条の2第6項、</t>
  </si>
  <si>
    <t xml:space="preserve"> 法第73条の31の規定</t>
  </si>
  <si>
    <t xml:space="preserve"> 法第７３条の１４第１項から第３</t>
  </si>
  <si>
    <t xml:space="preserve"> 課税標準の特例を適用したあとの</t>
  </si>
  <si>
    <t xml:space="preserve"> 法第73条の27の2か</t>
  </si>
  <si>
    <t xml:space="preserve"> 他法の規定により</t>
  </si>
  <si>
    <t xml:space="preserve"> 項まで及び第５項に該当するもの</t>
  </si>
  <si>
    <t>（ ④ ＋ ⑤ ）</t>
  </si>
  <si>
    <t xml:space="preserve"> 額が法第７３条の１５の２に規定</t>
  </si>
  <si>
    <t>課　　税　　標　　準</t>
  </si>
  <si>
    <t>減免等される</t>
  </si>
  <si>
    <t xml:space="preserve"> ら法第73条の27の5</t>
  </si>
  <si>
    <t xml:space="preserve"> 減免等をしたもの</t>
  </si>
  <si>
    <t>調　定　額</t>
  </si>
  <si>
    <t xml:space="preserve"> (②に該当するものを除く。）</t>
  </si>
  <si>
    <t xml:space="preserve"> する免税点に満たないもの</t>
  </si>
  <si>
    <t>前の税額</t>
  </si>
  <si>
    <t xml:space="preserve"> まで及び法附則</t>
  </si>
  <si>
    <t xml:space="preserve"> 第11条の4の規定に</t>
  </si>
  <si>
    <t>⑤</t>
  </si>
  <si>
    <t>⑥</t>
  </si>
  <si>
    <t>⑦</t>
  </si>
  <si>
    <t>⑧</t>
  </si>
  <si>
    <t>⑨</t>
  </si>
  <si>
    <t xml:space="preserve"> より減免等をしたもの</t>
  </si>
  <si>
    <t>　</t>
  </si>
  <si>
    <t>（ ⑨－⑩－⑪ ）</t>
  </si>
  <si>
    <t>価　格</t>
  </si>
  <si>
    <t>左　の　内　訳</t>
  </si>
  <si>
    <t>⑩</t>
  </si>
  <si>
    <t>　</t>
  </si>
  <si>
    <t>⑪</t>
  </si>
  <si>
    <t>適　用</t>
  </si>
  <si>
    <t>全額控除</t>
  </si>
  <si>
    <t>(ニ)</t>
  </si>
  <si>
    <t>(ｲ)-(ﾛ)-</t>
  </si>
  <si>
    <t>（ ③-⑥-⑦ ）</t>
  </si>
  <si>
    <t>住宅部分</t>
  </si>
  <si>
    <t>住宅以外の</t>
  </si>
  <si>
    <t>金　額</t>
  </si>
  <si>
    <t>のもの(ﾊ)</t>
  </si>
  <si>
    <t>(ﾊ)-(ﾆ）</t>
  </si>
  <si>
    <t>部分（千円)</t>
  </si>
  <si>
    <t>(千円)</t>
  </si>
  <si>
    <t>－</t>
  </si>
  <si>
    <t>平 成 16 年 度</t>
  </si>
  <si>
    <t>平 成 27 年 度</t>
  </si>
  <si>
    <t>（平成27年度の内訳）</t>
  </si>
  <si>
    <t>その他</t>
  </si>
  <si>
    <t>小計</t>
  </si>
  <si>
    <t>２４　不動産取得税（土地）　</t>
  </si>
  <si>
    <t xml:space="preserve"> 取得価額が法第73条の14第８項から第13</t>
  </si>
  <si>
    <t xml:space="preserve"> 取得価額の全額が法第７３条の</t>
  </si>
  <si>
    <t xml:space="preserve"> 項まで並びに法附則第11条第２項から第</t>
  </si>
  <si>
    <t xml:space="preserve"> 取得価格が法第７３条の２４（法</t>
  </si>
  <si>
    <t xml:space="preserve"> １５の２の規定による免税点に</t>
  </si>
  <si>
    <t xml:space="preserve"> ５項まで、第９項、第10項、第12項、第</t>
  </si>
  <si>
    <t xml:space="preserve"> 第７３条の２７を含む。）の規定に</t>
  </si>
  <si>
    <t>課　　税　　対　　象</t>
  </si>
  <si>
    <t>区　　　　分</t>
  </si>
  <si>
    <t xml:space="preserve"> 満たないもの</t>
  </si>
  <si>
    <t xml:space="preserve"> 13項、第15項から第18項まで及び第20項</t>
  </si>
  <si>
    <t xml:space="preserve"> 全額該当したもの</t>
  </si>
  <si>
    <t>①　</t>
  </si>
  <si>
    <t>※　</t>
  </si>
  <si>
    <t xml:space="preserve"> の規定に全額該当したもの　　　　②</t>
  </si>
  <si>
    <t>③　</t>
  </si>
  <si>
    <t>④　</t>
  </si>
  <si>
    <t>特例適用</t>
  </si>
  <si>
    <t>前の価格</t>
  </si>
  <si>
    <t>法第７３条の１４第6項から</t>
  </si>
  <si>
    <t>価額の全額が法第７３条の</t>
  </si>
  <si>
    <t>法第73条の14第6項から第10項まで及び</t>
  </si>
  <si>
    <t>法第73条の3から第73条の7まで</t>
  </si>
  <si>
    <t>第１0項まで及び第14項並びに</t>
  </si>
  <si>
    <t>課税標準の特例を適用した後の</t>
  </si>
  <si>
    <t>１５の２に規定する免税点に</t>
  </si>
  <si>
    <t>第14項並びに法附則第11条等の課税標準の</t>
  </si>
  <si>
    <t>及び法附則第10条並びに①②に</t>
  </si>
  <si>
    <t>法附則第１１条等の課税標準の</t>
  </si>
  <si>
    <t>額が法第７３条の１５の２に規定する</t>
  </si>
  <si>
    <t>満たないもの</t>
  </si>
  <si>
    <t>特例に該当し、全額控除されたもの</t>
  </si>
  <si>
    <t>該当する以外のもの</t>
  </si>
  <si>
    <t>特例に該当したもので②以外のもの</t>
  </si>
  <si>
    <t>免税点に満たないもの</t>
  </si>
  <si>
    <t>①</t>
  </si>
  <si>
    <t>※</t>
  </si>
  <si>
    <t>　　　 　　②</t>
  </si>
  <si>
    <t>③</t>
  </si>
  <si>
    <t>④</t>
  </si>
  <si>
    <t>⑤</t>
  </si>
  <si>
    <t>控除額</t>
  </si>
  <si>
    <t>平 成 15 年 度</t>
  </si>
  <si>
    <t>平 成 27 年 度</t>
  </si>
  <si>
    <t>住 宅 用 宅 地</t>
  </si>
  <si>
    <t>上記以外の宅地</t>
  </si>
  <si>
    <t>農         地</t>
  </si>
  <si>
    <t>山         林</t>
  </si>
  <si>
    <t>そ　　の　　他</t>
  </si>
  <si>
    <t>（注）平成12年度の欄の③及び④の価格は、法附則第11条の5第1項の適用により課税標準とされる額である。</t>
  </si>
  <si>
    <t>（注）※の「特例適用前の価格」は、法附則第１１条の５第１項の適用前の額(固定資産税評価額)である。</t>
  </si>
  <si>
    <t xml:space="preserve"> 取得価額が法第73条の14第8項から</t>
  </si>
  <si>
    <t xml:space="preserve"> 第13項まで並びに法附則第11条第</t>
  </si>
  <si>
    <t xml:space="preserve"> 課税標準の特例を適用した後</t>
  </si>
  <si>
    <t xml:space="preserve"> 法第73条の24（第73条の27</t>
  </si>
  <si>
    <t>課税標準額</t>
  </si>
  <si>
    <t>調　定　額</t>
  </si>
  <si>
    <t xml:space="preserve"> 法附則第11条の3の規</t>
  </si>
  <si>
    <t xml:space="preserve"> ら法第73条の27の8</t>
  </si>
  <si>
    <t>差引調定額</t>
  </si>
  <si>
    <t xml:space="preserve"> 2項から第5項まで、第9項、第10項</t>
  </si>
  <si>
    <t xml:space="preserve"> の額が法第73条の15の２に規</t>
  </si>
  <si>
    <t xml:space="preserve"> を含む。）の規定に該当し</t>
  </si>
  <si>
    <t xml:space="preserve"> 定に該当したもの</t>
  </si>
  <si>
    <t>減 　免 　額</t>
  </si>
  <si>
    <t xml:space="preserve"> までの規定により</t>
  </si>
  <si>
    <t xml:space="preserve"> 第12項、第13項、第15項から第18</t>
  </si>
  <si>
    <t xml:space="preserve"> 定する免税点に満たないもの</t>
  </si>
  <si>
    <t xml:space="preserve"> たもので③以外のもの</t>
  </si>
  <si>
    <t>④-⑤-⑥-⑦</t>
  </si>
  <si>
    <t xml:space="preserve"> 減額等をした額</t>
  </si>
  <si>
    <t>⑨-⑩-⑪-⑫</t>
  </si>
  <si>
    <t xml:space="preserve"> 項まで及び第20項の規定に該当し</t>
  </si>
  <si>
    <t>⑥　</t>
  </si>
  <si>
    <t>⑦　</t>
  </si>
  <si>
    <t>⑩　</t>
  </si>
  <si>
    <t>⑪　</t>
  </si>
  <si>
    <t>⑫　</t>
  </si>
  <si>
    <t xml:space="preserve"> たもので②以外のもの　　　　⑤</t>
  </si>
  <si>
    <t>⑧　</t>
  </si>
  <si>
    <t>⑨　</t>
  </si>
  <si>
    <t>法第73条の27の2から法第73条の</t>
  </si>
  <si>
    <t>減免等される</t>
  </si>
  <si>
    <t>法第73条の24の規定の適用</t>
  </si>
  <si>
    <t>法第73条の24の規定に該当</t>
  </si>
  <si>
    <t>⑦のうち、法第73条の25の</t>
  </si>
  <si>
    <t>27の6まで並びに法附則第11条の</t>
  </si>
  <si>
    <t>法第73条の31、他法の規定</t>
  </si>
  <si>
    <t>調定額</t>
  </si>
  <si>
    <t>前の税額</t>
  </si>
  <si>
    <t>により全額減額されるもの</t>
  </si>
  <si>
    <t xml:space="preserve"> したもので⑧以外のもの</t>
  </si>
  <si>
    <t>規定により徴収猶予を</t>
  </si>
  <si>
    <t>4、第12条の規定により減免等を</t>
  </si>
  <si>
    <t>により減免等をしたもの</t>
  </si>
  <si>
    <t>（ ③－④－⑤ ）</t>
  </si>
  <si>
    <t>しているもの</t>
  </si>
  <si>
    <t>したもの</t>
  </si>
  <si>
    <t>⑦-⑧-⑨</t>
  </si>
  <si>
    <t>⑧</t>
  </si>
  <si>
    <t>⑨</t>
  </si>
  <si>
    <t>⑩</t>
  </si>
  <si>
    <t>⑪</t>
  </si>
  <si>
    <t>-⑩-⑪</t>
  </si>
  <si>
    <t>減額した額</t>
  </si>
  <si>
    <t>徴収猶予額</t>
  </si>
  <si>
    <t>減額等した額</t>
  </si>
  <si>
    <t>減免等した額</t>
  </si>
  <si>
    <t>⑦</t>
  </si>
  <si>
    <t>平 成 15 年 度</t>
  </si>
  <si>
    <t>平 成 27 年 度</t>
  </si>
  <si>
    <t>２５　県たばこ税</t>
  </si>
  <si>
    <t>課 税 対 象 本 数</t>
  </si>
  <si>
    <t>調　　定　　額</t>
  </si>
  <si>
    <t>（千本）</t>
  </si>
  <si>
    <t>平成15年度</t>
  </si>
  <si>
    <t>平成16年度</t>
  </si>
  <si>
    <t>平成17年度</t>
  </si>
  <si>
    <t>平成18年度</t>
  </si>
  <si>
    <t>平成19年度</t>
  </si>
  <si>
    <t>平成20年度</t>
  </si>
  <si>
    <t>平成21年度</t>
  </si>
  <si>
    <t>平成22年度</t>
  </si>
  <si>
    <t>平成23年度</t>
  </si>
  <si>
    <t>平成24年度</t>
  </si>
  <si>
    <t>平成26年度</t>
  </si>
  <si>
    <t>平成27年度</t>
  </si>
  <si>
    <t>（注）　国産たばこと輸入たばことの合算値である。</t>
  </si>
  <si>
    <t>平　成 12 年　度</t>
  </si>
  <si>
    <t>平　成 13 年　度</t>
  </si>
  <si>
    <t>平　成 14 年　度</t>
  </si>
  <si>
    <t>区分</t>
  </si>
  <si>
    <t>差引利用人員</t>
  </si>
  <si>
    <t>施設数</t>
  </si>
  <si>
    <t>法第75条の2</t>
  </si>
  <si>
    <t>法第75条の3</t>
  </si>
  <si>
    <t>①-(②+③</t>
  </si>
  <si>
    <t>第1号に該当</t>
  </si>
  <si>
    <t>第2号に該当</t>
  </si>
  <si>
    <t>第3号に該当</t>
  </si>
  <si>
    <t>する者</t>
  </si>
  <si>
    <t>①</t>
  </si>
  <si>
    <t>②</t>
  </si>
  <si>
    <t>③</t>
  </si>
  <si>
    <t>④</t>
  </si>
  <si>
    <t>⑤</t>
  </si>
  <si>
    <t>⑥</t>
  </si>
  <si>
    <t>平成１６年度</t>
  </si>
  <si>
    <t>平成１７年度</t>
  </si>
  <si>
    <t>平成１８年度</t>
  </si>
  <si>
    <t>ゴルフ場</t>
  </si>
  <si>
    <t>1,200円</t>
  </si>
  <si>
    <t>1,100円以上1,200円未満</t>
  </si>
  <si>
    <t>1,000円以上1,100円未満</t>
  </si>
  <si>
    <t>18ホールを</t>
  </si>
  <si>
    <t xml:space="preserve">  800円超1,000円未満</t>
  </si>
  <si>
    <t>超えるもの</t>
  </si>
  <si>
    <t xml:space="preserve">  600円以上  800円未満</t>
  </si>
  <si>
    <t xml:space="preserve">  400円以上  600円未満</t>
  </si>
  <si>
    <t>小　　　　計</t>
  </si>
  <si>
    <t>18ホール</t>
  </si>
  <si>
    <t xml:space="preserve">  500円以上</t>
  </si>
  <si>
    <t xml:space="preserve">  400円以上  500円未満</t>
  </si>
  <si>
    <t>9ホール以上</t>
  </si>
  <si>
    <t xml:space="preserve">  300円以上  400円未満</t>
  </si>
  <si>
    <t>（注）　他都県にまたがる施設の利用人員については、あん分し控除している。</t>
  </si>
  <si>
    <t>調定額</t>
  </si>
  <si>
    <t>平成２３年度</t>
  </si>
  <si>
    <t>平成２４年度</t>
  </si>
  <si>
    <t>平成２５年度</t>
  </si>
  <si>
    <t>平成２６年度</t>
  </si>
  <si>
    <t>平成２７年度</t>
  </si>
  <si>
    <t>⑥（人）</t>
  </si>
  <si>
    <t>⑤（人）</t>
  </si>
  <si>
    <t>④（人）</t>
  </si>
  <si>
    <t>③（人）</t>
  </si>
  <si>
    <t>②（人）</t>
  </si>
  <si>
    <t>２６　ゴルフ場利用税</t>
  </si>
  <si>
    <t>　非 課 税 利 用 人 員 （ 人 ）</t>
  </si>
  <si>
    <t>利用人員（人）</t>
  </si>
  <si>
    <t>調定額（千円）</t>
  </si>
  <si>
    <t>+④+⑤+⑥)</t>
  </si>
  <si>
    <t>（人）</t>
  </si>
  <si>
    <t>（ 平 成 ２７ 年 度 の 内 訳 ）</t>
  </si>
  <si>
    <t>税率</t>
  </si>
  <si>
    <t>800円</t>
  </si>
  <si>
    <t>400円未満</t>
  </si>
  <si>
    <t>800円</t>
  </si>
  <si>
    <t>400円未満</t>
  </si>
  <si>
    <t>18ホール未満</t>
  </si>
  <si>
    <t>300円未満</t>
  </si>
  <si>
    <t>区　　　分</t>
  </si>
  <si>
    <t>平成２２年度</t>
  </si>
  <si>
    <t>平成２３年度</t>
  </si>
  <si>
    <t>平成２４年度</t>
  </si>
  <si>
    <t>平成２５年度</t>
  </si>
  <si>
    <t>平成２６年度</t>
  </si>
  <si>
    <t>平成２７年度</t>
  </si>
  <si>
    <t>合計</t>
  </si>
  <si>
    <t>合　　　計</t>
  </si>
  <si>
    <t>２７　自動車税（その１ 乗用車）</t>
  </si>
  <si>
    <t>総務省統計　列番号</t>
  </si>
  <si>
    <t>（１）</t>
  </si>
  <si>
    <t>（２）</t>
  </si>
  <si>
    <t>（３）</t>
  </si>
  <si>
    <t>（４）</t>
  </si>
  <si>
    <t>（５）</t>
  </si>
  <si>
    <t>（６）</t>
  </si>
  <si>
    <t>（７）</t>
  </si>
  <si>
    <t>（８）</t>
  </si>
  <si>
    <t>（９）</t>
  </si>
  <si>
    <t>（12）</t>
  </si>
  <si>
    <t>（13）</t>
  </si>
  <si>
    <t>（14）</t>
  </si>
  <si>
    <t>（15）</t>
  </si>
  <si>
    <t>（16）</t>
  </si>
  <si>
    <t>（17）</t>
  </si>
  <si>
    <t>（18）</t>
  </si>
  <si>
    <t>（19）</t>
  </si>
  <si>
    <t>区分</t>
  </si>
  <si>
    <t>賦課期日</t>
  </si>
  <si>
    <t>差引課税</t>
  </si>
  <si>
    <t>非表示</t>
  </si>
  <si>
    <t>年 度 末</t>
  </si>
  <si>
    <t>⑪のうち
プラグインハイブリッド車
(統計開始
 24年度）</t>
  </si>
  <si>
    <t>現在登録</t>
  </si>
  <si>
    <t>現在台数</t>
  </si>
  <si>
    <t>非 課 税</t>
  </si>
  <si>
    <t>課税免除</t>
  </si>
  <si>
    <t>減　　免</t>
  </si>
  <si>
    <t>台　　数</t>
  </si>
  <si>
    <t>現    在</t>
  </si>
  <si>
    <t>表番号５１</t>
  </si>
  <si>
    <t>現　　在</t>
  </si>
  <si>
    <t>天然ガス</t>
  </si>
  <si>
    <t>⑭のうち
⑫に係る</t>
  </si>
  <si>
    <t>⑭のうち
⑬に係る</t>
  </si>
  <si>
    <t>身体障害</t>
  </si>
  <si>
    <t>課税台数</t>
  </si>
  <si>
    <t>を動力源</t>
  </si>
  <si>
    <t>者等に係</t>
  </si>
  <si>
    <t>とする自</t>
  </si>
  <si>
    <t xml:space="preserve">るもの  </t>
  </si>
  <si>
    <t>動車の台</t>
  </si>
  <si>
    <t>⑦</t>
  </si>
  <si>
    <t>⑦</t>
  </si>
  <si>
    <t>⑧</t>
  </si>
  <si>
    <t>　（平成２７年度の内訳）</t>
  </si>
  <si>
    <t>乗用車</t>
  </si>
  <si>
    <t>営業用</t>
  </si>
  <si>
    <t>1,000cc以下</t>
  </si>
  <si>
    <t>1,000cc超　</t>
  </si>
  <si>
    <t>1,500cc以下</t>
  </si>
  <si>
    <t>1,500cc超　</t>
  </si>
  <si>
    <t>2,000cc以下</t>
  </si>
  <si>
    <t>2,000cc超　</t>
  </si>
  <si>
    <t>2,500cc以下</t>
  </si>
  <si>
    <t>2,500cc超　</t>
  </si>
  <si>
    <t>3,000cc以下</t>
  </si>
  <si>
    <t>3,000cc超　</t>
  </si>
  <si>
    <t>3,500cc以下</t>
  </si>
  <si>
    <t>3,500cc超　</t>
  </si>
  <si>
    <t>4,000cc以下</t>
  </si>
  <si>
    <t>4,000cc超　</t>
  </si>
  <si>
    <t>4,500cc以下</t>
  </si>
  <si>
    <t>4,500cc超　</t>
  </si>
  <si>
    <t>6,000cc以下</t>
  </si>
  <si>
    <t>6,000cc超　</t>
  </si>
  <si>
    <t>小　　計</t>
  </si>
  <si>
    <t>自家用</t>
  </si>
  <si>
    <t>計　　　Ａ</t>
  </si>
  <si>
    <t>（注）１６年度については課税免除台数のみの区分だったため、④には③、④の合計額が記載されている。</t>
  </si>
  <si>
    <t>けん引車・被けん引車・貨客兼用車を除く</t>
  </si>
  <si>
    <t>営　　　　業　　　　用</t>
  </si>
  <si>
    <t>１トン以下</t>
  </si>
  <si>
    <t>１トン超　</t>
  </si>
  <si>
    <t>２トン以下</t>
  </si>
  <si>
    <t>２トン超　</t>
  </si>
  <si>
    <t>３トン以下</t>
  </si>
  <si>
    <t>３トン超　</t>
  </si>
  <si>
    <t>４トン以下</t>
  </si>
  <si>
    <t>４トン超　</t>
  </si>
  <si>
    <t>５トン以下</t>
  </si>
  <si>
    <t>５トン超　</t>
  </si>
  <si>
    <t>６トン以下</t>
  </si>
  <si>
    <t>６トン超　</t>
  </si>
  <si>
    <t>７トン以下</t>
  </si>
  <si>
    <t>７トン超　</t>
  </si>
  <si>
    <t>８トン以下</t>
  </si>
  <si>
    <t>８トン超　</t>
  </si>
  <si>
    <t>自　　　　家　　　　用</t>
  </si>
  <si>
    <t>けん引車</t>
  </si>
  <si>
    <t>小型車</t>
  </si>
  <si>
    <t>普通車</t>
  </si>
  <si>
    <t>被けん引車</t>
  </si>
  <si>
    <t>普通車</t>
  </si>
  <si>
    <t>（８t以下）</t>
  </si>
  <si>
    <t>（８t超）</t>
  </si>
  <si>
    <t>貨客兼用車</t>
  </si>
  <si>
    <t>２７　自動車税（その３　バス・三輪の小型自動車・特殊用途車）</t>
  </si>
  <si>
    <t>⑧のうち</t>
  </si>
  <si>
    <t>⑥に係る</t>
  </si>
  <si>
    <t>⑧</t>
  </si>
  <si>
    <t>一般乗合用</t>
  </si>
  <si>
    <t>80人超</t>
  </si>
  <si>
    <t>一般乗合用以外</t>
  </si>
  <si>
    <t>三輪の小型</t>
  </si>
  <si>
    <t>自　動　車</t>
  </si>
  <si>
    <t>計　Ｄ</t>
  </si>
  <si>
    <t>合　計</t>
  </si>
  <si>
    <t>(18)+(19)</t>
  </si>
  <si>
    <t>(20)+(21)</t>
  </si>
  <si>
    <t>非表示</t>
  </si>
  <si>
    <t>課　税　台　数</t>
  </si>
  <si>
    <t>取　得　価　額</t>
  </si>
  <si>
    <t>ＡＳＶ特例</t>
  </si>
  <si>
    <t>課 税 標 準 額</t>
  </si>
  <si>
    <t xml:space="preserve">１台当たりの </t>
  </si>
  <si>
    <t>新規検査又は</t>
  </si>
  <si>
    <t>免除、減免及び</t>
  </si>
  <si>
    <t>(千円）</t>
  </si>
  <si>
    <t>係 る 控 除 額</t>
  </si>
  <si>
    <t>税　　額</t>
  </si>
  <si>
    <t>免税点以下台数　</t>
  </si>
  <si>
    <t>※　税額⑧欄：Ｈ２６税務概況から追加　データとしてはＨ２０以前もあるがＮ欄には記載なし</t>
  </si>
  <si>
    <t>自動車</t>
  </si>
  <si>
    <t>乗</t>
  </si>
  <si>
    <t>普 通 車</t>
  </si>
  <si>
    <t>用</t>
  </si>
  <si>
    <t>車</t>
  </si>
  <si>
    <t>けん引車・被けん引車
・貨客兼用車を
除いたもの</t>
  </si>
  <si>
    <t>被けん引車</t>
  </si>
  <si>
    <t>貨客兼用車</t>
  </si>
  <si>
    <t>計</t>
  </si>
  <si>
    <t>バ    ス</t>
  </si>
  <si>
    <t>三輪の小型自動車</t>
  </si>
  <si>
    <t>特種用途車</t>
  </si>
  <si>
    <t>軽</t>
  </si>
  <si>
    <t>四輪乗用車</t>
  </si>
  <si>
    <t>自</t>
  </si>
  <si>
    <t>四輪トラック</t>
  </si>
  <si>
    <t>動</t>
  </si>
  <si>
    <t>三輪車</t>
  </si>
  <si>
    <t>総　計</t>
  </si>
  <si>
    <t>（注）　「取得価額」欄　平成２４年度までは「低燃費車特例に係る控除前」の取得価額を計上している</t>
  </si>
  <si>
    <t>　　　　平成２５年度以降は「バリアフリー特例及びＡＳＶ特例に係る控除前」の取得価額を計上している</t>
  </si>
  <si>
    <t>新規登録、</t>
  </si>
  <si>
    <t>非課税、課税免</t>
  </si>
  <si>
    <t>課税標準額</t>
  </si>
  <si>
    <t>１台当たりの</t>
  </si>
  <si>
    <t>新規検査又</t>
  </si>
  <si>
    <t>自動車届出済証）</t>
  </si>
  <si>
    <t>除、減免及び免</t>
  </si>
  <si>
    <t>(千円）　</t>
  </si>
  <si>
    <t>は届出台数</t>
  </si>
  <si>
    <t>の記入に係るもの</t>
  </si>
  <si>
    <t>税点以下台数　</t>
  </si>
  <si>
    <t>３０　軽油引取税</t>
  </si>
  <si>
    <t>（１）軽油の引取数量</t>
  </si>
  <si>
    <t>平成１２年度</t>
  </si>
  <si>
    <t>平成１３年度</t>
  </si>
  <si>
    <t>平成１４年度</t>
  </si>
  <si>
    <t>平成１５年度</t>
  </si>
  <si>
    <t>平成１９年度</t>
  </si>
  <si>
    <t>平成２０年度</t>
  </si>
  <si>
    <t>平成２１年度</t>
  </si>
  <si>
    <t>平成２２年度</t>
  </si>
  <si>
    <t xml:space="preserve">引取数量 </t>
  </si>
  <si>
    <t>kl</t>
  </si>
  <si>
    <t>課税対象とならない数量</t>
  </si>
  <si>
    <t>差引（①－②）</t>
  </si>
  <si>
    <t>欠</t>
  </si>
  <si>
    <t>特 約 業 者 分　　1／100</t>
  </si>
  <si>
    <t>減</t>
  </si>
  <si>
    <t>元 売 業 者 分　0.3／100</t>
  </si>
  <si>
    <t>量</t>
  </si>
  <si>
    <t>課税標準量（③－④)</t>
  </si>
  <si>
    <t>その他（申告納付等）の分</t>
  </si>
  <si>
    <t>法第144条の2第3項の販売量</t>
  </si>
  <si>
    <t>法第144条の2第4項の販売量</t>
  </si>
  <si>
    <t>法第144条の2第5項の消費量</t>
  </si>
  <si>
    <t>みなす課税(法144の3①Ⅴ)
その他</t>
  </si>
  <si>
    <t>小　　　　　　　　　計</t>
  </si>
  <si>
    <t>課税対象と</t>
  </si>
  <si>
    <t>ならない数量</t>
  </si>
  <si>
    <t>法第144条の2第3項</t>
  </si>
  <si>
    <t>の販売量</t>
  </si>
  <si>
    <t>法第144条の2第4項</t>
  </si>
  <si>
    <t>法第144条の2第5項</t>
  </si>
  <si>
    <t>の消費量</t>
  </si>
  <si>
    <r>
      <t>みなす課税</t>
    </r>
    <r>
      <rPr>
        <sz val="9"/>
        <rFont val="ＭＳ ゴシック"/>
        <family val="3"/>
      </rPr>
      <t>(法144の3①Ⅴ)</t>
    </r>
  </si>
  <si>
    <t>その他</t>
  </si>
  <si>
    <t>小計</t>
  </si>
  <si>
    <t>課税標準量（⑥－⑦）</t>
  </si>
  <si>
    <t>合    計（⑤ ＋ ⑧）</t>
  </si>
  <si>
    <t>特別徴収義務者数等</t>
  </si>
  <si>
    <t>元売業者</t>
  </si>
  <si>
    <t>本店の数</t>
  </si>
  <si>
    <t>登録数</t>
  </si>
  <si>
    <t>事務所等の数</t>
  </si>
  <si>
    <t>特約業者</t>
  </si>
  <si>
    <t>仮特約業者</t>
  </si>
  <si>
    <t>（２）課税対象とならない軽油</t>
  </si>
  <si>
    <t>免税軽油使用者数等</t>
  </si>
  <si>
    <t>数量(キロリットル)</t>
  </si>
  <si>
    <t>　　平 　　成  　１３  　年 　　度</t>
  </si>
  <si>
    <t>　　平 　　成  　１４  　年 　　度</t>
  </si>
  <si>
    <t>　　平 　　成  　１５  　年 　　度</t>
  </si>
  <si>
    <t>（平成２７年度の内訳）</t>
  </si>
  <si>
    <t>法第百四十四条の五</t>
  </si>
  <si>
    <t>輸出</t>
  </si>
  <si>
    <t>課税済</t>
  </si>
  <si>
    <t>小計Ａ</t>
  </si>
  <si>
    <t>法第百四十四条の六</t>
  </si>
  <si>
    <t>石油製品製造業</t>
  </si>
  <si>
    <t>小計Ｂ</t>
  </si>
  <si>
    <t>船舶</t>
  </si>
  <si>
    <t>航路標識等</t>
  </si>
  <si>
    <t>鉄道用車両又は軌道用車両</t>
  </si>
  <si>
    <t>農業等</t>
  </si>
  <si>
    <t>林業等</t>
  </si>
  <si>
    <t>陶磁器製造業</t>
  </si>
  <si>
    <t>セメント製品製造業</t>
  </si>
  <si>
    <t>生コンクリート製造業</t>
  </si>
  <si>
    <t>地熱資源開発事業</t>
  </si>
  <si>
    <t>鉱物の掘採事業</t>
  </si>
  <si>
    <t>とび・土工工事業</t>
  </si>
  <si>
    <t>鉱さいバラス製造業</t>
  </si>
  <si>
    <t>港湾運送業</t>
  </si>
  <si>
    <t>貨物利用運送事業等</t>
  </si>
  <si>
    <t>航空運送サービス業</t>
  </si>
  <si>
    <t>廃棄物処理事業</t>
  </si>
  <si>
    <t>木材加工業</t>
  </si>
  <si>
    <t>木材市場業</t>
  </si>
  <si>
    <t>たい肥製造業</t>
  </si>
  <si>
    <t>索道事業</t>
  </si>
  <si>
    <t>小計Ｃ</t>
  </si>
  <si>
    <t>法附則第１２条の２の７第５項関係Ｄ</t>
  </si>
  <si>
    <t>アメリカ合衆国軍隊関係Ｅ</t>
  </si>
  <si>
    <t>外国公館等の暖房用ボイラー関係 Ｆ</t>
  </si>
  <si>
    <t>合　　計　　（Ａ＋Ｂ＋Ｃ＋Ｄ＋Ｅ＋Ｆ）</t>
  </si>
  <si>
    <t>１９　法人事業税（資本金・業種別調定額）</t>
  </si>
  <si>
    <t>資本金</t>
  </si>
  <si>
    <t>平成26年度</t>
  </si>
  <si>
    <t>平成27年度</t>
  </si>
  <si>
    <t>（27年度）</t>
  </si>
  <si>
    <t>構成比（27年度）</t>
  </si>
  <si>
    <t>－</t>
  </si>
  <si>
    <t>法附則第十二条の二の七第一項</t>
  </si>
  <si>
    <t>1千万円以下</t>
  </si>
  <si>
    <t>1千万円超</t>
  </si>
  <si>
    <t>5千万円以下</t>
  </si>
  <si>
    <t>5千万円超</t>
  </si>
  <si>
    <t>10億円以下</t>
  </si>
  <si>
    <t xml:space="preserve">資　　本　　金　　　階　　層 </t>
  </si>
  <si>
    <t xml:space="preserve"> 別　　内　　訳　（　２　７　年　度　）    </t>
  </si>
  <si>
    <t>税</t>
  </si>
  <si>
    <t>額</t>
  </si>
  <si>
    <t>確　　　　　　定　</t>
  </si>
  <si>
    <t>　　　　　額</t>
  </si>
  <si>
    <t xml:space="preserve">現 　　　事 </t>
  </si>
  <si>
    <t xml:space="preserve"> 業 　　　年　　　 度　　　 分</t>
  </si>
  <si>
    <t>　　　　　　　現　　事　　業　　年　　度　</t>
  </si>
  <si>
    <t>⑥のうち　７５％
(５０％)
軽減の
もの</t>
  </si>
  <si>
    <t>⑥のうち　５０％
(２５％)軽減の
もの</t>
  </si>
  <si>
    <t>－</t>
  </si>
  <si>
    <t>２８　自動車取得税（新車）</t>
  </si>
  <si>
    <t>新規登録、</t>
  </si>
  <si>
    <t>非課税、課税</t>
  </si>
  <si>
    <t>②のうち身体</t>
  </si>
  <si>
    <t>バリアフリー特例</t>
  </si>
  <si>
    <t>障害者等に係る</t>
  </si>
  <si>
    <t>（ ① － ② ）</t>
  </si>
  <si>
    <t>(④－(⑤＋⑥))</t>
  </si>
  <si>
    <t>届出台数</t>
  </si>
  <si>
    <t>減免台数</t>
  </si>
  <si>
    <t>（ ⑦／③ ）</t>
  </si>
  <si>
    <t>①</t>
  </si>
  <si>
    <t>②</t>
  </si>
  <si>
    <t>③</t>
  </si>
  <si>
    <t>④</t>
  </si>
  <si>
    <t>⑤</t>
  </si>
  <si>
    <t>⑥</t>
  </si>
  <si>
    <t>⑦</t>
  </si>
  <si>
    <t>⑧</t>
  </si>
  <si>
    <t>　　　平 成 12 年 度</t>
  </si>
  <si>
    <t>　　　平 成 13 年 度</t>
  </si>
  <si>
    <t>　　　平 成 14 年 度</t>
  </si>
  <si>
    <t>　　　平 成 15 年 度</t>
  </si>
  <si>
    <t>平成16年度</t>
  </si>
  <si>
    <t>平成17年度</t>
  </si>
  <si>
    <t>平成18年度</t>
  </si>
  <si>
    <t>平成19年度</t>
  </si>
  <si>
    <t>平成20年度</t>
  </si>
  <si>
    <t>平成23年度</t>
  </si>
  <si>
    <t>平成24年度</t>
  </si>
  <si>
    <t>平成25年度</t>
  </si>
  <si>
    <t>平成27年度</t>
  </si>
  <si>
    <t>(平成27年度の内訳）</t>
  </si>
  <si>
    <t>小 型 車</t>
  </si>
  <si>
    <t>計　</t>
  </si>
  <si>
    <t>トラック</t>
  </si>
  <si>
    <t>-</t>
  </si>
  <si>
    <t>計</t>
  </si>
  <si>
    <t>２９　自動車取得税（中古車）</t>
  </si>
  <si>
    <t>移転登録</t>
  </si>
  <si>
    <t>自動車検査証（軽</t>
  </si>
  <si>
    <t>⑤のうち</t>
  </si>
  <si>
    <t>台　　数</t>
  </si>
  <si>
    <t>（ ①＋②＋③ ）</t>
  </si>
  <si>
    <t>身体障害者等</t>
  </si>
  <si>
    <t>（ ④－⑤ ）</t>
  </si>
  <si>
    <t>課税標準額</t>
  </si>
  <si>
    <t xml:space="preserve">  に係るもの</t>
  </si>
  <si>
    <t>（ ⑧／⑦ ）</t>
  </si>
  <si>
    <t>①</t>
  </si>
  <si>
    <t>②</t>
  </si>
  <si>
    <t>③</t>
  </si>
  <si>
    <t>④</t>
  </si>
  <si>
    <t>⑤</t>
  </si>
  <si>
    <t xml:space="preserve"> 　     　⑥　</t>
  </si>
  <si>
    <t>⑦</t>
  </si>
  <si>
    <t>⑧</t>
  </si>
  <si>
    <t>（千円）</t>
  </si>
  <si>
    <t>⑨</t>
  </si>
  <si>
    <t xml:space="preserve">    平 成 12 年 度</t>
  </si>
  <si>
    <t xml:space="preserve">    平 成 13 年 度</t>
  </si>
  <si>
    <t xml:space="preserve">    平 成 14 年 度</t>
  </si>
  <si>
    <t xml:space="preserve">    平 成 15 年 度</t>
  </si>
  <si>
    <t>平成22年度</t>
  </si>
  <si>
    <t>-</t>
  </si>
  <si>
    <t>（10）</t>
  </si>
  <si>
    <t>（11）</t>
  </si>
  <si>
    <t>(18)+(19)</t>
  </si>
  <si>
    <t>(20)</t>
  </si>
  <si>
    <t>(21)</t>
  </si>
  <si>
    <t>(20)+(21)</t>
  </si>
  <si>
    <t>（22）</t>
  </si>
  <si>
    <t>（23）</t>
  </si>
  <si>
    <t>（24）</t>
  </si>
  <si>
    <t>（25）</t>
  </si>
  <si>
    <t>（26）</t>
  </si>
  <si>
    <t>（27）</t>
  </si>
  <si>
    <t>（28）</t>
  </si>
  <si>
    <t>（29）</t>
  </si>
  <si>
    <t>（30）</t>
  </si>
  <si>
    <t>（31）</t>
  </si>
  <si>
    <t>①のうち</t>
  </si>
  <si>
    <t>⑤のうち合衆国軍隊の構成員等分</t>
  </si>
  <si>
    <t>⑤のうち積雪による軽減税率の適用を受けたもの</t>
  </si>
  <si>
    <t>⑤のうちグリーン化による軽課の適用を受けたもの</t>
  </si>
  <si>
    <t>⑧のうち　１３％軽減のもの</t>
  </si>
  <si>
    <t>⑤のうちグリーン化による重課の適用を受けたもの</t>
  </si>
  <si>
    <t>⑦のうち
ガソリン車
又は
ＬＰＧ車</t>
  </si>
  <si>
    <t>⑦のうちディーゼル車</t>
  </si>
  <si>
    <t>⑧のうち</t>
  </si>
  <si>
    <t>⑨、⑩</t>
  </si>
  <si>
    <t>⑪のうち電気を動力源とするもの</t>
  </si>
  <si>
    <t>⑪のうち天然ガスを動力源とするもの</t>
  </si>
  <si>
    <t>⑥に係る</t>
  </si>
  <si>
    <t>⑦に係る</t>
  </si>
  <si>
    <t>のうち</t>
  </si>
  <si>
    <t>①－（②</t>
  </si>
  <si>
    <t>＋③＋④）　</t>
  </si>
  <si>
    <t xml:space="preserve">るもの  </t>
  </si>
  <si>
    <t>⑥</t>
  </si>
  <si>
    <t>⑦</t>
  </si>
  <si>
    <t>⑧</t>
  </si>
  <si>
    <t>⑨</t>
  </si>
  <si>
    <t>⑩</t>
  </si>
  <si>
    <t>⑪</t>
  </si>
  <si>
    <t>平成17年度</t>
  </si>
  <si>
    <t>平成18年度</t>
  </si>
  <si>
    <t>平成19年度</t>
  </si>
  <si>
    <t>平成20年度</t>
  </si>
  <si>
    <t>－</t>
  </si>
  <si>
    <t>－</t>
  </si>
  <si>
    <t>平成22年度</t>
  </si>
  <si>
    <t>－</t>
  </si>
  <si>
    <t>平成23年度</t>
  </si>
  <si>
    <t>-</t>
  </si>
  <si>
    <t>平成24年度</t>
  </si>
  <si>
    <t>平成25年度</t>
  </si>
  <si>
    <t>２７　自動車税（その２　トラック）</t>
  </si>
  <si>
    <t>（10）</t>
  </si>
  <si>
    <t>（11）</t>
  </si>
  <si>
    <t>(20)</t>
  </si>
  <si>
    <t>(21)</t>
  </si>
  <si>
    <t>（22）</t>
  </si>
  <si>
    <t>（23）</t>
  </si>
  <si>
    <t>（24）</t>
  </si>
  <si>
    <t>（25）</t>
  </si>
  <si>
    <t>（26）</t>
  </si>
  <si>
    <t>（27）</t>
  </si>
  <si>
    <t>（28）</t>
  </si>
  <si>
    <t>（29）</t>
  </si>
  <si>
    <t>（30）</t>
  </si>
  <si>
    <t>（31）</t>
  </si>
  <si>
    <t>①のうち</t>
  </si>
  <si>
    <t>⑤のうち合衆国軍隊の構成員等分</t>
  </si>
  <si>
    <t>⑤のうち積雪による軽減税率の適用を受けたもの</t>
  </si>
  <si>
    <t>⑤のうちグリーン化による軽課の適用を受けたもの</t>
  </si>
  <si>
    <t>⑧のうち　１３％軽減のもの</t>
  </si>
  <si>
    <t>⑤のうちグリーン化による重課の適用を受けたもの</t>
  </si>
  <si>
    <t>⑦のうち
ガソリン車
又は
ＬＰＧ車</t>
  </si>
  <si>
    <t>⑦のうちディーゼル車</t>
  </si>
  <si>
    <t>⑩のうち</t>
  </si>
  <si>
    <t>⑧のうち</t>
  </si>
  <si>
    <t>⑨、⑩</t>
  </si>
  <si>
    <t>⑪のうち電気を動力源とするもの</t>
  </si>
  <si>
    <t>⑪のうち天然ガスを動力源とするもの</t>
  </si>
  <si>
    <t>⑥に係る</t>
  </si>
  <si>
    <t>⑦に係る</t>
  </si>
  <si>
    <t>のうち</t>
  </si>
  <si>
    <t>①－（②</t>
  </si>
  <si>
    <t>＋③＋④）　</t>
  </si>
  <si>
    <t>⑥</t>
  </si>
  <si>
    <t>⑨</t>
  </si>
  <si>
    <t>⑩</t>
  </si>
  <si>
    <t>⑪</t>
  </si>
  <si>
    <t>トラック</t>
  </si>
  <si>
    <t>－</t>
  </si>
  <si>
    <t>計　　　Ｂ</t>
  </si>
  <si>
    <t>（10）</t>
  </si>
  <si>
    <t>（11）</t>
  </si>
  <si>
    <t>(20)</t>
  </si>
  <si>
    <t>(21)</t>
  </si>
  <si>
    <t>（22）</t>
  </si>
  <si>
    <t>（23）</t>
  </si>
  <si>
    <t>（24）</t>
  </si>
  <si>
    <t>（25）</t>
  </si>
  <si>
    <t>（26）</t>
  </si>
  <si>
    <t>（27）</t>
  </si>
  <si>
    <t>（28）</t>
  </si>
  <si>
    <t>（29）</t>
  </si>
  <si>
    <t>（30）</t>
  </si>
  <si>
    <t>（31）</t>
  </si>
  <si>
    <t>バス</t>
  </si>
  <si>
    <t>30人以下</t>
  </si>
  <si>
    <t>30人超</t>
  </si>
  <si>
    <t>40人以下</t>
  </si>
  <si>
    <t>40人超</t>
  </si>
  <si>
    <t>50人以下</t>
  </si>
  <si>
    <t>50人超</t>
  </si>
  <si>
    <t>60人以下</t>
  </si>
  <si>
    <t>60人超</t>
  </si>
  <si>
    <t>70人以下</t>
  </si>
  <si>
    <t>－</t>
  </si>
  <si>
    <t>70人超</t>
  </si>
  <si>
    <t>80人以下</t>
  </si>
  <si>
    <t>30人以下</t>
  </si>
  <si>
    <t>30人超</t>
  </si>
  <si>
    <t>40人以下</t>
  </si>
  <si>
    <t>40人超</t>
  </si>
  <si>
    <t>50人以下</t>
  </si>
  <si>
    <t>50人超</t>
  </si>
  <si>
    <t>60人以下</t>
  </si>
  <si>
    <t>60人超</t>
  </si>
  <si>
    <t>80人超</t>
  </si>
  <si>
    <t>　　計　　Ｃ</t>
  </si>
  <si>
    <t>営業用</t>
  </si>
  <si>
    <t>自家用</t>
  </si>
  <si>
    <t>特種用途車</t>
  </si>
  <si>
    <t>自家用</t>
  </si>
  <si>
    <t>計　Ｅ</t>
  </si>
  <si>
    <r>
      <t>（</t>
    </r>
    <r>
      <rPr>
        <sz val="12"/>
        <color indexed="8"/>
        <rFont val="ＭＳ ゴシック"/>
        <family val="3"/>
      </rPr>
      <t>Ａ＋Ｂ＋Ｃ＋Ｄ＋Ｅ）</t>
    </r>
  </si>
  <si>
    <t>消費に相当</t>
  </si>
  <si>
    <t>する額</t>
  </si>
  <si>
    <t xml:space="preserve"> 地 　方 　消　 費 　税</t>
  </si>
  <si>
    <t xml:space="preserve"> 地 方 消 費 税 清 算 金</t>
  </si>
  <si>
    <t xml:space="preserve"> 地方消費税徴収取扱費</t>
  </si>
  <si>
    <t xml:space="preserve"> 地方消費税市町村交付金</t>
  </si>
  <si>
    <t>従業者数により</t>
  </si>
  <si>
    <t>あん分した額</t>
  </si>
  <si>
    <t>④</t>
  </si>
  <si>
    <t>人口により</t>
  </si>
  <si>
    <t>③</t>
  </si>
  <si>
    <t>②</t>
  </si>
  <si>
    <t>小売年間販売額</t>
  </si>
  <si>
    <t>①</t>
  </si>
  <si>
    <t>（い）</t>
  </si>
  <si>
    <t>①</t>
  </si>
  <si>
    <t>(①＋②＋③＋④)</t>
  </si>
  <si>
    <t xml:space="preserve"> 本 県 分 </t>
  </si>
  <si>
    <t>Ⅰ</t>
  </si>
  <si>
    <t xml:space="preserve"> 全 国 分 </t>
  </si>
  <si>
    <t>Ⅱ</t>
  </si>
  <si>
    <t>小売年間販売額</t>
  </si>
  <si>
    <t>5年</t>
  </si>
  <si>
    <t>経済センサス
－活動調査</t>
  </si>
  <si>
    <t>経済センサス
－基礎調査</t>
  </si>
  <si>
    <t>従業者数により
あん分した額</t>
  </si>
  <si>
    <t>人口により
あん分した額</t>
  </si>
  <si>
    <t>サービス業
対個人事業収入額</t>
  </si>
  <si>
    <t>　指　標</t>
  </si>
  <si>
    <t>　統計調査名</t>
  </si>
  <si>
    <t>　主管官庁</t>
  </si>
  <si>
    <t>　調査の周期</t>
  </si>
  <si>
    <t>　使用指標基準日</t>
  </si>
  <si>
    <t>サービス業</t>
  </si>
  <si>
    <t>対個人事業収入額</t>
  </si>
  <si>
    <t xml:space="preserve"> 小   　計　　　　　　　　　　　　　Ａ</t>
  </si>
  <si>
    <t>　 小　 　計　　　　　　　　　　　　Ｂ</t>
  </si>
  <si>
    <t>法人事業税</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</si>
</sst>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0\);[Red]\(0.0\)"/>
    <numFmt numFmtId="179" formatCode="#,##0_ "/>
    <numFmt numFmtId="180" formatCode="\+0;\-0;0"/>
    <numFmt numFmtId="181" formatCode="\+#,###"/>
    <numFmt numFmtId="182" formatCode="0.0%"/>
    <numFmt numFmtId="183" formatCode="0_);[Red]\(0\)"/>
    <numFmt numFmtId="184" formatCode="\(#,##0\);\(\-#,##0\)"/>
    <numFmt numFmtId="185" formatCode="\(#,##0\);\(\(#,##0\)\)"/>
    <numFmt numFmtId="186" formatCode="0.0"/>
    <numFmt numFmtId="187" formatCode="#,##0_);[Red]\(#,##0\)"/>
    <numFmt numFmtId="188" formatCode="#,##0.0_);[Red]\(#,##0.0\)"/>
    <numFmt numFmtId="189" formatCode="\(#,##0\)"/>
    <numFmt numFmtId="190" formatCode="0.0000%"/>
    <numFmt numFmtId="191" formatCode="0.0000_);[Red]\(0.0000\)"/>
    <numFmt numFmtId="192" formatCode="0.000_ "/>
    <numFmt numFmtId="193" formatCode="#,##0;&quot;△ &quot;#,##0"/>
    <numFmt numFmtId="194" formatCode="#,##0;&quot;△&quot;#,##0"/>
    <numFmt numFmtId="195" formatCode="0.00000%"/>
    <numFmt numFmtId="196" formatCode="#,##0.000;\-#,##0.000"/>
    <numFmt numFmtId="197" formatCode="#,##0.0000;\-#,##0.0000"/>
    <numFmt numFmtId="198" formatCode="#,##0.00000;\-#,##0.00000"/>
    <numFmt numFmtId="199" formatCode="#,##0.000000;\-#,##0.000000"/>
    <numFmt numFmtId="200" formatCode="#,##0.0000000;\-#,##0.0000000"/>
    <numFmt numFmtId="201" formatCode="#,##0.00000000;\-#,##0.00000000"/>
    <numFmt numFmtId="202" formatCode="[$-411]ggge&quot;年&quot;m&quot;月&quot;d&quot;日&quot;;@"/>
    <numFmt numFmtId="203" formatCode="0.00000000%"/>
    <numFmt numFmtId="204" formatCode="0.0000000%"/>
    <numFmt numFmtId="205" formatCode="0.000000%"/>
  </numFmts>
  <fonts count="117">
    <font>
      <sz val="12"/>
      <name val="ＭＳ 明朝"/>
      <family val="1"/>
    </font>
    <font>
      <sz val="11"/>
      <name val="ＭＳ Ｐゴシック"/>
      <family val="3"/>
    </font>
    <font>
      <sz val="14"/>
      <name val="ＭＳ 明朝"/>
      <family val="1"/>
    </font>
    <font>
      <sz val="6"/>
      <name val="ＭＳ 明朝"/>
      <family val="1"/>
    </font>
    <font>
      <sz val="12"/>
      <name val="ＭＳ ゴシック"/>
      <family val="3"/>
    </font>
    <font>
      <sz val="10"/>
      <name val="ＭＳ ゴシック"/>
      <family val="3"/>
    </font>
    <font>
      <sz val="11"/>
      <name val="ＭＳ ゴシック"/>
      <family val="3"/>
    </font>
    <font>
      <sz val="9"/>
      <name val="ＭＳ ゴシック"/>
      <family val="3"/>
    </font>
    <font>
      <b/>
      <sz val="14"/>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name val="ＭＳ ゴシック"/>
      <family val="3"/>
    </font>
    <font>
      <sz val="24"/>
      <name val="ＭＳ ゴシック"/>
      <family val="3"/>
    </font>
    <font>
      <sz val="16"/>
      <name val="ＭＳ ゴシック"/>
      <family val="3"/>
    </font>
    <font>
      <sz val="8"/>
      <name val="ＭＳ ゴシック"/>
      <family val="3"/>
    </font>
    <font>
      <sz val="6"/>
      <name val="ＭＳ ゴシック"/>
      <family val="3"/>
    </font>
    <font>
      <sz val="12.5"/>
      <name val="ＭＳ ゴシック"/>
      <family val="3"/>
    </font>
    <font>
      <sz val="12"/>
      <color indexed="8"/>
      <name val="ＭＳ ゴシック"/>
      <family val="3"/>
    </font>
    <font>
      <b/>
      <sz val="9"/>
      <name val="ＭＳ Ｐゴシック"/>
      <family val="3"/>
    </font>
    <font>
      <sz val="9"/>
      <name val="ＭＳ Ｐゴシック"/>
      <family val="3"/>
    </font>
    <font>
      <sz val="12"/>
      <name val="ＭＳ Ｐゴシック"/>
      <family val="3"/>
    </font>
    <font>
      <sz val="6"/>
      <name val="ＭＳ Ｐゴシック"/>
      <family val="3"/>
    </font>
    <font>
      <sz val="11.5"/>
      <name val="ＭＳ ゴシック"/>
      <family val="3"/>
    </font>
    <font>
      <sz val="20"/>
      <name val="ＭＳ ゴシック"/>
      <family val="3"/>
    </font>
    <font>
      <sz val="16"/>
      <name val="ＭＳ Ｐゴシック"/>
      <family val="3"/>
    </font>
    <font>
      <sz val="16"/>
      <color indexed="8"/>
      <name val="ＭＳ Ｐゴシック"/>
      <family val="3"/>
    </font>
    <font>
      <sz val="12"/>
      <color indexed="8"/>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8"/>
      <color indexed="8"/>
      <name val="ＭＳ ゴシック"/>
      <family val="3"/>
    </font>
    <font>
      <sz val="16"/>
      <color indexed="8"/>
      <name val="ＭＳ ゴシック"/>
      <family val="3"/>
    </font>
    <font>
      <sz val="26"/>
      <color indexed="8"/>
      <name val="ＭＳ ゴシック"/>
      <family val="3"/>
    </font>
    <font>
      <b/>
      <sz val="12"/>
      <color indexed="8"/>
      <name val="ＭＳ ゴシック"/>
      <family val="3"/>
    </font>
    <font>
      <sz val="14"/>
      <color indexed="8"/>
      <name val="ＭＳ ゴシック"/>
      <family val="3"/>
    </font>
    <font>
      <sz val="15"/>
      <color indexed="8"/>
      <name val="ＭＳ ゴシック"/>
      <family val="3"/>
    </font>
    <font>
      <sz val="17"/>
      <color indexed="8"/>
      <name val="ＭＳ ゴシック"/>
      <family val="3"/>
    </font>
    <font>
      <sz val="13"/>
      <color indexed="8"/>
      <name val="ＭＳ ゴシック"/>
      <family val="3"/>
    </font>
    <font>
      <sz val="22"/>
      <color indexed="8"/>
      <name val="ＭＳ ゴシック"/>
      <family val="3"/>
    </font>
    <font>
      <sz val="11"/>
      <color indexed="8"/>
      <name val="Meiryo UI"/>
      <family val="3"/>
    </font>
    <font>
      <b/>
      <sz val="18"/>
      <color indexed="8"/>
      <name val="ＭＳ Ｐゴシック"/>
      <family val="3"/>
    </font>
    <font>
      <sz val="14"/>
      <color indexed="8"/>
      <name val="ＭＳ Ｐゴシック"/>
      <family val="3"/>
    </font>
    <font>
      <b/>
      <sz val="11"/>
      <color indexed="8"/>
      <name val="Meiryo UI"/>
      <family val="3"/>
    </font>
    <font>
      <sz val="11"/>
      <color indexed="8"/>
      <name val="ＭＳ ゴシック"/>
      <family val="3"/>
    </font>
    <font>
      <sz val="18"/>
      <color indexed="8"/>
      <name val="ＭＳ Ｐゴシック"/>
      <family val="3"/>
    </font>
    <font>
      <sz val="12"/>
      <color indexed="8"/>
      <name val="ＭＳ 明朝"/>
      <family val="1"/>
    </font>
    <font>
      <sz val="25"/>
      <color indexed="8"/>
      <name val="ＭＳ ゴシック"/>
      <family val="3"/>
    </font>
    <font>
      <sz val="12"/>
      <color indexed="56"/>
      <name val="ＭＳ ゴシック"/>
      <family val="3"/>
    </font>
    <font>
      <sz val="12"/>
      <color indexed="10"/>
      <name val="ＭＳ 明朝"/>
      <family val="1"/>
    </font>
    <font>
      <b/>
      <sz val="14"/>
      <color indexed="8"/>
      <name val="ＭＳ ゴシック"/>
      <family val="3"/>
    </font>
    <font>
      <sz val="10"/>
      <color indexed="8"/>
      <name val="ＭＳ ゴシック"/>
      <family val="3"/>
    </font>
    <font>
      <sz val="9"/>
      <color indexed="8"/>
      <name val="ＭＳ ゴシック"/>
      <family val="3"/>
    </font>
    <font>
      <sz val="12"/>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6"/>
      <color theme="1"/>
      <name val="ＭＳ Ｐゴシック"/>
      <family val="3"/>
    </font>
    <font>
      <sz val="12"/>
      <color theme="1"/>
      <name val="ＭＳ Ｐゴシック"/>
      <family val="3"/>
    </font>
    <font>
      <sz val="10"/>
      <color theme="1"/>
      <name val="ＭＳ Ｐゴシック"/>
      <family val="3"/>
    </font>
    <font>
      <sz val="8"/>
      <color theme="1"/>
      <name val="ＭＳ Ｐゴシック"/>
      <family val="3"/>
    </font>
    <font>
      <sz val="9"/>
      <color theme="1"/>
      <name val="ＭＳ Ｐゴシック"/>
      <family val="3"/>
    </font>
    <font>
      <sz val="18"/>
      <color theme="1"/>
      <name val="ＭＳ ゴシック"/>
      <family val="3"/>
    </font>
    <font>
      <sz val="16"/>
      <color theme="1"/>
      <name val="ＭＳ ゴシック"/>
      <family val="3"/>
    </font>
    <font>
      <sz val="26"/>
      <color theme="1"/>
      <name val="ＭＳ ゴシック"/>
      <family val="3"/>
    </font>
    <font>
      <b/>
      <sz val="12"/>
      <color theme="1"/>
      <name val="ＭＳ ゴシック"/>
      <family val="3"/>
    </font>
    <font>
      <sz val="14"/>
      <color theme="1"/>
      <name val="ＭＳ ゴシック"/>
      <family val="3"/>
    </font>
    <font>
      <sz val="15"/>
      <color theme="1"/>
      <name val="ＭＳ ゴシック"/>
      <family val="3"/>
    </font>
    <font>
      <sz val="17"/>
      <color theme="1"/>
      <name val="ＭＳ ゴシック"/>
      <family val="3"/>
    </font>
    <font>
      <sz val="13"/>
      <color theme="1"/>
      <name val="ＭＳ ゴシック"/>
      <family val="3"/>
    </font>
    <font>
      <sz val="22"/>
      <color theme="1"/>
      <name val="ＭＳ ゴシック"/>
      <family val="3"/>
    </font>
    <font>
      <sz val="11"/>
      <color theme="1"/>
      <name val="Meiryo UI"/>
      <family val="3"/>
    </font>
    <font>
      <b/>
      <sz val="18"/>
      <color theme="1"/>
      <name val="ＭＳ Ｐゴシック"/>
      <family val="3"/>
    </font>
    <font>
      <sz val="11"/>
      <color theme="1"/>
      <name val="ＭＳ Ｐゴシック"/>
      <family val="3"/>
    </font>
    <font>
      <sz val="14"/>
      <color theme="1"/>
      <name val="ＭＳ Ｐゴシック"/>
      <family val="3"/>
    </font>
    <font>
      <b/>
      <sz val="11"/>
      <color theme="1"/>
      <name val="Meiryo UI"/>
      <family val="3"/>
    </font>
    <font>
      <sz val="11"/>
      <color theme="1"/>
      <name val="ＭＳ ゴシック"/>
      <family val="3"/>
    </font>
    <font>
      <sz val="18"/>
      <color theme="1"/>
      <name val="ＭＳ Ｐゴシック"/>
      <family val="3"/>
    </font>
    <font>
      <sz val="12"/>
      <color theme="1"/>
      <name val="ＭＳ 明朝"/>
      <family val="1"/>
    </font>
    <font>
      <sz val="25"/>
      <color theme="1"/>
      <name val="ＭＳ ゴシック"/>
      <family val="3"/>
    </font>
    <font>
      <sz val="12"/>
      <color rgb="FF002060"/>
      <name val="ＭＳ ゴシック"/>
      <family val="3"/>
    </font>
    <font>
      <sz val="12"/>
      <color rgb="FFFF0000"/>
      <name val="ＭＳ 明朝"/>
      <family val="1"/>
    </font>
    <font>
      <b/>
      <sz val="14"/>
      <color theme="1"/>
      <name val="ＭＳ ゴシック"/>
      <family val="3"/>
    </font>
    <font>
      <sz val="10"/>
      <color theme="1"/>
      <name val="ＭＳ ゴシック"/>
      <family val="3"/>
    </font>
    <font>
      <sz val="9"/>
      <color theme="1"/>
      <name val="ＭＳ ゴシック"/>
      <family val="3"/>
    </font>
    <font>
      <b/>
      <sz val="8"/>
      <name val="ＭＳ 明朝"/>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00CC"/>
        <bgColor indexed="64"/>
      </patternFill>
    </fill>
    <fill>
      <patternFill patternType="solid">
        <fgColor rgb="FF006000"/>
        <bgColor indexed="64"/>
      </patternFill>
    </fill>
    <fill>
      <patternFill patternType="solid">
        <fgColor indexed="9"/>
        <bgColor indexed="64"/>
      </patternFill>
    </fill>
    <fill>
      <patternFill patternType="solid">
        <fgColor theme="2" tint="-0.09996999800205231"/>
        <bgColor indexed="64"/>
      </patternFill>
    </fill>
    <fill>
      <patternFill patternType="solid">
        <fgColor indexed="13"/>
        <bgColor indexed="64"/>
      </patternFill>
    </fill>
    <fill>
      <patternFill patternType="solid">
        <fgColor theme="0" tint="-0.1499900072813034"/>
        <bgColor indexed="64"/>
      </patternFill>
    </fill>
  </fills>
  <borders count="27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style="medium">
        <color indexed="8"/>
      </right>
      <top>
        <color indexed="63"/>
      </top>
      <bottom style="thin">
        <color indexed="8"/>
      </bottom>
    </border>
    <border>
      <left style="thin">
        <color theme="1"/>
      </left>
      <right style="thin">
        <color theme="1"/>
      </right>
      <top style="thin">
        <color theme="1"/>
      </top>
      <bottom style="thin">
        <color theme="1"/>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style="thin">
        <color theme="1"/>
      </left>
      <right style="thin">
        <color theme="1"/>
      </right>
      <top style="thin">
        <color theme="1"/>
      </top>
      <bottom>
        <color indexed="63"/>
      </bottom>
    </border>
    <border>
      <left style="thin">
        <color theme="1"/>
      </left>
      <right style="thin">
        <color indexed="8"/>
      </right>
      <top style="thin">
        <color indexed="8"/>
      </top>
      <bottom>
        <color indexed="63"/>
      </bottom>
    </border>
    <border>
      <left style="thin">
        <color theme="1"/>
      </left>
      <right style="thin">
        <color theme="1"/>
      </right>
      <top>
        <color indexed="63"/>
      </top>
      <bottom>
        <color indexed="63"/>
      </bottom>
    </border>
    <border>
      <left style="thin">
        <color theme="1"/>
      </left>
      <right style="thin">
        <color indexed="8"/>
      </right>
      <top>
        <color indexed="63"/>
      </top>
      <bottom>
        <color indexed="63"/>
      </bottom>
    </border>
    <border>
      <left>
        <color indexed="63"/>
      </left>
      <right style="thin">
        <color indexed="8"/>
      </right>
      <top>
        <color indexed="63"/>
      </top>
      <bottom style="thin">
        <color indexed="8"/>
      </bottom>
    </border>
    <border>
      <left style="thin">
        <color theme="1"/>
      </left>
      <right style="thin">
        <color theme="1"/>
      </right>
      <top>
        <color indexed="63"/>
      </top>
      <bottom style="thin">
        <color indexed="8"/>
      </bottom>
    </border>
    <border>
      <left style="thin">
        <color theme="1"/>
      </left>
      <right style="thin">
        <color indexed="8"/>
      </right>
      <top>
        <color indexed="63"/>
      </top>
      <bottom style="thin">
        <color indexed="8"/>
      </bottom>
    </border>
    <border>
      <left style="thin">
        <color theme="1"/>
      </left>
      <right style="thin">
        <color theme="1"/>
      </right>
      <top>
        <color indexed="63"/>
      </top>
      <bottom style="thin">
        <color theme="1"/>
      </bottom>
    </border>
    <border>
      <left>
        <color indexed="63"/>
      </left>
      <right>
        <color indexed="63"/>
      </right>
      <top style="thin">
        <color theme="1"/>
      </top>
      <bottom style="thin">
        <color indexed="8"/>
      </bottom>
    </border>
    <border diagonalUp="1">
      <left style="thin">
        <color indexed="8"/>
      </left>
      <right>
        <color indexed="63"/>
      </right>
      <top style="thin">
        <color indexed="8"/>
      </top>
      <bottom style="thin">
        <color indexed="8"/>
      </bottom>
      <diagonal style="thin">
        <color indexed="8"/>
      </diagonal>
    </border>
    <border diagonalUp="1">
      <left style="thin">
        <color indexed="8"/>
      </left>
      <right style="thin">
        <color indexed="8"/>
      </right>
      <top style="thin">
        <color indexed="8"/>
      </top>
      <bottom style="thin">
        <color indexed="8"/>
      </bottom>
      <diagonal style="thin">
        <color indexed="8"/>
      </diagonal>
    </border>
    <border diagonalUp="1">
      <left>
        <color indexed="63"/>
      </left>
      <right style="thin">
        <color indexed="8"/>
      </right>
      <top style="thin">
        <color indexed="8"/>
      </top>
      <bottom style="thin">
        <color indexed="8"/>
      </bottom>
      <diagonal style="thin">
        <color indexed="8"/>
      </diagonal>
    </border>
    <border diagonalUp="1">
      <left>
        <color indexed="63"/>
      </left>
      <right>
        <color indexed="63"/>
      </right>
      <top style="thin">
        <color indexed="8"/>
      </top>
      <bottom style="thin">
        <color indexed="8"/>
      </bottom>
      <diagonal style="thin">
        <color indexed="8"/>
      </diagonal>
    </border>
    <border diagonalUp="1">
      <left style="thin">
        <color indexed="8"/>
      </left>
      <right style="medium">
        <color indexed="8"/>
      </right>
      <top style="thin">
        <color indexed="8"/>
      </top>
      <bottom style="thin">
        <color indexed="8"/>
      </bottom>
      <diagonal style="thin">
        <color indexed="8"/>
      </diagonal>
    </border>
    <border>
      <left>
        <color indexed="63"/>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diagonalUp="1">
      <left style="thin">
        <color indexed="8"/>
      </left>
      <right style="thin">
        <color indexed="8"/>
      </right>
      <top style="thin">
        <color indexed="8"/>
      </top>
      <bottom>
        <color indexed="63"/>
      </bottom>
      <diagonal style="thin">
        <color indexed="8"/>
      </diagonal>
    </border>
    <border diagonalUp="1">
      <left>
        <color indexed="63"/>
      </left>
      <right style="thin">
        <color indexed="8"/>
      </right>
      <top style="thin">
        <color indexed="8"/>
      </top>
      <bottom>
        <color indexed="63"/>
      </bottom>
      <diagonal style="thin">
        <color indexed="8"/>
      </diagonal>
    </border>
    <border diagonalUp="1">
      <left>
        <color indexed="63"/>
      </left>
      <right style="medium">
        <color indexed="8"/>
      </right>
      <top style="thin">
        <color indexed="8"/>
      </top>
      <bottom>
        <color indexed="63"/>
      </bottom>
      <diagonal style="thin">
        <color indexed="8"/>
      </diagonal>
    </border>
    <border diagonalUp="1">
      <left>
        <color indexed="63"/>
      </left>
      <right style="medium">
        <color indexed="8"/>
      </right>
      <top style="thin">
        <color indexed="8"/>
      </top>
      <bottom style="thin">
        <color indexed="8"/>
      </bottom>
      <diagonal style="thin">
        <color indexed="8"/>
      </diagonal>
    </border>
    <border>
      <left>
        <color indexed="63"/>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right>
        <color indexed="63"/>
      </right>
      <top style="thin"/>
      <bottom style="thin"/>
    </border>
    <border>
      <left style="thin">
        <color indexed="8"/>
      </left>
      <right style="medium">
        <color indexed="8"/>
      </right>
      <top style="thin">
        <color indexed="8"/>
      </top>
      <bottom style="thin">
        <color indexed="8"/>
      </bottom>
    </border>
    <border>
      <left style="double"/>
      <right style="medium"/>
      <top style="medium"/>
      <bottom style="thin"/>
    </border>
    <border>
      <left style="double"/>
      <right style="medium"/>
      <top>
        <color indexed="63"/>
      </top>
      <bottom>
        <color indexed="63"/>
      </bottom>
    </border>
    <border>
      <left>
        <color indexed="63"/>
      </left>
      <right style="medium"/>
      <top style="thin"/>
      <bottom style="thin"/>
    </border>
    <border>
      <left style="medium"/>
      <right>
        <color indexed="63"/>
      </right>
      <top>
        <color indexed="63"/>
      </top>
      <bottom>
        <color indexed="63"/>
      </bottom>
    </border>
    <border>
      <left style="double"/>
      <right style="medium"/>
      <top>
        <color indexed="63"/>
      </top>
      <bottom style="medium"/>
    </border>
    <border>
      <left style="medium"/>
      <right>
        <color indexed="63"/>
      </right>
      <top>
        <color indexed="63"/>
      </top>
      <bottom style="medium"/>
    </border>
    <border>
      <left style="medium"/>
      <right>
        <color indexed="63"/>
      </right>
      <top style="thin"/>
      <bottom style="medium"/>
    </border>
    <border>
      <left style="medium"/>
      <right>
        <color indexed="63"/>
      </right>
      <top style="medium"/>
      <bottom style="thin"/>
    </border>
    <border>
      <left style="thin">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thin">
        <color indexed="8"/>
      </right>
      <top style="medium">
        <color theme="1"/>
      </top>
      <bottom>
        <color indexed="63"/>
      </bottom>
    </border>
    <border>
      <left style="thin">
        <color indexed="8"/>
      </left>
      <right>
        <color indexed="63"/>
      </right>
      <top style="medium">
        <color theme="1"/>
      </top>
      <bottom>
        <color indexed="63"/>
      </bottom>
    </border>
    <border>
      <left style="thin">
        <color indexed="8"/>
      </left>
      <right style="thin">
        <color indexed="8"/>
      </right>
      <top style="medium">
        <color theme="1"/>
      </top>
      <bottom>
        <color indexed="63"/>
      </bottom>
    </border>
    <border>
      <left>
        <color indexed="63"/>
      </left>
      <right style="medium">
        <color theme="1"/>
      </right>
      <top style="medium">
        <color theme="1"/>
      </top>
      <bottom>
        <color indexed="63"/>
      </bottom>
    </border>
    <border>
      <left style="thin">
        <color theme="1"/>
      </left>
      <right>
        <color indexed="63"/>
      </right>
      <top style="thin">
        <color indexed="8"/>
      </top>
      <bottom>
        <color indexed="63"/>
      </bottom>
    </border>
    <border>
      <left>
        <color indexed="63"/>
      </left>
      <right style="medium">
        <color theme="1"/>
      </right>
      <top>
        <color indexed="63"/>
      </top>
      <bottom>
        <color indexed="63"/>
      </bottom>
    </border>
    <border>
      <left style="thin">
        <color theme="1"/>
      </left>
      <right>
        <color indexed="63"/>
      </right>
      <top>
        <color indexed="63"/>
      </top>
      <bottom style="thin">
        <color indexed="8"/>
      </bottom>
    </border>
    <border>
      <left>
        <color indexed="63"/>
      </left>
      <right style="medium">
        <color theme="1"/>
      </right>
      <top>
        <color indexed="63"/>
      </top>
      <bottom style="thin">
        <color indexed="8"/>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thin">
        <color indexed="8"/>
      </right>
      <top>
        <color indexed="63"/>
      </top>
      <bottom style="medium">
        <color theme="1"/>
      </bottom>
    </border>
    <border>
      <left style="thin">
        <color indexed="8"/>
      </left>
      <right style="thin">
        <color indexed="8"/>
      </right>
      <top>
        <color indexed="63"/>
      </top>
      <bottom style="medium">
        <color theme="1"/>
      </bottom>
    </border>
    <border>
      <left style="thin">
        <color indexed="8"/>
      </left>
      <right>
        <color indexed="63"/>
      </right>
      <top>
        <color indexed="63"/>
      </top>
      <bottom style="medium">
        <color theme="1"/>
      </bottom>
    </border>
    <border>
      <left>
        <color indexed="63"/>
      </left>
      <right style="medium">
        <color theme="1"/>
      </right>
      <top>
        <color indexed="63"/>
      </top>
      <bottom style="medium">
        <color theme="1"/>
      </bottom>
    </border>
    <border>
      <left>
        <color indexed="63"/>
      </left>
      <right style="medium">
        <color indexed="8"/>
      </right>
      <top>
        <color indexed="63"/>
      </top>
      <bottom style="thin">
        <color indexed="8"/>
      </bottom>
    </border>
    <border>
      <left style="medium">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color indexed="63"/>
      </left>
      <right style="medium">
        <color indexed="8"/>
      </right>
      <top style="double">
        <color indexed="8"/>
      </top>
      <bottom style="medium">
        <color indexed="8"/>
      </bottom>
    </border>
    <border>
      <left style="thin">
        <color indexed="8"/>
      </left>
      <right>
        <color indexed="63"/>
      </right>
      <top style="double">
        <color indexed="8"/>
      </top>
      <bottom style="medium">
        <color indexed="8"/>
      </bottom>
    </border>
    <border>
      <left style="thin">
        <color indexed="8"/>
      </left>
      <right style="medium">
        <color theme="1"/>
      </right>
      <top style="medium">
        <color theme="1"/>
      </top>
      <bottom>
        <color indexed="63"/>
      </bottom>
    </border>
    <border>
      <left style="medium">
        <color theme="1"/>
      </left>
      <right>
        <color indexed="63"/>
      </right>
      <top style="thin">
        <color indexed="8"/>
      </top>
      <bottom>
        <color indexed="63"/>
      </bottom>
    </border>
    <border>
      <left>
        <color indexed="63"/>
      </left>
      <right style="medium">
        <color theme="1"/>
      </right>
      <top style="thin">
        <color indexed="8"/>
      </top>
      <bottom>
        <color indexed="63"/>
      </bottom>
    </border>
    <border>
      <left style="medium">
        <color theme="1"/>
      </left>
      <right>
        <color indexed="63"/>
      </right>
      <top style="double">
        <color indexed="8"/>
      </top>
      <bottom style="medium">
        <color theme="1"/>
      </bottom>
    </border>
    <border>
      <left>
        <color indexed="63"/>
      </left>
      <right>
        <color indexed="63"/>
      </right>
      <top style="double">
        <color indexed="8"/>
      </top>
      <bottom style="medium">
        <color theme="1"/>
      </bottom>
    </border>
    <border>
      <left>
        <color indexed="63"/>
      </left>
      <right style="thin">
        <color indexed="8"/>
      </right>
      <top style="double">
        <color indexed="8"/>
      </top>
      <bottom style="medium">
        <color theme="1"/>
      </bottom>
    </border>
    <border>
      <left style="thin">
        <color indexed="8"/>
      </left>
      <right style="thin">
        <color indexed="8"/>
      </right>
      <top style="double">
        <color indexed="8"/>
      </top>
      <bottom style="medium">
        <color theme="1"/>
      </bottom>
    </border>
    <border>
      <left>
        <color indexed="63"/>
      </left>
      <right style="medium">
        <color theme="1"/>
      </right>
      <top style="double">
        <color indexed="8"/>
      </top>
      <bottom style="medium">
        <color theme="1"/>
      </bottom>
    </border>
    <border>
      <left style="medium">
        <color indexed="8"/>
      </left>
      <right>
        <color indexed="63"/>
      </right>
      <top>
        <color indexed="63"/>
      </top>
      <bottom style="thin">
        <color indexed="8"/>
      </bottom>
    </border>
    <border>
      <left style="thin">
        <color indexed="8"/>
      </left>
      <right>
        <color indexed="63"/>
      </right>
      <top style="thin">
        <color indexed="8"/>
      </top>
      <bottom style="thin">
        <color indexed="8"/>
      </bottom>
    </border>
    <border diagonalUp="1">
      <left style="thin">
        <color indexed="8"/>
      </left>
      <right style="medium">
        <color indexed="8"/>
      </right>
      <top style="thin">
        <color indexed="8"/>
      </top>
      <bottom>
        <color indexed="63"/>
      </bottom>
      <diagonal style="thin">
        <color indexed="8"/>
      </diagonal>
    </border>
    <border diagonalUp="1">
      <left style="thin">
        <color indexed="8"/>
      </left>
      <right style="thin">
        <color indexed="8"/>
      </right>
      <top style="thin">
        <color indexed="8"/>
      </top>
      <bottom style="medium">
        <color indexed="8"/>
      </bottom>
      <diagonal style="thin">
        <color indexed="8"/>
      </diagonal>
    </border>
    <border diagonalUp="1">
      <left style="thin">
        <color indexed="8"/>
      </left>
      <right style="thin">
        <color indexed="8"/>
      </right>
      <top style="medium">
        <color indexed="8"/>
      </top>
      <bottom style="thin">
        <color indexed="8"/>
      </bottom>
      <diagonal style="thin">
        <color indexed="8"/>
      </diagonal>
    </border>
    <border diagonalUp="1">
      <left style="thin">
        <color indexed="8"/>
      </left>
      <right style="medium">
        <color indexed="8"/>
      </right>
      <top style="medium">
        <color indexed="8"/>
      </top>
      <bottom>
        <color indexed="63"/>
      </bottom>
      <diagonal style="thin">
        <color indexed="8"/>
      </diagonal>
    </border>
    <border diagonalUp="1">
      <left style="thin">
        <color indexed="8"/>
      </left>
      <right style="medium">
        <color indexed="8"/>
      </right>
      <top style="thin">
        <color indexed="8"/>
      </top>
      <bottom style="medium">
        <color indexed="8"/>
      </bottom>
      <diagonal style="thin">
        <color indexed="8"/>
      </diagonal>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diagonalUp="1">
      <left style="thin">
        <color indexed="8"/>
      </left>
      <right style="medium">
        <color indexed="8"/>
      </right>
      <top style="medium">
        <color indexed="8"/>
      </top>
      <bottom style="thin">
        <color indexed="8"/>
      </bottom>
      <diagonal style="thin">
        <color indexed="8"/>
      </diagonal>
    </border>
    <border>
      <left style="medium">
        <color indexed="8"/>
      </left>
      <right>
        <color indexed="63"/>
      </right>
      <top>
        <color indexed="63"/>
      </top>
      <bottom style="medium">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medium">
        <color indexed="8"/>
      </right>
      <top style="thin">
        <color indexed="8"/>
      </top>
      <bottom style="double">
        <color indexed="8"/>
      </bottom>
    </border>
    <border>
      <left style="medium">
        <color theme="1"/>
      </left>
      <right>
        <color indexed="63"/>
      </right>
      <top style="medium">
        <color theme="1"/>
      </top>
      <bottom>
        <color indexed="63"/>
      </bottom>
    </border>
    <border>
      <left>
        <color indexed="63"/>
      </left>
      <right style="thin">
        <color indexed="8"/>
      </right>
      <top style="thin">
        <color indexed="8"/>
      </top>
      <bottom style="dotted">
        <color indexed="8"/>
      </bottom>
    </border>
    <border>
      <left style="thin">
        <color indexed="8"/>
      </left>
      <right style="thin">
        <color indexed="8"/>
      </right>
      <top style="thin">
        <color indexed="8"/>
      </top>
      <bottom style="dotted">
        <color indexed="8"/>
      </bottom>
    </border>
    <border>
      <left>
        <color indexed="63"/>
      </left>
      <right style="medium">
        <color indexed="8"/>
      </right>
      <top style="thin">
        <color indexed="8"/>
      </top>
      <bottom style="dotted">
        <color indexed="8"/>
      </bottom>
    </border>
    <border>
      <left>
        <color indexed="63"/>
      </left>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color indexed="63"/>
      </left>
      <right style="medium">
        <color indexed="8"/>
      </right>
      <top style="dotted">
        <color indexed="8"/>
      </top>
      <bottom style="thin">
        <color indexed="8"/>
      </bottom>
    </border>
    <border>
      <left style="medium">
        <color indexed="8"/>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indexed="8"/>
      </right>
      <top>
        <color indexed="63"/>
      </top>
      <bottom style="thin">
        <color theme="1"/>
      </bottom>
    </border>
    <border>
      <left style="thin">
        <color indexed="8"/>
      </left>
      <right>
        <color indexed="63"/>
      </right>
      <top>
        <color indexed="63"/>
      </top>
      <bottom style="thin">
        <color theme="1"/>
      </bottom>
    </border>
    <border>
      <left>
        <color indexed="63"/>
      </left>
      <right style="medium">
        <color indexed="8"/>
      </right>
      <top>
        <color indexed="63"/>
      </top>
      <bottom style="thin">
        <color theme="1"/>
      </bottom>
    </border>
    <border>
      <left>
        <color indexed="63"/>
      </left>
      <right>
        <color indexed="63"/>
      </right>
      <top>
        <color indexed="63"/>
      </top>
      <bottom style="thin"/>
    </border>
    <border>
      <left style="thin">
        <color indexed="8"/>
      </left>
      <right style="medium">
        <color theme="1"/>
      </right>
      <top style="medium">
        <color indexed="8"/>
      </top>
      <bottom>
        <color indexed="63"/>
      </bottom>
    </border>
    <border>
      <left style="thin">
        <color indexed="8"/>
      </left>
      <right style="medium">
        <color theme="1"/>
      </right>
      <top>
        <color indexed="63"/>
      </top>
      <bottom>
        <color indexed="63"/>
      </bottom>
    </border>
    <border>
      <left style="thin">
        <color indexed="8"/>
      </left>
      <right style="medium">
        <color theme="1"/>
      </right>
      <top>
        <color indexed="63"/>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theme="1"/>
      </left>
      <right style="medium">
        <color theme="1"/>
      </right>
      <top style="medium">
        <color theme="1"/>
      </top>
      <bottom style="medium">
        <color theme="1"/>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double">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theme="1"/>
      </top>
      <bottom>
        <color indexed="63"/>
      </bottom>
    </border>
    <border>
      <left style="medium">
        <color indexed="8"/>
      </left>
      <right>
        <color indexed="63"/>
      </right>
      <top style="medium">
        <color theme="1"/>
      </top>
      <bottom>
        <color indexed="63"/>
      </bottom>
    </border>
    <border>
      <left style="medium">
        <color indexed="8"/>
      </left>
      <right style="medium">
        <color indexed="8"/>
      </right>
      <top style="medium">
        <color theme="1"/>
      </top>
      <bottom>
        <color indexed="63"/>
      </bottom>
    </border>
    <border>
      <left style="medium">
        <color indexed="8"/>
      </left>
      <right style="medium">
        <color theme="1"/>
      </right>
      <top style="medium">
        <color theme="1"/>
      </top>
      <bottom>
        <color indexed="63"/>
      </bottom>
    </border>
    <border>
      <left style="medium">
        <color indexed="8"/>
      </left>
      <right style="medium">
        <color theme="1"/>
      </right>
      <top>
        <color indexed="63"/>
      </top>
      <bottom>
        <color indexed="63"/>
      </bottom>
    </border>
    <border>
      <left style="medium">
        <color indexed="8"/>
      </left>
      <right style="medium">
        <color theme="1"/>
      </right>
      <top>
        <color indexed="63"/>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color indexed="63"/>
      </left>
      <right style="thin">
        <color indexed="8"/>
      </right>
      <top style="thin">
        <color indexed="8"/>
      </top>
      <bottom style="thin">
        <color theme="1"/>
      </bottom>
    </border>
    <border>
      <left style="thin">
        <color indexed="8"/>
      </left>
      <right style="medium">
        <color indexed="8"/>
      </right>
      <top style="thin">
        <color indexed="8"/>
      </top>
      <bottom style="thin">
        <color theme="1"/>
      </bottom>
    </border>
    <border>
      <left>
        <color indexed="63"/>
      </left>
      <right style="thin">
        <color indexed="8"/>
      </right>
      <top style="thin">
        <color theme="1"/>
      </top>
      <bottom style="thin">
        <color indexed="8"/>
      </bottom>
    </border>
    <border>
      <left style="thin">
        <color indexed="8"/>
      </left>
      <right style="thin">
        <color indexed="8"/>
      </right>
      <top style="thin">
        <color theme="1"/>
      </top>
      <bottom style="thin">
        <color indexed="8"/>
      </bottom>
    </border>
    <border>
      <left style="thin">
        <color indexed="8"/>
      </left>
      <right style="medium">
        <color indexed="8"/>
      </right>
      <top style="thin">
        <color theme="1"/>
      </top>
      <bottom style="thin">
        <color indexed="8"/>
      </bottom>
    </border>
    <border>
      <left style="medium">
        <color theme="1"/>
      </left>
      <right style="thin">
        <color theme="1"/>
      </right>
      <top style="medium">
        <color theme="1"/>
      </top>
      <bottom style="thin">
        <color theme="1"/>
      </bottom>
    </border>
    <border>
      <left style="thin">
        <color theme="1"/>
      </left>
      <right style="thin">
        <color theme="1"/>
      </right>
      <top style="medium">
        <color theme="1"/>
      </top>
      <bottom style="thin">
        <color theme="1"/>
      </bottom>
    </border>
    <border>
      <left style="medium">
        <color theme="1"/>
      </left>
      <right style="medium">
        <color theme="1"/>
      </right>
      <top style="medium">
        <color theme="1"/>
      </top>
      <bottom style="thin">
        <color theme="1"/>
      </bottom>
    </border>
    <border>
      <left style="medium">
        <color theme="1"/>
      </left>
      <right style="thin">
        <color theme="1"/>
      </right>
      <top style="thin">
        <color theme="1"/>
      </top>
      <bottom>
        <color indexed="63"/>
      </bottom>
    </border>
    <border>
      <left style="medium">
        <color theme="1"/>
      </left>
      <right style="thin">
        <color theme="1"/>
      </right>
      <top>
        <color indexed="63"/>
      </top>
      <bottom style="thin">
        <color theme="1"/>
      </bottom>
    </border>
    <border>
      <left style="medium">
        <color theme="1"/>
      </left>
      <right style="thin">
        <color theme="1"/>
      </right>
      <top>
        <color indexed="63"/>
      </top>
      <bottom>
        <color indexed="63"/>
      </bottom>
    </border>
    <border>
      <left style="medium">
        <color theme="1"/>
      </left>
      <right style="thin">
        <color theme="1"/>
      </right>
      <top>
        <color indexed="63"/>
      </top>
      <bottom style="medium">
        <color theme="1"/>
      </bottom>
    </border>
    <border>
      <left>
        <color indexed="63"/>
      </left>
      <right style="thin">
        <color indexed="8"/>
      </right>
      <top>
        <color indexed="63"/>
      </top>
      <bottom style="thin"/>
    </border>
    <border>
      <left style="thin">
        <color indexed="8"/>
      </left>
      <right style="thin">
        <color indexed="8"/>
      </right>
      <top>
        <color indexed="63"/>
      </top>
      <bottom style="thin"/>
    </border>
    <border>
      <left>
        <color indexed="63"/>
      </left>
      <right style="medium">
        <color indexed="8"/>
      </right>
      <top>
        <color indexed="63"/>
      </top>
      <bottom style="thin"/>
    </border>
    <border>
      <left>
        <color indexed="63"/>
      </left>
      <right style="thin">
        <color indexed="8"/>
      </right>
      <top style="thin"/>
      <bottom>
        <color indexed="63"/>
      </bottom>
    </border>
    <border>
      <left style="thin">
        <color indexed="8"/>
      </left>
      <right style="thin">
        <color indexed="8"/>
      </right>
      <top style="thin"/>
      <bottom>
        <color indexed="63"/>
      </bottom>
    </border>
    <border>
      <left>
        <color indexed="63"/>
      </left>
      <right style="medium">
        <color indexed="8"/>
      </right>
      <top style="thin"/>
      <bottom>
        <color indexed="63"/>
      </bottom>
    </border>
    <border>
      <left style="thin">
        <color theme="1"/>
      </left>
      <right>
        <color indexed="63"/>
      </right>
      <top>
        <color indexed="63"/>
      </top>
      <bottom>
        <color indexed="63"/>
      </bottom>
    </border>
    <border>
      <left>
        <color indexed="63"/>
      </left>
      <right style="thin">
        <color theme="1"/>
      </right>
      <top style="medium">
        <color indexed="8"/>
      </top>
      <bottom>
        <color indexed="63"/>
      </bottom>
    </border>
    <border>
      <left>
        <color indexed="63"/>
      </left>
      <right style="thin">
        <color theme="1"/>
      </right>
      <top>
        <color indexed="63"/>
      </top>
      <bottom>
        <color indexed="63"/>
      </bottom>
    </border>
    <border>
      <left style="thin">
        <color theme="1"/>
      </left>
      <right>
        <color indexed="63"/>
      </right>
      <top style="medium">
        <color indexed="8"/>
      </top>
      <bottom>
        <color indexed="63"/>
      </bottom>
    </border>
    <border>
      <left>
        <color indexed="63"/>
      </left>
      <right style="thin">
        <color theme="1"/>
      </right>
      <top style="medium">
        <color theme="1"/>
      </top>
      <bottom>
        <color indexed="63"/>
      </bottom>
    </border>
    <border>
      <left style="medium">
        <color theme="1"/>
      </left>
      <right>
        <color indexed="63"/>
      </right>
      <top>
        <color indexed="63"/>
      </top>
      <bottom style="thin">
        <color indexed="8"/>
      </bottom>
    </border>
    <border>
      <left>
        <color indexed="63"/>
      </left>
      <right style="thin">
        <color theme="1"/>
      </right>
      <top>
        <color indexed="63"/>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color indexed="8"/>
      </left>
      <right>
        <color indexed="63"/>
      </right>
      <top style="thin">
        <color indexed="8"/>
      </top>
      <bottom style="dotted">
        <color indexed="8"/>
      </bottom>
    </border>
    <border>
      <left style="thin">
        <color indexed="8"/>
      </left>
      <right>
        <color indexed="63"/>
      </right>
      <top style="dotted">
        <color indexed="8"/>
      </top>
      <bottom style="thin">
        <color indexed="8"/>
      </bottom>
    </border>
    <border diagonalUp="1">
      <left style="thin">
        <color indexed="8"/>
      </left>
      <right style="thin">
        <color indexed="8"/>
      </right>
      <top>
        <color indexed="63"/>
      </top>
      <bottom style="thin">
        <color indexed="8"/>
      </bottom>
      <diagonal style="thin">
        <color indexed="8"/>
      </diagonal>
    </border>
    <border>
      <left style="thin">
        <color theme="1"/>
      </left>
      <right style="medium">
        <color theme="1"/>
      </right>
      <top style="thin">
        <color theme="1"/>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medium">
        <color theme="1"/>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style="medium">
        <color theme="1"/>
      </right>
      <top>
        <color indexed="63"/>
      </top>
      <bottom style="thin">
        <color theme="1"/>
      </bottom>
    </border>
    <border>
      <left>
        <color indexed="63"/>
      </left>
      <right style="thin">
        <color theme="1"/>
      </right>
      <top style="thin">
        <color theme="1"/>
      </top>
      <bottom style="thin">
        <color theme="1"/>
      </bottom>
    </border>
    <border>
      <left style="medium">
        <color theme="1"/>
      </left>
      <right>
        <color indexed="63"/>
      </right>
      <top style="thin">
        <color theme="1"/>
      </top>
      <bottom>
        <color indexed="63"/>
      </bottom>
    </border>
    <border>
      <left style="medium">
        <color theme="1"/>
      </left>
      <right>
        <color indexed="63"/>
      </right>
      <top>
        <color indexed="63"/>
      </top>
      <bottom style="thin">
        <color theme="1"/>
      </bottom>
    </border>
    <border>
      <left>
        <color indexed="63"/>
      </left>
      <right style="medium">
        <color theme="1"/>
      </right>
      <top>
        <color indexed="63"/>
      </top>
      <bottom style="thin">
        <color theme="1"/>
      </bottom>
    </border>
    <border>
      <left>
        <color indexed="63"/>
      </left>
      <right>
        <color indexed="63"/>
      </right>
      <top style="medium">
        <color theme="1"/>
      </top>
      <bottom style="medium">
        <color theme="1"/>
      </bottom>
    </border>
    <border>
      <left>
        <color indexed="63"/>
      </left>
      <right style="medium">
        <color theme="1"/>
      </right>
      <top style="medium">
        <color theme="1"/>
      </top>
      <bottom style="medium">
        <color theme="1"/>
      </bottom>
    </border>
    <border>
      <left style="thin">
        <color theme="1"/>
      </left>
      <right>
        <color indexed="63"/>
      </right>
      <top style="double">
        <color theme="1"/>
      </top>
      <bottom>
        <color indexed="63"/>
      </bottom>
    </border>
    <border>
      <left>
        <color indexed="63"/>
      </left>
      <right>
        <color indexed="63"/>
      </right>
      <top style="double">
        <color theme="1"/>
      </top>
      <bottom>
        <color indexed="63"/>
      </bottom>
    </border>
    <border>
      <left>
        <color indexed="63"/>
      </left>
      <right style="medium">
        <color theme="1"/>
      </right>
      <top style="double">
        <color theme="1"/>
      </top>
      <bottom>
        <color indexed="63"/>
      </bottom>
    </border>
    <border>
      <left style="thin">
        <color theme="1"/>
      </left>
      <right>
        <color indexed="63"/>
      </right>
      <top>
        <color indexed="63"/>
      </top>
      <bottom style="medium">
        <color theme="1"/>
      </bottom>
    </border>
    <border>
      <left style="thin">
        <color theme="1"/>
      </left>
      <right style="medium">
        <color theme="1"/>
      </right>
      <top style="medium">
        <color theme="1"/>
      </top>
      <bottom style="thin">
        <color theme="1"/>
      </bottom>
    </border>
    <border>
      <left style="thin">
        <color theme="1"/>
      </left>
      <right style="thin">
        <color theme="1"/>
      </right>
      <top style="thin">
        <color theme="1"/>
      </top>
      <bottom style="double">
        <color theme="1"/>
      </bottom>
    </border>
    <border>
      <left style="thin">
        <color theme="1"/>
      </left>
      <right style="medium">
        <color theme="1"/>
      </right>
      <top style="thin">
        <color theme="1"/>
      </top>
      <bottom style="double">
        <color theme="1"/>
      </bottom>
    </border>
    <border>
      <left style="thin">
        <color theme="1"/>
      </left>
      <right style="medium">
        <color theme="1"/>
      </right>
      <top>
        <color indexed="63"/>
      </top>
      <bottom>
        <color indexed="63"/>
      </bottom>
    </border>
    <border>
      <left style="thin">
        <color theme="1"/>
      </left>
      <right style="thin">
        <color theme="1"/>
      </right>
      <top>
        <color indexed="63"/>
      </top>
      <bottom style="double">
        <color theme="1"/>
      </bottom>
    </border>
    <border>
      <left style="thin">
        <color theme="1"/>
      </left>
      <right style="medium">
        <color theme="1"/>
      </right>
      <top>
        <color indexed="63"/>
      </top>
      <bottom style="double">
        <color theme="1"/>
      </bottom>
    </border>
    <border>
      <left>
        <color indexed="63"/>
      </left>
      <right style="thin">
        <color theme="1"/>
      </right>
      <top>
        <color indexed="63"/>
      </top>
      <bottom style="double">
        <color theme="1"/>
      </bottom>
    </border>
    <border>
      <left>
        <color indexed="63"/>
      </left>
      <right style="thin">
        <color theme="1"/>
      </right>
      <top style="double">
        <color theme="1"/>
      </top>
      <bottom>
        <color indexed="63"/>
      </bottom>
    </border>
    <border>
      <left>
        <color indexed="63"/>
      </left>
      <right style="thin">
        <color theme="1"/>
      </right>
      <top>
        <color indexed="63"/>
      </top>
      <bottom style="medium">
        <color theme="1"/>
      </bottom>
    </border>
    <border>
      <left>
        <color indexed="63"/>
      </left>
      <right style="thin">
        <color theme="1"/>
      </right>
      <top style="medium">
        <color theme="1"/>
      </top>
      <bottom style="thin">
        <color theme="1"/>
      </bottom>
    </border>
    <border>
      <left>
        <color indexed="63"/>
      </left>
      <right style="thin">
        <color theme="1"/>
      </right>
      <top style="thin">
        <color theme="1"/>
      </top>
      <bottom style="double">
        <color theme="1"/>
      </bottom>
    </border>
    <border>
      <left style="medium">
        <color theme="1"/>
      </left>
      <right>
        <color indexed="63"/>
      </right>
      <top>
        <color indexed="63"/>
      </top>
      <bottom style="double">
        <color theme="1"/>
      </bottom>
    </border>
    <border>
      <left style="thin">
        <color theme="1"/>
      </left>
      <right>
        <color indexed="63"/>
      </right>
      <top>
        <color indexed="63"/>
      </top>
      <bottom style="thin">
        <color theme="1"/>
      </bottom>
    </border>
    <border>
      <left style="medium">
        <color theme="1"/>
      </left>
      <right style="thin">
        <color theme="1"/>
      </right>
      <top style="thin">
        <color theme="1"/>
      </top>
      <bottom style="thin">
        <color theme="1"/>
      </bottom>
    </border>
    <border>
      <left style="medium">
        <color theme="1"/>
      </left>
      <right>
        <color indexed="63"/>
      </right>
      <top style="medium">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color indexed="63"/>
      </left>
      <right style="thin">
        <color theme="1"/>
      </right>
      <top style="medium">
        <color theme="1"/>
      </top>
      <bottom style="medium">
        <color theme="1"/>
      </bottom>
    </border>
    <border>
      <left style="medium">
        <color theme="1"/>
      </left>
      <right>
        <color indexed="63"/>
      </right>
      <top style="thin">
        <color theme="1"/>
      </top>
      <bottom style="medium">
        <color theme="1"/>
      </bottom>
    </border>
    <border>
      <left>
        <color indexed="63"/>
      </left>
      <right>
        <color indexed="63"/>
      </right>
      <top style="thin">
        <color theme="1"/>
      </top>
      <bottom style="medium">
        <color theme="1"/>
      </bottom>
    </border>
    <border>
      <left>
        <color indexed="63"/>
      </left>
      <right style="medium">
        <color theme="1"/>
      </right>
      <top style="thin">
        <color theme="1"/>
      </top>
      <bottom style="medium">
        <color theme="1"/>
      </bottom>
    </border>
    <border>
      <left>
        <color indexed="63"/>
      </left>
      <right style="thin">
        <color theme="1"/>
      </right>
      <top style="thin">
        <color theme="1"/>
      </top>
      <bottom style="medium">
        <color theme="1"/>
      </bottom>
    </border>
    <border>
      <left style="thin">
        <color theme="1"/>
      </left>
      <right>
        <color indexed="63"/>
      </right>
      <top style="medium">
        <color theme="1"/>
      </top>
      <bottom style="medium">
        <color theme="1"/>
      </bottom>
    </border>
    <border>
      <left style="medium">
        <color theme="1"/>
      </left>
      <right>
        <color indexed="63"/>
      </right>
      <top style="double">
        <color theme="1"/>
      </top>
      <bottom>
        <color indexed="63"/>
      </bottom>
    </border>
    <border>
      <left>
        <color indexed="63"/>
      </left>
      <right style="medium">
        <color indexed="8"/>
      </right>
      <top>
        <color indexed="63"/>
      </top>
      <bottom style="medium">
        <color theme="1"/>
      </bottom>
    </border>
    <border>
      <left style="medium">
        <color indexed="8"/>
      </left>
      <right>
        <color indexed="63"/>
      </right>
      <top>
        <color indexed="63"/>
      </top>
      <bottom style="thin"/>
    </border>
    <border>
      <left style="medium">
        <color indexed="8"/>
      </left>
      <right>
        <color indexed="63"/>
      </right>
      <top style="thin"/>
      <bottom>
        <color indexed="63"/>
      </bottom>
    </border>
    <border>
      <left>
        <color indexed="63"/>
      </left>
      <right>
        <color indexed="63"/>
      </right>
      <top style="thin"/>
      <bottom>
        <color indexed="63"/>
      </bottom>
    </border>
    <border>
      <left>
        <color indexed="63"/>
      </left>
      <right style="medium">
        <color theme="1"/>
      </right>
      <top style="medium">
        <color indexed="8"/>
      </top>
      <bottom style="thin">
        <color indexed="8"/>
      </bottom>
    </border>
    <border>
      <left style="medium">
        <color indexed="8"/>
      </left>
      <right>
        <color indexed="63"/>
      </right>
      <top style="thin">
        <color indexed="8"/>
      </top>
      <bottom style="medium">
        <color theme="1"/>
      </bottom>
    </border>
    <border>
      <left>
        <color indexed="63"/>
      </left>
      <right style="medium">
        <color theme="1"/>
      </right>
      <top style="thin">
        <color indexed="8"/>
      </top>
      <bottom style="medium">
        <color theme="1"/>
      </bottom>
    </border>
    <border>
      <left style="medium">
        <color indexed="8"/>
      </left>
      <right style="thin">
        <color indexed="8"/>
      </right>
      <top style="thin">
        <color theme="1"/>
      </top>
      <bottom>
        <color indexed="63"/>
      </bottom>
    </border>
    <border>
      <left style="medium">
        <color indexed="8"/>
      </left>
      <right style="thin">
        <color indexed="8"/>
      </right>
      <top>
        <color indexed="63"/>
      </top>
      <bottom style="thin">
        <color theme="1"/>
      </bottom>
    </border>
    <border>
      <left style="medium">
        <color theme="1"/>
      </left>
      <right style="medium">
        <color theme="1"/>
      </right>
      <top style="thin">
        <color theme="1"/>
      </top>
      <bottom>
        <color indexed="63"/>
      </bottom>
    </border>
    <border>
      <left style="medium">
        <color theme="1"/>
      </left>
      <right style="medium">
        <color theme="1"/>
      </right>
      <top>
        <color indexed="63"/>
      </top>
      <bottom style="thin">
        <color theme="1"/>
      </bottom>
    </border>
    <border>
      <left style="thin">
        <color theme="1"/>
      </left>
      <right>
        <color indexed="63"/>
      </right>
      <top style="medium">
        <color theme="1"/>
      </top>
      <bottom style="thin">
        <color theme="1"/>
      </bottom>
    </border>
    <border>
      <left>
        <color indexed="63"/>
      </left>
      <right style="medium">
        <color theme="1"/>
      </right>
      <top style="medium">
        <color theme="1"/>
      </top>
      <bottom style="thin">
        <color theme="1"/>
      </bottom>
    </border>
    <border>
      <left style="thin">
        <color theme="1"/>
      </left>
      <right style="thin">
        <color theme="1"/>
      </right>
      <top>
        <color indexed="63"/>
      </top>
      <bottom style="medium">
        <color theme="1"/>
      </bottom>
    </border>
    <border>
      <left style="medium">
        <color theme="1"/>
      </left>
      <right style="medium">
        <color theme="1"/>
      </right>
      <top>
        <color indexed="63"/>
      </top>
      <bottom style="medium">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10" fillId="3" borderId="0" applyNumberFormat="0" applyBorder="0" applyAlignment="0" applyProtection="0"/>
    <xf numFmtId="0" fontId="70" fillId="4" borderId="0" applyNumberFormat="0" applyBorder="0" applyAlignment="0" applyProtection="0"/>
    <xf numFmtId="0" fontId="10" fillId="5" borderId="0" applyNumberFormat="0" applyBorder="0" applyAlignment="0" applyProtection="0"/>
    <xf numFmtId="0" fontId="70" fillId="6" borderId="0" applyNumberFormat="0" applyBorder="0" applyAlignment="0" applyProtection="0"/>
    <xf numFmtId="0" fontId="10" fillId="7" borderId="0" applyNumberFormat="0" applyBorder="0" applyAlignment="0" applyProtection="0"/>
    <xf numFmtId="0" fontId="70" fillId="8" borderId="0" applyNumberFormat="0" applyBorder="0" applyAlignment="0" applyProtection="0"/>
    <xf numFmtId="0" fontId="10" fillId="9" borderId="0" applyNumberFormat="0" applyBorder="0" applyAlignment="0" applyProtection="0"/>
    <xf numFmtId="0" fontId="70" fillId="10" borderId="0" applyNumberFormat="0" applyBorder="0" applyAlignment="0" applyProtection="0"/>
    <xf numFmtId="0" fontId="10" fillId="11" borderId="0" applyNumberFormat="0" applyBorder="0" applyAlignment="0" applyProtection="0"/>
    <xf numFmtId="0" fontId="70" fillId="12" borderId="0" applyNumberFormat="0" applyBorder="0" applyAlignment="0" applyProtection="0"/>
    <xf numFmtId="0" fontId="10" fillId="13" borderId="0" applyNumberFormat="0" applyBorder="0" applyAlignment="0" applyProtection="0"/>
    <xf numFmtId="0" fontId="70" fillId="14" borderId="0" applyNumberFormat="0" applyBorder="0" applyAlignment="0" applyProtection="0"/>
    <xf numFmtId="0" fontId="10" fillId="15" borderId="0" applyNumberFormat="0" applyBorder="0" applyAlignment="0" applyProtection="0"/>
    <xf numFmtId="0" fontId="70" fillId="16" borderId="0" applyNumberFormat="0" applyBorder="0" applyAlignment="0" applyProtection="0"/>
    <xf numFmtId="0" fontId="10" fillId="17" borderId="0" applyNumberFormat="0" applyBorder="0" applyAlignment="0" applyProtection="0"/>
    <xf numFmtId="0" fontId="70" fillId="18" borderId="0" applyNumberFormat="0" applyBorder="0" applyAlignment="0" applyProtection="0"/>
    <xf numFmtId="0" fontId="10" fillId="19" borderId="0" applyNumberFormat="0" applyBorder="0" applyAlignment="0" applyProtection="0"/>
    <xf numFmtId="0" fontId="70" fillId="20" borderId="0" applyNumberFormat="0" applyBorder="0" applyAlignment="0" applyProtection="0"/>
    <xf numFmtId="0" fontId="10" fillId="9" borderId="0" applyNumberFormat="0" applyBorder="0" applyAlignment="0" applyProtection="0"/>
    <xf numFmtId="0" fontId="70" fillId="21" borderId="0" applyNumberFormat="0" applyBorder="0" applyAlignment="0" applyProtection="0"/>
    <xf numFmtId="0" fontId="10" fillId="15" borderId="0" applyNumberFormat="0" applyBorder="0" applyAlignment="0" applyProtection="0"/>
    <xf numFmtId="0" fontId="70" fillId="22" borderId="0" applyNumberFormat="0" applyBorder="0" applyAlignment="0" applyProtection="0"/>
    <xf numFmtId="0" fontId="10" fillId="23" borderId="0" applyNumberFormat="0" applyBorder="0" applyAlignment="0" applyProtection="0"/>
    <xf numFmtId="0" fontId="71" fillId="24" borderId="0" applyNumberFormat="0" applyBorder="0" applyAlignment="0" applyProtection="0"/>
    <xf numFmtId="0" fontId="11" fillId="25" borderId="0" applyNumberFormat="0" applyBorder="0" applyAlignment="0" applyProtection="0"/>
    <xf numFmtId="0" fontId="71" fillId="26" borderId="0" applyNumberFormat="0" applyBorder="0" applyAlignment="0" applyProtection="0"/>
    <xf numFmtId="0" fontId="11" fillId="17" borderId="0" applyNumberFormat="0" applyBorder="0" applyAlignment="0" applyProtection="0"/>
    <xf numFmtId="0" fontId="71" fillId="27" borderId="0" applyNumberFormat="0" applyBorder="0" applyAlignment="0" applyProtection="0"/>
    <xf numFmtId="0" fontId="11" fillId="19" borderId="0" applyNumberFormat="0" applyBorder="0" applyAlignment="0" applyProtection="0"/>
    <xf numFmtId="0" fontId="71" fillId="28" borderId="0" applyNumberFormat="0" applyBorder="0" applyAlignment="0" applyProtection="0"/>
    <xf numFmtId="0" fontId="11" fillId="29" borderId="0" applyNumberFormat="0" applyBorder="0" applyAlignment="0" applyProtection="0"/>
    <xf numFmtId="0" fontId="71" fillId="30" borderId="0" applyNumberFormat="0" applyBorder="0" applyAlignment="0" applyProtection="0"/>
    <xf numFmtId="0" fontId="11" fillId="31" borderId="0" applyNumberFormat="0" applyBorder="0" applyAlignment="0" applyProtection="0"/>
    <xf numFmtId="0" fontId="71" fillId="32" borderId="0" applyNumberFormat="0" applyBorder="0" applyAlignment="0" applyProtection="0"/>
    <xf numFmtId="0" fontId="11" fillId="33" borderId="0" applyNumberFormat="0" applyBorder="0" applyAlignment="0" applyProtection="0"/>
    <xf numFmtId="0" fontId="71" fillId="34" borderId="0" applyNumberFormat="0" applyBorder="0" applyAlignment="0" applyProtection="0"/>
    <xf numFmtId="0" fontId="11" fillId="35" borderId="0" applyNumberFormat="0" applyBorder="0" applyAlignment="0" applyProtection="0"/>
    <xf numFmtId="0" fontId="71" fillId="36" borderId="0" applyNumberFormat="0" applyBorder="0" applyAlignment="0" applyProtection="0"/>
    <xf numFmtId="0" fontId="11" fillId="37" borderId="0" applyNumberFormat="0" applyBorder="0" applyAlignment="0" applyProtection="0"/>
    <xf numFmtId="0" fontId="71" fillId="38" borderId="0" applyNumberFormat="0" applyBorder="0" applyAlignment="0" applyProtection="0"/>
    <xf numFmtId="0" fontId="11" fillId="39" borderId="0" applyNumberFormat="0" applyBorder="0" applyAlignment="0" applyProtection="0"/>
    <xf numFmtId="0" fontId="71" fillId="40" borderId="0" applyNumberFormat="0" applyBorder="0" applyAlignment="0" applyProtection="0"/>
    <xf numFmtId="0" fontId="11" fillId="29" borderId="0" applyNumberFormat="0" applyBorder="0" applyAlignment="0" applyProtection="0"/>
    <xf numFmtId="0" fontId="71" fillId="41" borderId="0" applyNumberFormat="0" applyBorder="0" applyAlignment="0" applyProtection="0"/>
    <xf numFmtId="0" fontId="11" fillId="31" borderId="0" applyNumberFormat="0" applyBorder="0" applyAlignment="0" applyProtection="0"/>
    <xf numFmtId="0" fontId="71" fillId="42" borderId="0" applyNumberFormat="0" applyBorder="0" applyAlignment="0" applyProtection="0"/>
    <xf numFmtId="0" fontId="11" fillId="43" borderId="0" applyNumberFormat="0" applyBorder="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73" fillId="44" borderId="1" applyNumberFormat="0" applyAlignment="0" applyProtection="0"/>
    <xf numFmtId="0" fontId="13" fillId="45" borderId="2" applyNumberFormat="0" applyAlignment="0" applyProtection="0"/>
    <xf numFmtId="0" fontId="74" fillId="46" borderId="0" applyNumberFormat="0" applyBorder="0" applyAlignment="0" applyProtection="0"/>
    <xf numFmtId="0" fontId="14" fillId="4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75" fillId="0" borderId="5" applyNumberFormat="0" applyFill="0" applyAlignment="0" applyProtection="0"/>
    <xf numFmtId="0" fontId="15" fillId="0" borderId="6" applyNumberFormat="0" applyFill="0" applyAlignment="0" applyProtection="0"/>
    <xf numFmtId="0" fontId="76" fillId="50" borderId="0" applyNumberFormat="0" applyBorder="0" applyAlignment="0" applyProtection="0"/>
    <xf numFmtId="0" fontId="16" fillId="5" borderId="0" applyNumberFormat="0" applyBorder="0" applyAlignment="0" applyProtection="0"/>
    <xf numFmtId="0" fontId="77" fillId="51" borderId="7" applyNumberFormat="0" applyAlignment="0" applyProtection="0"/>
    <xf numFmtId="0" fontId="17" fillId="52" borderId="8" applyNumberFormat="0" applyAlignment="0" applyProtection="0"/>
    <xf numFmtId="0" fontId="78" fillId="0" borderId="0" applyNumberFormat="0" applyFill="0" applyBorder="0" applyAlignment="0" applyProtection="0"/>
    <xf numFmtId="0" fontId="1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79" fillId="0" borderId="9" applyNumberFormat="0" applyFill="0" applyAlignment="0" applyProtection="0"/>
    <xf numFmtId="0" fontId="19" fillId="0" borderId="10" applyNumberFormat="0" applyFill="0" applyAlignment="0" applyProtection="0"/>
    <xf numFmtId="0" fontId="80" fillId="0" borderId="11" applyNumberFormat="0" applyFill="0" applyAlignment="0" applyProtection="0"/>
    <xf numFmtId="0" fontId="20" fillId="0" borderId="12" applyNumberFormat="0" applyFill="0" applyAlignment="0" applyProtection="0"/>
    <xf numFmtId="0" fontId="81" fillId="0" borderId="13" applyNumberFormat="0" applyFill="0" applyAlignment="0" applyProtection="0"/>
    <xf numFmtId="0" fontId="21" fillId="0" borderId="14" applyNumberFormat="0" applyFill="0" applyAlignment="0" applyProtection="0"/>
    <xf numFmtId="0" fontId="81" fillId="0" borderId="0" applyNumberFormat="0" applyFill="0" applyBorder="0" applyAlignment="0" applyProtection="0"/>
    <xf numFmtId="0" fontId="21" fillId="0" borderId="0" applyNumberFormat="0" applyFill="0" applyBorder="0" applyAlignment="0" applyProtection="0"/>
    <xf numFmtId="0" fontId="82" fillId="0" borderId="15" applyNumberFormat="0" applyFill="0" applyAlignment="0" applyProtection="0"/>
    <xf numFmtId="0" fontId="22" fillId="0" borderId="16" applyNumberFormat="0" applyFill="0" applyAlignment="0" applyProtection="0"/>
    <xf numFmtId="0" fontId="83" fillId="51" borderId="17" applyNumberFormat="0" applyAlignment="0" applyProtection="0"/>
    <xf numFmtId="0" fontId="23" fillId="52" borderId="18" applyNumberFormat="0" applyAlignment="0" applyProtection="0"/>
    <xf numFmtId="0" fontId="84" fillId="0" borderId="0" applyNumberFormat="0" applyFill="0" applyBorder="0" applyAlignment="0" applyProtection="0"/>
    <xf numFmtId="0" fontId="2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5" fillId="53" borderId="7" applyNumberFormat="0" applyAlignment="0" applyProtection="0"/>
    <xf numFmtId="0" fontId="25" fillId="13" borderId="8" applyNumberFormat="0" applyAlignment="0" applyProtection="0"/>
    <xf numFmtId="39" fontId="0" fillId="0" borderId="0">
      <alignment/>
      <protection/>
    </xf>
    <xf numFmtId="0" fontId="37" fillId="0" borderId="0">
      <alignment/>
      <protection/>
    </xf>
    <xf numFmtId="0" fontId="0" fillId="0" borderId="0">
      <alignment/>
      <protection/>
    </xf>
    <xf numFmtId="0" fontId="0" fillId="0" borderId="0">
      <alignment/>
      <protection/>
    </xf>
    <xf numFmtId="0" fontId="2" fillId="0" borderId="0">
      <alignment/>
      <protection/>
    </xf>
    <xf numFmtId="0" fontId="86" fillId="54" borderId="0" applyNumberFormat="0" applyBorder="0" applyAlignment="0" applyProtection="0"/>
    <xf numFmtId="0" fontId="26" fillId="7" borderId="0" applyNumberFormat="0" applyBorder="0" applyAlignment="0" applyProtection="0"/>
  </cellStyleXfs>
  <cellXfs count="3023">
    <xf numFmtId="0" fontId="0" fillId="0" borderId="0" xfId="0" applyAlignment="1">
      <alignment/>
    </xf>
    <xf numFmtId="0" fontId="4" fillId="0" borderId="0" xfId="0" applyFont="1" applyAlignment="1">
      <alignment/>
    </xf>
    <xf numFmtId="0" fontId="4" fillId="0" borderId="0" xfId="0" applyFont="1" applyAlignment="1">
      <alignment horizontal="center"/>
    </xf>
    <xf numFmtId="37" fontId="4" fillId="0" borderId="19" xfId="0" applyNumberFormat="1" applyFont="1" applyBorder="1" applyAlignment="1" applyProtection="1">
      <alignment vertical="center"/>
      <protection/>
    </xf>
    <xf numFmtId="0" fontId="4" fillId="0" borderId="0" xfId="0" applyFont="1" applyBorder="1" applyAlignment="1">
      <alignment/>
    </xf>
    <xf numFmtId="0" fontId="87" fillId="0" borderId="20" xfId="0" applyFont="1" applyBorder="1" applyAlignment="1">
      <alignment horizontal="center"/>
    </xf>
    <xf numFmtId="9" fontId="87" fillId="0" borderId="20" xfId="0" applyNumberFormat="1" applyFont="1" applyBorder="1" applyAlignment="1">
      <alignment horizontal="center" vertical="center"/>
    </xf>
    <xf numFmtId="182" fontId="87" fillId="0" borderId="20" xfId="0" applyNumberFormat="1" applyFont="1" applyBorder="1" applyAlignment="1">
      <alignment horizontal="center" vertical="center"/>
    </xf>
    <xf numFmtId="0" fontId="88" fillId="0" borderId="0" xfId="0" applyFont="1" applyAlignment="1" applyProtection="1">
      <alignment/>
      <protection/>
    </xf>
    <xf numFmtId="0" fontId="89" fillId="0" borderId="0" xfId="0" applyFont="1" applyAlignment="1">
      <alignment/>
    </xf>
    <xf numFmtId="0" fontId="89" fillId="0" borderId="0" xfId="0" applyFont="1" applyAlignment="1" applyProtection="1">
      <alignment/>
      <protection/>
    </xf>
    <xf numFmtId="37" fontId="89" fillId="0" borderId="21" xfId="0" applyNumberFormat="1" applyFont="1" applyBorder="1" applyAlignment="1" applyProtection="1">
      <alignment horizontal="distributed"/>
      <protection/>
    </xf>
    <xf numFmtId="37" fontId="89" fillId="0" borderId="22" xfId="0" applyNumberFormat="1" applyFont="1" applyBorder="1" applyAlignment="1" applyProtection="1">
      <alignment/>
      <protection/>
    </xf>
    <xf numFmtId="184" fontId="89" fillId="0" borderId="23" xfId="0" applyNumberFormat="1" applyFont="1" applyBorder="1" applyAlignment="1" applyProtection="1">
      <alignment/>
      <protection/>
    </xf>
    <xf numFmtId="184" fontId="89" fillId="0" borderId="22" xfId="0" applyNumberFormat="1" applyFont="1" applyBorder="1" applyAlignment="1" applyProtection="1">
      <alignment/>
      <protection/>
    </xf>
    <xf numFmtId="184" fontId="89" fillId="0" borderId="23" xfId="0" applyNumberFormat="1" applyFont="1" applyBorder="1" applyAlignment="1" applyProtection="1">
      <alignment horizontal="right"/>
      <protection/>
    </xf>
    <xf numFmtId="37" fontId="89" fillId="0" borderId="24" xfId="0" applyNumberFormat="1" applyFont="1" applyBorder="1" applyAlignment="1" applyProtection="1">
      <alignment/>
      <protection/>
    </xf>
    <xf numFmtId="37" fontId="89" fillId="0" borderId="25" xfId="0" applyNumberFormat="1" applyFont="1" applyBorder="1" applyAlignment="1" applyProtection="1">
      <alignment horizontal="distributed"/>
      <protection/>
    </xf>
    <xf numFmtId="37" fontId="89" fillId="0" borderId="0" xfId="0" applyNumberFormat="1" applyFont="1" applyAlignment="1" applyProtection="1">
      <alignment/>
      <protection/>
    </xf>
    <xf numFmtId="37" fontId="89" fillId="0" borderId="26" xfId="0" applyNumberFormat="1" applyFont="1" applyBorder="1" applyAlignment="1" applyProtection="1">
      <alignment horizontal="distributed"/>
      <protection/>
    </xf>
    <xf numFmtId="37" fontId="89" fillId="0" borderId="27" xfId="0" applyNumberFormat="1" applyFont="1" applyBorder="1" applyAlignment="1" applyProtection="1">
      <alignment/>
      <protection/>
    </xf>
    <xf numFmtId="37" fontId="89" fillId="0" borderId="28" xfId="0" applyNumberFormat="1" applyFont="1" applyBorder="1" applyAlignment="1" applyProtection="1">
      <alignment/>
      <protection/>
    </xf>
    <xf numFmtId="37" fontId="89" fillId="0" borderId="19" xfId="0" applyNumberFormat="1" applyFont="1" applyBorder="1" applyAlignment="1" applyProtection="1">
      <alignment horizontal="distributed"/>
      <protection/>
    </xf>
    <xf numFmtId="37" fontId="89" fillId="0" borderId="22" xfId="0" applyNumberFormat="1" applyFont="1" applyFill="1" applyBorder="1" applyAlignment="1" applyProtection="1">
      <alignment/>
      <protection/>
    </xf>
    <xf numFmtId="184" fontId="89" fillId="0" borderId="23" xfId="0" applyNumberFormat="1" applyFont="1" applyFill="1" applyBorder="1" applyAlignment="1" applyProtection="1">
      <alignment/>
      <protection/>
    </xf>
    <xf numFmtId="184" fontId="89" fillId="0" borderId="23" xfId="0" applyNumberFormat="1" applyFont="1" applyFill="1" applyBorder="1" applyAlignment="1" applyProtection="1">
      <alignment horizontal="right"/>
      <protection/>
    </xf>
    <xf numFmtId="37" fontId="89" fillId="0" borderId="22" xfId="0" applyNumberFormat="1" applyFont="1" applyFill="1" applyBorder="1" applyAlignment="1" applyProtection="1">
      <alignment horizontal="right"/>
      <protection/>
    </xf>
    <xf numFmtId="37" fontId="89" fillId="0" borderId="27" xfId="0" applyNumberFormat="1" applyFont="1" applyFill="1" applyBorder="1" applyAlignment="1" applyProtection="1">
      <alignment/>
      <protection/>
    </xf>
    <xf numFmtId="37" fontId="89" fillId="0" borderId="28" xfId="0" applyNumberFormat="1" applyFont="1" applyFill="1" applyBorder="1" applyAlignment="1" applyProtection="1">
      <alignment/>
      <protection/>
    </xf>
    <xf numFmtId="37" fontId="89" fillId="0" borderId="29" xfId="0" applyNumberFormat="1" applyFont="1" applyBorder="1" applyAlignment="1" applyProtection="1">
      <alignment/>
      <protection/>
    </xf>
    <xf numFmtId="37" fontId="89" fillId="0" borderId="0" xfId="0" applyNumberFormat="1" applyFont="1" applyFill="1" applyAlignment="1" applyProtection="1">
      <alignment/>
      <protection/>
    </xf>
    <xf numFmtId="37" fontId="89" fillId="0" borderId="0" xfId="0" applyNumberFormat="1" applyFont="1" applyAlignment="1" applyProtection="1">
      <alignment horizontal="centerContinuous"/>
      <protection/>
    </xf>
    <xf numFmtId="37" fontId="89" fillId="0" borderId="30" xfId="0" applyNumberFormat="1" applyFont="1" applyBorder="1" applyAlignment="1" applyProtection="1">
      <alignment horizontal="right"/>
      <protection/>
    </xf>
    <xf numFmtId="37" fontId="89" fillId="0" borderId="31" xfId="0" applyNumberFormat="1" applyFont="1" applyBorder="1" applyAlignment="1" applyProtection="1">
      <alignment horizontal="distributed"/>
      <protection/>
    </xf>
    <xf numFmtId="37" fontId="89" fillId="0" borderId="32" xfId="0" applyNumberFormat="1" applyFont="1" applyFill="1" applyBorder="1" applyAlignment="1" applyProtection="1">
      <alignment/>
      <protection/>
    </xf>
    <xf numFmtId="37" fontId="89" fillId="0" borderId="23" xfId="0" applyNumberFormat="1" applyFont="1" applyFill="1" applyBorder="1" applyAlignment="1" applyProtection="1">
      <alignment/>
      <protection/>
    </xf>
    <xf numFmtId="37" fontId="89" fillId="0" borderId="33" xfId="0" applyNumberFormat="1" applyFont="1" applyBorder="1" applyAlignment="1" applyProtection="1">
      <alignment horizontal="distributed"/>
      <protection/>
    </xf>
    <xf numFmtId="37" fontId="89" fillId="0" borderId="24" xfId="0" applyNumberFormat="1" applyFont="1" applyFill="1" applyBorder="1" applyAlignment="1" applyProtection="1">
      <alignment/>
      <protection/>
    </xf>
    <xf numFmtId="37" fontId="89" fillId="0" borderId="34" xfId="0" applyNumberFormat="1" applyFont="1" applyBorder="1" applyAlignment="1" applyProtection="1">
      <alignment horizontal="distributed"/>
      <protection/>
    </xf>
    <xf numFmtId="37" fontId="89" fillId="0" borderId="35" xfId="0" applyNumberFormat="1" applyFont="1" applyFill="1" applyBorder="1" applyAlignment="1" applyProtection="1">
      <alignment/>
      <protection/>
    </xf>
    <xf numFmtId="37" fontId="89" fillId="0" borderId="36" xfId="0" applyNumberFormat="1" applyFont="1" applyFill="1" applyBorder="1" applyAlignment="1" applyProtection="1">
      <alignment/>
      <protection/>
    </xf>
    <xf numFmtId="37" fontId="89" fillId="0" borderId="37" xfId="0" applyNumberFormat="1" applyFont="1" applyBorder="1" applyAlignment="1" applyProtection="1">
      <alignment horizontal="distributed"/>
      <protection/>
    </xf>
    <xf numFmtId="0" fontId="90" fillId="0" borderId="0" xfId="0" applyFont="1" applyAlignment="1" applyProtection="1">
      <alignment/>
      <protection/>
    </xf>
    <xf numFmtId="0" fontId="89" fillId="0" borderId="0" xfId="0" applyFont="1" applyAlignment="1">
      <alignment horizontal="center"/>
    </xf>
    <xf numFmtId="0" fontId="89" fillId="0" borderId="0" xfId="0" applyFont="1" applyBorder="1" applyAlignment="1">
      <alignment horizontal="center" vertical="center" wrapText="1"/>
    </xf>
    <xf numFmtId="37" fontId="89" fillId="0" borderId="0" xfId="0" applyNumberFormat="1" applyFont="1" applyBorder="1" applyAlignment="1" applyProtection="1">
      <alignment/>
      <protection/>
    </xf>
    <xf numFmtId="38" fontId="89" fillId="0" borderId="0" xfId="83" applyFont="1" applyBorder="1" applyAlignment="1">
      <alignment vertical="center"/>
    </xf>
    <xf numFmtId="38" fontId="89" fillId="0" borderId="0" xfId="0" applyNumberFormat="1" applyFont="1" applyBorder="1" applyAlignment="1">
      <alignment vertical="center"/>
    </xf>
    <xf numFmtId="0" fontId="89" fillId="0" borderId="0" xfId="0" applyFont="1" applyBorder="1" applyAlignment="1">
      <alignment/>
    </xf>
    <xf numFmtId="38" fontId="89" fillId="0" borderId="0" xfId="0" applyNumberFormat="1" applyFont="1" applyBorder="1" applyAlignment="1">
      <alignment/>
    </xf>
    <xf numFmtId="37" fontId="91" fillId="0" borderId="20" xfId="0" applyNumberFormat="1" applyFont="1" applyBorder="1" applyAlignment="1" applyProtection="1">
      <alignment horizontal="center" vertical="center"/>
      <protection/>
    </xf>
    <xf numFmtId="37" fontId="92" fillId="0" borderId="20" xfId="0" applyNumberFormat="1" applyFont="1" applyBorder="1" applyAlignment="1" applyProtection="1">
      <alignment horizontal="center" vertical="center"/>
      <protection/>
    </xf>
    <xf numFmtId="37" fontId="91" fillId="0" borderId="20" xfId="0" applyNumberFormat="1" applyFont="1" applyBorder="1" applyAlignment="1" applyProtection="1">
      <alignment horizontal="center" vertical="center" wrapText="1"/>
      <protection/>
    </xf>
    <xf numFmtId="37" fontId="89" fillId="0" borderId="38" xfId="0" applyNumberFormat="1" applyFont="1" applyFill="1" applyBorder="1" applyAlignment="1" applyProtection="1">
      <alignment/>
      <protection/>
    </xf>
    <xf numFmtId="0" fontId="4" fillId="0" borderId="0" xfId="0" applyFont="1" applyAlignment="1" applyProtection="1">
      <alignment/>
      <protection/>
    </xf>
    <xf numFmtId="0" fontId="4" fillId="0" borderId="0" xfId="0" applyFont="1" applyAlignment="1" applyProtection="1">
      <alignment vertical="center"/>
      <protection/>
    </xf>
    <xf numFmtId="0" fontId="4" fillId="0" borderId="0" xfId="0" applyFont="1" applyAlignment="1">
      <alignment vertical="center"/>
    </xf>
    <xf numFmtId="0" fontId="93" fillId="0" borderId="0" xfId="0" applyFont="1" applyAlignment="1" applyProtection="1">
      <alignment/>
      <protection/>
    </xf>
    <xf numFmtId="0" fontId="87" fillId="0" borderId="0" xfId="0" applyFont="1" applyAlignment="1" applyProtection="1">
      <alignment horizontal="centerContinuous"/>
      <protection/>
    </xf>
    <xf numFmtId="0" fontId="87" fillId="0" borderId="0" xfId="0" applyFont="1" applyAlignment="1" applyProtection="1">
      <alignment/>
      <protection/>
    </xf>
    <xf numFmtId="0" fontId="87" fillId="0" borderId="0" xfId="0" applyFont="1" applyAlignment="1">
      <alignment/>
    </xf>
    <xf numFmtId="0" fontId="94" fillId="0" borderId="0" xfId="0" applyFont="1" applyAlignment="1" applyProtection="1">
      <alignment/>
      <protection/>
    </xf>
    <xf numFmtId="0" fontId="87" fillId="0" borderId="0" xfId="0" applyFont="1" applyAlignment="1" applyProtection="1">
      <alignment vertical="center"/>
      <protection/>
    </xf>
    <xf numFmtId="185" fontId="87" fillId="0" borderId="0" xfId="0" applyNumberFormat="1" applyFont="1" applyAlignment="1" applyProtection="1">
      <alignment/>
      <protection/>
    </xf>
    <xf numFmtId="186" fontId="87" fillId="0" borderId="0" xfId="0" applyNumberFormat="1" applyFont="1" applyAlignment="1" applyProtection="1">
      <alignment/>
      <protection/>
    </xf>
    <xf numFmtId="176" fontId="87" fillId="0" borderId="0" xfId="0" applyNumberFormat="1" applyFont="1" applyAlignment="1" applyProtection="1">
      <alignment/>
      <protection/>
    </xf>
    <xf numFmtId="0" fontId="87" fillId="0" borderId="0" xfId="0" applyFont="1" applyAlignment="1" applyProtection="1">
      <alignment horizontal="right" vertical="center"/>
      <protection/>
    </xf>
    <xf numFmtId="0" fontId="87" fillId="0" borderId="39" xfId="0" applyFont="1" applyBorder="1" applyAlignment="1" applyProtection="1">
      <alignment/>
      <protection/>
    </xf>
    <xf numFmtId="0" fontId="87" fillId="0" borderId="40" xfId="0" applyFont="1" applyBorder="1" applyAlignment="1" applyProtection="1">
      <alignment horizontal="center"/>
      <protection/>
    </xf>
    <xf numFmtId="0" fontId="87" fillId="0" borderId="41" xfId="0" applyFont="1" applyBorder="1" applyAlignment="1" applyProtection="1">
      <alignment/>
      <protection/>
    </xf>
    <xf numFmtId="0" fontId="87" fillId="0" borderId="40" xfId="0" applyFont="1" applyBorder="1" applyAlignment="1" applyProtection="1">
      <alignment horizontal="centerContinuous"/>
      <protection/>
    </xf>
    <xf numFmtId="0" fontId="87" fillId="0" borderId="41" xfId="0" applyFont="1" applyBorder="1" applyAlignment="1" applyProtection="1">
      <alignment horizontal="centerContinuous"/>
      <protection/>
    </xf>
    <xf numFmtId="0" fontId="87" fillId="0" borderId="42" xfId="0" applyFont="1" applyBorder="1" applyAlignment="1" applyProtection="1">
      <alignment/>
      <protection/>
    </xf>
    <xf numFmtId="0" fontId="87" fillId="0" borderId="21" xfId="0" applyFont="1" applyBorder="1" applyAlignment="1" applyProtection="1">
      <alignment/>
      <protection/>
    </xf>
    <xf numFmtId="0" fontId="87" fillId="0" borderId="43" xfId="0" applyFont="1" applyBorder="1" applyAlignment="1" applyProtection="1">
      <alignment/>
      <protection/>
    </xf>
    <xf numFmtId="0" fontId="87" fillId="0" borderId="44" xfId="0" applyFont="1" applyBorder="1" applyAlignment="1" applyProtection="1">
      <alignment/>
      <protection/>
    </xf>
    <xf numFmtId="0" fontId="87" fillId="0" borderId="44" xfId="0" applyFont="1" applyBorder="1" applyAlignment="1" applyProtection="1">
      <alignment horizontal="center"/>
      <protection/>
    </xf>
    <xf numFmtId="0" fontId="87" fillId="0" borderId="43" xfId="0" applyFont="1" applyBorder="1" applyAlignment="1" applyProtection="1">
      <alignment horizontal="center"/>
      <protection/>
    </xf>
    <xf numFmtId="0" fontId="87" fillId="0" borderId="45" xfId="0" applyFont="1" applyBorder="1" applyAlignment="1" applyProtection="1">
      <alignment horizontal="center"/>
      <protection/>
    </xf>
    <xf numFmtId="0" fontId="87" fillId="0" borderId="46" xfId="0" applyFont="1" applyBorder="1" applyAlignment="1" applyProtection="1">
      <alignment horizontal="center"/>
      <protection/>
    </xf>
    <xf numFmtId="187" fontId="87" fillId="0" borderId="44" xfId="0" applyNumberFormat="1" applyFont="1" applyBorder="1" applyAlignment="1" applyProtection="1">
      <alignment/>
      <protection/>
    </xf>
    <xf numFmtId="188" fontId="87" fillId="0" borderId="44" xfId="0" applyNumberFormat="1" applyFont="1" applyBorder="1" applyAlignment="1" applyProtection="1">
      <alignment/>
      <protection/>
    </xf>
    <xf numFmtId="188" fontId="87" fillId="0" borderId="45" xfId="0" applyNumberFormat="1" applyFont="1" applyBorder="1" applyAlignment="1" applyProtection="1">
      <alignment/>
      <protection/>
    </xf>
    <xf numFmtId="187" fontId="87" fillId="0" borderId="47" xfId="0" applyNumberFormat="1" applyFont="1" applyBorder="1" applyAlignment="1" applyProtection="1">
      <alignment/>
      <protection/>
    </xf>
    <xf numFmtId="188" fontId="87" fillId="0" borderId="47" xfId="0" applyNumberFormat="1" applyFont="1" applyBorder="1" applyAlignment="1" applyProtection="1">
      <alignment/>
      <protection/>
    </xf>
    <xf numFmtId="188" fontId="87" fillId="0" borderId="48" xfId="0" applyNumberFormat="1" applyFont="1" applyBorder="1" applyAlignment="1" applyProtection="1">
      <alignment/>
      <protection/>
    </xf>
    <xf numFmtId="0" fontId="87" fillId="0" borderId="34" xfId="0" applyFont="1" applyBorder="1" applyAlignment="1" applyProtection="1">
      <alignment horizontal="center"/>
      <protection/>
    </xf>
    <xf numFmtId="187" fontId="87" fillId="0" borderId="49" xfId="0" applyNumberFormat="1" applyFont="1" applyFill="1" applyBorder="1" applyAlignment="1" applyProtection="1">
      <alignment/>
      <protection/>
    </xf>
    <xf numFmtId="188" fontId="87" fillId="0" borderId="49" xfId="0" applyNumberFormat="1" applyFont="1" applyFill="1" applyBorder="1" applyAlignment="1" applyProtection="1">
      <alignment/>
      <protection/>
    </xf>
    <xf numFmtId="188" fontId="87" fillId="0" borderId="50" xfId="0" applyNumberFormat="1" applyFont="1" applyFill="1" applyBorder="1" applyAlignment="1" applyProtection="1">
      <alignment/>
      <protection/>
    </xf>
    <xf numFmtId="0" fontId="87" fillId="0" borderId="0" xfId="0" applyFont="1" applyBorder="1" applyAlignment="1" applyProtection="1">
      <alignment horizontal="center"/>
      <protection/>
    </xf>
    <xf numFmtId="187" fontId="87" fillId="0" borderId="0" xfId="0" applyNumberFormat="1" applyFont="1" applyBorder="1" applyAlignment="1" applyProtection="1">
      <alignment/>
      <protection/>
    </xf>
    <xf numFmtId="186" fontId="87" fillId="0" borderId="0" xfId="0" applyNumberFormat="1" applyFont="1" applyBorder="1" applyAlignment="1" applyProtection="1">
      <alignment/>
      <protection/>
    </xf>
    <xf numFmtId="0" fontId="87" fillId="0" borderId="31" xfId="0" applyFont="1" applyBorder="1" applyAlignment="1" applyProtection="1">
      <alignment horizontal="center"/>
      <protection/>
    </xf>
    <xf numFmtId="188" fontId="87" fillId="0" borderId="33" xfId="0" applyNumberFormat="1" applyFont="1" applyBorder="1" applyAlignment="1" applyProtection="1">
      <alignment/>
      <protection/>
    </xf>
    <xf numFmtId="187" fontId="87" fillId="0" borderId="49" xfId="0" applyNumberFormat="1" applyFont="1" applyBorder="1" applyAlignment="1" applyProtection="1">
      <alignment/>
      <protection/>
    </xf>
    <xf numFmtId="0" fontId="87" fillId="0" borderId="42" xfId="0" applyFont="1" applyBorder="1" applyAlignment="1" applyProtection="1">
      <alignment horizontal="center"/>
      <protection/>
    </xf>
    <xf numFmtId="0" fontId="87" fillId="0" borderId="30" xfId="0" applyFont="1" applyBorder="1" applyAlignment="1" applyProtection="1">
      <alignment horizontal="center"/>
      <protection/>
    </xf>
    <xf numFmtId="187" fontId="87" fillId="0" borderId="45" xfId="0" applyNumberFormat="1" applyFont="1" applyBorder="1" applyAlignment="1" applyProtection="1">
      <alignment/>
      <protection/>
    </xf>
    <xf numFmtId="187" fontId="87" fillId="0" borderId="48" xfId="0" applyNumberFormat="1" applyFont="1" applyBorder="1" applyAlignment="1" applyProtection="1">
      <alignment/>
      <protection/>
    </xf>
    <xf numFmtId="188" fontId="87" fillId="0" borderId="51" xfId="0" applyNumberFormat="1" applyFont="1" applyBorder="1" applyAlignment="1" applyProtection="1">
      <alignment/>
      <protection/>
    </xf>
    <xf numFmtId="0" fontId="87" fillId="0" borderId="0" xfId="0" applyFont="1" applyBorder="1" applyAlignment="1" applyProtection="1">
      <alignment/>
      <protection/>
    </xf>
    <xf numFmtId="0" fontId="87" fillId="0" borderId="52" xfId="0" applyFont="1" applyBorder="1" applyAlignment="1" applyProtection="1">
      <alignment horizontal="center"/>
      <protection/>
    </xf>
    <xf numFmtId="0" fontId="87" fillId="0" borderId="53" xfId="0" applyFont="1" applyBorder="1" applyAlignment="1" applyProtection="1">
      <alignment/>
      <protection/>
    </xf>
    <xf numFmtId="0" fontId="87" fillId="0" borderId="54" xfId="0" applyFont="1" applyBorder="1" applyAlignment="1" applyProtection="1">
      <alignment horizontal="centerContinuous"/>
      <protection/>
    </xf>
    <xf numFmtId="0" fontId="87" fillId="0" borderId="22" xfId="0" applyFont="1" applyBorder="1" applyAlignment="1" applyProtection="1">
      <alignment/>
      <protection/>
    </xf>
    <xf numFmtId="0" fontId="87" fillId="0" borderId="23" xfId="0" applyFont="1" applyBorder="1" applyAlignment="1" applyProtection="1">
      <alignment horizontal="center"/>
      <protection/>
    </xf>
    <xf numFmtId="0" fontId="87" fillId="0" borderId="22" xfId="0" applyFont="1" applyBorder="1" applyAlignment="1" applyProtection="1">
      <alignment horizontal="center"/>
      <protection/>
    </xf>
    <xf numFmtId="187" fontId="87" fillId="0" borderId="51" xfId="0" applyNumberFormat="1" applyFont="1" applyBorder="1" applyAlignment="1" applyProtection="1">
      <alignment/>
      <protection/>
    </xf>
    <xf numFmtId="187" fontId="87" fillId="0" borderId="23" xfId="0" applyNumberFormat="1" applyFont="1" applyBorder="1" applyAlignment="1" applyProtection="1">
      <alignment/>
      <protection/>
    </xf>
    <xf numFmtId="188" fontId="87" fillId="0" borderId="23" xfId="0" applyNumberFormat="1" applyFont="1" applyBorder="1" applyAlignment="1" applyProtection="1">
      <alignment/>
      <protection/>
    </xf>
    <xf numFmtId="187" fontId="87" fillId="0" borderId="36" xfId="0" applyNumberFormat="1" applyFont="1" applyBorder="1" applyAlignment="1" applyProtection="1">
      <alignment/>
      <protection/>
    </xf>
    <xf numFmtId="188" fontId="87" fillId="0" borderId="36" xfId="0" applyNumberFormat="1" applyFont="1" applyBorder="1" applyAlignment="1" applyProtection="1">
      <alignment/>
      <protection/>
    </xf>
    <xf numFmtId="187" fontId="87" fillId="0" borderId="50" xfId="0" applyNumberFormat="1" applyFont="1" applyBorder="1" applyAlignment="1" applyProtection="1">
      <alignment/>
      <protection/>
    </xf>
    <xf numFmtId="0" fontId="87" fillId="0" borderId="0" xfId="0" applyFont="1" applyFill="1" applyAlignment="1">
      <alignment/>
    </xf>
    <xf numFmtId="179" fontId="87" fillId="0" borderId="0" xfId="0" applyNumberFormat="1" applyFont="1" applyFill="1" applyAlignment="1">
      <alignment shrinkToFit="1"/>
    </xf>
    <xf numFmtId="186" fontId="87" fillId="0" borderId="0" xfId="0" applyNumberFormat="1" applyFont="1" applyFill="1" applyAlignment="1">
      <alignment/>
    </xf>
    <xf numFmtId="0" fontId="87" fillId="0" borderId="0" xfId="0" applyFont="1" applyAlignment="1">
      <alignment vertical="center"/>
    </xf>
    <xf numFmtId="0" fontId="87" fillId="0" borderId="0" xfId="0" applyFont="1" applyAlignment="1">
      <alignment horizontal="right" vertical="center"/>
    </xf>
    <xf numFmtId="0" fontId="87" fillId="0" borderId="39" xfId="0" applyFont="1" applyBorder="1" applyAlignment="1">
      <alignment/>
    </xf>
    <xf numFmtId="0" fontId="87" fillId="0" borderId="40" xfId="0" applyFont="1" applyBorder="1" applyAlignment="1">
      <alignment/>
    </xf>
    <xf numFmtId="0" fontId="87" fillId="0" borderId="54" xfId="0" applyFont="1" applyBorder="1" applyAlignment="1">
      <alignment/>
    </xf>
    <xf numFmtId="0" fontId="87" fillId="0" borderId="40" xfId="0" applyFont="1" applyBorder="1" applyAlignment="1">
      <alignment horizontal="center"/>
    </xf>
    <xf numFmtId="0" fontId="87" fillId="0" borderId="55" xfId="0" applyFont="1" applyBorder="1" applyAlignment="1">
      <alignment/>
    </xf>
    <xf numFmtId="0" fontId="87" fillId="0" borderId="26" xfId="0" applyFont="1" applyBorder="1" applyAlignment="1">
      <alignment/>
    </xf>
    <xf numFmtId="0" fontId="87" fillId="0" borderId="56" xfId="0" applyFont="1" applyBorder="1" applyAlignment="1">
      <alignment horizontal="center"/>
    </xf>
    <xf numFmtId="0" fontId="87" fillId="0" borderId="27" xfId="0" applyFont="1" applyBorder="1" applyAlignment="1">
      <alignment horizontal="center"/>
    </xf>
    <xf numFmtId="0" fontId="87" fillId="0" borderId="19" xfId="0" applyFont="1" applyBorder="1" applyAlignment="1">
      <alignment horizontal="center"/>
    </xf>
    <xf numFmtId="0" fontId="87" fillId="0" borderId="21" xfId="0" applyFont="1" applyBorder="1" applyAlignment="1">
      <alignment horizontal="center"/>
    </xf>
    <xf numFmtId="189" fontId="87" fillId="0" borderId="0" xfId="0" applyNumberFormat="1" applyFont="1" applyBorder="1" applyAlignment="1" applyProtection="1">
      <alignment/>
      <protection/>
    </xf>
    <xf numFmtId="188" fontId="87" fillId="0" borderId="22" xfId="0" applyNumberFormat="1" applyFont="1" applyBorder="1" applyAlignment="1" applyProtection="1">
      <alignment/>
      <protection/>
    </xf>
    <xf numFmtId="188" fontId="87" fillId="0" borderId="25" xfId="0" applyNumberFormat="1" applyFont="1" applyBorder="1" applyAlignment="1" applyProtection="1">
      <alignment/>
      <protection/>
    </xf>
    <xf numFmtId="0" fontId="87" fillId="0" borderId="26" xfId="0" applyFont="1" applyBorder="1" applyAlignment="1">
      <alignment horizontal="center"/>
    </xf>
    <xf numFmtId="187" fontId="87" fillId="0" borderId="56" xfId="0" applyNumberFormat="1" applyFont="1" applyBorder="1" applyAlignment="1" applyProtection="1">
      <alignment/>
      <protection/>
    </xf>
    <xf numFmtId="188" fontId="87" fillId="0" borderId="27" xfId="0" applyNumberFormat="1" applyFont="1" applyBorder="1" applyAlignment="1" applyProtection="1">
      <alignment/>
      <protection/>
    </xf>
    <xf numFmtId="188" fontId="87" fillId="0" borderId="19" xfId="0" applyNumberFormat="1" applyFont="1" applyBorder="1" applyAlignment="1" applyProtection="1">
      <alignment/>
      <protection/>
    </xf>
    <xf numFmtId="189" fontId="87" fillId="0" borderId="57" xfId="0" applyNumberFormat="1" applyFont="1" applyBorder="1" applyAlignment="1" applyProtection="1">
      <alignment/>
      <protection/>
    </xf>
    <xf numFmtId="189" fontId="87" fillId="0" borderId="0" xfId="0" applyNumberFormat="1" applyFont="1" applyAlignment="1" applyProtection="1">
      <alignment/>
      <protection/>
    </xf>
    <xf numFmtId="0" fontId="87" fillId="0" borderId="31" xfId="0" applyFont="1" applyBorder="1" applyAlignment="1">
      <alignment horizontal="center"/>
    </xf>
    <xf numFmtId="0" fontId="87" fillId="0" borderId="34" xfId="0" applyFont="1" applyBorder="1" applyAlignment="1">
      <alignment horizontal="center"/>
    </xf>
    <xf numFmtId="187" fontId="87" fillId="0" borderId="58" xfId="0" applyNumberFormat="1" applyFont="1" applyBorder="1" applyAlignment="1" applyProtection="1">
      <alignment/>
      <protection/>
    </xf>
    <xf numFmtId="188" fontId="87" fillId="0" borderId="37" xfId="0" applyNumberFormat="1" applyFont="1" applyBorder="1" applyAlignment="1" applyProtection="1">
      <alignment/>
      <protection/>
    </xf>
    <xf numFmtId="0" fontId="4" fillId="0" borderId="43" xfId="0" applyFont="1" applyBorder="1" applyAlignment="1" applyProtection="1">
      <alignment horizontal="center" vertical="center"/>
      <protection/>
    </xf>
    <xf numFmtId="0" fontId="4" fillId="0" borderId="0" xfId="0" applyFont="1" applyBorder="1" applyAlignment="1">
      <alignment vertical="center"/>
    </xf>
    <xf numFmtId="0" fontId="95" fillId="0" borderId="0" xfId="0" applyFont="1" applyAlignment="1" applyProtection="1">
      <alignment horizontal="left"/>
      <protection/>
    </xf>
    <xf numFmtId="0" fontId="96" fillId="0" borderId="0" xfId="0" applyFont="1" applyAlignment="1" applyProtection="1">
      <alignment horizontal="centerContinuous"/>
      <protection/>
    </xf>
    <xf numFmtId="0" fontId="87" fillId="0" borderId="0" xfId="0" applyFont="1" applyAlignment="1" applyProtection="1">
      <alignment horizontal="center" vertical="center"/>
      <protection/>
    </xf>
    <xf numFmtId="0" fontId="94" fillId="0" borderId="32" xfId="0" applyFont="1" applyBorder="1" applyAlignment="1" applyProtection="1">
      <alignment vertical="center" wrapText="1"/>
      <protection/>
    </xf>
    <xf numFmtId="0" fontId="97" fillId="0" borderId="57" xfId="0" applyFont="1" applyBorder="1" applyAlignment="1" applyProtection="1">
      <alignment horizontal="centerContinuous" vertical="center"/>
      <protection/>
    </xf>
    <xf numFmtId="0" fontId="97" fillId="0" borderId="23" xfId="0" applyFont="1" applyBorder="1" applyAlignment="1" applyProtection="1">
      <alignment horizontal="centerContinuous" vertical="center"/>
      <protection/>
    </xf>
    <xf numFmtId="0" fontId="97" fillId="0" borderId="47" xfId="0" applyFont="1" applyBorder="1" applyAlignment="1" applyProtection="1">
      <alignment horizontal="centerContinuous" vertical="center"/>
      <protection/>
    </xf>
    <xf numFmtId="0" fontId="98" fillId="0" borderId="23" xfId="0" applyFont="1" applyBorder="1" applyAlignment="1" applyProtection="1">
      <alignment vertical="center" wrapText="1"/>
      <protection/>
    </xf>
    <xf numFmtId="0" fontId="94" fillId="0" borderId="32" xfId="0" applyFont="1" applyBorder="1" applyAlignment="1" applyProtection="1">
      <alignment horizontal="center" vertical="center"/>
      <protection/>
    </xf>
    <xf numFmtId="0" fontId="94" fillId="0" borderId="59" xfId="0" applyFont="1" applyBorder="1" applyAlignment="1" applyProtection="1">
      <alignment horizontal="center" vertical="center"/>
      <protection/>
    </xf>
    <xf numFmtId="0" fontId="97" fillId="0" borderId="60" xfId="0" applyFont="1" applyBorder="1" applyAlignment="1" applyProtection="1">
      <alignment horizontal="center" vertical="center"/>
      <protection/>
    </xf>
    <xf numFmtId="0" fontId="97" fillId="0" borderId="44" xfId="0" applyFont="1" applyBorder="1" applyAlignment="1" applyProtection="1">
      <alignment horizontal="center" vertical="center"/>
      <protection/>
    </xf>
    <xf numFmtId="0" fontId="97" fillId="0" borderId="24" xfId="0" applyFont="1" applyBorder="1" applyAlignment="1" applyProtection="1">
      <alignment horizontal="center" vertical="center"/>
      <protection/>
    </xf>
    <xf numFmtId="0" fontId="94" fillId="0" borderId="61" xfId="0" applyFont="1" applyBorder="1" applyAlignment="1" applyProtection="1">
      <alignment horizontal="center" vertical="center"/>
      <protection/>
    </xf>
    <xf numFmtId="0" fontId="97" fillId="0" borderId="62" xfId="0" applyFont="1" applyBorder="1" applyAlignment="1" applyProtection="1">
      <alignment horizontal="center" vertical="center"/>
      <protection/>
    </xf>
    <xf numFmtId="0" fontId="97" fillId="0" borderId="43" xfId="0" applyFont="1" applyBorder="1" applyAlignment="1" applyProtection="1">
      <alignment horizontal="center" vertical="center"/>
      <protection/>
    </xf>
    <xf numFmtId="0" fontId="97" fillId="0" borderId="25" xfId="0" applyFont="1" applyBorder="1" applyAlignment="1" applyProtection="1">
      <alignment vertical="center"/>
      <protection/>
    </xf>
    <xf numFmtId="37" fontId="94" fillId="0" borderId="56" xfId="0" applyNumberFormat="1" applyFont="1" applyBorder="1" applyAlignment="1" applyProtection="1">
      <alignment horizontal="center" vertical="center"/>
      <protection/>
    </xf>
    <xf numFmtId="37" fontId="94" fillId="0" borderId="27" xfId="0" applyNumberFormat="1" applyFont="1" applyBorder="1" applyAlignment="1" applyProtection="1">
      <alignment horizontal="center" vertical="center"/>
      <protection/>
    </xf>
    <xf numFmtId="37" fontId="94" fillId="0" borderId="63" xfId="0" applyNumberFormat="1" applyFont="1" applyBorder="1" applyAlignment="1" applyProtection="1">
      <alignment horizontal="center" vertical="center"/>
      <protection/>
    </xf>
    <xf numFmtId="37" fontId="94" fillId="0" borderId="28" xfId="0" applyNumberFormat="1" applyFont="1" applyBorder="1" applyAlignment="1" applyProtection="1">
      <alignment vertical="center"/>
      <protection/>
    </xf>
    <xf numFmtId="37" fontId="94" fillId="0" borderId="64" xfId="0" applyNumberFormat="1" applyFont="1" applyBorder="1" applyAlignment="1" applyProtection="1">
      <alignment horizontal="center" vertical="center"/>
      <protection/>
    </xf>
    <xf numFmtId="37" fontId="97" fillId="0" borderId="65" xfId="0" applyNumberFormat="1" applyFont="1" applyBorder="1" applyAlignment="1" applyProtection="1">
      <alignment vertical="center"/>
      <protection/>
    </xf>
    <xf numFmtId="37" fontId="97" fillId="0" borderId="63" xfId="0" applyNumberFormat="1" applyFont="1" applyBorder="1" applyAlignment="1" applyProtection="1">
      <alignment horizontal="center" vertical="center"/>
      <protection/>
    </xf>
    <xf numFmtId="37" fontId="97" fillId="0" borderId="63" xfId="0" applyNumberFormat="1" applyFont="1" applyBorder="1" applyAlignment="1" applyProtection="1">
      <alignment vertical="center"/>
      <protection/>
    </xf>
    <xf numFmtId="37" fontId="97" fillId="0" borderId="19" xfId="0" applyNumberFormat="1" applyFont="1" applyBorder="1" applyAlignment="1" applyProtection="1">
      <alignment horizontal="center" vertical="center"/>
      <protection/>
    </xf>
    <xf numFmtId="37" fontId="87" fillId="0" borderId="0" xfId="0" applyNumberFormat="1" applyFont="1" applyAlignment="1" applyProtection="1">
      <alignment horizontal="center" vertical="center"/>
      <protection/>
    </xf>
    <xf numFmtId="37" fontId="99" fillId="0" borderId="0" xfId="0" applyNumberFormat="1" applyFont="1" applyAlignment="1" applyProtection="1">
      <alignment vertical="center"/>
      <protection/>
    </xf>
    <xf numFmtId="37" fontId="99" fillId="0" borderId="22" xfId="0" applyNumberFormat="1" applyFont="1" applyBorder="1" applyAlignment="1" applyProtection="1">
      <alignment vertical="center"/>
      <protection/>
    </xf>
    <xf numFmtId="37" fontId="99" fillId="0" borderId="43" xfId="0" applyNumberFormat="1" applyFont="1" applyBorder="1" applyAlignment="1" applyProtection="1">
      <alignment vertical="center"/>
      <protection/>
    </xf>
    <xf numFmtId="37" fontId="99" fillId="0" borderId="24" xfId="0" applyNumberFormat="1" applyFont="1" applyBorder="1" applyAlignment="1" applyProtection="1">
      <alignment vertical="center"/>
      <protection/>
    </xf>
    <xf numFmtId="37" fontId="99" fillId="0" borderId="61" xfId="0" applyNumberFormat="1" applyFont="1" applyBorder="1" applyAlignment="1" applyProtection="1">
      <alignment vertical="center"/>
      <protection/>
    </xf>
    <xf numFmtId="37" fontId="99" fillId="0" borderId="62" xfId="0" applyNumberFormat="1" applyFont="1" applyBorder="1" applyAlignment="1" applyProtection="1">
      <alignment vertical="center"/>
      <protection/>
    </xf>
    <xf numFmtId="37" fontId="99" fillId="0" borderId="25" xfId="0" applyNumberFormat="1" applyFont="1" applyBorder="1" applyAlignment="1" applyProtection="1">
      <alignment vertical="center"/>
      <protection/>
    </xf>
    <xf numFmtId="37" fontId="87" fillId="0" borderId="0" xfId="0" applyNumberFormat="1" applyFont="1" applyAlignment="1" applyProtection="1">
      <alignment vertical="center"/>
      <protection/>
    </xf>
    <xf numFmtId="37" fontId="99" fillId="0" borderId="66" xfId="0" applyNumberFormat="1" applyFont="1" applyBorder="1" applyAlignment="1" applyProtection="1">
      <alignment vertical="center"/>
      <protection/>
    </xf>
    <xf numFmtId="37" fontId="99" fillId="0" borderId="65" xfId="0" applyNumberFormat="1" applyFont="1" applyBorder="1" applyAlignment="1" applyProtection="1">
      <alignment vertical="center"/>
      <protection/>
    </xf>
    <xf numFmtId="37" fontId="99" fillId="0" borderId="38" xfId="0" applyNumberFormat="1" applyFont="1" applyBorder="1" applyAlignment="1" applyProtection="1">
      <alignment vertical="center"/>
      <protection/>
    </xf>
    <xf numFmtId="37" fontId="99" fillId="0" borderId="67" xfId="0" applyNumberFormat="1" applyFont="1" applyBorder="1" applyAlignment="1" applyProtection="1">
      <alignment vertical="center"/>
      <protection/>
    </xf>
    <xf numFmtId="37" fontId="99" fillId="0" borderId="48" xfId="0" applyNumberFormat="1" applyFont="1" applyBorder="1" applyAlignment="1" applyProtection="1">
      <alignment vertical="center"/>
      <protection/>
    </xf>
    <xf numFmtId="0" fontId="97" fillId="0" borderId="31" xfId="0" applyFont="1" applyBorder="1" applyAlignment="1" applyProtection="1">
      <alignment horizontal="center" vertical="center"/>
      <protection/>
    </xf>
    <xf numFmtId="0" fontId="97" fillId="0" borderId="44" xfId="0" applyFont="1" applyBorder="1" applyAlignment="1" applyProtection="1">
      <alignment horizontal="distributed" vertical="center"/>
      <protection/>
    </xf>
    <xf numFmtId="37" fontId="99" fillId="0" borderId="57" xfId="0" applyNumberFormat="1" applyFont="1" applyBorder="1" applyAlignment="1" applyProtection="1">
      <alignment vertical="center"/>
      <protection/>
    </xf>
    <xf numFmtId="37" fontId="99" fillId="0" borderId="23" xfId="0" applyNumberFormat="1" applyFont="1" applyBorder="1" applyAlignment="1" applyProtection="1">
      <alignment vertical="center"/>
      <protection/>
    </xf>
    <xf numFmtId="37" fontId="99" fillId="0" borderId="44" xfId="0" applyNumberFormat="1" applyFont="1" applyBorder="1" applyAlignment="1" applyProtection="1">
      <alignment vertical="center"/>
      <protection/>
    </xf>
    <xf numFmtId="37" fontId="99" fillId="0" borderId="33" xfId="0" applyNumberFormat="1" applyFont="1" applyBorder="1" applyAlignment="1" applyProtection="1">
      <alignment vertical="center"/>
      <protection/>
    </xf>
    <xf numFmtId="0" fontId="97" fillId="0" borderId="21" xfId="0" applyFont="1" applyBorder="1" applyAlignment="1" applyProtection="1">
      <alignment horizontal="center" vertical="center"/>
      <protection/>
    </xf>
    <xf numFmtId="0" fontId="97" fillId="0" borderId="43" xfId="0" applyFont="1" applyBorder="1" applyAlignment="1" applyProtection="1">
      <alignment horizontal="distributed" vertical="center"/>
      <protection/>
    </xf>
    <xf numFmtId="0" fontId="94" fillId="0" borderId="47" xfId="0" applyFont="1" applyBorder="1" applyAlignment="1" applyProtection="1">
      <alignment horizontal="centerContinuous" vertical="center"/>
      <protection/>
    </xf>
    <xf numFmtId="37" fontId="99" fillId="0" borderId="68" xfId="0" applyNumberFormat="1" applyFont="1" applyBorder="1" applyAlignment="1" applyProtection="1">
      <alignment vertical="center"/>
      <protection/>
    </xf>
    <xf numFmtId="37" fontId="99" fillId="0" borderId="69" xfId="0" applyNumberFormat="1" applyFont="1" applyBorder="1" applyAlignment="1" applyProtection="1">
      <alignment vertical="center"/>
      <protection/>
    </xf>
    <xf numFmtId="37" fontId="99" fillId="0" borderId="70" xfId="0" applyNumberFormat="1" applyFont="1" applyBorder="1" applyAlignment="1" applyProtection="1">
      <alignment vertical="center"/>
      <protection/>
    </xf>
    <xf numFmtId="37" fontId="99" fillId="0" borderId="71" xfId="0" applyNumberFormat="1" applyFont="1" applyBorder="1" applyAlignment="1" applyProtection="1">
      <alignment vertical="center"/>
      <protection/>
    </xf>
    <xf numFmtId="37" fontId="99" fillId="0" borderId="72" xfId="0" applyNumberFormat="1" applyFont="1" applyBorder="1" applyAlignment="1" applyProtection="1">
      <alignment vertical="center"/>
      <protection/>
    </xf>
    <xf numFmtId="37" fontId="99" fillId="0" borderId="73" xfId="0" applyNumberFormat="1" applyFont="1" applyBorder="1" applyAlignment="1" applyProtection="1">
      <alignment vertical="center"/>
      <protection/>
    </xf>
    <xf numFmtId="37" fontId="99" fillId="0" borderId="74" xfId="0" applyNumberFormat="1" applyFont="1" applyBorder="1" applyAlignment="1" applyProtection="1">
      <alignment vertical="center"/>
      <protection/>
    </xf>
    <xf numFmtId="37" fontId="99" fillId="0" borderId="75" xfId="0" applyNumberFormat="1" applyFont="1" applyBorder="1" applyAlignment="1" applyProtection="1">
      <alignment vertical="center"/>
      <protection/>
    </xf>
    <xf numFmtId="37" fontId="99" fillId="0" borderId="76" xfId="0" applyNumberFormat="1" applyFont="1" applyBorder="1" applyAlignment="1" applyProtection="1">
      <alignment vertical="center"/>
      <protection/>
    </xf>
    <xf numFmtId="0" fontId="94" fillId="0" borderId="40" xfId="0" applyFont="1" applyBorder="1" applyAlignment="1" applyProtection="1">
      <alignment vertical="center"/>
      <protection/>
    </xf>
    <xf numFmtId="0" fontId="94" fillId="0" borderId="40" xfId="0" applyFont="1" applyBorder="1" applyAlignment="1" applyProtection="1">
      <alignment horizontal="centerContinuous" vertical="center"/>
      <protection/>
    </xf>
    <xf numFmtId="0" fontId="94" fillId="0" borderId="41" xfId="0" applyFont="1" applyBorder="1" applyAlignment="1" applyProtection="1">
      <alignment horizontal="centerContinuous" vertical="center"/>
      <protection/>
    </xf>
    <xf numFmtId="0" fontId="97" fillId="0" borderId="40" xfId="0" applyFont="1" applyBorder="1" applyAlignment="1" applyProtection="1">
      <alignment vertical="center"/>
      <protection/>
    </xf>
    <xf numFmtId="0" fontId="97" fillId="0" borderId="54" xfId="0" applyFont="1" applyBorder="1" applyAlignment="1" applyProtection="1">
      <alignment vertical="center"/>
      <protection/>
    </xf>
    <xf numFmtId="0" fontId="97" fillId="0" borderId="41" xfId="0" applyFont="1" applyBorder="1" applyAlignment="1" applyProtection="1">
      <alignment horizontal="centerContinuous" vertical="center"/>
      <protection/>
    </xf>
    <xf numFmtId="0" fontId="97" fillId="0" borderId="55" xfId="0" applyFont="1" applyBorder="1" applyAlignment="1" applyProtection="1">
      <alignment vertical="center"/>
      <protection/>
    </xf>
    <xf numFmtId="0" fontId="94" fillId="0" borderId="0" xfId="0" applyFont="1" applyBorder="1" applyAlignment="1" applyProtection="1">
      <alignment vertical="center"/>
      <protection/>
    </xf>
    <xf numFmtId="0" fontId="94" fillId="0" borderId="43" xfId="0" applyFont="1" applyBorder="1" applyAlignment="1" applyProtection="1">
      <alignment vertical="center"/>
      <protection/>
    </xf>
    <xf numFmtId="0" fontId="94" fillId="0" borderId="0" xfId="0" applyFont="1" applyAlignment="1" applyProtection="1">
      <alignment horizontal="center" vertical="center"/>
      <protection/>
    </xf>
    <xf numFmtId="0" fontId="94" fillId="0" borderId="25" xfId="0" applyFont="1" applyBorder="1" applyAlignment="1">
      <alignment vertical="center"/>
    </xf>
    <xf numFmtId="0" fontId="94" fillId="0" borderId="0" xfId="0" applyFont="1" applyAlignment="1" applyProtection="1">
      <alignment horizontal="centerContinuous" vertical="center"/>
      <protection/>
    </xf>
    <xf numFmtId="0" fontId="87" fillId="0" borderId="0" xfId="0" applyFont="1" applyBorder="1" applyAlignment="1">
      <alignment vertical="center"/>
    </xf>
    <xf numFmtId="0" fontId="94" fillId="0" borderId="43" xfId="0" applyFont="1" applyBorder="1" applyAlignment="1" applyProtection="1">
      <alignment horizontal="centerContinuous" vertical="center"/>
      <protection/>
    </xf>
    <xf numFmtId="0" fontId="97" fillId="0" borderId="0" xfId="0" applyFont="1" applyAlignment="1" applyProtection="1">
      <alignment horizontal="center" vertical="center"/>
      <protection/>
    </xf>
    <xf numFmtId="0" fontId="98" fillId="0" borderId="25" xfId="0" applyFont="1" applyBorder="1" applyAlignment="1" applyProtection="1">
      <alignment horizontal="center" vertical="center"/>
      <protection/>
    </xf>
    <xf numFmtId="0" fontId="87" fillId="0" borderId="43" xfId="0" applyFont="1" applyBorder="1" applyAlignment="1" applyProtection="1">
      <alignment horizontal="center" vertical="center"/>
      <protection/>
    </xf>
    <xf numFmtId="0" fontId="97" fillId="0" borderId="43" xfId="0" applyFont="1" applyBorder="1" applyAlignment="1" applyProtection="1">
      <alignment vertical="center"/>
      <protection/>
    </xf>
    <xf numFmtId="0" fontId="94" fillId="0" borderId="57" xfId="0" applyFont="1" applyBorder="1" applyAlignment="1" applyProtection="1">
      <alignment vertical="center"/>
      <protection/>
    </xf>
    <xf numFmtId="0" fontId="94" fillId="0" borderId="44" xfId="0" applyFont="1" applyBorder="1" applyAlignment="1" applyProtection="1">
      <alignment vertical="center"/>
      <protection/>
    </xf>
    <xf numFmtId="0" fontId="94" fillId="0" borderId="44" xfId="0" applyFont="1" applyBorder="1" applyAlignment="1" applyProtection="1">
      <alignment horizontal="center" vertical="center"/>
      <protection/>
    </xf>
    <xf numFmtId="0" fontId="94" fillId="0" borderId="25" xfId="0" applyFont="1" applyBorder="1" applyAlignment="1" applyProtection="1">
      <alignment vertical="center"/>
      <protection/>
    </xf>
    <xf numFmtId="0" fontId="97" fillId="0" borderId="0" xfId="0" applyFont="1" applyBorder="1" applyAlignment="1" applyProtection="1">
      <alignment vertical="center"/>
      <protection/>
    </xf>
    <xf numFmtId="0" fontId="94" fillId="0" borderId="23" xfId="0" applyFont="1" applyBorder="1" applyAlignment="1" applyProtection="1">
      <alignment horizontal="center" vertical="center"/>
      <protection/>
    </xf>
    <xf numFmtId="0" fontId="97" fillId="0" borderId="0" xfId="0" applyFont="1" applyAlignment="1" applyProtection="1">
      <alignment vertical="center"/>
      <protection/>
    </xf>
    <xf numFmtId="0" fontId="97" fillId="0" borderId="22" xfId="0" applyFont="1" applyBorder="1" applyAlignment="1" applyProtection="1">
      <alignment vertical="center"/>
      <protection/>
    </xf>
    <xf numFmtId="0" fontId="97" fillId="0" borderId="27" xfId="0" applyFont="1" applyBorder="1" applyAlignment="1" applyProtection="1">
      <alignment horizontal="center" vertical="center"/>
      <protection/>
    </xf>
    <xf numFmtId="0" fontId="97" fillId="0" borderId="63" xfId="0" applyFont="1" applyBorder="1" applyAlignment="1" applyProtection="1">
      <alignment horizontal="center" vertical="center"/>
      <protection/>
    </xf>
    <xf numFmtId="0" fontId="97" fillId="0" borderId="56" xfId="0" applyFont="1" applyBorder="1" applyAlignment="1" applyProtection="1">
      <alignment horizontal="center" vertical="center"/>
      <protection/>
    </xf>
    <xf numFmtId="0" fontId="94" fillId="0" borderId="63" xfId="0" applyFont="1" applyBorder="1" applyAlignment="1" applyProtection="1">
      <alignment horizontal="center" vertical="center"/>
      <protection/>
    </xf>
    <xf numFmtId="0" fontId="94" fillId="0" borderId="27" xfId="0" applyFont="1" applyBorder="1" applyAlignment="1" applyProtection="1">
      <alignment horizontal="center" vertical="center"/>
      <protection/>
    </xf>
    <xf numFmtId="0" fontId="94" fillId="0" borderId="28" xfId="0" applyFont="1" applyBorder="1" applyAlignment="1" applyProtection="1">
      <alignment horizontal="center" vertical="center"/>
      <protection/>
    </xf>
    <xf numFmtId="0" fontId="97" fillId="0" borderId="19" xfId="0" applyFont="1" applyBorder="1" applyAlignment="1" applyProtection="1">
      <alignment vertical="center"/>
      <protection/>
    </xf>
    <xf numFmtId="37" fontId="99" fillId="0" borderId="0" xfId="0" applyNumberFormat="1" applyFont="1" applyBorder="1" applyAlignment="1" applyProtection="1">
      <alignment vertical="center"/>
      <protection/>
    </xf>
    <xf numFmtId="37" fontId="99" fillId="0" borderId="30" xfId="0" applyNumberFormat="1" applyFont="1" applyBorder="1" applyAlignment="1" applyProtection="1">
      <alignment vertical="center"/>
      <protection/>
    </xf>
    <xf numFmtId="37" fontId="99" fillId="0" borderId="27" xfId="0" applyNumberFormat="1" applyFont="1" applyBorder="1" applyAlignment="1" applyProtection="1">
      <alignment vertical="center"/>
      <protection/>
    </xf>
    <xf numFmtId="37" fontId="99" fillId="0" borderId="77" xfId="0" applyNumberFormat="1" applyFont="1" applyBorder="1" applyAlignment="1" applyProtection="1">
      <alignment vertical="center"/>
      <protection/>
    </xf>
    <xf numFmtId="37" fontId="99" fillId="0" borderId="78" xfId="0" applyNumberFormat="1" applyFont="1" applyBorder="1" applyAlignment="1" applyProtection="1">
      <alignment vertical="center"/>
      <protection/>
    </xf>
    <xf numFmtId="37" fontId="99" fillId="0" borderId="79" xfId="0" applyNumberFormat="1" applyFont="1" applyBorder="1" applyAlignment="1" applyProtection="1">
      <alignment vertical="center"/>
      <protection/>
    </xf>
    <xf numFmtId="37" fontId="99" fillId="0" borderId="80" xfId="0" applyNumberFormat="1" applyFont="1" applyBorder="1" applyAlignment="1" applyProtection="1">
      <alignment vertical="center"/>
      <protection/>
    </xf>
    <xf numFmtId="37" fontId="99" fillId="0" borderId="45" xfId="0" applyNumberFormat="1" applyFont="1" applyBorder="1" applyAlignment="1" applyProtection="1">
      <alignment vertical="center"/>
      <protection/>
    </xf>
    <xf numFmtId="37" fontId="99" fillId="0" borderId="74" xfId="0" applyNumberFormat="1" applyFont="1" applyFill="1" applyBorder="1" applyAlignment="1" applyProtection="1">
      <alignment vertical="center"/>
      <protection/>
    </xf>
    <xf numFmtId="37" fontId="99" fillId="0" borderId="75" xfId="0" applyNumberFormat="1" applyFont="1" applyFill="1" applyBorder="1" applyAlignment="1" applyProtection="1">
      <alignment vertical="center"/>
      <protection/>
    </xf>
    <xf numFmtId="37" fontId="99" fillId="0" borderId="81" xfId="0" applyNumberFormat="1" applyFont="1" applyFill="1" applyBorder="1" applyAlignment="1" applyProtection="1">
      <alignment vertical="center"/>
      <protection/>
    </xf>
    <xf numFmtId="0" fontId="87" fillId="0" borderId="40" xfId="0" applyFont="1" applyBorder="1" applyAlignment="1" applyProtection="1">
      <alignment horizontal="left"/>
      <protection/>
    </xf>
    <xf numFmtId="0" fontId="87" fillId="0" borderId="40" xfId="0" applyFont="1" applyBorder="1" applyAlignment="1">
      <alignment/>
    </xf>
    <xf numFmtId="0" fontId="87" fillId="0" borderId="0" xfId="0" applyFont="1" applyAlignment="1" applyProtection="1">
      <alignment horizontal="left"/>
      <protection/>
    </xf>
    <xf numFmtId="0" fontId="87" fillId="0" borderId="0" xfId="0" applyFont="1" applyAlignment="1">
      <alignment/>
    </xf>
    <xf numFmtId="0" fontId="4" fillId="0" borderId="0" xfId="0" applyFont="1" applyBorder="1" applyAlignment="1" applyProtection="1">
      <alignment horizontal="center" vertical="center"/>
      <protection/>
    </xf>
    <xf numFmtId="37" fontId="4" fillId="0" borderId="44" xfId="0" applyNumberFormat="1" applyFont="1" applyBorder="1" applyAlignment="1" applyProtection="1">
      <alignment horizontal="right" vertical="center"/>
      <protection/>
    </xf>
    <xf numFmtId="186" fontId="87" fillId="0" borderId="45" xfId="0" applyNumberFormat="1" applyFont="1" applyBorder="1" applyAlignment="1" applyProtection="1">
      <alignment horizontal="right" vertical="center"/>
      <protection/>
    </xf>
    <xf numFmtId="0" fontId="4" fillId="0" borderId="44" xfId="0" applyFont="1" applyBorder="1" applyAlignment="1" applyProtection="1">
      <alignment vertical="center"/>
      <protection/>
    </xf>
    <xf numFmtId="176" fontId="87" fillId="0" borderId="45" xfId="0" applyNumberFormat="1" applyFont="1" applyFill="1" applyBorder="1" applyAlignment="1" applyProtection="1">
      <alignment horizontal="right" vertical="center"/>
      <protection/>
    </xf>
    <xf numFmtId="37" fontId="87" fillId="0" borderId="44" xfId="0" applyNumberFormat="1" applyFont="1" applyFill="1" applyBorder="1" applyAlignment="1" applyProtection="1">
      <alignment horizontal="right" vertical="center"/>
      <protection/>
    </xf>
    <xf numFmtId="37" fontId="87" fillId="0" borderId="23" xfId="0" applyNumberFormat="1" applyFont="1" applyFill="1" applyBorder="1" applyAlignment="1" applyProtection="1">
      <alignment horizontal="right" vertical="center"/>
      <protection/>
    </xf>
    <xf numFmtId="37" fontId="87" fillId="0" borderId="47" xfId="0" applyNumberFormat="1" applyFont="1" applyFill="1" applyBorder="1" applyAlignment="1" applyProtection="1">
      <alignment horizontal="right" vertical="center"/>
      <protection/>
    </xf>
    <xf numFmtId="176" fontId="87" fillId="0" borderId="48" xfId="0" applyNumberFormat="1" applyFont="1" applyFill="1" applyBorder="1" applyAlignment="1" applyProtection="1">
      <alignment horizontal="right" vertical="center"/>
      <protection/>
    </xf>
    <xf numFmtId="186" fontId="87" fillId="0" borderId="75" xfId="0" applyNumberFormat="1" applyFont="1" applyBorder="1" applyAlignment="1" applyProtection="1">
      <alignment horizontal="right" vertical="center"/>
      <protection/>
    </xf>
    <xf numFmtId="0" fontId="94" fillId="0" borderId="0" xfId="0" applyFont="1" applyAlignment="1" applyProtection="1">
      <alignment horizontal="right"/>
      <protection/>
    </xf>
    <xf numFmtId="0" fontId="87" fillId="0" borderId="0" xfId="0" applyFont="1" applyAlignment="1" applyProtection="1">
      <alignment horizontal="right"/>
      <protection/>
    </xf>
    <xf numFmtId="0" fontId="87" fillId="0" borderId="0" xfId="0" applyFont="1" applyAlignment="1" applyProtection="1">
      <alignment horizontal="centerContinuous" vertical="center"/>
      <protection/>
    </xf>
    <xf numFmtId="0" fontId="87" fillId="0" borderId="0" xfId="0" applyFont="1" applyAlignment="1">
      <alignment horizontal="right"/>
    </xf>
    <xf numFmtId="0" fontId="87" fillId="0" borderId="82" xfId="0" applyFont="1" applyBorder="1" applyAlignment="1" applyProtection="1">
      <alignment vertical="center"/>
      <protection/>
    </xf>
    <xf numFmtId="0" fontId="87" fillId="0" borderId="40" xfId="0" applyFont="1" applyBorder="1" applyAlignment="1" applyProtection="1">
      <alignment horizontal="right" vertical="center"/>
      <protection/>
    </xf>
    <xf numFmtId="0" fontId="87" fillId="0" borderId="41" xfId="0" applyFont="1" applyBorder="1" applyAlignment="1" applyProtection="1">
      <alignment horizontal="right" vertical="center"/>
      <protection/>
    </xf>
    <xf numFmtId="0" fontId="87" fillId="0" borderId="83" xfId="0" applyFont="1" applyBorder="1" applyAlignment="1" applyProtection="1">
      <alignment horizontal="right" vertical="center"/>
      <protection/>
    </xf>
    <xf numFmtId="0" fontId="87" fillId="0" borderId="40" xfId="0" applyFont="1" applyBorder="1" applyAlignment="1" applyProtection="1">
      <alignment vertical="center"/>
      <protection/>
    </xf>
    <xf numFmtId="0" fontId="87" fillId="0" borderId="42" xfId="0" applyFont="1" applyBorder="1" applyAlignment="1" applyProtection="1">
      <alignment vertical="center"/>
      <protection/>
    </xf>
    <xf numFmtId="0" fontId="87" fillId="0" borderId="29" xfId="0" applyFont="1" applyBorder="1" applyAlignment="1" applyProtection="1">
      <alignment vertical="center"/>
      <protection/>
    </xf>
    <xf numFmtId="0" fontId="87" fillId="0" borderId="0" xfId="0" applyFont="1" applyBorder="1" applyAlignment="1" applyProtection="1">
      <alignment vertical="center"/>
      <protection/>
    </xf>
    <xf numFmtId="0" fontId="87" fillId="0" borderId="44" xfId="0" applyFont="1" applyBorder="1" applyAlignment="1" applyProtection="1">
      <alignment horizontal="center" vertical="center"/>
      <protection/>
    </xf>
    <xf numFmtId="0" fontId="87" fillId="0" borderId="23" xfId="0" applyFont="1" applyBorder="1" applyAlignment="1" applyProtection="1">
      <alignment horizontal="center" vertical="center"/>
      <protection/>
    </xf>
    <xf numFmtId="186" fontId="87" fillId="0" borderId="30" xfId="0" applyNumberFormat="1" applyFont="1" applyBorder="1" applyAlignment="1" applyProtection="1">
      <alignment horizontal="center" vertical="center"/>
      <protection/>
    </xf>
    <xf numFmtId="0" fontId="87" fillId="0" borderId="30" xfId="0" applyFont="1" applyBorder="1" applyAlignment="1" applyProtection="1">
      <alignment horizontal="right" vertical="center"/>
      <protection/>
    </xf>
    <xf numFmtId="0" fontId="87" fillId="0" borderId="84" xfId="0" applyFont="1" applyBorder="1" applyAlignment="1" applyProtection="1">
      <alignment horizontal="centerContinuous" vertical="center"/>
      <protection/>
    </xf>
    <xf numFmtId="0" fontId="87" fillId="0" borderId="57" xfId="0" applyFont="1" applyBorder="1" applyAlignment="1" applyProtection="1">
      <alignment horizontal="distributed" vertical="center"/>
      <protection/>
    </xf>
    <xf numFmtId="37" fontId="87" fillId="0" borderId="44" xfId="0" applyNumberFormat="1" applyFont="1" applyBorder="1" applyAlignment="1" applyProtection="1">
      <alignment horizontal="right" vertical="center"/>
      <protection/>
    </xf>
    <xf numFmtId="37" fontId="87" fillId="0" borderId="23" xfId="0" applyNumberFormat="1" applyFont="1" applyBorder="1" applyAlignment="1" applyProtection="1">
      <alignment horizontal="right" vertical="center"/>
      <protection/>
    </xf>
    <xf numFmtId="0" fontId="87" fillId="0" borderId="45" xfId="0" applyFont="1" applyBorder="1" applyAlignment="1" applyProtection="1">
      <alignment horizontal="centerContinuous" vertical="center"/>
      <protection/>
    </xf>
    <xf numFmtId="0" fontId="87" fillId="0" borderId="57" xfId="0" applyFont="1" applyFill="1" applyBorder="1" applyAlignment="1" applyProtection="1">
      <alignment horizontal="distributed" vertical="center"/>
      <protection/>
    </xf>
    <xf numFmtId="0" fontId="87" fillId="0" borderId="0" xfId="0" applyFont="1" applyFill="1" applyAlignment="1">
      <alignment vertical="center"/>
    </xf>
    <xf numFmtId="37" fontId="87" fillId="0" borderId="51" xfId="0" applyNumberFormat="1" applyFont="1" applyBorder="1" applyAlignment="1" applyProtection="1">
      <alignment horizontal="right" vertical="center"/>
      <protection/>
    </xf>
    <xf numFmtId="0" fontId="87" fillId="0" borderId="84" xfId="0" applyFont="1" applyFill="1" applyBorder="1" applyAlignment="1" applyProtection="1">
      <alignment horizontal="centerContinuous" vertical="center"/>
      <protection/>
    </xf>
    <xf numFmtId="0" fontId="87" fillId="0" borderId="85" xfId="0" applyFont="1" applyFill="1" applyBorder="1" applyAlignment="1" applyProtection="1">
      <alignment vertical="center"/>
      <protection/>
    </xf>
    <xf numFmtId="0" fontId="87" fillId="0" borderId="38" xfId="0" applyFont="1" applyFill="1" applyBorder="1" applyAlignment="1" applyProtection="1">
      <alignment horizontal="distributed" vertical="center"/>
      <protection/>
    </xf>
    <xf numFmtId="37" fontId="87" fillId="0" borderId="51" xfId="0" applyNumberFormat="1" applyFont="1" applyFill="1" applyBorder="1" applyAlignment="1" applyProtection="1">
      <alignment horizontal="right" vertical="center"/>
      <protection/>
    </xf>
    <xf numFmtId="0" fontId="87" fillId="0" borderId="48" xfId="0" applyFont="1" applyFill="1" applyBorder="1" applyAlignment="1" applyProtection="1">
      <alignment vertical="center"/>
      <protection/>
    </xf>
    <xf numFmtId="0" fontId="87" fillId="0" borderId="86" xfId="0" applyFont="1" applyBorder="1" applyAlignment="1" applyProtection="1">
      <alignment horizontal="centerContinuous" vertical="center"/>
      <protection/>
    </xf>
    <xf numFmtId="0" fontId="87" fillId="0" borderId="73" xfId="0" applyFont="1" applyBorder="1" applyAlignment="1" applyProtection="1">
      <alignment horizontal="distributed" vertical="center"/>
      <protection/>
    </xf>
    <xf numFmtId="186" fontId="87" fillId="0" borderId="75" xfId="0" applyNumberFormat="1" applyFont="1" applyBorder="1" applyAlignment="1" applyProtection="1">
      <alignment horizontal="center" vertical="center"/>
      <protection/>
    </xf>
    <xf numFmtId="186" fontId="87" fillId="0" borderId="74" xfId="0" applyNumberFormat="1" applyFont="1" applyBorder="1" applyAlignment="1" applyProtection="1">
      <alignment horizontal="right" vertical="center"/>
      <protection/>
    </xf>
    <xf numFmtId="186" fontId="87" fillId="0" borderId="81" xfId="0" applyNumberFormat="1" applyFont="1" applyBorder="1" applyAlignment="1" applyProtection="1">
      <alignment horizontal="right" vertical="center"/>
      <protection/>
    </xf>
    <xf numFmtId="0" fontId="87" fillId="0" borderId="81" xfId="0" applyFont="1" applyBorder="1" applyAlignment="1" applyProtection="1">
      <alignment horizontal="centerContinuous" vertical="center"/>
      <protection/>
    </xf>
    <xf numFmtId="0" fontId="87" fillId="0" borderId="0" xfId="0" applyFont="1" applyBorder="1" applyAlignment="1">
      <alignment/>
    </xf>
    <xf numFmtId="0" fontId="87" fillId="0" borderId="82" xfId="0" applyFont="1" applyBorder="1" applyAlignment="1" applyProtection="1">
      <alignment horizontal="right" vertical="center"/>
      <protection/>
    </xf>
    <xf numFmtId="186" fontId="87" fillId="0" borderId="29" xfId="0" applyNumberFormat="1" applyFont="1" applyBorder="1" applyAlignment="1" applyProtection="1">
      <alignment horizontal="center" vertical="center"/>
      <protection/>
    </xf>
    <xf numFmtId="0" fontId="87" fillId="0" borderId="0" xfId="0" applyFont="1" applyBorder="1" applyAlignment="1" applyProtection="1">
      <alignment horizontal="right" vertical="center"/>
      <protection/>
    </xf>
    <xf numFmtId="186" fontId="87" fillId="0" borderId="84" xfId="0" applyNumberFormat="1" applyFont="1" applyBorder="1" applyAlignment="1" applyProtection="1">
      <alignment horizontal="right" vertical="center"/>
      <protection/>
    </xf>
    <xf numFmtId="176" fontId="87" fillId="0" borderId="84" xfId="0" applyNumberFormat="1" applyFont="1" applyFill="1" applyBorder="1" applyAlignment="1" applyProtection="1">
      <alignment horizontal="right" vertical="center"/>
      <protection/>
    </xf>
    <xf numFmtId="0" fontId="87" fillId="0" borderId="45" xfId="0" applyFont="1" applyFill="1" applyBorder="1" applyAlignment="1" applyProtection="1">
      <alignment horizontal="centerContinuous" vertical="center"/>
      <protection/>
    </xf>
    <xf numFmtId="176" fontId="87" fillId="0" borderId="85" xfId="0" applyNumberFormat="1" applyFont="1" applyFill="1" applyBorder="1" applyAlignment="1" applyProtection="1">
      <alignment horizontal="right" vertical="center"/>
      <protection/>
    </xf>
    <xf numFmtId="186" fontId="87" fillId="0" borderId="86" xfId="0" applyNumberFormat="1" applyFont="1" applyBorder="1" applyAlignment="1" applyProtection="1">
      <alignment horizontal="right" vertical="center"/>
      <protection/>
    </xf>
    <xf numFmtId="0" fontId="87" fillId="0" borderId="42" xfId="0" applyFont="1" applyBorder="1" applyAlignment="1" applyProtection="1">
      <alignment horizontal="right" vertical="center"/>
      <protection/>
    </xf>
    <xf numFmtId="0" fontId="87" fillId="0" borderId="30" xfId="0" applyFont="1" applyBorder="1" applyAlignment="1" applyProtection="1">
      <alignment vertical="center"/>
      <protection/>
    </xf>
    <xf numFmtId="0" fontId="87" fillId="0" borderId="45" xfId="0" applyFont="1" applyBorder="1" applyAlignment="1" applyProtection="1">
      <alignment vertical="center"/>
      <protection/>
    </xf>
    <xf numFmtId="0" fontId="87" fillId="0" borderId="45" xfId="0" applyFont="1" applyFill="1" applyBorder="1" applyAlignment="1" applyProtection="1">
      <alignment horizontal="center" vertical="center"/>
      <protection/>
    </xf>
    <xf numFmtId="0" fontId="87" fillId="0" borderId="43" xfId="103" applyNumberFormat="1" applyFont="1" applyBorder="1" applyAlignment="1">
      <alignment horizontal="right" vertical="center" indent="1"/>
      <protection/>
    </xf>
    <xf numFmtId="38" fontId="87" fillId="0" borderId="30" xfId="83" applyFont="1" applyBorder="1" applyAlignment="1" applyProtection="1">
      <alignment horizontal="right" vertical="center" indent="1"/>
      <protection/>
    </xf>
    <xf numFmtId="39" fontId="97" fillId="0" borderId="87" xfId="103" applyFont="1" applyBorder="1" applyAlignment="1">
      <alignment vertical="center"/>
      <protection/>
    </xf>
    <xf numFmtId="39" fontId="97" fillId="0" borderId="0" xfId="103" applyFont="1" applyAlignment="1" applyProtection="1">
      <alignment horizontal="left"/>
      <protection/>
    </xf>
    <xf numFmtId="39" fontId="94" fillId="0" borderId="0" xfId="103" applyFont="1" applyAlignment="1" applyProtection="1">
      <alignment horizontal="centerContinuous"/>
      <protection/>
    </xf>
    <xf numFmtId="39" fontId="87" fillId="0" borderId="0" xfId="103" applyFont="1" applyAlignment="1" applyProtection="1">
      <alignment horizontal="centerContinuous"/>
      <protection/>
    </xf>
    <xf numFmtId="39" fontId="87" fillId="0" borderId="0" xfId="103" applyFont="1" applyProtection="1">
      <alignment/>
      <protection/>
    </xf>
    <xf numFmtId="39" fontId="87" fillId="0" borderId="0" xfId="103" applyFont="1">
      <alignment/>
      <protection/>
    </xf>
    <xf numFmtId="39" fontId="87" fillId="0" borderId="0" xfId="103" applyFont="1" applyBorder="1" applyAlignment="1" applyProtection="1">
      <alignment horizontal="distributed" vertical="center"/>
      <protection/>
    </xf>
    <xf numFmtId="39" fontId="87" fillId="0" borderId="0" xfId="103" applyFont="1" applyAlignment="1" applyProtection="1">
      <alignment horizontal="right" vertical="center"/>
      <protection/>
    </xf>
    <xf numFmtId="39" fontId="87" fillId="0" borderId="83" xfId="103" applyFont="1" applyBorder="1" applyAlignment="1" applyProtection="1">
      <alignment horizontal="center" vertical="center"/>
      <protection/>
    </xf>
    <xf numFmtId="39" fontId="87" fillId="0" borderId="0" xfId="103" applyFont="1" applyAlignment="1" applyProtection="1">
      <alignment vertical="center"/>
      <protection/>
    </xf>
    <xf numFmtId="39" fontId="87" fillId="0" borderId="0" xfId="103" applyFont="1" applyAlignment="1">
      <alignment vertical="center"/>
      <protection/>
    </xf>
    <xf numFmtId="37" fontId="100" fillId="0" borderId="30" xfId="103" applyNumberFormat="1" applyFont="1" applyBorder="1" applyAlignment="1" applyProtection="1">
      <alignment horizontal="right" vertical="center" indent="1"/>
      <protection/>
    </xf>
    <xf numFmtId="37" fontId="100" fillId="0" borderId="48" xfId="103" applyNumberFormat="1" applyFont="1" applyBorder="1" applyAlignment="1" applyProtection="1">
      <alignment horizontal="right" vertical="center" indent="1"/>
      <protection/>
    </xf>
    <xf numFmtId="39" fontId="87" fillId="0" borderId="84" xfId="103" applyFont="1" applyBorder="1" applyAlignment="1" applyProtection="1">
      <alignment vertical="center"/>
      <protection/>
    </xf>
    <xf numFmtId="39" fontId="87" fillId="0" borderId="57" xfId="103" applyFont="1" applyBorder="1" applyAlignment="1" applyProtection="1">
      <alignment vertical="center"/>
      <protection/>
    </xf>
    <xf numFmtId="39" fontId="87" fillId="0" borderId="44" xfId="103" applyFont="1" applyBorder="1" applyAlignment="1" applyProtection="1">
      <alignment vertical="center"/>
      <protection/>
    </xf>
    <xf numFmtId="37" fontId="100" fillId="0" borderId="45" xfId="103" applyNumberFormat="1" applyFont="1" applyBorder="1" applyAlignment="1" applyProtection="1">
      <alignment horizontal="right" vertical="center" indent="1"/>
      <protection/>
    </xf>
    <xf numFmtId="39" fontId="87" fillId="0" borderId="29" xfId="103" applyFont="1" applyBorder="1" applyAlignment="1" applyProtection="1">
      <alignment horizontal="center" vertical="center"/>
      <protection/>
    </xf>
    <xf numFmtId="39" fontId="87" fillId="0" borderId="43" xfId="103" applyFont="1" applyBorder="1" applyAlignment="1" applyProtection="1">
      <alignment horizontal="center" vertical="center"/>
      <protection/>
    </xf>
    <xf numFmtId="39" fontId="87" fillId="0" borderId="0" xfId="103" applyFont="1" applyAlignment="1" applyProtection="1">
      <alignment horizontal="center" vertical="center"/>
      <protection/>
    </xf>
    <xf numFmtId="39" fontId="87" fillId="0" borderId="29" xfId="103" applyFont="1" applyBorder="1" applyAlignment="1" applyProtection="1">
      <alignment vertical="center"/>
      <protection/>
    </xf>
    <xf numFmtId="39" fontId="87" fillId="0" borderId="43" xfId="103" applyFont="1" applyBorder="1" applyAlignment="1" applyProtection="1">
      <alignment vertical="center"/>
      <protection/>
    </xf>
    <xf numFmtId="37" fontId="100" fillId="0" borderId="88" xfId="103" applyNumberFormat="1" applyFont="1" applyBorder="1" applyAlignment="1" applyProtection="1">
      <alignment horizontal="right" vertical="center" indent="1"/>
      <protection/>
    </xf>
    <xf numFmtId="37" fontId="100" fillId="0" borderId="81" xfId="103" applyNumberFormat="1" applyFont="1" applyBorder="1" applyAlignment="1" applyProtection="1">
      <alignment horizontal="right" vertical="center" indent="1"/>
      <protection/>
    </xf>
    <xf numFmtId="37" fontId="87" fillId="0" borderId="0" xfId="103" applyNumberFormat="1" applyFont="1" applyProtection="1">
      <alignment/>
      <protection/>
    </xf>
    <xf numFmtId="39" fontId="87" fillId="0" borderId="0" xfId="103" applyFont="1" applyAlignment="1">
      <alignment horizontal="right"/>
      <protection/>
    </xf>
    <xf numFmtId="39" fontId="87" fillId="0" borderId="83" xfId="103" applyFont="1" applyBorder="1" applyAlignment="1">
      <alignment horizontal="center" vertical="center"/>
      <protection/>
    </xf>
    <xf numFmtId="39" fontId="87" fillId="0" borderId="0" xfId="103" applyFont="1" applyBorder="1" applyAlignment="1">
      <alignment horizontal="center" vertical="center"/>
      <protection/>
    </xf>
    <xf numFmtId="39" fontId="87" fillId="0" borderId="38" xfId="103" applyFont="1" applyBorder="1" applyAlignment="1">
      <alignment horizontal="center" vertical="center"/>
      <protection/>
    </xf>
    <xf numFmtId="0" fontId="87" fillId="0" borderId="38" xfId="103" applyNumberFormat="1" applyFont="1" applyBorder="1" applyAlignment="1">
      <alignment horizontal="right" vertical="center" indent="1"/>
      <protection/>
    </xf>
    <xf numFmtId="38" fontId="87" fillId="0" borderId="48" xfId="83" applyFont="1" applyBorder="1" applyAlignment="1" applyProtection="1">
      <alignment horizontal="right" vertical="center" indent="1"/>
      <protection/>
    </xf>
    <xf numFmtId="39" fontId="87" fillId="0" borderId="38" xfId="103" applyFont="1" applyBorder="1" applyAlignment="1">
      <alignment vertical="center"/>
      <protection/>
    </xf>
    <xf numFmtId="0" fontId="100" fillId="0" borderId="47" xfId="103" applyNumberFormat="1" applyFont="1" applyBorder="1" applyAlignment="1" applyProtection="1">
      <alignment horizontal="right" vertical="center" indent="1"/>
      <protection/>
    </xf>
    <xf numFmtId="38" fontId="100" fillId="0" borderId="45" xfId="83" applyFont="1" applyBorder="1" applyAlignment="1" applyProtection="1">
      <alignment horizontal="right" vertical="center" indent="1"/>
      <protection/>
    </xf>
    <xf numFmtId="39" fontId="87" fillId="0" borderId="57" xfId="103" applyFont="1" applyBorder="1" applyAlignment="1">
      <alignment vertical="center"/>
      <protection/>
    </xf>
    <xf numFmtId="0" fontId="100" fillId="0" borderId="44" xfId="103" applyNumberFormat="1" applyFont="1" applyBorder="1" applyAlignment="1" applyProtection="1">
      <alignment horizontal="right" vertical="center" indent="1"/>
      <protection/>
    </xf>
    <xf numFmtId="39" fontId="87" fillId="0" borderId="73" xfId="103" applyFont="1" applyBorder="1" applyAlignment="1">
      <alignment vertical="center"/>
      <protection/>
    </xf>
    <xf numFmtId="0" fontId="100" fillId="0" borderId="75" xfId="103" applyNumberFormat="1" applyFont="1" applyBorder="1" applyAlignment="1" applyProtection="1">
      <alignment horizontal="right" vertical="center" indent="1"/>
      <protection/>
    </xf>
    <xf numFmtId="38" fontId="100" fillId="0" borderId="81" xfId="83" applyFont="1" applyBorder="1" applyAlignment="1" applyProtection="1">
      <alignment horizontal="right" vertical="center" indent="1"/>
      <protection/>
    </xf>
    <xf numFmtId="39" fontId="94" fillId="0" borderId="0" xfId="103" applyFont="1" applyAlignment="1" applyProtection="1">
      <alignment horizontal="left"/>
      <protection/>
    </xf>
    <xf numFmtId="39" fontId="97" fillId="0" borderId="89" xfId="103" applyFont="1" applyBorder="1" applyAlignment="1">
      <alignment horizontal="distributed" vertical="center" indent="1"/>
      <protection/>
    </xf>
    <xf numFmtId="38" fontId="97" fillId="0" borderId="90" xfId="83" applyFont="1" applyBorder="1" applyAlignment="1">
      <alignment horizontal="right" vertical="center" indent="1"/>
    </xf>
    <xf numFmtId="38" fontId="97" fillId="0" borderId="91" xfId="83" applyFont="1" applyBorder="1" applyAlignment="1">
      <alignment horizontal="right" vertical="center" indent="1"/>
    </xf>
    <xf numFmtId="39" fontId="87" fillId="0" borderId="92" xfId="103" applyFont="1" applyBorder="1" applyAlignment="1">
      <alignment horizontal="left" vertical="center" wrapText="1" indent="1"/>
      <protection/>
    </xf>
    <xf numFmtId="38" fontId="97" fillId="0" borderId="93" xfId="83" applyFont="1" applyBorder="1" applyAlignment="1">
      <alignment horizontal="right" vertical="center" indent="1"/>
    </xf>
    <xf numFmtId="39" fontId="87" fillId="0" borderId="94" xfId="103" applyFont="1" applyBorder="1" applyAlignment="1">
      <alignment horizontal="left" vertical="center" wrapText="1" indent="1"/>
      <protection/>
    </xf>
    <xf numFmtId="39" fontId="97" fillId="0" borderId="95" xfId="103" applyFont="1" applyBorder="1" applyAlignment="1">
      <alignment horizontal="left" vertical="center" wrapText="1" indent="1"/>
      <protection/>
    </xf>
    <xf numFmtId="39" fontId="97" fillId="0" borderId="96" xfId="103" applyFont="1" applyBorder="1" applyAlignment="1">
      <alignment horizontal="distributed" vertical="center" indent="4"/>
      <protection/>
    </xf>
    <xf numFmtId="39" fontId="97" fillId="0" borderId="92" xfId="103" applyFont="1" applyBorder="1" applyAlignment="1">
      <alignment horizontal="distributed" vertical="center" indent="4"/>
      <protection/>
    </xf>
    <xf numFmtId="0" fontId="4" fillId="0" borderId="44" xfId="0" applyFont="1" applyBorder="1" applyAlignment="1" applyProtection="1">
      <alignment horizontal="right" vertical="center"/>
      <protection/>
    </xf>
    <xf numFmtId="0" fontId="4" fillId="0" borderId="45" xfId="0" applyFont="1" applyBorder="1" applyAlignment="1" applyProtection="1">
      <alignment horizontal="right" vertical="center"/>
      <protection/>
    </xf>
    <xf numFmtId="37" fontId="28" fillId="0" borderId="43" xfId="0" applyNumberFormat="1" applyFont="1" applyBorder="1" applyAlignment="1" applyProtection="1">
      <alignment vertical="center"/>
      <protection/>
    </xf>
    <xf numFmtId="37" fontId="28" fillId="0" borderId="30" xfId="0" applyNumberFormat="1" applyFont="1" applyBorder="1" applyAlignment="1" applyProtection="1">
      <alignment vertical="center"/>
      <protection/>
    </xf>
    <xf numFmtId="37" fontId="28" fillId="0" borderId="38" xfId="0" applyNumberFormat="1" applyFont="1" applyBorder="1" applyAlignment="1" applyProtection="1">
      <alignment vertical="center"/>
      <protection/>
    </xf>
    <xf numFmtId="37" fontId="28" fillId="0" borderId="48" xfId="0" applyNumberFormat="1" applyFont="1" applyBorder="1" applyAlignment="1" applyProtection="1">
      <alignment vertical="center"/>
      <protection/>
    </xf>
    <xf numFmtId="0" fontId="4" fillId="0" borderId="31" xfId="0" applyFont="1" applyBorder="1" applyAlignment="1" applyProtection="1">
      <alignment horizontal="center" vertical="center"/>
      <protection/>
    </xf>
    <xf numFmtId="37" fontId="28" fillId="0" borderId="44" xfId="0" applyNumberFormat="1" applyFont="1" applyBorder="1" applyAlignment="1" applyProtection="1">
      <alignment vertical="center"/>
      <protection/>
    </xf>
    <xf numFmtId="37" fontId="28" fillId="0" borderId="45" xfId="0" applyNumberFormat="1" applyFont="1" applyBorder="1" applyAlignment="1" applyProtection="1">
      <alignment vertical="center"/>
      <protection/>
    </xf>
    <xf numFmtId="0" fontId="4" fillId="0" borderId="21" xfId="0" applyFont="1" applyBorder="1" applyAlignment="1" applyProtection="1">
      <alignment horizontal="center" vertical="center"/>
      <protection/>
    </xf>
    <xf numFmtId="37" fontId="4" fillId="0" borderId="44" xfId="0" applyNumberFormat="1" applyFont="1" applyBorder="1" applyAlignment="1" applyProtection="1">
      <alignment vertical="center"/>
      <protection/>
    </xf>
    <xf numFmtId="37" fontId="4" fillId="0" borderId="45" xfId="0" applyNumberFormat="1" applyFont="1" applyBorder="1" applyAlignment="1" applyProtection="1">
      <alignment horizontal="right" vertical="center"/>
      <protection/>
    </xf>
    <xf numFmtId="37" fontId="4" fillId="0" borderId="45" xfId="0" applyNumberFormat="1" applyFont="1" applyBorder="1" applyAlignment="1" applyProtection="1">
      <alignment vertical="center"/>
      <protection/>
    </xf>
    <xf numFmtId="37" fontId="28" fillId="0" borderId="49" xfId="0" applyNumberFormat="1" applyFont="1" applyBorder="1" applyAlignment="1" applyProtection="1">
      <alignment vertical="center"/>
      <protection/>
    </xf>
    <xf numFmtId="37" fontId="28" fillId="0" borderId="50" xfId="0" applyNumberFormat="1" applyFont="1" applyBorder="1" applyAlignment="1" applyProtection="1">
      <alignment vertical="center"/>
      <protection/>
    </xf>
    <xf numFmtId="0" fontId="4" fillId="0" borderId="41" xfId="0" applyFont="1" applyBorder="1" applyAlignment="1" applyProtection="1">
      <alignment horizontal="center" vertical="center"/>
      <protection/>
    </xf>
    <xf numFmtId="37" fontId="28" fillId="0" borderId="0" xfId="0" applyNumberFormat="1" applyFont="1" applyBorder="1" applyAlignment="1" applyProtection="1">
      <alignment vertical="center"/>
      <protection/>
    </xf>
    <xf numFmtId="0" fontId="4" fillId="0" borderId="84" xfId="0" applyFont="1" applyBorder="1" applyAlignment="1" applyProtection="1">
      <alignment horizontal="center" vertical="center"/>
      <protection/>
    </xf>
    <xf numFmtId="0" fontId="4" fillId="0" borderId="33" xfId="0" applyFont="1" applyBorder="1" applyAlignment="1" applyProtection="1">
      <alignment horizontal="right" vertical="center"/>
      <protection/>
    </xf>
    <xf numFmtId="37" fontId="28" fillId="0" borderId="43" xfId="0" applyNumberFormat="1" applyFont="1" applyBorder="1" applyAlignment="1" applyProtection="1">
      <alignment horizontal="center" vertical="center"/>
      <protection/>
    </xf>
    <xf numFmtId="37" fontId="28" fillId="0" borderId="25" xfId="0" applyNumberFormat="1" applyFont="1" applyBorder="1" applyAlignment="1" applyProtection="1">
      <alignment horizontal="center" vertical="center"/>
      <protection/>
    </xf>
    <xf numFmtId="37" fontId="28" fillId="0" borderId="43" xfId="0" applyNumberFormat="1" applyFont="1" applyFill="1" applyBorder="1" applyAlignment="1" applyProtection="1">
      <alignment horizontal="center" vertical="center"/>
      <protection/>
    </xf>
    <xf numFmtId="37" fontId="28" fillId="0" borderId="25" xfId="0" applyNumberFormat="1" applyFont="1" applyFill="1" applyBorder="1" applyAlignment="1" applyProtection="1">
      <alignment horizontal="center" vertical="center"/>
      <protection/>
    </xf>
    <xf numFmtId="0" fontId="28" fillId="0" borderId="38" xfId="0" applyFont="1" applyFill="1" applyBorder="1" applyAlignment="1" applyProtection="1">
      <alignment horizontal="right" vertical="center" indent="1"/>
      <protection/>
    </xf>
    <xf numFmtId="0" fontId="28" fillId="0" borderId="48" xfId="0" applyFont="1" applyFill="1" applyBorder="1" applyAlignment="1" applyProtection="1">
      <alignment horizontal="right" vertical="center" indent="1"/>
      <protection/>
    </xf>
    <xf numFmtId="0" fontId="28" fillId="0" borderId="44" xfId="0" applyFont="1" applyFill="1" applyBorder="1" applyAlignment="1" applyProtection="1">
      <alignment horizontal="right" vertical="center" indent="1"/>
      <protection/>
    </xf>
    <xf numFmtId="0" fontId="28" fillId="0" borderId="33" xfId="0" applyFont="1" applyFill="1" applyBorder="1" applyAlignment="1" applyProtection="1">
      <alignment horizontal="right" vertical="center" indent="1"/>
      <protection/>
    </xf>
    <xf numFmtId="0" fontId="4" fillId="0" borderId="29" xfId="0" applyFont="1" applyBorder="1" applyAlignment="1" applyProtection="1">
      <alignment horizontal="center" vertical="center"/>
      <protection/>
    </xf>
    <xf numFmtId="37" fontId="28" fillId="0" borderId="43" xfId="0" applyNumberFormat="1" applyFont="1" applyFill="1" applyBorder="1" applyAlignment="1" applyProtection="1">
      <alignment horizontal="right" vertical="center"/>
      <protection/>
    </xf>
    <xf numFmtId="37" fontId="28" fillId="0" borderId="25" xfId="0" applyNumberFormat="1" applyFont="1" applyFill="1" applyBorder="1" applyAlignment="1" applyProtection="1">
      <alignment horizontal="right" vertical="center"/>
      <protection/>
    </xf>
    <xf numFmtId="37" fontId="28" fillId="0" borderId="44" xfId="0" applyNumberFormat="1" applyFont="1" applyFill="1" applyBorder="1" applyAlignment="1" applyProtection="1">
      <alignment horizontal="right" vertical="center"/>
      <protection/>
    </xf>
    <xf numFmtId="37" fontId="28" fillId="0" borderId="33" xfId="0" applyNumberFormat="1" applyFont="1" applyFill="1" applyBorder="1" applyAlignment="1" applyProtection="1">
      <alignment horizontal="right" vertical="center"/>
      <protection/>
    </xf>
    <xf numFmtId="37" fontId="28" fillId="0" borderId="44" xfId="0" applyNumberFormat="1" applyFont="1" applyFill="1" applyBorder="1" applyAlignment="1" applyProtection="1">
      <alignment horizontal="right" vertical="center" indent="1"/>
      <protection/>
    </xf>
    <xf numFmtId="37" fontId="28" fillId="0" borderId="33" xfId="0" applyNumberFormat="1" applyFont="1" applyFill="1" applyBorder="1" applyAlignment="1" applyProtection="1">
      <alignment horizontal="right" vertical="center" indent="1"/>
      <protection/>
    </xf>
    <xf numFmtId="37" fontId="28" fillId="0" borderId="51" xfId="0" applyNumberFormat="1" applyFont="1" applyFill="1" applyBorder="1" applyAlignment="1" applyProtection="1">
      <alignment horizontal="right"/>
      <protection/>
    </xf>
    <xf numFmtId="37" fontId="28" fillId="0" borderId="88" xfId="0" applyNumberFormat="1" applyFont="1" applyFill="1" applyBorder="1" applyAlignment="1" applyProtection="1">
      <alignment horizontal="right"/>
      <protection/>
    </xf>
    <xf numFmtId="37" fontId="28" fillId="0" borderId="36" xfId="0" applyNumberFormat="1" applyFont="1" applyBorder="1" applyAlignment="1" applyProtection="1">
      <alignment/>
      <protection/>
    </xf>
    <xf numFmtId="37" fontId="28" fillId="0" borderId="37" xfId="0" applyNumberFormat="1" applyFont="1" applyBorder="1" applyAlignment="1" applyProtection="1">
      <alignment/>
      <protection/>
    </xf>
    <xf numFmtId="37" fontId="28" fillId="0" borderId="0" xfId="0" applyNumberFormat="1" applyFont="1" applyBorder="1" applyAlignment="1" applyProtection="1">
      <alignment/>
      <protection/>
    </xf>
    <xf numFmtId="0" fontId="4" fillId="0" borderId="38" xfId="0" applyFont="1" applyBorder="1" applyAlignment="1" applyProtection="1">
      <alignment horizontal="center" vertical="center"/>
      <protection/>
    </xf>
    <xf numFmtId="0" fontId="4" fillId="0" borderId="85" xfId="0" applyFont="1" applyBorder="1" applyAlignment="1" applyProtection="1">
      <alignment vertical="center"/>
      <protection/>
    </xf>
    <xf numFmtId="0" fontId="4" fillId="0" borderId="84" xfId="0" applyFont="1" applyBorder="1" applyAlignment="1" applyProtection="1">
      <alignment vertical="center"/>
      <protection/>
    </xf>
    <xf numFmtId="0" fontId="4" fillId="0" borderId="57" xfId="0" applyFont="1" applyBorder="1" applyAlignment="1" applyProtection="1">
      <alignment vertical="center"/>
      <protection/>
    </xf>
    <xf numFmtId="0" fontId="4" fillId="0" borderId="38" xfId="0" applyFont="1" applyBorder="1" applyAlignment="1" applyProtection="1">
      <alignment vertical="center"/>
      <protection/>
    </xf>
    <xf numFmtId="0" fontId="4" fillId="0" borderId="23" xfId="0" applyFont="1" applyBorder="1" applyAlignment="1" applyProtection="1">
      <alignment horizontal="left" vertical="center" indent="1"/>
      <protection/>
    </xf>
    <xf numFmtId="0" fontId="28" fillId="0" borderId="27" xfId="0" applyFont="1" applyBorder="1" applyAlignment="1" applyProtection="1">
      <alignment horizontal="right" vertical="center" indent="1"/>
      <protection/>
    </xf>
    <xf numFmtId="0" fontId="97" fillId="0" borderId="0" xfId="0" applyFont="1" applyBorder="1" applyAlignment="1" applyProtection="1">
      <alignment horizontal="left" vertical="center"/>
      <protection/>
    </xf>
    <xf numFmtId="0" fontId="101" fillId="0" borderId="0" xfId="0" applyFont="1" applyAlignment="1" applyProtection="1">
      <alignment/>
      <protection/>
    </xf>
    <xf numFmtId="0" fontId="87" fillId="0" borderId="51" xfId="0" applyFont="1" applyBorder="1" applyAlignment="1" applyProtection="1">
      <alignment horizontal="center" vertical="center"/>
      <protection/>
    </xf>
    <xf numFmtId="0" fontId="97" fillId="0" borderId="0" xfId="0" applyFont="1" applyAlignment="1" applyProtection="1">
      <alignment horizontal="left" vertical="center"/>
      <protection/>
    </xf>
    <xf numFmtId="0" fontId="87" fillId="0" borderId="0" xfId="0" applyFont="1" applyAlignment="1">
      <alignment horizontal="left" vertical="center"/>
    </xf>
    <xf numFmtId="0" fontId="97" fillId="0" borderId="97" xfId="0" applyFont="1" applyBorder="1" applyAlignment="1" applyProtection="1">
      <alignment horizontal="centerContinuous" vertical="center"/>
      <protection/>
    </xf>
    <xf numFmtId="0" fontId="97" fillId="0" borderId="98" xfId="0" applyFont="1" applyBorder="1" applyAlignment="1" applyProtection="1">
      <alignment horizontal="centerContinuous" vertical="center"/>
      <protection/>
    </xf>
    <xf numFmtId="0" fontId="97" fillId="0" borderId="99" xfId="0" applyFont="1" applyBorder="1" applyAlignment="1" applyProtection="1">
      <alignment horizontal="centerContinuous" vertical="center"/>
      <protection/>
    </xf>
    <xf numFmtId="0" fontId="97" fillId="0" borderId="100" xfId="0" applyFont="1" applyBorder="1" applyAlignment="1" applyProtection="1">
      <alignment horizontal="centerContinuous" vertical="center"/>
      <protection/>
    </xf>
    <xf numFmtId="0" fontId="87" fillId="0" borderId="101" xfId="0" applyFont="1" applyBorder="1" applyAlignment="1" applyProtection="1">
      <alignment horizontal="center" vertical="center"/>
      <protection/>
    </xf>
    <xf numFmtId="0" fontId="87" fillId="0" borderId="102" xfId="0" applyFont="1" applyBorder="1" applyAlignment="1" applyProtection="1">
      <alignment horizontal="center" vertical="center"/>
      <protection/>
    </xf>
    <xf numFmtId="0" fontId="87" fillId="0" borderId="103" xfId="0" applyFont="1" applyBorder="1" applyAlignment="1" applyProtection="1">
      <alignment horizontal="center" vertical="center"/>
      <protection/>
    </xf>
    <xf numFmtId="0" fontId="87" fillId="0" borderId="32" xfId="0" applyFont="1" applyBorder="1" applyAlignment="1" applyProtection="1">
      <alignment horizontal="center" vertical="center"/>
      <protection/>
    </xf>
    <xf numFmtId="0" fontId="87" fillId="0" borderId="57" xfId="0" applyFont="1" applyBorder="1" applyAlignment="1" applyProtection="1">
      <alignment horizontal="center" vertical="center"/>
      <protection/>
    </xf>
    <xf numFmtId="0" fontId="87" fillId="0" borderId="22" xfId="0" applyFont="1" applyBorder="1" applyAlignment="1" applyProtection="1">
      <alignment horizontal="center" vertical="center"/>
      <protection/>
    </xf>
    <xf numFmtId="0" fontId="87" fillId="0" borderId="104" xfId="0" applyFont="1" applyBorder="1" applyAlignment="1" applyProtection="1">
      <alignment horizontal="center" vertical="center"/>
      <protection/>
    </xf>
    <xf numFmtId="37" fontId="87" fillId="0" borderId="105" xfId="0" applyNumberFormat="1" applyFont="1" applyBorder="1" applyAlignment="1" applyProtection="1">
      <alignment horizontal="right" vertical="center"/>
      <protection/>
    </xf>
    <xf numFmtId="37" fontId="87" fillId="0" borderId="27" xfId="0" applyNumberFormat="1" applyFont="1" applyBorder="1" applyAlignment="1" applyProtection="1">
      <alignment horizontal="right" vertical="center"/>
      <protection/>
    </xf>
    <xf numFmtId="37" fontId="87" fillId="0" borderId="63" xfId="0" applyNumberFormat="1" applyFont="1" applyBorder="1" applyAlignment="1" applyProtection="1">
      <alignment horizontal="right" vertical="center"/>
      <protection/>
    </xf>
    <xf numFmtId="37" fontId="87" fillId="0" borderId="28" xfId="0" applyNumberFormat="1" applyFont="1" applyBorder="1" applyAlignment="1" applyProtection="1">
      <alignment horizontal="right" vertical="center"/>
      <protection/>
    </xf>
    <xf numFmtId="37" fontId="87" fillId="0" borderId="106" xfId="0" applyNumberFormat="1" applyFont="1" applyBorder="1" applyAlignment="1" applyProtection="1">
      <alignment horizontal="right" vertical="center"/>
      <protection/>
    </xf>
    <xf numFmtId="0" fontId="97" fillId="0" borderId="107" xfId="0" applyFont="1" applyBorder="1" applyAlignment="1" applyProtection="1">
      <alignment vertical="center"/>
      <protection/>
    </xf>
    <xf numFmtId="0" fontId="97" fillId="0" borderId="0" xfId="0" applyFont="1" applyBorder="1" applyAlignment="1" applyProtection="1">
      <alignment horizontal="distributed" vertical="center"/>
      <protection/>
    </xf>
    <xf numFmtId="37" fontId="98" fillId="0" borderId="0" xfId="0" applyNumberFormat="1" applyFont="1" applyBorder="1" applyAlignment="1" applyProtection="1">
      <alignment horizontal="right" vertical="center"/>
      <protection/>
    </xf>
    <xf numFmtId="37" fontId="98" fillId="0" borderId="22" xfId="0" applyNumberFormat="1" applyFont="1" applyBorder="1" applyAlignment="1" applyProtection="1">
      <alignment horizontal="right" vertical="center"/>
      <protection/>
    </xf>
    <xf numFmtId="37" fontId="98" fillId="0" borderId="43" xfId="0" applyNumberFormat="1" applyFont="1" applyBorder="1" applyAlignment="1" applyProtection="1">
      <alignment vertical="center"/>
      <protection/>
    </xf>
    <xf numFmtId="37" fontId="98" fillId="0" borderId="24" xfId="0" applyNumberFormat="1" applyFont="1" applyBorder="1" applyAlignment="1" applyProtection="1">
      <alignment horizontal="right" vertical="center"/>
      <protection/>
    </xf>
    <xf numFmtId="37" fontId="98" fillId="0" borderId="43" xfId="0" applyNumberFormat="1" applyFont="1" applyBorder="1" applyAlignment="1" applyProtection="1">
      <alignment horizontal="right" vertical="center"/>
      <protection/>
    </xf>
    <xf numFmtId="37" fontId="98" fillId="0" borderId="104" xfId="0" applyNumberFormat="1" applyFont="1" applyBorder="1" applyAlignment="1" applyProtection="1">
      <alignment vertical="center"/>
      <protection/>
    </xf>
    <xf numFmtId="37" fontId="98" fillId="0" borderId="104" xfId="0" applyNumberFormat="1" applyFont="1" applyBorder="1" applyAlignment="1" applyProtection="1">
      <alignment horizontal="right" vertical="center"/>
      <protection/>
    </xf>
    <xf numFmtId="0" fontId="97" fillId="0" borderId="108" xfId="0" applyFont="1" applyBorder="1" applyAlignment="1" applyProtection="1">
      <alignment vertical="center"/>
      <protection/>
    </xf>
    <xf numFmtId="0" fontId="97" fillId="0" borderId="109" xfId="0" applyFont="1" applyBorder="1" applyAlignment="1" applyProtection="1">
      <alignment horizontal="distributed" vertical="center"/>
      <protection/>
    </xf>
    <xf numFmtId="0" fontId="97" fillId="0" borderId="110" xfId="0" applyFont="1" applyBorder="1" applyAlignment="1" applyProtection="1">
      <alignment vertical="center"/>
      <protection/>
    </xf>
    <xf numFmtId="37" fontId="98" fillId="0" borderId="109" xfId="0" applyNumberFormat="1" applyFont="1" applyBorder="1" applyAlignment="1" applyProtection="1">
      <alignment horizontal="right" vertical="center"/>
      <protection/>
    </xf>
    <xf numFmtId="37" fontId="98" fillId="0" borderId="111" xfId="0" applyNumberFormat="1" applyFont="1" applyBorder="1" applyAlignment="1" applyProtection="1">
      <alignment horizontal="right" vertical="center"/>
      <protection/>
    </xf>
    <xf numFmtId="37" fontId="98" fillId="0" borderId="110" xfId="0" applyNumberFormat="1" applyFont="1" applyBorder="1" applyAlignment="1" applyProtection="1">
      <alignment horizontal="right" vertical="center"/>
      <protection/>
    </xf>
    <xf numFmtId="37" fontId="98" fillId="0" borderId="112" xfId="0" applyNumberFormat="1" applyFont="1" applyBorder="1" applyAlignment="1" applyProtection="1">
      <alignment horizontal="right" vertical="center"/>
      <protection/>
    </xf>
    <xf numFmtId="37" fontId="98" fillId="0" borderId="113" xfId="0" applyNumberFormat="1" applyFont="1" applyBorder="1" applyAlignment="1" applyProtection="1">
      <alignment horizontal="right" vertical="center"/>
      <protection/>
    </xf>
    <xf numFmtId="37" fontId="98" fillId="0" borderId="0" xfId="0" applyNumberFormat="1" applyFont="1" applyBorder="1" applyAlignment="1" applyProtection="1">
      <alignment vertical="center"/>
      <protection/>
    </xf>
    <xf numFmtId="0" fontId="97" fillId="0" borderId="40" xfId="0" applyFont="1" applyBorder="1" applyAlignment="1" applyProtection="1">
      <alignment horizontal="centerContinuous" vertical="center"/>
      <protection/>
    </xf>
    <xf numFmtId="0" fontId="97" fillId="0" borderId="52" xfId="0" applyFont="1" applyBorder="1" applyAlignment="1" applyProtection="1">
      <alignment horizontal="centerContinuous" vertical="center"/>
      <protection/>
    </xf>
    <xf numFmtId="0" fontId="87" fillId="0" borderId="54" xfId="0" applyFont="1" applyBorder="1" applyAlignment="1" applyProtection="1">
      <alignment horizontal="center" vertical="center"/>
      <protection/>
    </xf>
    <xf numFmtId="0" fontId="87" fillId="0" borderId="42" xfId="0" applyFont="1" applyBorder="1" applyAlignment="1" applyProtection="1">
      <alignment horizontal="center" vertical="center"/>
      <protection/>
    </xf>
    <xf numFmtId="0" fontId="87" fillId="0" borderId="30" xfId="0" applyFont="1" applyBorder="1" applyAlignment="1" applyProtection="1">
      <alignment horizontal="center" vertical="center"/>
      <protection/>
    </xf>
    <xf numFmtId="37" fontId="87" fillId="0" borderId="56" xfId="0" applyNumberFormat="1" applyFont="1" applyBorder="1" applyAlignment="1" applyProtection="1">
      <alignment horizontal="right" vertical="center"/>
      <protection/>
    </xf>
    <xf numFmtId="37" fontId="87" fillId="0" borderId="114" xfId="0" applyNumberFormat="1" applyFont="1" applyBorder="1" applyAlignment="1" applyProtection="1">
      <alignment horizontal="right" vertical="center"/>
      <protection/>
    </xf>
    <xf numFmtId="0" fontId="97" fillId="0" borderId="84" xfId="0" applyFont="1" applyBorder="1" applyAlignment="1" applyProtection="1">
      <alignment vertical="center"/>
      <protection/>
    </xf>
    <xf numFmtId="0" fontId="97" fillId="0" borderId="57" xfId="0" applyFont="1" applyBorder="1" applyAlignment="1" applyProtection="1">
      <alignment horizontal="distributed" vertical="center"/>
      <protection/>
    </xf>
    <xf numFmtId="0" fontId="97" fillId="0" borderId="44" xfId="0" applyFont="1" applyBorder="1" applyAlignment="1" applyProtection="1">
      <alignment vertical="center"/>
      <protection/>
    </xf>
    <xf numFmtId="37" fontId="98" fillId="0" borderId="57" xfId="0" applyNumberFormat="1" applyFont="1" applyBorder="1" applyAlignment="1" applyProtection="1">
      <alignment vertical="center"/>
      <protection/>
    </xf>
    <xf numFmtId="37" fontId="98" fillId="0" borderId="23" xfId="0" applyNumberFormat="1" applyFont="1" applyBorder="1" applyAlignment="1" applyProtection="1">
      <alignment vertical="center"/>
      <protection/>
    </xf>
    <xf numFmtId="37" fontId="98" fillId="0" borderId="44" xfId="0" applyNumberFormat="1" applyFont="1" applyBorder="1" applyAlignment="1" applyProtection="1">
      <alignment vertical="center"/>
      <protection/>
    </xf>
    <xf numFmtId="37" fontId="98" fillId="0" borderId="32" xfId="0" applyNumberFormat="1" applyFont="1" applyBorder="1" applyAlignment="1" applyProtection="1">
      <alignment vertical="center"/>
      <protection/>
    </xf>
    <xf numFmtId="37" fontId="98" fillId="0" borderId="45" xfId="0" applyNumberFormat="1" applyFont="1" applyBorder="1" applyAlignment="1" applyProtection="1">
      <alignment vertical="center"/>
      <protection/>
    </xf>
    <xf numFmtId="0" fontId="97" fillId="0" borderId="115" xfId="0" applyFont="1" applyBorder="1" applyAlignment="1" applyProtection="1">
      <alignment vertical="center"/>
      <protection/>
    </xf>
    <xf numFmtId="0" fontId="97" fillId="0" borderId="116" xfId="0" applyFont="1" applyBorder="1" applyAlignment="1" applyProtection="1">
      <alignment horizontal="center" vertical="center"/>
      <protection/>
    </xf>
    <xf numFmtId="0" fontId="97" fillId="0" borderId="117" xfId="0" applyFont="1" applyBorder="1" applyAlignment="1" applyProtection="1">
      <alignment vertical="center"/>
      <protection/>
    </xf>
    <xf numFmtId="37" fontId="98" fillId="0" borderId="116" xfId="0" applyNumberFormat="1" applyFont="1" applyBorder="1" applyAlignment="1" applyProtection="1">
      <alignment vertical="center"/>
      <protection/>
    </xf>
    <xf numFmtId="37" fontId="98" fillId="0" borderId="118" xfId="0" applyNumberFormat="1" applyFont="1" applyBorder="1" applyAlignment="1" applyProtection="1">
      <alignment vertical="center"/>
      <protection/>
    </xf>
    <xf numFmtId="37" fontId="98" fillId="0" borderId="117" xfId="0" applyNumberFormat="1" applyFont="1" applyBorder="1" applyAlignment="1" applyProtection="1">
      <alignment vertical="center"/>
      <protection/>
    </xf>
    <xf numFmtId="37" fontId="98" fillId="0" borderId="119" xfId="0" applyNumberFormat="1" applyFont="1" applyBorder="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0" fontId="97" fillId="0" borderId="0" xfId="0" applyFont="1" applyBorder="1" applyAlignment="1" applyProtection="1">
      <alignment horizontal="center"/>
      <protection/>
    </xf>
    <xf numFmtId="37" fontId="98" fillId="0" borderId="0" xfId="0" applyNumberFormat="1" applyFont="1" applyBorder="1" applyAlignment="1" applyProtection="1">
      <alignment horizontal="right"/>
      <protection/>
    </xf>
    <xf numFmtId="37" fontId="98" fillId="0" borderId="0" xfId="0" applyNumberFormat="1" applyFont="1" applyBorder="1" applyAlignment="1" applyProtection="1">
      <alignment/>
      <protection/>
    </xf>
    <xf numFmtId="0" fontId="87" fillId="0" borderId="55" xfId="0" applyFont="1" applyBorder="1" applyAlignment="1" applyProtection="1">
      <alignment horizontal="center" vertical="center"/>
      <protection/>
    </xf>
    <xf numFmtId="37" fontId="98" fillId="0" borderId="120" xfId="0" applyNumberFormat="1" applyFont="1" applyBorder="1" applyAlignment="1" applyProtection="1">
      <alignment vertical="center"/>
      <protection/>
    </xf>
    <xf numFmtId="0" fontId="87" fillId="0" borderId="121" xfId="0" applyFont="1" applyBorder="1" applyAlignment="1" applyProtection="1">
      <alignment horizontal="center" vertical="center"/>
      <protection/>
    </xf>
    <xf numFmtId="0" fontId="87" fillId="55" borderId="0" xfId="0" applyFont="1" applyFill="1" applyAlignment="1">
      <alignment vertical="center"/>
    </xf>
    <xf numFmtId="0" fontId="97" fillId="0" borderId="122" xfId="0" applyFont="1" applyBorder="1" applyAlignment="1" applyProtection="1">
      <alignment vertical="center"/>
      <protection/>
    </xf>
    <xf numFmtId="37" fontId="98" fillId="0" borderId="123" xfId="0" applyNumberFormat="1" applyFont="1" applyBorder="1" applyAlignment="1" applyProtection="1">
      <alignment vertical="center"/>
      <protection/>
    </xf>
    <xf numFmtId="0" fontId="87" fillId="56" borderId="0" xfId="0" applyFont="1" applyFill="1" applyAlignment="1">
      <alignment vertical="center"/>
    </xf>
    <xf numFmtId="0" fontId="97" fillId="0" borderId="124" xfId="0" applyFont="1" applyBorder="1" applyAlignment="1" applyProtection="1">
      <alignment vertical="center"/>
      <protection/>
    </xf>
    <xf numFmtId="0" fontId="97" fillId="0" borderId="125" xfId="0" applyFont="1" applyBorder="1" applyAlignment="1" applyProtection="1">
      <alignment horizontal="center" vertical="center"/>
      <protection/>
    </xf>
    <xf numFmtId="0" fontId="97" fillId="0" borderId="126" xfId="0" applyFont="1" applyBorder="1" applyAlignment="1" applyProtection="1">
      <alignment vertical="center"/>
      <protection/>
    </xf>
    <xf numFmtId="37" fontId="98" fillId="0" borderId="127" xfId="0" applyNumberFormat="1" applyFont="1" applyBorder="1" applyAlignment="1" applyProtection="1">
      <alignment vertical="center"/>
      <protection/>
    </xf>
    <xf numFmtId="37" fontId="98" fillId="0" borderId="126" xfId="0" applyNumberFormat="1" applyFont="1" applyBorder="1" applyAlignment="1" applyProtection="1">
      <alignment vertical="center"/>
      <protection/>
    </xf>
    <xf numFmtId="37" fontId="98" fillId="0" borderId="125" xfId="0" applyNumberFormat="1" applyFont="1" applyBorder="1" applyAlignment="1" applyProtection="1">
      <alignment vertical="center"/>
      <protection/>
    </xf>
    <xf numFmtId="37" fontId="98" fillId="0" borderId="128" xfId="0" applyNumberFormat="1" applyFont="1" applyBorder="1" applyAlignment="1" applyProtection="1">
      <alignment vertical="center"/>
      <protection/>
    </xf>
    <xf numFmtId="0" fontId="29" fillId="0" borderId="0" xfId="0" applyFont="1" applyFill="1" applyAlignment="1" applyProtection="1">
      <alignment/>
      <protection/>
    </xf>
    <xf numFmtId="0" fontId="4" fillId="0" borderId="0" xfId="0" applyFont="1" applyFill="1" applyAlignment="1" applyProtection="1">
      <alignment/>
      <protection/>
    </xf>
    <xf numFmtId="0" fontId="4" fillId="0" borderId="51" xfId="0" applyFont="1" applyFill="1" applyBorder="1" applyAlignment="1" applyProtection="1">
      <alignment horizontal="center" vertical="center"/>
      <protection/>
    </xf>
    <xf numFmtId="0" fontId="4" fillId="0" borderId="0" xfId="0" applyFont="1" applyFill="1" applyAlignment="1">
      <alignment/>
    </xf>
    <xf numFmtId="0" fontId="4" fillId="0" borderId="0" xfId="0" applyFont="1" applyFill="1" applyAlignment="1" applyProtection="1">
      <alignment vertical="center"/>
      <protection/>
    </xf>
    <xf numFmtId="0" fontId="4" fillId="0" borderId="40" xfId="0" applyFont="1" applyFill="1" applyBorder="1" applyAlignment="1" applyProtection="1">
      <alignment horizontal="centerContinuous" vertical="center"/>
      <protection/>
    </xf>
    <xf numFmtId="0" fontId="4" fillId="0" borderId="41" xfId="0" applyFont="1" applyFill="1" applyBorder="1" applyAlignment="1" applyProtection="1">
      <alignment horizontal="centerContinuous" vertical="center"/>
      <protection/>
    </xf>
    <xf numFmtId="0" fontId="4" fillId="0" borderId="40" xfId="0" applyFont="1" applyFill="1" applyBorder="1" applyAlignment="1" applyProtection="1">
      <alignment horizontal="left" vertical="center"/>
      <protection/>
    </xf>
    <xf numFmtId="0" fontId="28" fillId="0" borderId="40" xfId="0" applyFont="1" applyFill="1" applyBorder="1" applyAlignment="1" applyProtection="1">
      <alignment horizontal="left" vertical="center"/>
      <protection/>
    </xf>
    <xf numFmtId="0" fontId="28" fillId="0" borderId="41" xfId="0" applyFont="1" applyFill="1" applyBorder="1" applyAlignment="1" applyProtection="1">
      <alignment horizontal="centerContinuous" vertical="center"/>
      <protection/>
    </xf>
    <xf numFmtId="0" fontId="28" fillId="0" borderId="52" xfId="0" applyFont="1" applyFill="1" applyBorder="1" applyAlignment="1" applyProtection="1">
      <alignment horizontal="left" vertical="center"/>
      <protection/>
    </xf>
    <xf numFmtId="0" fontId="28" fillId="0" borderId="42" xfId="0" applyFont="1" applyFill="1" applyBorder="1" applyAlignment="1" applyProtection="1">
      <alignment horizontal="centerContinuous" vertical="center"/>
      <protection/>
    </xf>
    <xf numFmtId="0" fontId="4" fillId="0" borderId="0" xfId="0" applyFont="1" applyFill="1" applyAlignment="1">
      <alignment vertical="center"/>
    </xf>
    <xf numFmtId="0" fontId="4" fillId="0" borderId="43" xfId="0" applyFont="1" applyFill="1" applyBorder="1" applyAlignment="1" applyProtection="1">
      <alignment vertical="center"/>
      <protection/>
    </xf>
    <xf numFmtId="0" fontId="4" fillId="0" borderId="0" xfId="0" applyFont="1" applyFill="1" applyAlignment="1" applyProtection="1">
      <alignment horizontal="left" vertical="center"/>
      <protection/>
    </xf>
    <xf numFmtId="0" fontId="4" fillId="0" borderId="43" xfId="0" applyFont="1" applyFill="1" applyBorder="1" applyAlignment="1" applyProtection="1">
      <alignment horizontal="centerContinuous" vertical="center"/>
      <protection/>
    </xf>
    <xf numFmtId="0" fontId="28" fillId="0" borderId="0" xfId="0" applyFont="1" applyFill="1" applyAlignment="1" applyProtection="1">
      <alignment horizontal="left" vertical="center"/>
      <protection/>
    </xf>
    <xf numFmtId="0" fontId="28" fillId="0" borderId="43" xfId="0" applyFont="1" applyFill="1" applyBorder="1" applyAlignment="1" applyProtection="1">
      <alignment horizontal="right" vertical="center"/>
      <protection/>
    </xf>
    <xf numFmtId="0" fontId="28" fillId="0" borderId="24" xfId="0" applyFont="1" applyFill="1" applyBorder="1" applyAlignment="1" applyProtection="1">
      <alignment horizontal="left" vertical="center"/>
      <protection/>
    </xf>
    <xf numFmtId="0" fontId="28" fillId="0" borderId="30" xfId="0" applyFont="1" applyFill="1" applyBorder="1" applyAlignment="1" applyProtection="1">
      <alignment horizontal="right" vertical="center"/>
      <protection/>
    </xf>
    <xf numFmtId="0" fontId="4" fillId="0" borderId="44" xfId="0" applyFont="1" applyFill="1" applyBorder="1" applyAlignment="1" applyProtection="1">
      <alignment horizontal="center" vertical="center"/>
      <protection/>
    </xf>
    <xf numFmtId="0" fontId="28" fillId="0" borderId="44" xfId="0" applyFont="1" applyFill="1" applyBorder="1" applyAlignment="1" applyProtection="1">
      <alignment horizontal="center" vertical="center"/>
      <protection/>
    </xf>
    <xf numFmtId="0" fontId="28" fillId="0" borderId="23" xfId="0" applyFont="1" applyFill="1" applyBorder="1" applyAlignment="1" applyProtection="1">
      <alignment horizontal="center" vertical="center"/>
      <protection/>
    </xf>
    <xf numFmtId="0" fontId="28" fillId="0" borderId="45" xfId="0" applyFont="1" applyFill="1" applyBorder="1" applyAlignment="1" applyProtection="1">
      <alignment horizontal="center" vertical="center"/>
      <protection/>
    </xf>
    <xf numFmtId="0" fontId="4" fillId="0" borderId="63" xfId="0" applyFont="1" applyFill="1" applyBorder="1" applyAlignment="1" applyProtection="1">
      <alignment horizontal="center" vertical="center"/>
      <protection/>
    </xf>
    <xf numFmtId="0" fontId="28" fillId="0" borderId="63" xfId="0" applyFont="1" applyFill="1" applyBorder="1" applyAlignment="1" applyProtection="1">
      <alignment horizontal="center" vertical="center"/>
      <protection/>
    </xf>
    <xf numFmtId="0" fontId="28" fillId="0" borderId="27" xfId="0" applyFont="1" applyFill="1" applyBorder="1" applyAlignment="1" applyProtection="1">
      <alignment horizontal="center" vertical="center"/>
      <protection/>
    </xf>
    <xf numFmtId="0" fontId="28" fillId="0" borderId="114" xfId="0" applyFont="1" applyFill="1" applyBorder="1" applyAlignment="1" applyProtection="1">
      <alignment horizontal="center" vertical="center"/>
      <protection/>
    </xf>
    <xf numFmtId="37" fontId="4" fillId="0" borderId="43" xfId="0" applyNumberFormat="1" applyFont="1" applyFill="1" applyBorder="1" applyAlignment="1" applyProtection="1">
      <alignment horizontal="center" vertical="center"/>
      <protection/>
    </xf>
    <xf numFmtId="37" fontId="30" fillId="0" borderId="43" xfId="0" applyNumberFormat="1" applyFont="1" applyFill="1" applyBorder="1" applyAlignment="1" applyProtection="1">
      <alignment vertical="center"/>
      <protection/>
    </xf>
    <xf numFmtId="37" fontId="30" fillId="0" borderId="22" xfId="0" applyNumberFormat="1" applyFont="1" applyFill="1" applyBorder="1" applyAlignment="1" applyProtection="1">
      <alignment vertical="center"/>
      <protection/>
    </xf>
    <xf numFmtId="37" fontId="30" fillId="0" borderId="30" xfId="0" applyNumberFormat="1" applyFont="1" applyFill="1" applyBorder="1" applyAlignment="1" applyProtection="1">
      <alignment vertical="center"/>
      <protection/>
    </xf>
    <xf numFmtId="0" fontId="4" fillId="0" borderId="38" xfId="0" applyFont="1" applyFill="1" applyBorder="1" applyAlignment="1" applyProtection="1">
      <alignment vertical="center"/>
      <protection/>
    </xf>
    <xf numFmtId="0" fontId="30" fillId="0" borderId="38" xfId="0" applyFont="1" applyFill="1" applyBorder="1" applyAlignment="1" applyProtection="1">
      <alignment vertical="center"/>
      <protection/>
    </xf>
    <xf numFmtId="0" fontId="30" fillId="0" borderId="47" xfId="0" applyFont="1" applyFill="1" applyBorder="1" applyAlignment="1" applyProtection="1">
      <alignment vertical="center"/>
      <protection/>
    </xf>
    <xf numFmtId="0" fontId="30" fillId="0" borderId="48" xfId="0" applyFont="1" applyFill="1" applyBorder="1" applyAlignment="1" applyProtection="1">
      <alignment vertical="center"/>
      <protection/>
    </xf>
    <xf numFmtId="37" fontId="4" fillId="0" borderId="44" xfId="0" applyNumberFormat="1" applyFont="1" applyFill="1" applyBorder="1" applyAlignment="1" applyProtection="1">
      <alignment horizontal="center" vertical="center"/>
      <protection/>
    </xf>
    <xf numFmtId="0" fontId="28" fillId="0" borderId="43" xfId="0" applyFont="1" applyFill="1" applyBorder="1" applyAlignment="1" applyProtection="1">
      <alignment horizontal="center" vertical="center"/>
      <protection/>
    </xf>
    <xf numFmtId="37" fontId="30" fillId="0" borderId="44" xfId="0" applyNumberFormat="1" applyFont="1" applyFill="1" applyBorder="1" applyAlignment="1" applyProtection="1">
      <alignment vertical="center"/>
      <protection/>
    </xf>
    <xf numFmtId="37" fontId="30" fillId="0" borderId="23" xfId="0" applyNumberFormat="1" applyFont="1" applyFill="1" applyBorder="1" applyAlignment="1" applyProtection="1">
      <alignment vertical="center"/>
      <protection/>
    </xf>
    <xf numFmtId="37" fontId="30" fillId="0" borderId="45" xfId="0" applyNumberFormat="1" applyFont="1" applyFill="1" applyBorder="1" applyAlignment="1" applyProtection="1">
      <alignment vertical="center"/>
      <protection/>
    </xf>
    <xf numFmtId="0" fontId="4" fillId="0" borderId="75" xfId="0" applyFont="1" applyFill="1" applyBorder="1" applyAlignment="1" applyProtection="1">
      <alignment horizontal="center" vertical="center"/>
      <protection/>
    </xf>
    <xf numFmtId="37" fontId="4" fillId="0" borderId="75" xfId="0" applyNumberFormat="1" applyFont="1" applyFill="1" applyBorder="1" applyAlignment="1" applyProtection="1">
      <alignment horizontal="center" vertical="center"/>
      <protection/>
    </xf>
    <xf numFmtId="37" fontId="30" fillId="0" borderId="75" xfId="0" applyNumberFormat="1" applyFont="1" applyFill="1" applyBorder="1" applyAlignment="1" applyProtection="1">
      <alignment vertical="center"/>
      <protection/>
    </xf>
    <xf numFmtId="37" fontId="30" fillId="0" borderId="74" xfId="0" applyNumberFormat="1" applyFont="1" applyFill="1" applyBorder="1" applyAlignment="1" applyProtection="1">
      <alignment vertical="center"/>
      <protection/>
    </xf>
    <xf numFmtId="37" fontId="30" fillId="0" borderId="81" xfId="0" applyNumberFormat="1"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37" fontId="4" fillId="0" borderId="0" xfId="0" applyNumberFormat="1" applyFont="1" applyFill="1" applyBorder="1" applyAlignment="1" applyProtection="1">
      <alignment horizontal="center" vertical="center"/>
      <protection/>
    </xf>
    <xf numFmtId="37" fontId="4" fillId="0" borderId="0" xfId="0" applyNumberFormat="1" applyFont="1" applyFill="1" applyBorder="1" applyAlignment="1" applyProtection="1">
      <alignment vertical="center"/>
      <protection/>
    </xf>
    <xf numFmtId="0" fontId="28" fillId="0" borderId="0" xfId="0" applyFont="1" applyFill="1" applyAlignment="1" applyProtection="1">
      <alignment vertical="center"/>
      <protection/>
    </xf>
    <xf numFmtId="37" fontId="4" fillId="0" borderId="0" xfId="0" applyNumberFormat="1" applyFont="1" applyFill="1" applyAlignment="1" applyProtection="1">
      <alignment horizontal="center" vertical="center"/>
      <protection/>
    </xf>
    <xf numFmtId="37" fontId="4" fillId="0" borderId="0" xfId="0" applyNumberFormat="1" applyFont="1" applyFill="1" applyAlignment="1" applyProtection="1">
      <alignment vertical="center"/>
      <protection/>
    </xf>
    <xf numFmtId="0" fontId="4" fillId="0" borderId="40" xfId="0" applyFont="1" applyFill="1" applyBorder="1" applyAlignment="1" applyProtection="1">
      <alignment vertical="center"/>
      <protection/>
    </xf>
    <xf numFmtId="0" fontId="4" fillId="0" borderId="0" xfId="0" applyFont="1" applyFill="1" applyBorder="1" applyAlignment="1" applyProtection="1">
      <alignment horizontal="centerContinuous" vertical="center"/>
      <protection/>
    </xf>
    <xf numFmtId="0" fontId="28" fillId="0" borderId="30" xfId="0" applyFont="1" applyFill="1" applyBorder="1" applyAlignment="1" applyProtection="1">
      <alignment horizontal="center" vertical="center"/>
      <protection/>
    </xf>
    <xf numFmtId="0" fontId="28" fillId="0" borderId="22" xfId="0" applyFont="1" applyFill="1" applyBorder="1" applyAlignment="1" applyProtection="1">
      <alignment horizontal="center" vertical="center"/>
      <protection/>
    </xf>
    <xf numFmtId="0" fontId="4" fillId="0" borderId="63" xfId="0" applyFont="1" applyFill="1" applyBorder="1" applyAlignment="1" applyProtection="1">
      <alignment vertical="center"/>
      <protection/>
    </xf>
    <xf numFmtId="0" fontId="28" fillId="0" borderId="63" xfId="0" applyFont="1" applyFill="1" applyBorder="1" applyAlignment="1" applyProtection="1">
      <alignment vertical="center"/>
      <protection/>
    </xf>
    <xf numFmtId="0" fontId="28" fillId="0" borderId="27" xfId="0" applyFont="1" applyFill="1" applyBorder="1" applyAlignment="1" applyProtection="1">
      <alignment vertical="center"/>
      <protection/>
    </xf>
    <xf numFmtId="0" fontId="4" fillId="0" borderId="44" xfId="0" applyFont="1" applyFill="1" applyBorder="1" applyAlignment="1" applyProtection="1">
      <alignment horizontal="centerContinuous" vertical="center"/>
      <protection/>
    </xf>
    <xf numFmtId="37" fontId="4" fillId="0" borderId="0" xfId="0" applyNumberFormat="1" applyFont="1" applyFill="1" applyAlignment="1" applyProtection="1">
      <alignment/>
      <protection/>
    </xf>
    <xf numFmtId="0" fontId="6" fillId="0" borderId="0" xfId="0" applyFont="1" applyFill="1" applyAlignment="1" applyProtection="1">
      <alignment vertical="center"/>
      <protection/>
    </xf>
    <xf numFmtId="37" fontId="6" fillId="0" borderId="0" xfId="0" applyNumberFormat="1" applyFont="1" applyFill="1" applyAlignment="1" applyProtection="1">
      <alignment vertical="center"/>
      <protection/>
    </xf>
    <xf numFmtId="0" fontId="6" fillId="0" borderId="0" xfId="0" applyFont="1" applyFill="1" applyAlignment="1">
      <alignment vertical="center"/>
    </xf>
    <xf numFmtId="0" fontId="6" fillId="0" borderId="0" xfId="0"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xf>
    <xf numFmtId="0" fontId="30" fillId="0" borderId="0" xfId="0" applyFont="1" applyAlignment="1">
      <alignment/>
    </xf>
    <xf numFmtId="0" fontId="8" fillId="0" borderId="0" xfId="0" applyFont="1" applyAlignment="1">
      <alignment/>
    </xf>
    <xf numFmtId="0" fontId="4" fillId="0" borderId="51" xfId="0" applyFont="1" applyBorder="1" applyAlignment="1">
      <alignment horizontal="center"/>
    </xf>
    <xf numFmtId="0" fontId="4" fillId="0" borderId="82"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0" xfId="0" applyFont="1" applyBorder="1" applyAlignment="1">
      <alignment horizontal="centerContinuous" vertical="center"/>
    </xf>
    <xf numFmtId="0" fontId="4" fillId="0" borderId="41" xfId="0" applyFont="1" applyBorder="1" applyAlignment="1">
      <alignment horizontal="centerContinuous" vertical="center"/>
    </xf>
    <xf numFmtId="0" fontId="4" fillId="0" borderId="42" xfId="0" applyFont="1" applyBorder="1" applyAlignment="1">
      <alignment horizontal="center" vertical="center"/>
    </xf>
    <xf numFmtId="0" fontId="4" fillId="0" borderId="29" xfId="0" applyFont="1" applyBorder="1" applyAlignment="1">
      <alignment vertical="center"/>
    </xf>
    <xf numFmtId="0" fontId="4" fillId="0" borderId="43" xfId="0" applyFont="1" applyBorder="1" applyAlignment="1">
      <alignment vertical="center"/>
    </xf>
    <xf numFmtId="0" fontId="4" fillId="0" borderId="57" xfId="0" applyFont="1" applyBorder="1" applyAlignment="1">
      <alignment horizontal="centerContinuous" vertical="center"/>
    </xf>
    <xf numFmtId="0" fontId="4" fillId="0" borderId="44" xfId="0" applyFont="1" applyBorder="1" applyAlignment="1">
      <alignment horizontal="centerContinuous"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3" xfId="0" applyFont="1" applyBorder="1" applyAlignment="1">
      <alignment horizontal="center" vertical="center"/>
    </xf>
    <xf numFmtId="0" fontId="4" fillId="0" borderId="30" xfId="0" applyFont="1" applyBorder="1" applyAlignment="1">
      <alignment horizontal="center" vertical="center"/>
    </xf>
    <xf numFmtId="0" fontId="4" fillId="0" borderId="44" xfId="0" applyFont="1" applyBorder="1" applyAlignment="1">
      <alignment horizontal="center" vertical="center"/>
    </xf>
    <xf numFmtId="0" fontId="4" fillId="0" borderId="44" xfId="0" applyFont="1" applyBorder="1" applyAlignment="1">
      <alignment horizontal="distributed" vertical="center"/>
    </xf>
    <xf numFmtId="0" fontId="4" fillId="0" borderId="30" xfId="0" applyFont="1" applyBorder="1" applyAlignment="1">
      <alignment horizontal="distributed" vertical="center"/>
    </xf>
    <xf numFmtId="0" fontId="4" fillId="0" borderId="29" xfId="0" applyFont="1" applyBorder="1" applyAlignment="1">
      <alignment horizontal="centerContinuous" vertical="center"/>
    </xf>
    <xf numFmtId="0" fontId="4" fillId="0" borderId="0" xfId="0" applyFont="1" applyAlignment="1">
      <alignment horizontal="centerContinuous" vertical="center"/>
    </xf>
    <xf numFmtId="0" fontId="4" fillId="0" borderId="43" xfId="0" applyFont="1" applyBorder="1" applyAlignment="1">
      <alignment horizontal="centerContinuous" vertical="center"/>
    </xf>
    <xf numFmtId="0" fontId="4" fillId="0" borderId="22" xfId="0" applyFont="1" applyBorder="1" applyAlignment="1">
      <alignment horizontal="center" vertical="center"/>
    </xf>
    <xf numFmtId="0" fontId="4" fillId="0" borderId="43" xfId="0" applyFont="1" applyBorder="1" applyAlignment="1">
      <alignment horizontal="left" vertical="center"/>
    </xf>
    <xf numFmtId="0" fontId="4" fillId="0" borderId="23" xfId="0" applyFont="1" applyBorder="1" applyAlignment="1">
      <alignment horizontal="centerContinuous" vertical="center"/>
    </xf>
    <xf numFmtId="0" fontId="4" fillId="0" borderId="23" xfId="0" applyFont="1" applyBorder="1" applyAlignment="1">
      <alignment horizontal="center" vertical="center"/>
    </xf>
    <xf numFmtId="0" fontId="4" fillId="0" borderId="57" xfId="0" applyFont="1" applyBorder="1" applyAlignment="1">
      <alignment horizontal="center" vertical="center"/>
    </xf>
    <xf numFmtId="0" fontId="4" fillId="0" borderId="23" xfId="0" applyFont="1" applyBorder="1" applyAlignment="1">
      <alignment horizontal="left" vertical="center"/>
    </xf>
    <xf numFmtId="0" fontId="4" fillId="0" borderId="22" xfId="0" applyFont="1" applyBorder="1" applyAlignment="1">
      <alignment horizontal="left" vertical="center"/>
    </xf>
    <xf numFmtId="0" fontId="4" fillId="0" borderId="22" xfId="0" applyFont="1" applyBorder="1" applyAlignment="1">
      <alignment horizontal="centerContinuous" vertical="center"/>
    </xf>
    <xf numFmtId="0" fontId="4" fillId="0" borderId="45" xfId="0" applyFont="1" applyBorder="1" applyAlignment="1">
      <alignment horizontal="centerContinuous" vertical="center"/>
    </xf>
    <xf numFmtId="0" fontId="4" fillId="0" borderId="30" xfId="0" applyFont="1" applyBorder="1" applyAlignment="1">
      <alignment vertical="center"/>
    </xf>
    <xf numFmtId="0" fontId="4" fillId="0" borderId="63" xfId="0" applyFont="1" applyBorder="1" applyAlignment="1">
      <alignment horizontal="centerContinuous" vertical="center"/>
    </xf>
    <xf numFmtId="0" fontId="4" fillId="0" borderId="63" xfId="0" applyFont="1" applyBorder="1" applyAlignment="1">
      <alignment horizontal="right" vertical="center"/>
    </xf>
    <xf numFmtId="0" fontId="4" fillId="0" borderId="27" xfId="0" applyFont="1" applyBorder="1" applyAlignment="1">
      <alignment horizontal="right" vertical="center"/>
    </xf>
    <xf numFmtId="0" fontId="4" fillId="0" borderId="27" xfId="0" applyFont="1" applyBorder="1" applyAlignment="1">
      <alignment horizontal="center" vertical="center"/>
    </xf>
    <xf numFmtId="0" fontId="4" fillId="0" borderId="114" xfId="0" applyFont="1" applyBorder="1" applyAlignment="1">
      <alignment horizontal="right" vertical="center"/>
    </xf>
    <xf numFmtId="0" fontId="4" fillId="0" borderId="129" xfId="0" applyFont="1" applyBorder="1" applyAlignment="1">
      <alignment vertical="center"/>
    </xf>
    <xf numFmtId="0" fontId="4" fillId="0" borderId="56" xfId="0" applyFont="1" applyBorder="1" applyAlignment="1">
      <alignment vertical="center"/>
    </xf>
    <xf numFmtId="0" fontId="4" fillId="0" borderId="63" xfId="0" applyFont="1" applyBorder="1" applyAlignment="1">
      <alignment vertical="center"/>
    </xf>
    <xf numFmtId="37" fontId="4" fillId="0" borderId="0" xfId="0" applyNumberFormat="1" applyFont="1" applyAlignment="1" applyProtection="1">
      <alignment vertical="center"/>
      <protection/>
    </xf>
    <xf numFmtId="37" fontId="4" fillId="0" borderId="29" xfId="0" applyNumberFormat="1" applyFont="1" applyBorder="1" applyAlignment="1" applyProtection="1">
      <alignment vertical="center"/>
      <protection/>
    </xf>
    <xf numFmtId="37" fontId="4" fillId="0" borderId="43" xfId="0" applyNumberFormat="1" applyFont="1" applyBorder="1" applyAlignment="1" applyProtection="1">
      <alignment vertical="center"/>
      <protection/>
    </xf>
    <xf numFmtId="37" fontId="4" fillId="0" borderId="43" xfId="0" applyNumberFormat="1" applyFont="1" applyBorder="1" applyAlignment="1" applyProtection="1">
      <alignment horizontal="right" vertical="center"/>
      <protection/>
    </xf>
    <xf numFmtId="37" fontId="4" fillId="0" borderId="22" xfId="0" applyNumberFormat="1" applyFont="1" applyBorder="1" applyAlignment="1" applyProtection="1">
      <alignment horizontal="right" vertical="center"/>
      <protection/>
    </xf>
    <xf numFmtId="37" fontId="4" fillId="0" borderId="30" xfId="0" applyNumberFormat="1" applyFont="1" applyBorder="1" applyAlignment="1" applyProtection="1">
      <alignment horizontal="right" vertical="center"/>
      <protection/>
    </xf>
    <xf numFmtId="0" fontId="4" fillId="0" borderId="38" xfId="0" applyFont="1" applyBorder="1" applyAlignment="1">
      <alignment horizontal="centerContinuous" vertical="center"/>
    </xf>
    <xf numFmtId="0" fontId="4" fillId="0" borderId="38" xfId="0" applyFont="1" applyBorder="1" applyAlignment="1">
      <alignment horizontal="right" vertical="center"/>
    </xf>
    <xf numFmtId="0" fontId="4" fillId="0" borderId="47" xfId="0" applyFont="1" applyBorder="1" applyAlignment="1">
      <alignment horizontal="right" vertical="center"/>
    </xf>
    <xf numFmtId="0" fontId="4" fillId="0" borderId="130" xfId="0" applyFont="1" applyBorder="1" applyAlignment="1">
      <alignment horizontal="right" vertical="center"/>
    </xf>
    <xf numFmtId="0" fontId="4" fillId="0" borderId="38" xfId="0" applyFont="1" applyBorder="1" applyAlignment="1">
      <alignment horizontal="center" vertical="center"/>
    </xf>
    <xf numFmtId="0" fontId="4" fillId="0" borderId="48" xfId="0" applyFont="1" applyBorder="1" applyAlignment="1">
      <alignment horizontal="right" vertical="center"/>
    </xf>
    <xf numFmtId="0" fontId="4" fillId="0" borderId="43" xfId="0" applyFont="1" applyBorder="1" applyAlignment="1">
      <alignment horizontal="right" vertical="center"/>
    </xf>
    <xf numFmtId="0" fontId="4" fillId="0" borderId="22" xfId="0" applyFont="1" applyBorder="1" applyAlignment="1">
      <alignment horizontal="right" vertical="center"/>
    </xf>
    <xf numFmtId="0" fontId="4" fillId="0" borderId="30" xfId="0" applyFont="1" applyBorder="1" applyAlignment="1">
      <alignment horizontal="right" vertical="center"/>
    </xf>
    <xf numFmtId="0" fontId="4" fillId="0" borderId="31" xfId="0" applyFont="1" applyBorder="1" applyAlignment="1">
      <alignment horizontal="center" vertical="center"/>
    </xf>
    <xf numFmtId="37" fontId="4" fillId="0" borderId="23" xfId="0" applyNumberFormat="1" applyFont="1" applyBorder="1" applyAlignment="1" applyProtection="1">
      <alignment vertical="center"/>
      <protection/>
    </xf>
    <xf numFmtId="37" fontId="4" fillId="0" borderId="131" xfId="0" applyNumberFormat="1" applyFont="1" applyBorder="1" applyAlignment="1" applyProtection="1">
      <alignment vertical="center"/>
      <protection/>
    </xf>
    <xf numFmtId="0" fontId="4" fillId="0" borderId="21" xfId="0" applyFont="1" applyBorder="1" applyAlignment="1">
      <alignment horizontal="center" vertical="center"/>
    </xf>
    <xf numFmtId="0" fontId="4" fillId="0" borderId="2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right" vertical="center"/>
    </xf>
    <xf numFmtId="37" fontId="4" fillId="0" borderId="44" xfId="0" applyNumberFormat="1" applyFont="1" applyFill="1" applyBorder="1" applyAlignment="1" applyProtection="1">
      <alignment vertical="center"/>
      <protection/>
    </xf>
    <xf numFmtId="37" fontId="4" fillId="0" borderId="43" xfId="0" applyNumberFormat="1" applyFont="1" applyFill="1" applyBorder="1" applyAlignment="1" applyProtection="1">
      <alignment vertical="center"/>
      <protection/>
    </xf>
    <xf numFmtId="37" fontId="4" fillId="0" borderId="23" xfId="0" applyNumberFormat="1" applyFont="1" applyFill="1" applyBorder="1" applyAlignment="1" applyProtection="1">
      <alignment vertical="center"/>
      <protection/>
    </xf>
    <xf numFmtId="37" fontId="4" fillId="0" borderId="45" xfId="0" applyNumberFormat="1" applyFont="1" applyFill="1" applyBorder="1" applyAlignment="1" applyProtection="1">
      <alignment vertical="center"/>
      <protection/>
    </xf>
    <xf numFmtId="0" fontId="4" fillId="0" borderId="57" xfId="0" applyFont="1" applyFill="1" applyBorder="1" applyAlignment="1">
      <alignment horizontal="centerContinuous" vertical="center"/>
    </xf>
    <xf numFmtId="0" fontId="4" fillId="0" borderId="44" xfId="0" applyFont="1" applyFill="1" applyBorder="1" applyAlignment="1">
      <alignment horizontal="centerContinuous" vertical="center"/>
    </xf>
    <xf numFmtId="37" fontId="4" fillId="0" borderId="131" xfId="0" applyNumberFormat="1" applyFont="1" applyFill="1" applyBorder="1" applyAlignment="1" applyProtection="1">
      <alignment vertical="center"/>
      <protection/>
    </xf>
    <xf numFmtId="0" fontId="4" fillId="0" borderId="21" xfId="0" applyFont="1" applyFill="1" applyBorder="1" applyAlignment="1" quotePrefix="1">
      <alignment horizontal="center" vertical="center"/>
    </xf>
    <xf numFmtId="37" fontId="4" fillId="0" borderId="51" xfId="0" applyNumberFormat="1" applyFont="1" applyFill="1" applyBorder="1" applyAlignment="1" applyProtection="1">
      <alignment vertical="center"/>
      <protection/>
    </xf>
    <xf numFmtId="37" fontId="4" fillId="0" borderId="88" xfId="0" applyNumberFormat="1" applyFont="1" applyFill="1" applyBorder="1" applyAlignment="1" applyProtection="1">
      <alignment vertical="center"/>
      <protection/>
    </xf>
    <xf numFmtId="0" fontId="5" fillId="0" borderId="57" xfId="0" applyFont="1" applyFill="1" applyBorder="1" applyAlignment="1">
      <alignment horizontal="centerContinuous" vertical="center"/>
    </xf>
    <xf numFmtId="0" fontId="4" fillId="0" borderId="84" xfId="0" applyFont="1" applyFill="1" applyBorder="1" applyAlignment="1">
      <alignment horizontal="centerContinuous" vertical="center"/>
    </xf>
    <xf numFmtId="0" fontId="4" fillId="0" borderId="47" xfId="0" applyFont="1" applyFill="1" applyBorder="1" applyAlignment="1">
      <alignment horizontal="right" vertical="center"/>
    </xf>
    <xf numFmtId="37" fontId="4" fillId="0" borderId="69" xfId="0" applyNumberFormat="1" applyFont="1" applyFill="1" applyBorder="1" applyAlignment="1" applyProtection="1">
      <alignment vertical="center"/>
      <protection/>
    </xf>
    <xf numFmtId="37" fontId="4" fillId="0" borderId="72" xfId="0" applyNumberFormat="1" applyFont="1" applyFill="1" applyBorder="1" applyAlignment="1" applyProtection="1">
      <alignment vertical="center"/>
      <protection/>
    </xf>
    <xf numFmtId="37" fontId="4" fillId="0" borderId="75" xfId="0" applyNumberFormat="1" applyFont="1" applyFill="1" applyBorder="1" applyAlignment="1" applyProtection="1">
      <alignment vertical="center"/>
      <protection/>
    </xf>
    <xf numFmtId="37" fontId="4" fillId="0" borderId="132" xfId="0" applyNumberFormat="1" applyFont="1" applyFill="1" applyBorder="1" applyAlignment="1" applyProtection="1">
      <alignment vertical="center"/>
      <protection/>
    </xf>
    <xf numFmtId="37" fontId="4" fillId="0" borderId="74" xfId="0" applyNumberFormat="1" applyFont="1" applyFill="1" applyBorder="1" applyAlignment="1" applyProtection="1">
      <alignment vertical="center"/>
      <protection/>
    </xf>
    <xf numFmtId="37" fontId="4" fillId="0" borderId="81" xfId="0" applyNumberFormat="1" applyFont="1" applyFill="1" applyBorder="1" applyAlignment="1" applyProtection="1">
      <alignment vertical="center"/>
      <protection/>
    </xf>
    <xf numFmtId="0" fontId="4" fillId="0" borderId="86" xfId="0" applyFont="1" applyFill="1" applyBorder="1" applyAlignment="1">
      <alignment horizontal="left" vertical="center"/>
    </xf>
    <xf numFmtId="0" fontId="4" fillId="0" borderId="73" xfId="0" applyFont="1" applyFill="1" applyBorder="1" applyAlignment="1">
      <alignment horizontal="centerContinuous" vertical="center"/>
    </xf>
    <xf numFmtId="0" fontId="4" fillId="0" borderId="75" xfId="0" applyFont="1" applyFill="1" applyBorder="1" applyAlignment="1">
      <alignment horizontal="centerContinuous" vertical="center"/>
    </xf>
    <xf numFmtId="37" fontId="4" fillId="0" borderId="133" xfId="0" applyNumberFormat="1" applyFont="1" applyBorder="1" applyAlignment="1" applyProtection="1">
      <alignment vertical="center"/>
      <protection/>
    </xf>
    <xf numFmtId="37" fontId="4" fillId="0" borderId="74" xfId="0" applyNumberFormat="1" applyFont="1" applyBorder="1" applyAlignment="1" applyProtection="1">
      <alignment vertical="center"/>
      <protection/>
    </xf>
    <xf numFmtId="37" fontId="4" fillId="0" borderId="132" xfId="0" applyNumberFormat="1" applyFont="1" applyBorder="1" applyAlignment="1" applyProtection="1">
      <alignment vertical="center"/>
      <protection/>
    </xf>
    <xf numFmtId="37" fontId="4" fillId="0" borderId="76" xfId="0" applyNumberFormat="1" applyFont="1" applyBorder="1" applyAlignment="1" applyProtection="1">
      <alignment vertical="center"/>
      <protection/>
    </xf>
    <xf numFmtId="0" fontId="4" fillId="0" borderId="42" xfId="0" applyFont="1" applyBorder="1" applyAlignment="1">
      <alignment horizontal="distributed" vertical="center"/>
    </xf>
    <xf numFmtId="37" fontId="4" fillId="0" borderId="29" xfId="0" applyNumberFormat="1" applyFont="1" applyBorder="1" applyAlignment="1" applyProtection="1">
      <alignment horizontal="right" vertical="center"/>
      <protection/>
    </xf>
    <xf numFmtId="37" fontId="4" fillId="0" borderId="0" xfId="0" applyNumberFormat="1" applyFont="1" applyBorder="1" applyAlignment="1" applyProtection="1">
      <alignment horizontal="right" vertical="center"/>
      <protection/>
    </xf>
    <xf numFmtId="0" fontId="31" fillId="0" borderId="43" xfId="0" applyFont="1" applyBorder="1" applyAlignment="1">
      <alignment horizontal="left" vertical="center"/>
    </xf>
    <xf numFmtId="37" fontId="4" fillId="0" borderId="0" xfId="0" applyNumberFormat="1" applyFont="1" applyBorder="1" applyAlignment="1" applyProtection="1">
      <alignment vertical="center"/>
      <protection/>
    </xf>
    <xf numFmtId="0" fontId="4" fillId="0" borderId="22" xfId="0" applyFont="1" applyBorder="1" applyAlignment="1" quotePrefix="1">
      <alignment horizontal="center" vertical="center"/>
    </xf>
    <xf numFmtId="0" fontId="4" fillId="0" borderId="133" xfId="0" applyFont="1" applyBorder="1" applyAlignment="1">
      <alignment vertical="center"/>
    </xf>
    <xf numFmtId="38" fontId="4" fillId="0" borderId="133" xfId="83" applyFont="1" applyBorder="1" applyAlignment="1">
      <alignment vertical="center"/>
    </xf>
    <xf numFmtId="37" fontId="4" fillId="0" borderId="134" xfId="0" applyNumberFormat="1" applyFont="1" applyFill="1" applyBorder="1" applyAlignment="1" applyProtection="1">
      <alignment vertical="center"/>
      <protection/>
    </xf>
    <xf numFmtId="37" fontId="4" fillId="0" borderId="74" xfId="0" applyNumberFormat="1" applyFont="1" applyBorder="1" applyAlignment="1">
      <alignment vertical="center"/>
    </xf>
    <xf numFmtId="0" fontId="4" fillId="0" borderId="132" xfId="0" applyFont="1" applyBorder="1" applyAlignment="1">
      <alignment vertical="center"/>
    </xf>
    <xf numFmtId="0" fontId="4" fillId="0" borderId="135" xfId="0" applyFont="1" applyBorder="1" applyAlignment="1">
      <alignment vertical="center"/>
    </xf>
    <xf numFmtId="37" fontId="4" fillId="0" borderId="57" xfId="0" applyNumberFormat="1" applyFont="1" applyBorder="1" applyAlignment="1" applyProtection="1">
      <alignment vertical="center"/>
      <protection/>
    </xf>
    <xf numFmtId="37" fontId="4" fillId="0" borderId="51" xfId="0" applyNumberFormat="1" applyFont="1" applyBorder="1" applyAlignment="1" applyProtection="1">
      <alignment vertical="center"/>
      <protection/>
    </xf>
    <xf numFmtId="37" fontId="4" fillId="0" borderId="136" xfId="0" applyNumberFormat="1" applyFont="1" applyBorder="1" applyAlignment="1" applyProtection="1">
      <alignment vertical="center"/>
      <protection/>
    </xf>
    <xf numFmtId="37" fontId="4" fillId="0" borderId="137" xfId="0" applyNumberFormat="1" applyFont="1" applyBorder="1" applyAlignment="1" applyProtection="1">
      <alignment vertical="center"/>
      <protection/>
    </xf>
    <xf numFmtId="37" fontId="4" fillId="0" borderId="77" xfId="0" applyNumberFormat="1" applyFont="1" applyFill="1" applyBorder="1" applyAlignment="1" applyProtection="1">
      <alignment vertical="center"/>
      <protection/>
    </xf>
    <xf numFmtId="38" fontId="4" fillId="0" borderId="136" xfId="83" applyFont="1" applyBorder="1" applyAlignment="1">
      <alignment vertical="center"/>
    </xf>
    <xf numFmtId="0" fontId="4" fillId="0" borderId="43" xfId="0" applyFont="1" applyBorder="1" applyAlignment="1">
      <alignment horizontal="distributed" vertical="center"/>
    </xf>
    <xf numFmtId="37" fontId="4" fillId="0" borderId="77" xfId="0" applyNumberFormat="1" applyFont="1" applyBorder="1" applyAlignment="1" applyProtection="1">
      <alignment vertical="center"/>
      <protection/>
    </xf>
    <xf numFmtId="37" fontId="4" fillId="0" borderId="78" xfId="0" applyNumberFormat="1" applyFont="1" applyBorder="1" applyAlignment="1" applyProtection="1">
      <alignment vertical="center"/>
      <protection/>
    </xf>
    <xf numFmtId="37" fontId="4" fillId="0" borderId="78" xfId="0" applyNumberFormat="1" applyFont="1" applyFill="1" applyBorder="1" applyAlignment="1" applyProtection="1">
      <alignment vertical="center"/>
      <protection/>
    </xf>
    <xf numFmtId="0" fontId="4" fillId="0" borderId="26" xfId="0" applyFont="1" applyFill="1" applyBorder="1" applyAlignment="1">
      <alignment horizontal="center" vertical="center"/>
    </xf>
    <xf numFmtId="37" fontId="4" fillId="0" borderId="70" xfId="0" applyNumberFormat="1" applyFont="1" applyFill="1" applyBorder="1" applyAlignment="1" applyProtection="1">
      <alignment vertical="center"/>
      <protection/>
    </xf>
    <xf numFmtId="0" fontId="4" fillId="0" borderId="43" xfId="0" applyFont="1" applyBorder="1" applyAlignment="1" quotePrefix="1">
      <alignment horizontal="center" vertical="center"/>
    </xf>
    <xf numFmtId="37" fontId="4" fillId="0" borderId="133" xfId="0" applyNumberFormat="1" applyFont="1" applyFill="1" applyBorder="1" applyAlignment="1" applyProtection="1">
      <alignment vertical="center"/>
      <protection/>
    </xf>
    <xf numFmtId="37" fontId="4" fillId="0" borderId="132" xfId="0" applyNumberFormat="1" applyFont="1" applyBorder="1" applyAlignment="1">
      <alignment vertical="center"/>
    </xf>
    <xf numFmtId="37" fontId="4" fillId="0" borderId="135" xfId="0" applyNumberFormat="1" applyFont="1" applyBorder="1" applyAlignment="1">
      <alignment vertical="center"/>
    </xf>
    <xf numFmtId="37" fontId="4" fillId="0" borderId="88" xfId="0" applyNumberFormat="1" applyFont="1" applyBorder="1" applyAlignment="1" applyProtection="1">
      <alignment vertical="center"/>
      <protection/>
    </xf>
    <xf numFmtId="0" fontId="4" fillId="0" borderId="136" xfId="0" applyFont="1" applyBorder="1" applyAlignment="1">
      <alignment vertical="center"/>
    </xf>
    <xf numFmtId="37" fontId="4" fillId="0" borderId="138" xfId="0" applyNumberFormat="1" applyFont="1" applyBorder="1" applyAlignment="1" applyProtection="1">
      <alignment vertical="center"/>
      <protection/>
    </xf>
    <xf numFmtId="0" fontId="4" fillId="0" borderId="51" xfId="0" applyFont="1" applyBorder="1" applyAlignment="1">
      <alignment horizontal="center" vertical="center"/>
    </xf>
    <xf numFmtId="0" fontId="4" fillId="0" borderId="52" xfId="0" applyFont="1" applyBorder="1" applyAlignment="1">
      <alignment vertical="center"/>
    </xf>
    <xf numFmtId="0" fontId="4" fillId="0" borderId="42" xfId="0" applyFont="1" applyBorder="1" applyAlignment="1">
      <alignment vertical="center"/>
    </xf>
    <xf numFmtId="0" fontId="4" fillId="0" borderId="28" xfId="0" applyFont="1" applyBorder="1" applyAlignment="1">
      <alignment vertical="center"/>
    </xf>
    <xf numFmtId="0" fontId="4" fillId="0" borderId="63" xfId="0" applyFont="1" applyBorder="1" applyAlignment="1">
      <alignment horizontal="center" vertical="center"/>
    </xf>
    <xf numFmtId="0" fontId="4" fillId="0" borderId="29" xfId="0" applyFont="1" applyBorder="1" applyAlignment="1">
      <alignment horizontal="center" vertical="center"/>
    </xf>
    <xf numFmtId="37" fontId="4" fillId="0" borderId="33" xfId="0" applyNumberFormat="1" applyFont="1" applyBorder="1" applyAlignment="1" applyProtection="1">
      <alignment vertical="center"/>
      <protection/>
    </xf>
    <xf numFmtId="0" fontId="4" fillId="0" borderId="29" xfId="0" applyFont="1" applyFill="1" applyBorder="1" applyAlignment="1">
      <alignment horizontal="center" vertical="center"/>
    </xf>
    <xf numFmtId="0" fontId="4" fillId="0" borderId="43" xfId="0" applyFont="1" applyFill="1" applyBorder="1" applyAlignment="1">
      <alignment vertical="center"/>
    </xf>
    <xf numFmtId="37" fontId="4" fillId="0" borderId="22" xfId="0" applyNumberFormat="1" applyFont="1" applyFill="1" applyBorder="1" applyAlignment="1" applyProtection="1">
      <alignment vertical="center"/>
      <protection/>
    </xf>
    <xf numFmtId="37" fontId="4" fillId="0" borderId="30" xfId="0" applyNumberFormat="1" applyFont="1" applyFill="1" applyBorder="1" applyAlignment="1" applyProtection="1">
      <alignment vertical="center"/>
      <protection/>
    </xf>
    <xf numFmtId="0" fontId="4" fillId="0" borderId="84"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4" xfId="0" applyFont="1" applyFill="1" applyBorder="1" applyAlignment="1">
      <alignment vertical="center"/>
    </xf>
    <xf numFmtId="0" fontId="4" fillId="0" borderId="63" xfId="0" applyFont="1" applyFill="1" applyBorder="1" applyAlignment="1">
      <alignment vertical="center"/>
    </xf>
    <xf numFmtId="0" fontId="4" fillId="0" borderId="63" xfId="0" applyFont="1" applyFill="1" applyBorder="1" applyAlignment="1">
      <alignment horizontal="center" vertical="center"/>
    </xf>
    <xf numFmtId="0" fontId="4" fillId="0" borderId="56" xfId="0" applyFont="1" applyFill="1" applyBorder="1" applyAlignment="1">
      <alignment vertical="center"/>
    </xf>
    <xf numFmtId="0" fontId="4" fillId="0" borderId="84" xfId="0" applyFont="1" applyFill="1" applyBorder="1" applyAlignment="1">
      <alignment vertical="center"/>
    </xf>
    <xf numFmtId="0" fontId="4" fillId="0" borderId="57" xfId="0" applyFont="1" applyFill="1" applyBorder="1" applyAlignment="1">
      <alignment vertical="center"/>
    </xf>
    <xf numFmtId="0" fontId="4" fillId="0" borderId="139" xfId="0" applyFont="1" applyFill="1" applyBorder="1" applyAlignment="1">
      <alignment horizontal="centerContinuous" vertical="center"/>
    </xf>
    <xf numFmtId="0" fontId="4" fillId="0" borderId="58" xfId="0" applyFont="1" applyFill="1" applyBorder="1" applyAlignment="1">
      <alignment horizontal="centerContinuous" vertical="center"/>
    </xf>
    <xf numFmtId="0" fontId="4" fillId="0" borderId="49" xfId="0" applyFont="1" applyFill="1" applyBorder="1" applyAlignment="1">
      <alignment horizontal="centerContinuous" vertical="center"/>
    </xf>
    <xf numFmtId="37" fontId="4" fillId="0" borderId="49" xfId="0" applyNumberFormat="1" applyFont="1" applyFill="1" applyBorder="1" applyAlignment="1" applyProtection="1">
      <alignment vertical="center"/>
      <protection/>
    </xf>
    <xf numFmtId="37" fontId="4" fillId="0" borderId="36" xfId="0" applyNumberFormat="1" applyFont="1" applyFill="1" applyBorder="1" applyAlignment="1" applyProtection="1">
      <alignment vertical="center"/>
      <protection/>
    </xf>
    <xf numFmtId="37" fontId="4" fillId="0" borderId="50" xfId="0" applyNumberFormat="1" applyFont="1" applyFill="1" applyBorder="1" applyAlignment="1" applyProtection="1">
      <alignment vertical="center"/>
      <protection/>
    </xf>
    <xf numFmtId="0" fontId="4" fillId="0" borderId="52" xfId="0" applyFont="1" applyFill="1" applyBorder="1" applyAlignment="1">
      <alignment vertical="center"/>
    </xf>
    <xf numFmtId="0" fontId="4" fillId="0" borderId="41" xfId="0" applyFont="1" applyFill="1" applyBorder="1" applyAlignment="1">
      <alignment vertical="center"/>
    </xf>
    <xf numFmtId="0" fontId="4" fillId="0" borderId="28" xfId="0" applyFont="1" applyFill="1" applyBorder="1" applyAlignment="1">
      <alignment vertical="center"/>
    </xf>
    <xf numFmtId="0" fontId="4" fillId="0" borderId="63" xfId="0" applyFont="1" applyFill="1" applyBorder="1" applyAlignment="1">
      <alignment horizontal="right" vertical="center"/>
    </xf>
    <xf numFmtId="37" fontId="4" fillId="0" borderId="63" xfId="0" applyNumberFormat="1" applyFont="1" applyFill="1" applyBorder="1" applyAlignment="1" applyProtection="1">
      <alignment vertical="center"/>
      <protection/>
    </xf>
    <xf numFmtId="37" fontId="4" fillId="0" borderId="114" xfId="0" applyNumberFormat="1" applyFont="1" applyFill="1" applyBorder="1" applyAlignment="1" applyProtection="1">
      <alignment vertical="center"/>
      <protection/>
    </xf>
    <xf numFmtId="37" fontId="4" fillId="0" borderId="22" xfId="0" applyNumberFormat="1" applyFont="1" applyBorder="1" applyAlignment="1" applyProtection="1">
      <alignment vertical="center"/>
      <protection/>
    </xf>
    <xf numFmtId="37" fontId="4" fillId="0" borderId="30" xfId="0" applyNumberFormat="1" applyFont="1" applyBorder="1" applyAlignment="1" applyProtection="1">
      <alignment vertical="center"/>
      <protection/>
    </xf>
    <xf numFmtId="37" fontId="4" fillId="0" borderId="63" xfId="0" applyNumberFormat="1" applyFont="1" applyBorder="1" applyAlignment="1" applyProtection="1">
      <alignment vertical="center"/>
      <protection/>
    </xf>
    <xf numFmtId="37" fontId="4" fillId="0" borderId="27" xfId="0" applyNumberFormat="1" applyFont="1" applyBorder="1" applyAlignment="1" applyProtection="1">
      <alignment vertical="center"/>
      <protection/>
    </xf>
    <xf numFmtId="37" fontId="4" fillId="0" borderId="114" xfId="0" applyNumberFormat="1" applyFont="1" applyBorder="1" applyAlignment="1" applyProtection="1">
      <alignment vertical="center"/>
      <protection/>
    </xf>
    <xf numFmtId="37" fontId="4" fillId="0" borderId="56" xfId="0" applyNumberFormat="1" applyFont="1" applyBorder="1" applyAlignment="1" applyProtection="1">
      <alignment vertical="center"/>
      <protection/>
    </xf>
    <xf numFmtId="37" fontId="4" fillId="0" borderId="47" xfId="0" applyNumberFormat="1" applyFont="1" applyBorder="1" applyAlignment="1" applyProtection="1">
      <alignment vertical="center"/>
      <protection/>
    </xf>
    <xf numFmtId="37" fontId="4" fillId="0" borderId="130" xfId="0" applyNumberFormat="1" applyFont="1" applyBorder="1" applyAlignment="1" applyProtection="1">
      <alignment vertical="center"/>
      <protection/>
    </xf>
    <xf numFmtId="37" fontId="4" fillId="0" borderId="25" xfId="0" applyNumberFormat="1" applyFont="1" applyBorder="1" applyAlignment="1" applyProtection="1">
      <alignment vertical="center"/>
      <protection/>
    </xf>
    <xf numFmtId="37" fontId="4" fillId="0" borderId="27" xfId="0" applyNumberFormat="1" applyFont="1" applyFill="1" applyBorder="1" applyAlignment="1" applyProtection="1">
      <alignment vertical="center"/>
      <protection/>
    </xf>
    <xf numFmtId="37" fontId="4" fillId="0" borderId="56" xfId="0" applyNumberFormat="1" applyFont="1" applyFill="1" applyBorder="1" applyAlignment="1" applyProtection="1">
      <alignment vertical="center"/>
      <protection/>
    </xf>
    <xf numFmtId="37" fontId="4" fillId="0" borderId="38" xfId="0" applyNumberFormat="1" applyFont="1" applyBorder="1" applyAlignment="1" applyProtection="1">
      <alignment vertical="center"/>
      <protection/>
    </xf>
    <xf numFmtId="37" fontId="4" fillId="0" borderId="38" xfId="0" applyNumberFormat="1" applyFont="1" applyFill="1" applyBorder="1" applyAlignment="1" applyProtection="1">
      <alignment vertical="center"/>
      <protection/>
    </xf>
    <xf numFmtId="0" fontId="4" fillId="0" borderId="63"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0" xfId="0" applyFont="1" applyAlignment="1">
      <alignment vertical="center" shrinkToFit="1"/>
    </xf>
    <xf numFmtId="0" fontId="4" fillId="0" borderId="51" xfId="0" applyFont="1" applyBorder="1" applyAlignment="1">
      <alignment horizontal="center" vertical="center" shrinkToFit="1"/>
    </xf>
    <xf numFmtId="0" fontId="4" fillId="0" borderId="0" xfId="0" applyFont="1" applyAlignment="1">
      <alignment horizontal="center" vertical="center" shrinkToFit="1"/>
    </xf>
    <xf numFmtId="0" fontId="4" fillId="0" borderId="114" xfId="0" applyFont="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114" xfId="0" applyFont="1" applyFill="1" applyBorder="1" applyAlignment="1">
      <alignment horizontal="center" vertical="center" shrinkToFit="1"/>
    </xf>
    <xf numFmtId="0" fontId="4" fillId="0" borderId="0" xfId="0" applyFont="1" applyFill="1" applyBorder="1" applyAlignment="1">
      <alignment vertical="center"/>
    </xf>
    <xf numFmtId="0" fontId="28" fillId="0" borderId="0" xfId="0" applyFont="1" applyAlignment="1" applyProtection="1">
      <alignment/>
      <protection/>
    </xf>
    <xf numFmtId="0" fontId="6" fillId="0" borderId="51" xfId="0" applyFont="1" applyBorder="1" applyAlignment="1" applyProtection="1">
      <alignment horizontal="center" vertical="center"/>
      <protection/>
    </xf>
    <xf numFmtId="0" fontId="6" fillId="0" borderId="40" xfId="0" applyFont="1" applyBorder="1" applyAlignment="1" applyProtection="1">
      <alignment horizontal="centerContinuous" vertical="center"/>
      <protection/>
    </xf>
    <xf numFmtId="0" fontId="6" fillId="0" borderId="42" xfId="0" applyFont="1" applyBorder="1" applyAlignment="1" applyProtection="1">
      <alignment horizontal="centerContinuous" vertical="center"/>
      <protection/>
    </xf>
    <xf numFmtId="0" fontId="6" fillId="0" borderId="21" xfId="0" applyFont="1" applyBorder="1" applyAlignment="1" applyProtection="1">
      <alignment horizontal="center" vertical="center"/>
      <protection/>
    </xf>
    <xf numFmtId="0" fontId="6" fillId="0" borderId="44"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44" xfId="0" applyFont="1" applyBorder="1" applyAlignment="1" applyProtection="1">
      <alignment horizontal="distributed" vertical="center" indent="1"/>
      <protection/>
    </xf>
    <xf numFmtId="0" fontId="6" fillId="0" borderId="45" xfId="0" applyFont="1" applyBorder="1" applyAlignment="1" applyProtection="1">
      <alignment horizontal="center" vertical="center"/>
      <protection/>
    </xf>
    <xf numFmtId="0" fontId="6" fillId="0" borderId="43" xfId="0" applyFont="1" applyBorder="1" applyAlignment="1" applyProtection="1">
      <alignment vertical="center"/>
      <protection/>
    </xf>
    <xf numFmtId="0" fontId="6" fillId="0" borderId="43" xfId="0" applyFont="1" applyBorder="1" applyAlignment="1" applyProtection="1">
      <alignment horizontal="center" vertical="center"/>
      <protection/>
    </xf>
    <xf numFmtId="0" fontId="6" fillId="0" borderId="43" xfId="0" applyFont="1" applyBorder="1" applyAlignment="1" applyProtection="1">
      <alignment horizontal="right" vertical="center"/>
      <protection/>
    </xf>
    <xf numFmtId="0" fontId="6" fillId="0" borderId="22"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63"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63" xfId="0" applyFont="1" applyBorder="1" applyAlignment="1" applyProtection="1">
      <alignment vertical="center"/>
      <protection/>
    </xf>
    <xf numFmtId="0" fontId="6" fillId="0" borderId="114" xfId="0" applyFont="1" applyBorder="1" applyAlignment="1" applyProtection="1">
      <alignment horizontal="right" vertical="center"/>
      <protection/>
    </xf>
    <xf numFmtId="0" fontId="6" fillId="0" borderId="26" xfId="0" applyFont="1" applyBorder="1" applyAlignment="1" applyProtection="1">
      <alignment horizontal="center" vertical="center" wrapText="1"/>
      <protection/>
    </xf>
    <xf numFmtId="37" fontId="4" fillId="0" borderId="63" xfId="0" applyNumberFormat="1" applyFont="1" applyBorder="1" applyAlignment="1" applyProtection="1">
      <alignment horizontal="right" vertical="center" indent="1"/>
      <protection/>
    </xf>
    <xf numFmtId="0" fontId="6" fillId="0" borderId="34" xfId="0" applyFont="1" applyFill="1" applyBorder="1" applyAlignment="1" applyProtection="1">
      <alignment vertical="center" wrapText="1"/>
      <protection/>
    </xf>
    <xf numFmtId="37" fontId="4" fillId="0" borderId="49" xfId="0" applyNumberFormat="1" applyFont="1" applyFill="1" applyBorder="1" applyAlignment="1" applyProtection="1">
      <alignment horizontal="right" vertical="center" indent="1"/>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9" xfId="0" applyFont="1" applyBorder="1" applyAlignment="1" applyProtection="1">
      <alignment vertical="center"/>
      <protection/>
    </xf>
    <xf numFmtId="0" fontId="6" fillId="0" borderId="26" xfId="0" applyFont="1" applyBorder="1" applyAlignment="1" applyProtection="1">
      <alignment vertical="center"/>
      <protection/>
    </xf>
    <xf numFmtId="37" fontId="4" fillId="0" borderId="63" xfId="0" applyNumberFormat="1" applyFont="1" applyFill="1" applyBorder="1" applyAlignment="1" applyProtection="1">
      <alignment horizontal="right" vertical="center" indent="1"/>
      <protection/>
    </xf>
    <xf numFmtId="37" fontId="4" fillId="0" borderId="27" xfId="0" applyNumberFormat="1" applyFont="1" applyFill="1" applyBorder="1" applyAlignment="1" applyProtection="1">
      <alignment horizontal="right" vertical="center" indent="1"/>
      <protection/>
    </xf>
    <xf numFmtId="37" fontId="4" fillId="0" borderId="56" xfId="0" applyNumberFormat="1" applyFont="1" applyBorder="1" applyAlignment="1" applyProtection="1">
      <alignment horizontal="right" vertical="center" indent="1"/>
      <protection/>
    </xf>
    <xf numFmtId="37" fontId="4" fillId="0" borderId="130" xfId="0" applyNumberFormat="1" applyFont="1" applyBorder="1" applyAlignment="1" applyProtection="1">
      <alignment horizontal="right" vertical="center" indent="1"/>
      <protection/>
    </xf>
    <xf numFmtId="0" fontId="6" fillId="0" borderId="26" xfId="0" applyFont="1" applyBorder="1" applyAlignment="1" applyProtection="1">
      <alignment horizontal="distributed" vertical="center"/>
      <protection/>
    </xf>
    <xf numFmtId="0" fontId="6" fillId="0" borderId="46" xfId="0" applyFont="1" applyBorder="1" applyAlignment="1" applyProtection="1">
      <alignment horizontal="distributed" vertical="center"/>
      <protection/>
    </xf>
    <xf numFmtId="37" fontId="4" fillId="0" borderId="47" xfId="0" applyNumberFormat="1" applyFont="1" applyBorder="1" applyAlignment="1" applyProtection="1">
      <alignment horizontal="right" vertical="center" indent="1"/>
      <protection/>
    </xf>
    <xf numFmtId="37" fontId="4" fillId="0" borderId="48" xfId="0" applyNumberFormat="1" applyFont="1" applyBorder="1" applyAlignment="1" applyProtection="1">
      <alignment vertical="center"/>
      <protection/>
    </xf>
    <xf numFmtId="0" fontId="6" fillId="0" borderId="34" xfId="0" applyFont="1" applyBorder="1" applyAlignment="1" applyProtection="1">
      <alignment horizontal="distributed" vertical="center"/>
      <protection/>
    </xf>
    <xf numFmtId="37" fontId="4" fillId="0" borderId="49" xfId="0" applyNumberFormat="1" applyFont="1" applyBorder="1" applyAlignment="1" applyProtection="1">
      <alignment horizontal="right" vertical="center" indent="1"/>
      <protection/>
    </xf>
    <xf numFmtId="37" fontId="4" fillId="0" borderId="50" xfId="0" applyNumberFormat="1" applyFont="1" applyBorder="1" applyAlignment="1" applyProtection="1">
      <alignment vertical="center"/>
      <protection/>
    </xf>
    <xf numFmtId="0" fontId="6" fillId="0" borderId="0" xfId="0" applyFont="1" applyAlignment="1" applyProtection="1">
      <alignment vertical="center"/>
      <protection/>
    </xf>
    <xf numFmtId="0" fontId="30" fillId="0" borderId="0" xfId="0" applyFont="1" applyAlignment="1" applyProtection="1">
      <alignment vertical="center"/>
      <protection/>
    </xf>
    <xf numFmtId="176" fontId="4" fillId="0" borderId="0" xfId="0" applyNumberFormat="1" applyFont="1" applyAlignment="1" applyProtection="1">
      <alignment vertical="center"/>
      <protection/>
    </xf>
    <xf numFmtId="37" fontId="4" fillId="0" borderId="43" xfId="0" applyNumberFormat="1" applyFont="1" applyBorder="1" applyAlignment="1" applyProtection="1">
      <alignment horizontal="right" vertical="center" indent="1"/>
      <protection/>
    </xf>
    <xf numFmtId="37" fontId="4" fillId="0" borderId="38" xfId="0" applyNumberFormat="1" applyFont="1" applyBorder="1" applyAlignment="1" applyProtection="1">
      <alignment horizontal="right" vertical="center" indent="1"/>
      <protection/>
    </xf>
    <xf numFmtId="176" fontId="4" fillId="0" borderId="130" xfId="0" applyNumberFormat="1" applyFont="1" applyBorder="1" applyAlignment="1" applyProtection="1">
      <alignment horizontal="right" vertical="center"/>
      <protection/>
    </xf>
    <xf numFmtId="0" fontId="6" fillId="0" borderId="85" xfId="0" applyFont="1" applyBorder="1" applyAlignment="1" applyProtection="1">
      <alignment horizontal="left" vertical="center"/>
      <protection/>
    </xf>
    <xf numFmtId="37" fontId="4" fillId="0" borderId="22" xfId="0" applyNumberFormat="1" applyFont="1" applyBorder="1" applyAlignment="1" applyProtection="1">
      <alignment horizontal="right" vertical="center" indent="1"/>
      <protection/>
    </xf>
    <xf numFmtId="0" fontId="6" fillId="0" borderId="26" xfId="0" applyFont="1" applyFill="1" applyBorder="1" applyAlignment="1" applyProtection="1">
      <alignment horizontal="center" vertical="center"/>
      <protection/>
    </xf>
    <xf numFmtId="0" fontId="6" fillId="0" borderId="129" xfId="0" applyFont="1" applyBorder="1" applyAlignment="1" applyProtection="1">
      <alignment vertical="center"/>
      <protection/>
    </xf>
    <xf numFmtId="37" fontId="4" fillId="0" borderId="51" xfId="0" applyNumberFormat="1" applyFont="1" applyBorder="1" applyAlignment="1" applyProtection="1">
      <alignment horizontal="right" vertical="center" indent="1"/>
      <protection/>
    </xf>
    <xf numFmtId="37" fontId="4" fillId="0" borderId="27" xfId="0" applyNumberFormat="1" applyFont="1" applyBorder="1" applyAlignment="1" applyProtection="1">
      <alignment horizontal="right" vertical="center" indent="1"/>
      <protection/>
    </xf>
    <xf numFmtId="37" fontId="4" fillId="0" borderId="49" xfId="0" applyNumberFormat="1" applyFont="1" applyBorder="1" applyAlignment="1" applyProtection="1">
      <alignment vertical="center"/>
      <protection/>
    </xf>
    <xf numFmtId="37" fontId="4" fillId="0" borderId="36" xfId="0" applyNumberFormat="1" applyFont="1" applyBorder="1" applyAlignment="1" applyProtection="1">
      <alignment horizontal="right" vertical="center" indent="1"/>
      <protection/>
    </xf>
    <xf numFmtId="0" fontId="6" fillId="0" borderId="140" xfId="0" applyFont="1" applyBorder="1" applyAlignment="1" applyProtection="1">
      <alignment vertical="center"/>
      <protection/>
    </xf>
    <xf numFmtId="0" fontId="6" fillId="0" borderId="53" xfId="0" applyFont="1" applyBorder="1" applyAlignment="1" applyProtection="1">
      <alignment vertical="center"/>
      <protection/>
    </xf>
    <xf numFmtId="0" fontId="6" fillId="0" borderId="141" xfId="0" applyFont="1" applyBorder="1" applyAlignment="1" applyProtection="1">
      <alignment horizontal="right" vertical="center"/>
      <protection/>
    </xf>
    <xf numFmtId="0" fontId="6" fillId="0" borderId="45" xfId="0" applyFont="1" applyBorder="1" applyAlignment="1" applyProtection="1">
      <alignment horizontal="center" vertical="center" wrapText="1"/>
      <protection/>
    </xf>
    <xf numFmtId="0" fontId="6" fillId="0" borderId="63" xfId="0" applyFont="1" applyBorder="1" applyAlignment="1" applyProtection="1">
      <alignment horizontal="center" vertical="center" shrinkToFit="1"/>
      <protection/>
    </xf>
    <xf numFmtId="0" fontId="6" fillId="0" borderId="27" xfId="0" applyFont="1" applyBorder="1" applyAlignment="1" applyProtection="1">
      <alignment horizontal="center" vertical="center" shrinkToFit="1"/>
      <protection/>
    </xf>
    <xf numFmtId="0" fontId="6" fillId="0" borderId="114" xfId="0" applyFont="1" applyBorder="1" applyAlignment="1" applyProtection="1">
      <alignment horizontal="center" vertical="center" shrinkToFit="1"/>
      <protection/>
    </xf>
    <xf numFmtId="37" fontId="4" fillId="0" borderId="36" xfId="0" applyNumberFormat="1" applyFont="1" applyFill="1" applyBorder="1" applyAlignment="1" applyProtection="1">
      <alignment horizontal="right" vertical="center" indent="1"/>
      <protection/>
    </xf>
    <xf numFmtId="37" fontId="4" fillId="0" borderId="23" xfId="0" applyNumberFormat="1" applyFont="1" applyBorder="1" applyAlignment="1" applyProtection="1">
      <alignment horizontal="right" vertical="center" indent="1"/>
      <protection/>
    </xf>
    <xf numFmtId="0" fontId="6" fillId="0" borderId="0" xfId="0" applyFont="1" applyBorder="1" applyAlignment="1" applyProtection="1">
      <alignment vertical="center"/>
      <protection/>
    </xf>
    <xf numFmtId="0" fontId="6" fillId="0" borderId="53" xfId="0" applyFont="1" applyBorder="1" applyAlignment="1" applyProtection="1">
      <alignment horizontal="center" vertical="center" shrinkToFit="1"/>
      <protection/>
    </xf>
    <xf numFmtId="176" fontId="4" fillId="0" borderId="32" xfId="0" applyNumberFormat="1" applyFont="1" applyBorder="1" applyAlignment="1" applyProtection="1">
      <alignment vertical="center"/>
      <protection/>
    </xf>
    <xf numFmtId="176" fontId="4" fillId="0" borderId="24" xfId="0" applyNumberFormat="1" applyFont="1" applyBorder="1" applyAlignment="1" applyProtection="1">
      <alignment vertical="center"/>
      <protection/>
    </xf>
    <xf numFmtId="176" fontId="4" fillId="0" borderId="28" xfId="0" applyNumberFormat="1" applyFont="1" applyBorder="1" applyAlignment="1" applyProtection="1">
      <alignment vertical="center"/>
      <protection/>
    </xf>
    <xf numFmtId="176" fontId="4" fillId="0" borderId="130" xfId="0" applyNumberFormat="1" applyFont="1" applyBorder="1" applyAlignment="1" applyProtection="1">
      <alignment vertical="center"/>
      <protection/>
    </xf>
    <xf numFmtId="176" fontId="4" fillId="0" borderId="33" xfId="0" applyNumberFormat="1" applyFont="1" applyBorder="1" applyAlignment="1" applyProtection="1">
      <alignment vertical="center"/>
      <protection/>
    </xf>
    <xf numFmtId="176" fontId="4" fillId="0" borderId="25" xfId="0" applyNumberFormat="1" applyFont="1" applyBorder="1" applyAlignment="1" applyProtection="1">
      <alignment vertical="center"/>
      <protection/>
    </xf>
    <xf numFmtId="176" fontId="4" fillId="0" borderId="19" xfId="0" applyNumberFormat="1" applyFont="1" applyBorder="1" applyAlignment="1" applyProtection="1">
      <alignment vertical="center"/>
      <protection/>
    </xf>
    <xf numFmtId="176" fontId="4" fillId="0" borderId="48" xfId="0" applyNumberFormat="1" applyFont="1" applyBorder="1" applyAlignment="1" applyProtection="1">
      <alignment horizontal="right" vertical="center"/>
      <protection/>
    </xf>
    <xf numFmtId="176" fontId="4" fillId="0" borderId="88" xfId="0" applyNumberFormat="1" applyFont="1" applyBorder="1" applyAlignment="1" applyProtection="1">
      <alignment vertical="center"/>
      <protection/>
    </xf>
    <xf numFmtId="0" fontId="6" fillId="0" borderId="0" xfId="0" applyFont="1" applyAlignment="1">
      <alignment horizontal="center" vertical="center" shrinkToFit="1"/>
    </xf>
    <xf numFmtId="176" fontId="6" fillId="0" borderId="141" xfId="0" applyNumberFormat="1" applyFont="1" applyBorder="1" applyAlignment="1" applyProtection="1">
      <alignment horizontal="center" vertical="center" shrinkToFit="1"/>
      <protection/>
    </xf>
    <xf numFmtId="176" fontId="6" fillId="0" borderId="137" xfId="0" applyNumberFormat="1" applyFont="1" applyBorder="1" applyAlignment="1" applyProtection="1">
      <alignment horizontal="center" vertical="center" shrinkToFit="1"/>
      <protection/>
    </xf>
    <xf numFmtId="176" fontId="4" fillId="0" borderId="35" xfId="0" applyNumberFormat="1" applyFont="1" applyBorder="1" applyAlignment="1" applyProtection="1">
      <alignment vertical="center"/>
      <protection/>
    </xf>
    <xf numFmtId="176" fontId="4" fillId="0" borderId="37" xfId="0" applyNumberFormat="1" applyFont="1" applyBorder="1" applyAlignment="1" applyProtection="1">
      <alignment vertical="center"/>
      <protection/>
    </xf>
    <xf numFmtId="37" fontId="4" fillId="0" borderId="142" xfId="0" applyNumberFormat="1" applyFont="1" applyBorder="1" applyAlignment="1" applyProtection="1">
      <alignment horizontal="right" vertical="center" indent="1"/>
      <protection/>
    </xf>
    <xf numFmtId="176" fontId="4" fillId="0" borderId="143" xfId="0" applyNumberFormat="1" applyFont="1" applyBorder="1" applyAlignment="1" applyProtection="1">
      <alignment vertical="center"/>
      <protection/>
    </xf>
    <xf numFmtId="176" fontId="4" fillId="0" borderId="144" xfId="0" applyNumberFormat="1" applyFont="1" applyBorder="1" applyAlignment="1" applyProtection="1">
      <alignment vertical="center"/>
      <protection/>
    </xf>
    <xf numFmtId="0" fontId="5" fillId="0" borderId="0" xfId="0" applyFont="1" applyAlignment="1" applyProtection="1">
      <alignment vertical="center" wrapText="1"/>
      <protection/>
    </xf>
    <xf numFmtId="0" fontId="5" fillId="0" borderId="40" xfId="0" applyFont="1" applyBorder="1" applyAlignment="1" applyProtection="1">
      <alignment horizontal="right" vertical="center" wrapText="1"/>
      <protection/>
    </xf>
    <xf numFmtId="0" fontId="5" fillId="0" borderId="0" xfId="0" applyFont="1" applyAlignment="1" applyProtection="1">
      <alignment horizontal="right" vertical="center"/>
      <protection/>
    </xf>
    <xf numFmtId="0" fontId="30" fillId="0" borderId="0" xfId="0" applyFont="1" applyAlignment="1" applyProtection="1">
      <alignment/>
      <protection/>
    </xf>
    <xf numFmtId="0" fontId="4" fillId="57" borderId="0" xfId="0" applyFont="1" applyFill="1" applyAlignment="1" applyProtection="1">
      <alignment/>
      <protection/>
    </xf>
    <xf numFmtId="0" fontId="4" fillId="0" borderId="130" xfId="0" applyFont="1" applyBorder="1" applyAlignment="1" applyProtection="1">
      <alignment horizontal="centerContinuous" vertical="center"/>
      <protection/>
    </xf>
    <xf numFmtId="0" fontId="4" fillId="0" borderId="47" xfId="0" applyFont="1" applyBorder="1" applyAlignment="1" applyProtection="1">
      <alignment horizontal="centerContinuous"/>
      <protection/>
    </xf>
    <xf numFmtId="0" fontId="4" fillId="57" borderId="0" xfId="0" applyFont="1" applyFill="1" applyAlignment="1" applyProtection="1">
      <alignment vertical="center"/>
      <protection/>
    </xf>
    <xf numFmtId="0" fontId="4" fillId="0" borderId="21" xfId="0" applyFont="1" applyBorder="1" applyAlignment="1" applyProtection="1">
      <alignment horizontal="distributed" vertical="center"/>
      <protection/>
    </xf>
    <xf numFmtId="0" fontId="4" fillId="57" borderId="43" xfId="0" applyFont="1" applyFill="1" applyBorder="1" applyAlignment="1" applyProtection="1">
      <alignment horizontal="center" vertical="center"/>
      <protection/>
    </xf>
    <xf numFmtId="0" fontId="4" fillId="57" borderId="43" xfId="0" applyFont="1" applyFill="1" applyBorder="1" applyAlignment="1" applyProtection="1">
      <alignment vertical="center"/>
      <protection/>
    </xf>
    <xf numFmtId="0" fontId="4" fillId="0" borderId="43" xfId="0" applyFont="1" applyBorder="1" applyAlignment="1" applyProtection="1">
      <alignment vertical="center"/>
      <protection/>
    </xf>
    <xf numFmtId="0" fontId="4" fillId="0" borderId="30" xfId="0" applyFont="1" applyBorder="1" applyAlignment="1" applyProtection="1">
      <alignment vertical="center"/>
      <protection/>
    </xf>
    <xf numFmtId="0" fontId="4" fillId="57" borderId="63" xfId="0" applyFont="1" applyFill="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distributed" vertical="center"/>
      <protection/>
    </xf>
    <xf numFmtId="37" fontId="4" fillId="57" borderId="43" xfId="0" applyNumberFormat="1" applyFont="1" applyFill="1" applyBorder="1" applyAlignment="1" applyProtection="1">
      <alignment vertical="center"/>
      <protection/>
    </xf>
    <xf numFmtId="37" fontId="4" fillId="57" borderId="44" xfId="0" applyNumberFormat="1" applyFont="1" applyFill="1" applyBorder="1" applyAlignment="1" applyProtection="1">
      <alignment vertical="center"/>
      <protection/>
    </xf>
    <xf numFmtId="37" fontId="4" fillId="57" borderId="23" xfId="0" applyNumberFormat="1" applyFont="1" applyFill="1" applyBorder="1" applyAlignment="1" applyProtection="1">
      <alignment vertical="center"/>
      <protection/>
    </xf>
    <xf numFmtId="37" fontId="33" fillId="0" borderId="22" xfId="0" applyNumberFormat="1" applyFont="1" applyBorder="1" applyAlignment="1" applyProtection="1">
      <alignment vertical="center"/>
      <protection/>
    </xf>
    <xf numFmtId="37" fontId="33" fillId="0" borderId="43" xfId="0" applyNumberFormat="1" applyFont="1" applyBorder="1" applyAlignment="1" applyProtection="1">
      <alignment vertical="center"/>
      <protection/>
    </xf>
    <xf numFmtId="37" fontId="33" fillId="57" borderId="43" xfId="0" applyNumberFormat="1" applyFont="1" applyFill="1" applyBorder="1" applyAlignment="1" applyProtection="1">
      <alignment vertical="center"/>
      <protection/>
    </xf>
    <xf numFmtId="37" fontId="33" fillId="57" borderId="22" xfId="0" applyNumberFormat="1" applyFont="1" applyFill="1" applyBorder="1" applyAlignment="1" applyProtection="1">
      <alignment vertical="center"/>
      <protection/>
    </xf>
    <xf numFmtId="37" fontId="33" fillId="0" borderId="25" xfId="0" applyNumberFormat="1" applyFont="1" applyBorder="1" applyAlignment="1" applyProtection="1">
      <alignment vertical="center"/>
      <protection/>
    </xf>
    <xf numFmtId="37" fontId="33" fillId="0" borderId="22" xfId="0" applyNumberFormat="1" applyFont="1" applyFill="1" applyBorder="1" applyAlignment="1" applyProtection="1">
      <alignment vertical="center"/>
      <protection/>
    </xf>
    <xf numFmtId="37" fontId="33" fillId="0" borderId="43" xfId="0" applyNumberFormat="1" applyFont="1" applyFill="1" applyBorder="1" applyAlignment="1" applyProtection="1">
      <alignment vertical="center"/>
      <protection/>
    </xf>
    <xf numFmtId="37" fontId="33" fillId="0" borderId="25" xfId="0" applyNumberFormat="1" applyFont="1" applyFill="1" applyBorder="1" applyAlignment="1" applyProtection="1">
      <alignment vertical="center"/>
      <protection/>
    </xf>
    <xf numFmtId="37" fontId="33" fillId="0" borderId="27" xfId="0" applyNumberFormat="1" applyFont="1" applyFill="1" applyBorder="1" applyAlignment="1" applyProtection="1">
      <alignment vertical="center"/>
      <protection/>
    </xf>
    <xf numFmtId="37" fontId="33" fillId="0" borderId="19" xfId="0" applyNumberFormat="1" applyFont="1" applyFill="1" applyBorder="1" applyAlignment="1" applyProtection="1">
      <alignment vertical="center"/>
      <protection/>
    </xf>
    <xf numFmtId="37" fontId="33" fillId="0" borderId="0" xfId="0" applyNumberFormat="1" applyFont="1" applyAlignment="1" applyProtection="1">
      <alignment vertical="center"/>
      <protection/>
    </xf>
    <xf numFmtId="37" fontId="33" fillId="57" borderId="56" xfId="0" applyNumberFormat="1" applyFont="1" applyFill="1" applyBorder="1" applyAlignment="1" applyProtection="1">
      <alignment vertical="center"/>
      <protection/>
    </xf>
    <xf numFmtId="37" fontId="33" fillId="57" borderId="0" xfId="0" applyNumberFormat="1" applyFont="1" applyFill="1" applyAlignment="1" applyProtection="1">
      <alignment vertical="center"/>
      <protection/>
    </xf>
    <xf numFmtId="37" fontId="33" fillId="0" borderId="30" xfId="0" applyNumberFormat="1" applyFont="1" applyBorder="1" applyAlignment="1" applyProtection="1">
      <alignment vertical="center"/>
      <protection/>
    </xf>
    <xf numFmtId="0" fontId="4" fillId="0" borderId="31" xfId="0" applyFont="1" applyBorder="1" applyAlignment="1" applyProtection="1">
      <alignment vertical="center"/>
      <protection/>
    </xf>
    <xf numFmtId="37" fontId="33" fillId="0" borderId="44" xfId="0" applyNumberFormat="1" applyFont="1" applyBorder="1" applyAlignment="1" applyProtection="1">
      <alignment vertical="center"/>
      <protection/>
    </xf>
    <xf numFmtId="37" fontId="33" fillId="57" borderId="44" xfId="0" applyNumberFormat="1" applyFont="1" applyFill="1" applyBorder="1" applyAlignment="1" applyProtection="1">
      <alignment vertical="center"/>
      <protection/>
    </xf>
    <xf numFmtId="37" fontId="33" fillId="0" borderId="23" xfId="0" applyNumberFormat="1" applyFont="1" applyBorder="1" applyAlignment="1" applyProtection="1">
      <alignment vertical="center"/>
      <protection/>
    </xf>
    <xf numFmtId="37" fontId="33" fillId="57" borderId="23" xfId="0" applyNumberFormat="1" applyFont="1" applyFill="1" applyBorder="1" applyAlignment="1" applyProtection="1">
      <alignment vertical="center"/>
      <protection/>
    </xf>
    <xf numFmtId="37" fontId="33" fillId="0" borderId="45" xfId="0" applyNumberFormat="1" applyFont="1" applyBorder="1" applyAlignment="1" applyProtection="1">
      <alignment vertical="center"/>
      <protection/>
    </xf>
    <xf numFmtId="37" fontId="33" fillId="57" borderId="63" xfId="0" applyNumberFormat="1" applyFont="1" applyFill="1" applyBorder="1" applyAlignment="1" applyProtection="1">
      <alignment vertical="center"/>
      <protection/>
    </xf>
    <xf numFmtId="0" fontId="4" fillId="0" borderId="34" xfId="0" applyFont="1" applyBorder="1" applyAlignment="1" applyProtection="1">
      <alignment horizontal="center" vertical="center"/>
      <protection/>
    </xf>
    <xf numFmtId="37" fontId="33" fillId="57" borderId="49" xfId="0" applyNumberFormat="1" applyFont="1" applyFill="1" applyBorder="1" applyAlignment="1" applyProtection="1">
      <alignment vertical="center"/>
      <protection/>
    </xf>
    <xf numFmtId="37" fontId="33" fillId="57" borderId="36" xfId="0" applyNumberFormat="1" applyFont="1" applyFill="1" applyBorder="1" applyAlignment="1" applyProtection="1">
      <alignment vertical="center"/>
      <protection/>
    </xf>
    <xf numFmtId="0" fontId="4" fillId="0" borderId="40" xfId="0" applyFont="1" applyBorder="1" applyAlignment="1" applyProtection="1">
      <alignment/>
      <protection/>
    </xf>
    <xf numFmtId="0" fontId="4" fillId="57" borderId="40" xfId="0" applyFont="1" applyFill="1" applyBorder="1" applyAlignment="1" applyProtection="1">
      <alignment/>
      <protection/>
    </xf>
    <xf numFmtId="0" fontId="4" fillId="0" borderId="21" xfId="0" applyFont="1" applyFill="1" applyBorder="1" applyAlignment="1" applyProtection="1">
      <alignment horizontal="distributed" vertical="center"/>
      <protection/>
    </xf>
    <xf numFmtId="0" fontId="4" fillId="0" borderId="26" xfId="0" applyFont="1" applyFill="1" applyBorder="1" applyAlignment="1" applyProtection="1">
      <alignment horizontal="distributed" vertical="center"/>
      <protection/>
    </xf>
    <xf numFmtId="0" fontId="4" fillId="0" borderId="29" xfId="0" applyFont="1" applyBorder="1" applyAlignment="1" applyProtection="1">
      <alignment vertical="center"/>
      <protection/>
    </xf>
    <xf numFmtId="37" fontId="33" fillId="0" borderId="49" xfId="0" applyNumberFormat="1" applyFont="1" applyBorder="1" applyAlignment="1" applyProtection="1">
      <alignment vertical="center"/>
      <protection/>
    </xf>
    <xf numFmtId="37" fontId="33" fillId="0" borderId="36" xfId="0" applyNumberFormat="1" applyFont="1" applyBorder="1" applyAlignment="1" applyProtection="1">
      <alignment vertical="center"/>
      <protection/>
    </xf>
    <xf numFmtId="37" fontId="33" fillId="0" borderId="50" xfId="0" applyNumberFormat="1" applyFont="1" applyBorder="1" applyAlignment="1" applyProtection="1">
      <alignment vertical="center"/>
      <protection/>
    </xf>
    <xf numFmtId="37" fontId="33" fillId="0" borderId="38" xfId="0" applyNumberFormat="1" applyFont="1" applyBorder="1" applyAlignment="1" applyProtection="1">
      <alignment vertical="center"/>
      <protection/>
    </xf>
    <xf numFmtId="0" fontId="4" fillId="0" borderId="53" xfId="0" applyFont="1" applyBorder="1" applyAlignment="1" applyProtection="1">
      <alignment vertical="center"/>
      <protection/>
    </xf>
    <xf numFmtId="0" fontId="4" fillId="57" borderId="43" xfId="0" applyFont="1" applyFill="1" applyBorder="1" applyAlignment="1" applyProtection="1">
      <alignment horizontal="center" vertical="center" shrinkToFit="1"/>
      <protection/>
    </xf>
    <xf numFmtId="0" fontId="4" fillId="0" borderId="43" xfId="0" applyFont="1" applyBorder="1" applyAlignment="1" applyProtection="1">
      <alignment vertical="center" shrinkToFit="1"/>
      <protection/>
    </xf>
    <xf numFmtId="0" fontId="4" fillId="0" borderId="22" xfId="0" applyFont="1" applyBorder="1" applyAlignment="1" applyProtection="1">
      <alignment vertical="center" shrinkToFit="1"/>
      <protection/>
    </xf>
    <xf numFmtId="0" fontId="4" fillId="0" borderId="0" xfId="0" applyFont="1" applyBorder="1" applyAlignment="1">
      <alignment vertical="center" shrinkToFit="1"/>
    </xf>
    <xf numFmtId="0" fontId="4" fillId="57" borderId="22" xfId="0" applyFont="1" applyFill="1" applyBorder="1" applyAlignment="1" applyProtection="1">
      <alignment horizontal="center" vertical="center" shrinkToFit="1"/>
      <protection/>
    </xf>
    <xf numFmtId="0" fontId="4" fillId="57" borderId="43" xfId="0" applyFont="1" applyFill="1" applyBorder="1" applyAlignment="1" applyProtection="1">
      <alignment vertical="center" shrinkToFit="1"/>
      <protection/>
    </xf>
    <xf numFmtId="0" fontId="4" fillId="0" borderId="43"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0" xfId="0" applyFont="1" applyBorder="1" applyAlignment="1" applyProtection="1">
      <alignment vertical="center"/>
      <protection/>
    </xf>
    <xf numFmtId="37" fontId="33" fillId="57" borderId="38" xfId="0" applyNumberFormat="1" applyFont="1" applyFill="1" applyBorder="1" applyAlignment="1" applyProtection="1">
      <alignment vertical="center"/>
      <protection/>
    </xf>
    <xf numFmtId="0" fontId="87" fillId="0" borderId="38" xfId="0" applyFont="1" applyBorder="1" applyAlignment="1" applyProtection="1">
      <alignment horizontal="distributed" vertical="center"/>
      <protection/>
    </xf>
    <xf numFmtId="0" fontId="87" fillId="0" borderId="73" xfId="0" applyFont="1" applyBorder="1" applyAlignment="1" applyProtection="1">
      <alignment horizontal="distributed" vertical="center"/>
      <protection/>
    </xf>
    <xf numFmtId="0" fontId="87" fillId="0" borderId="145" xfId="0" applyFont="1" applyBorder="1" applyAlignment="1" applyProtection="1">
      <alignment horizontal="distributed" vertical="center" indent="2"/>
      <protection/>
    </xf>
    <xf numFmtId="0" fontId="87" fillId="0" borderId="0" xfId="0" applyFont="1" applyBorder="1" applyAlignment="1" applyProtection="1">
      <alignment horizontal="distributed" vertical="center" indent="2"/>
      <protection/>
    </xf>
    <xf numFmtId="0" fontId="87" fillId="0" borderId="41" xfId="0" applyFont="1" applyBorder="1" applyAlignment="1" applyProtection="1">
      <alignment vertical="center"/>
      <protection/>
    </xf>
    <xf numFmtId="0" fontId="87" fillId="0" borderId="54" xfId="0" applyFont="1" applyBorder="1" applyAlignment="1" applyProtection="1">
      <alignment vertical="center"/>
      <protection/>
    </xf>
    <xf numFmtId="0" fontId="87" fillId="0" borderId="41" xfId="0" applyFont="1" applyBorder="1" applyAlignment="1" applyProtection="1">
      <alignment horizontal="center" vertical="center"/>
      <protection/>
    </xf>
    <xf numFmtId="0" fontId="87" fillId="0" borderId="63" xfId="0" applyFont="1" applyBorder="1" applyAlignment="1" applyProtection="1">
      <alignment horizontal="center" vertical="center"/>
      <protection/>
    </xf>
    <xf numFmtId="0" fontId="87" fillId="0" borderId="27" xfId="0" applyFont="1" applyBorder="1" applyAlignment="1" applyProtection="1">
      <alignment horizontal="center" vertical="center"/>
      <protection/>
    </xf>
    <xf numFmtId="0" fontId="87" fillId="0" borderId="63" xfId="0" applyFont="1" applyBorder="1" applyAlignment="1" applyProtection="1">
      <alignment horizontal="right" vertical="center"/>
      <protection/>
    </xf>
    <xf numFmtId="0" fontId="87" fillId="0" borderId="114" xfId="0" applyFont="1" applyBorder="1" applyAlignment="1" applyProtection="1">
      <alignment horizontal="center" vertical="center"/>
      <protection/>
    </xf>
    <xf numFmtId="37" fontId="87" fillId="0" borderId="43" xfId="0" applyNumberFormat="1" applyFont="1" applyBorder="1" applyAlignment="1" applyProtection="1">
      <alignment vertical="center"/>
      <protection/>
    </xf>
    <xf numFmtId="37" fontId="87" fillId="0" borderId="22" xfId="0" applyNumberFormat="1" applyFont="1" applyBorder="1" applyAlignment="1" applyProtection="1">
      <alignment vertical="center"/>
      <protection/>
    </xf>
    <xf numFmtId="37" fontId="87" fillId="0" borderId="30" xfId="0" applyNumberFormat="1" applyFont="1" applyBorder="1" applyAlignment="1" applyProtection="1">
      <alignment vertical="center"/>
      <protection/>
    </xf>
    <xf numFmtId="0" fontId="87" fillId="0" borderId="38" xfId="0" applyFont="1" applyBorder="1" applyAlignment="1" applyProtection="1">
      <alignment vertical="center"/>
      <protection/>
    </xf>
    <xf numFmtId="0" fontId="87" fillId="0" borderId="47" xfId="0" applyFont="1" applyBorder="1" applyAlignment="1" applyProtection="1">
      <alignment vertical="center"/>
      <protection/>
    </xf>
    <xf numFmtId="0" fontId="87" fillId="0" borderId="130" xfId="0" applyFont="1" applyBorder="1" applyAlignment="1" applyProtection="1">
      <alignment vertical="center"/>
      <protection/>
    </xf>
    <xf numFmtId="0" fontId="87" fillId="0" borderId="48" xfId="0" applyFont="1" applyBorder="1" applyAlignment="1" applyProtection="1">
      <alignment vertical="center"/>
      <protection/>
    </xf>
    <xf numFmtId="37" fontId="87" fillId="0" borderId="146" xfId="0" applyNumberFormat="1" applyFont="1" applyBorder="1" applyAlignment="1" applyProtection="1">
      <alignment vertical="center"/>
      <protection/>
    </xf>
    <xf numFmtId="37" fontId="87" fillId="0" borderId="147" xfId="0" applyNumberFormat="1" applyFont="1" applyBorder="1" applyAlignment="1" applyProtection="1">
      <alignment vertical="center"/>
      <protection/>
    </xf>
    <xf numFmtId="37" fontId="87" fillId="0" borderId="148" xfId="0" applyNumberFormat="1" applyFont="1" applyBorder="1" applyAlignment="1" applyProtection="1">
      <alignment vertical="center"/>
      <protection/>
    </xf>
    <xf numFmtId="37" fontId="87" fillId="0" borderId="149" xfId="0" applyNumberFormat="1" applyFont="1" applyBorder="1" applyAlignment="1" applyProtection="1">
      <alignment vertical="center"/>
      <protection/>
    </xf>
    <xf numFmtId="37" fontId="87" fillId="0" borderId="150" xfId="0" applyNumberFormat="1" applyFont="1" applyBorder="1" applyAlignment="1" applyProtection="1">
      <alignment vertical="center"/>
      <protection/>
    </xf>
    <xf numFmtId="37" fontId="87" fillId="0" borderId="151" xfId="0" applyNumberFormat="1" applyFont="1" applyBorder="1" applyAlignment="1" applyProtection="1">
      <alignment vertical="center"/>
      <protection/>
    </xf>
    <xf numFmtId="0" fontId="87" fillId="0" borderId="147" xfId="0" applyFont="1" applyBorder="1" applyAlignment="1" applyProtection="1">
      <alignment horizontal="distributed" vertical="center"/>
      <protection/>
    </xf>
    <xf numFmtId="0" fontId="87" fillId="0" borderId="150" xfId="0" applyFont="1" applyBorder="1" applyAlignment="1" applyProtection="1">
      <alignment horizontal="distributed" vertical="center"/>
      <protection/>
    </xf>
    <xf numFmtId="0" fontId="87" fillId="0" borderId="31" xfId="0" applyFont="1" applyBorder="1" applyAlignment="1" applyProtection="1">
      <alignment horizontal="center" vertical="center"/>
      <protection/>
    </xf>
    <xf numFmtId="37" fontId="87" fillId="0" borderId="44" xfId="0" applyNumberFormat="1" applyFont="1" applyBorder="1" applyAlignment="1" applyProtection="1">
      <alignment vertical="center"/>
      <protection/>
    </xf>
    <xf numFmtId="37" fontId="87" fillId="0" borderId="23" xfId="0" applyNumberFormat="1" applyFont="1" applyBorder="1" applyAlignment="1" applyProtection="1">
      <alignment vertical="center"/>
      <protection/>
    </xf>
    <xf numFmtId="37" fontId="87" fillId="0" borderId="45" xfId="0" applyNumberFormat="1" applyFont="1" applyBorder="1" applyAlignment="1" applyProtection="1">
      <alignment vertical="center"/>
      <protection/>
    </xf>
    <xf numFmtId="0" fontId="87" fillId="0" borderId="21" xfId="0" applyFont="1" applyBorder="1" applyAlignment="1" applyProtection="1">
      <alignment horizontal="center" vertical="center"/>
      <protection/>
    </xf>
    <xf numFmtId="0" fontId="87" fillId="0" borderId="44" xfId="0" applyFont="1" applyBorder="1" applyAlignment="1" applyProtection="1">
      <alignment horizontal="distributed" vertical="center"/>
      <protection/>
    </xf>
    <xf numFmtId="37" fontId="87" fillId="0" borderId="51" xfId="0" applyNumberFormat="1" applyFont="1" applyBorder="1" applyAlignment="1" applyProtection="1">
      <alignment vertical="center"/>
      <protection/>
    </xf>
    <xf numFmtId="186" fontId="87" fillId="0" borderId="75" xfId="0" applyNumberFormat="1" applyFont="1" applyBorder="1" applyAlignment="1" applyProtection="1">
      <alignment vertical="center"/>
      <protection/>
    </xf>
    <xf numFmtId="186" fontId="87" fillId="0" borderId="74" xfId="0" applyNumberFormat="1" applyFont="1" applyBorder="1" applyAlignment="1" applyProtection="1">
      <alignment vertical="center"/>
      <protection/>
    </xf>
    <xf numFmtId="186" fontId="87" fillId="0" borderId="81" xfId="0" applyNumberFormat="1" applyFont="1" applyBorder="1" applyAlignment="1" applyProtection="1">
      <alignment vertical="center"/>
      <protection/>
    </xf>
    <xf numFmtId="186" fontId="94" fillId="0" borderId="44" xfId="0" applyNumberFormat="1" applyFont="1" applyFill="1" applyBorder="1" applyAlignment="1" applyProtection="1">
      <alignment vertical="center"/>
      <protection/>
    </xf>
    <xf numFmtId="0" fontId="94" fillId="0" borderId="0" xfId="0" applyFont="1" applyFill="1" applyAlignment="1">
      <alignment/>
    </xf>
    <xf numFmtId="0" fontId="87" fillId="0" borderId="0" xfId="0" applyFont="1" applyFill="1" applyAlignment="1">
      <alignment horizontal="right" vertical="center"/>
    </xf>
    <xf numFmtId="0" fontId="87" fillId="0" borderId="82" xfId="0" applyFont="1" applyFill="1" applyBorder="1" applyAlignment="1" applyProtection="1">
      <alignment vertical="center"/>
      <protection/>
    </xf>
    <xf numFmtId="0" fontId="87" fillId="0" borderId="40" xfId="0" applyFont="1" applyFill="1" applyBorder="1" applyAlignment="1" applyProtection="1">
      <alignment horizontal="right" vertical="center"/>
      <protection/>
    </xf>
    <xf numFmtId="0" fontId="87" fillId="0" borderId="41" xfId="0" applyFont="1" applyFill="1" applyBorder="1" applyAlignment="1" applyProtection="1">
      <alignment horizontal="right" vertical="center"/>
      <protection/>
    </xf>
    <xf numFmtId="0" fontId="87" fillId="0" borderId="41" xfId="0" applyFont="1" applyFill="1" applyBorder="1" applyAlignment="1">
      <alignment vertical="center"/>
    </xf>
    <xf numFmtId="0" fontId="100" fillId="0" borderId="41" xfId="0" applyFont="1" applyFill="1" applyBorder="1" applyAlignment="1">
      <alignment horizontal="center" vertical="center"/>
    </xf>
    <xf numFmtId="0" fontId="100" fillId="0" borderId="54" xfId="0" applyFont="1" applyFill="1" applyBorder="1" applyAlignment="1">
      <alignment horizontal="center" vertical="center"/>
    </xf>
    <xf numFmtId="0" fontId="87" fillId="0" borderId="52" xfId="0" applyFont="1" applyFill="1" applyBorder="1" applyAlignment="1" applyProtection="1">
      <alignment horizontal="right" vertical="center"/>
      <protection/>
    </xf>
    <xf numFmtId="0" fontId="87" fillId="0" borderId="40" xfId="0" applyFont="1" applyFill="1" applyBorder="1" applyAlignment="1" applyProtection="1">
      <alignment vertical="center"/>
      <protection/>
    </xf>
    <xf numFmtId="0" fontId="87" fillId="0" borderId="42" xfId="0" applyFont="1" applyFill="1" applyBorder="1" applyAlignment="1" applyProtection="1">
      <alignment vertical="center"/>
      <protection/>
    </xf>
    <xf numFmtId="0" fontId="87" fillId="0" borderId="152" xfId="0" applyFont="1" applyFill="1" applyBorder="1" applyAlignment="1" applyProtection="1">
      <alignment vertical="center"/>
      <protection/>
    </xf>
    <xf numFmtId="0" fontId="87" fillId="0" borderId="153" xfId="0" applyFont="1" applyFill="1" applyBorder="1" applyAlignment="1" applyProtection="1">
      <alignment vertical="center"/>
      <protection/>
    </xf>
    <xf numFmtId="0" fontId="87" fillId="0" borderId="154" xfId="0" applyFont="1" applyFill="1" applyBorder="1" applyAlignment="1" applyProtection="1">
      <alignment vertical="center"/>
      <protection/>
    </xf>
    <xf numFmtId="0" fontId="100" fillId="0" borderId="63" xfId="0" applyFont="1" applyFill="1" applyBorder="1" applyAlignment="1">
      <alignment horizontal="center" vertical="center"/>
    </xf>
    <xf numFmtId="0" fontId="100" fillId="0" borderId="27" xfId="0" applyFont="1" applyFill="1" applyBorder="1" applyAlignment="1">
      <alignment horizontal="center" vertical="center"/>
    </xf>
    <xf numFmtId="186" fontId="100" fillId="0" borderId="63" xfId="0" applyNumberFormat="1" applyFont="1" applyFill="1" applyBorder="1" applyAlignment="1" applyProtection="1">
      <alignment horizontal="center" vertical="center"/>
      <protection/>
    </xf>
    <xf numFmtId="186" fontId="87" fillId="0" borderId="155" xfId="0" applyNumberFormat="1" applyFont="1" applyFill="1" applyBorder="1" applyAlignment="1" applyProtection="1">
      <alignment horizontal="center" vertical="center"/>
      <protection/>
    </xf>
    <xf numFmtId="0" fontId="87" fillId="0" borderId="153" xfId="0" applyFont="1" applyFill="1" applyBorder="1" applyAlignment="1" applyProtection="1">
      <alignment horizontal="right" vertical="center"/>
      <protection/>
    </xf>
    <xf numFmtId="0" fontId="87" fillId="0" borderId="156" xfId="0" applyFont="1" applyFill="1" applyBorder="1" applyAlignment="1" applyProtection="1">
      <alignment horizontal="right" vertical="center"/>
      <protection/>
    </xf>
    <xf numFmtId="37" fontId="94" fillId="0" borderId="43" xfId="0" applyNumberFormat="1" applyFont="1" applyFill="1" applyBorder="1" applyAlignment="1" applyProtection="1">
      <alignment vertical="center"/>
      <protection/>
    </xf>
    <xf numFmtId="37" fontId="94" fillId="0" borderId="22" xfId="0" applyNumberFormat="1" applyFont="1" applyFill="1" applyBorder="1" applyAlignment="1" applyProtection="1">
      <alignment vertical="center"/>
      <protection/>
    </xf>
    <xf numFmtId="186" fontId="94" fillId="0" borderId="0" xfId="0" applyNumberFormat="1" applyFont="1" applyFill="1" applyBorder="1" applyAlignment="1" applyProtection="1">
      <alignment horizontal="center" vertical="center"/>
      <protection/>
    </xf>
    <xf numFmtId="37" fontId="94" fillId="0" borderId="63" xfId="0" applyNumberFormat="1" applyFont="1" applyFill="1" applyBorder="1" applyAlignment="1" applyProtection="1">
      <alignment vertical="center"/>
      <protection/>
    </xf>
    <xf numFmtId="37" fontId="94" fillId="0" borderId="27" xfId="0" applyNumberFormat="1" applyFont="1" applyFill="1" applyBorder="1" applyAlignment="1" applyProtection="1">
      <alignment vertical="center"/>
      <protection/>
    </xf>
    <xf numFmtId="186" fontId="94" fillId="0" borderId="56" xfId="0" applyNumberFormat="1" applyFont="1" applyFill="1" applyBorder="1" applyAlignment="1" applyProtection="1">
      <alignment horizontal="center" vertical="center"/>
      <protection/>
    </xf>
    <xf numFmtId="37" fontId="94" fillId="0" borderId="38" xfId="0" applyNumberFormat="1" applyFont="1" applyFill="1" applyBorder="1" applyAlignment="1" applyProtection="1">
      <alignment vertical="center"/>
      <protection/>
    </xf>
    <xf numFmtId="186" fontId="94" fillId="0" borderId="38" xfId="0" applyNumberFormat="1" applyFont="1" applyFill="1" applyBorder="1" applyAlignment="1" applyProtection="1">
      <alignment vertical="center"/>
      <protection/>
    </xf>
    <xf numFmtId="0" fontId="87" fillId="0" borderId="84" xfId="0" applyFont="1" applyFill="1" applyBorder="1" applyAlignment="1">
      <alignment horizontal="centerContinuous" vertical="center"/>
    </xf>
    <xf numFmtId="0" fontId="87" fillId="0" borderId="57" xfId="0" applyFont="1" applyFill="1" applyBorder="1" applyAlignment="1">
      <alignment horizontal="distributed" vertical="center"/>
    </xf>
    <xf numFmtId="0" fontId="87" fillId="0" borderId="44" xfId="0" applyFont="1" applyFill="1" applyBorder="1" applyAlignment="1">
      <alignment horizontal="centerContinuous" vertical="center"/>
    </xf>
    <xf numFmtId="37" fontId="94" fillId="0" borderId="44" xfId="0" applyNumberFormat="1" applyFont="1" applyFill="1" applyBorder="1" applyAlignment="1" applyProtection="1">
      <alignment vertical="center"/>
      <protection/>
    </xf>
    <xf numFmtId="37" fontId="94" fillId="0" borderId="23" xfId="0" applyNumberFormat="1" applyFont="1" applyFill="1" applyBorder="1" applyAlignment="1" applyProtection="1">
      <alignment vertical="center"/>
      <protection/>
    </xf>
    <xf numFmtId="186" fontId="94" fillId="0" borderId="57" xfId="0" applyNumberFormat="1" applyFont="1" applyFill="1" applyBorder="1" applyAlignment="1" applyProtection="1">
      <alignment vertical="center"/>
      <protection/>
    </xf>
    <xf numFmtId="0" fontId="100" fillId="0" borderId="45" xfId="0" applyFont="1" applyFill="1" applyBorder="1" applyAlignment="1">
      <alignment horizontal="centerContinuous" vertical="center"/>
    </xf>
    <xf numFmtId="0" fontId="87" fillId="0" borderId="47" xfId="0" applyFont="1" applyFill="1" applyBorder="1" applyAlignment="1">
      <alignment horizontal="centerContinuous" vertical="center"/>
    </xf>
    <xf numFmtId="37" fontId="94" fillId="0" borderId="51" xfId="0" applyNumberFormat="1" applyFont="1" applyFill="1" applyBorder="1" applyAlignment="1" applyProtection="1">
      <alignment vertical="center"/>
      <protection/>
    </xf>
    <xf numFmtId="0" fontId="87" fillId="0" borderId="44" xfId="0" applyFont="1" applyFill="1" applyBorder="1" applyAlignment="1">
      <alignment vertical="center"/>
    </xf>
    <xf numFmtId="186" fontId="94" fillId="0" borderId="32" xfId="0" applyNumberFormat="1" applyFont="1" applyFill="1" applyBorder="1" applyAlignment="1" applyProtection="1">
      <alignment vertical="center"/>
      <protection/>
    </xf>
    <xf numFmtId="0" fontId="87" fillId="0" borderId="57" xfId="0" applyFont="1" applyFill="1" applyBorder="1" applyAlignment="1">
      <alignment horizontal="center" vertical="center"/>
    </xf>
    <xf numFmtId="0" fontId="87" fillId="0" borderId="44" xfId="0" applyFont="1" applyFill="1" applyBorder="1" applyAlignment="1">
      <alignment horizontal="center" vertical="center"/>
    </xf>
    <xf numFmtId="186" fontId="94" fillId="0" borderId="130" xfId="0" applyNumberFormat="1" applyFont="1" applyFill="1" applyBorder="1" applyAlignment="1" applyProtection="1">
      <alignment vertical="center"/>
      <protection/>
    </xf>
    <xf numFmtId="0" fontId="87" fillId="0" borderId="44" xfId="0" applyFont="1" applyFill="1" applyBorder="1" applyAlignment="1" applyProtection="1">
      <alignment horizontal="centerContinuous" vertical="center"/>
      <protection/>
    </xf>
    <xf numFmtId="37" fontId="94" fillId="0" borderId="44" xfId="0" applyNumberFormat="1" applyFont="1" applyFill="1" applyBorder="1" applyAlignment="1" applyProtection="1">
      <alignment horizontal="right" vertical="center"/>
      <protection/>
    </xf>
    <xf numFmtId="37" fontId="94" fillId="0" borderId="23" xfId="0" applyNumberFormat="1" applyFont="1" applyFill="1" applyBorder="1" applyAlignment="1" applyProtection="1">
      <alignment horizontal="right" vertical="center"/>
      <protection/>
    </xf>
    <xf numFmtId="0" fontId="87" fillId="0" borderId="86" xfId="0" applyFont="1" applyFill="1" applyBorder="1" applyAlignment="1">
      <alignment vertical="center"/>
    </xf>
    <xf numFmtId="0" fontId="87" fillId="0" borderId="73" xfId="0" applyFont="1" applyFill="1" applyBorder="1" applyAlignment="1">
      <alignment horizontal="distributed" vertical="center"/>
    </xf>
    <xf numFmtId="0" fontId="87" fillId="0" borderId="75" xfId="0" applyFont="1" applyFill="1" applyBorder="1" applyAlignment="1">
      <alignment vertical="center"/>
    </xf>
    <xf numFmtId="37" fontId="94" fillId="0" borderId="75" xfId="0" applyNumberFormat="1" applyFont="1" applyFill="1" applyBorder="1" applyAlignment="1" applyProtection="1">
      <alignment vertical="center"/>
      <protection/>
    </xf>
    <xf numFmtId="37" fontId="94" fillId="0" borderId="74" xfId="0" applyNumberFormat="1" applyFont="1" applyFill="1" applyBorder="1" applyAlignment="1" applyProtection="1">
      <alignment vertical="center"/>
      <protection/>
    </xf>
    <xf numFmtId="176" fontId="94" fillId="0" borderId="75" xfId="0" applyNumberFormat="1" applyFont="1" applyFill="1" applyBorder="1" applyAlignment="1" applyProtection="1">
      <alignment vertical="center"/>
      <protection/>
    </xf>
    <xf numFmtId="176" fontId="94" fillId="0" borderId="73" xfId="0" applyNumberFormat="1" applyFont="1" applyFill="1" applyBorder="1" applyAlignment="1" applyProtection="1">
      <alignment vertical="center"/>
      <protection/>
    </xf>
    <xf numFmtId="0" fontId="87" fillId="0" borderId="73" xfId="0" applyFont="1" applyFill="1" applyBorder="1" applyAlignment="1" applyProtection="1">
      <alignment horizontal="distributed" vertical="center"/>
      <protection/>
    </xf>
    <xf numFmtId="0" fontId="100" fillId="0" borderId="81" xfId="0" applyFont="1" applyFill="1" applyBorder="1" applyAlignment="1">
      <alignment horizontal="centerContinuous" vertical="center"/>
    </xf>
    <xf numFmtId="0" fontId="87" fillId="0" borderId="0" xfId="0" applyFont="1" applyFill="1" applyAlignment="1">
      <alignment horizontal="right"/>
    </xf>
    <xf numFmtId="186" fontId="97" fillId="0" borderId="44" xfId="0" applyNumberFormat="1" applyFont="1" applyFill="1" applyBorder="1" applyAlignment="1" applyProtection="1">
      <alignment horizontal="right" vertical="center"/>
      <protection/>
    </xf>
    <xf numFmtId="0" fontId="101" fillId="0" borderId="0" xfId="0" applyFont="1" applyFill="1" applyAlignment="1" applyProtection="1">
      <alignment/>
      <protection/>
    </xf>
    <xf numFmtId="0" fontId="94" fillId="0" borderId="0" xfId="0" applyFont="1" applyFill="1" applyAlignment="1" applyProtection="1">
      <alignment/>
      <protection/>
    </xf>
    <xf numFmtId="0" fontId="94" fillId="0" borderId="0" xfId="0" applyFont="1" applyFill="1" applyAlignment="1" applyProtection="1">
      <alignment horizontal="right"/>
      <protection/>
    </xf>
    <xf numFmtId="0" fontId="87" fillId="0" borderId="0" xfId="0" applyFont="1" applyFill="1" applyAlignment="1" applyProtection="1">
      <alignment horizontal="right"/>
      <protection/>
    </xf>
    <xf numFmtId="0" fontId="87" fillId="0" borderId="0" xfId="0" applyFont="1" applyFill="1" applyAlignment="1" applyProtection="1">
      <alignment/>
      <protection/>
    </xf>
    <xf numFmtId="0" fontId="97" fillId="0" borderId="0" xfId="0" applyFont="1" applyFill="1" applyAlignment="1" applyProtection="1">
      <alignment horizontal="right" vertical="center"/>
      <protection/>
    </xf>
    <xf numFmtId="0" fontId="97" fillId="0" borderId="40" xfId="0" applyFont="1" applyFill="1" applyBorder="1" applyAlignment="1" applyProtection="1">
      <alignment horizontal="center" vertical="center"/>
      <protection/>
    </xf>
    <xf numFmtId="0" fontId="87" fillId="0" borderId="40" xfId="0" applyFont="1" applyFill="1" applyBorder="1" applyAlignment="1" applyProtection="1">
      <alignment horizontal="left" vertical="center"/>
      <protection/>
    </xf>
    <xf numFmtId="0" fontId="97" fillId="0" borderId="42" xfId="0" applyFont="1" applyFill="1" applyBorder="1" applyAlignment="1" applyProtection="1">
      <alignment vertical="center"/>
      <protection/>
    </xf>
    <xf numFmtId="0" fontId="87" fillId="0" borderId="29" xfId="0" applyFont="1" applyFill="1" applyBorder="1" applyAlignment="1" applyProtection="1">
      <alignment vertical="center"/>
      <protection/>
    </xf>
    <xf numFmtId="0" fontId="87" fillId="0" borderId="0" xfId="0" applyFont="1" applyFill="1" applyBorder="1" applyAlignment="1" applyProtection="1">
      <alignment horizontal="right" vertical="center"/>
      <protection/>
    </xf>
    <xf numFmtId="0" fontId="87" fillId="0" borderId="43" xfId="0" applyFont="1" applyFill="1" applyBorder="1" applyAlignment="1" applyProtection="1">
      <alignment horizontal="right" vertical="center"/>
      <protection/>
    </xf>
    <xf numFmtId="0" fontId="97" fillId="0" borderId="44" xfId="0" applyFont="1" applyFill="1" applyBorder="1" applyAlignment="1" applyProtection="1">
      <alignment horizontal="center" vertical="center"/>
      <protection/>
    </xf>
    <xf numFmtId="0" fontId="97" fillId="0" borderId="23" xfId="0" applyFont="1" applyFill="1" applyBorder="1" applyAlignment="1" applyProtection="1">
      <alignment horizontal="center" vertical="center"/>
      <protection/>
    </xf>
    <xf numFmtId="0" fontId="97" fillId="0" borderId="0" xfId="0" applyFont="1" applyFill="1" applyBorder="1" applyAlignment="1" applyProtection="1">
      <alignment horizontal="right" vertical="center"/>
      <protection/>
    </xf>
    <xf numFmtId="0" fontId="97" fillId="0" borderId="0" xfId="0" applyFont="1" applyFill="1" applyAlignment="1" applyProtection="1">
      <alignment vertical="center"/>
      <protection/>
    </xf>
    <xf numFmtId="0" fontId="97" fillId="0" borderId="30" xfId="0" applyFont="1" applyFill="1" applyBorder="1" applyAlignment="1" applyProtection="1">
      <alignment vertical="center"/>
      <protection/>
    </xf>
    <xf numFmtId="0" fontId="87" fillId="0" borderId="0" xfId="0" applyFont="1" applyFill="1" applyBorder="1" applyAlignment="1" applyProtection="1">
      <alignment vertical="center"/>
      <protection/>
    </xf>
    <xf numFmtId="0" fontId="87" fillId="0" borderId="63" xfId="0" applyFont="1" applyFill="1" applyBorder="1" applyAlignment="1" applyProtection="1">
      <alignment vertical="center"/>
      <protection/>
    </xf>
    <xf numFmtId="0" fontId="97" fillId="0" borderId="43" xfId="0" applyFont="1" applyFill="1" applyBorder="1" applyAlignment="1" applyProtection="1">
      <alignment horizontal="center" vertical="center"/>
      <protection/>
    </xf>
    <xf numFmtId="186" fontId="97" fillId="0" borderId="27" xfId="0" applyNumberFormat="1" applyFont="1" applyFill="1" applyBorder="1" applyAlignment="1" applyProtection="1">
      <alignment horizontal="center" vertical="center"/>
      <protection/>
    </xf>
    <xf numFmtId="186" fontId="97" fillId="0" borderId="28" xfId="0" applyNumberFormat="1" applyFont="1" applyFill="1" applyBorder="1" applyAlignment="1" applyProtection="1">
      <alignment horizontal="center" vertical="center"/>
      <protection/>
    </xf>
    <xf numFmtId="0" fontId="87" fillId="0" borderId="56" xfId="0" applyFont="1" applyFill="1" applyBorder="1" applyAlignment="1" applyProtection="1">
      <alignment horizontal="right" vertical="center"/>
      <protection/>
    </xf>
    <xf numFmtId="0" fontId="97" fillId="0" borderId="30" xfId="0" applyFont="1" applyFill="1" applyBorder="1" applyAlignment="1" applyProtection="1">
      <alignment horizontal="right" vertical="center"/>
      <protection/>
    </xf>
    <xf numFmtId="37" fontId="97" fillId="0" borderId="44" xfId="0" applyNumberFormat="1" applyFont="1" applyFill="1" applyBorder="1" applyAlignment="1" applyProtection="1">
      <alignment horizontal="right" vertical="center"/>
      <protection/>
    </xf>
    <xf numFmtId="37" fontId="97" fillId="0" borderId="23" xfId="0" applyNumberFormat="1" applyFont="1" applyFill="1" applyBorder="1" applyAlignment="1" applyProtection="1">
      <alignment horizontal="right" vertical="center"/>
      <protection/>
    </xf>
    <xf numFmtId="0" fontId="87" fillId="0" borderId="85" xfId="0" applyFont="1" applyFill="1" applyBorder="1" applyAlignment="1">
      <alignment vertical="center"/>
    </xf>
    <xf numFmtId="0" fontId="87" fillId="0" borderId="38" xfId="0" applyFont="1" applyFill="1" applyBorder="1" applyAlignment="1">
      <alignment horizontal="distributed" vertical="center"/>
    </xf>
    <xf numFmtId="0" fontId="87" fillId="0" borderId="47" xfId="0" applyFont="1" applyFill="1" applyBorder="1" applyAlignment="1">
      <alignment vertical="center"/>
    </xf>
    <xf numFmtId="37" fontId="97" fillId="0" borderId="47" xfId="0" applyNumberFormat="1" applyFont="1" applyFill="1" applyBorder="1" applyAlignment="1" applyProtection="1">
      <alignment horizontal="right" vertical="center"/>
      <protection/>
    </xf>
    <xf numFmtId="37" fontId="97" fillId="0" borderId="51" xfId="0" applyNumberFormat="1" applyFont="1" applyFill="1" applyBorder="1" applyAlignment="1" applyProtection="1">
      <alignment horizontal="right" vertical="center"/>
      <protection/>
    </xf>
    <xf numFmtId="176" fontId="94" fillId="0" borderId="57" xfId="0" applyNumberFormat="1" applyFont="1" applyFill="1" applyBorder="1" applyAlignment="1" applyProtection="1">
      <alignment vertical="center"/>
      <protection/>
    </xf>
    <xf numFmtId="0" fontId="100" fillId="0" borderId="48" xfId="0" applyFont="1" applyFill="1" applyBorder="1" applyAlignment="1">
      <alignment horizontal="centerContinuous" vertical="center"/>
    </xf>
    <xf numFmtId="186" fontId="97" fillId="0" borderId="75" xfId="0" applyNumberFormat="1" applyFont="1" applyFill="1" applyBorder="1" applyAlignment="1" applyProtection="1">
      <alignment horizontal="center" vertical="center"/>
      <protection/>
    </xf>
    <xf numFmtId="186" fontId="97" fillId="0" borderId="75" xfId="0" applyNumberFormat="1" applyFont="1" applyFill="1" applyBorder="1" applyAlignment="1" applyProtection="1">
      <alignment horizontal="right" vertical="center"/>
      <protection/>
    </xf>
    <xf numFmtId="186" fontId="97" fillId="0" borderId="74" xfId="0" applyNumberFormat="1" applyFont="1" applyFill="1" applyBorder="1" applyAlignment="1" applyProtection="1">
      <alignment horizontal="right" vertical="center"/>
      <protection/>
    </xf>
    <xf numFmtId="186" fontId="97" fillId="0" borderId="73" xfId="0" applyNumberFormat="1" applyFont="1" applyFill="1" applyBorder="1" applyAlignment="1" applyProtection="1">
      <alignment horizontal="right" vertical="center"/>
      <protection/>
    </xf>
    <xf numFmtId="0" fontId="87" fillId="57" borderId="0" xfId="0" applyFont="1" applyFill="1" applyAlignment="1" applyProtection="1">
      <alignment/>
      <protection/>
    </xf>
    <xf numFmtId="0" fontId="87" fillId="0" borderId="51" xfId="0" applyFont="1" applyBorder="1" applyAlignment="1" applyProtection="1">
      <alignment horizontal="centerContinuous" vertical="center"/>
      <protection/>
    </xf>
    <xf numFmtId="0" fontId="87" fillId="0" borderId="0" xfId="0" applyFont="1" applyBorder="1" applyAlignment="1" applyProtection="1">
      <alignment horizontal="centerContinuous" vertical="center"/>
      <protection/>
    </xf>
    <xf numFmtId="0" fontId="87" fillId="57" borderId="0" xfId="0" applyFont="1" applyFill="1" applyBorder="1" applyAlignment="1" applyProtection="1">
      <alignment/>
      <protection/>
    </xf>
    <xf numFmtId="0" fontId="93" fillId="0" borderId="0" xfId="0" applyFont="1" applyAlignment="1" applyProtection="1">
      <alignment horizontal="left"/>
      <protection/>
    </xf>
    <xf numFmtId="0" fontId="87" fillId="0" borderId="29" xfId="0" applyFont="1" applyBorder="1" applyAlignment="1">
      <alignment/>
    </xf>
    <xf numFmtId="0" fontId="87" fillId="0" borderId="43" xfId="0" applyFont="1" applyBorder="1" applyAlignment="1" applyProtection="1">
      <alignment vertical="center"/>
      <protection/>
    </xf>
    <xf numFmtId="0" fontId="87" fillId="0" borderId="38" xfId="0" applyFont="1" applyBorder="1" applyAlignment="1" applyProtection="1">
      <alignment horizontal="center" vertical="center"/>
      <protection/>
    </xf>
    <xf numFmtId="0" fontId="87" fillId="57" borderId="47" xfId="0" applyFont="1" applyFill="1" applyBorder="1" applyAlignment="1" applyProtection="1">
      <alignment/>
      <protection/>
    </xf>
    <xf numFmtId="0" fontId="87" fillId="0" borderId="23" xfId="0" applyFont="1" applyBorder="1" applyAlignment="1" applyProtection="1">
      <alignment vertical="center"/>
      <protection/>
    </xf>
    <xf numFmtId="0" fontId="87" fillId="0" borderId="22" xfId="0" applyFont="1" applyBorder="1" applyAlignment="1" applyProtection="1">
      <alignment vertical="center"/>
      <protection/>
    </xf>
    <xf numFmtId="0" fontId="87" fillId="57" borderId="22" xfId="0" applyFont="1" applyFill="1" applyBorder="1" applyAlignment="1" applyProtection="1">
      <alignment vertical="center"/>
      <protection/>
    </xf>
    <xf numFmtId="0" fontId="87" fillId="57" borderId="22" xfId="0" applyFont="1" applyFill="1" applyBorder="1" applyAlignment="1" applyProtection="1">
      <alignment horizontal="center" vertical="center"/>
      <protection/>
    </xf>
    <xf numFmtId="0" fontId="87" fillId="0" borderId="22" xfId="0" applyFont="1" applyBorder="1" applyAlignment="1" applyProtection="1">
      <alignment horizontal="right"/>
      <protection/>
    </xf>
    <xf numFmtId="0" fontId="87" fillId="0" borderId="129" xfId="0" applyFont="1" applyBorder="1" applyAlignment="1" applyProtection="1">
      <alignment vertical="center"/>
      <protection/>
    </xf>
    <xf numFmtId="0" fontId="87" fillId="0" borderId="63" xfId="0" applyFont="1" applyBorder="1" applyAlignment="1" applyProtection="1">
      <alignment vertical="center"/>
      <protection/>
    </xf>
    <xf numFmtId="0" fontId="87" fillId="0" borderId="27" xfId="0" applyFont="1" applyBorder="1" applyAlignment="1" applyProtection="1" quotePrefix="1">
      <alignment horizontal="right"/>
      <protection/>
    </xf>
    <xf numFmtId="0" fontId="87" fillId="0" borderId="44" xfId="0" applyFont="1" applyBorder="1" applyAlignment="1" applyProtection="1">
      <alignment horizontal="centerContinuous" vertical="center"/>
      <protection/>
    </xf>
    <xf numFmtId="38" fontId="97" fillId="0" borderId="23" xfId="83" applyFont="1" applyBorder="1" applyAlignment="1" applyProtection="1">
      <alignment/>
      <protection/>
    </xf>
    <xf numFmtId="38" fontId="97" fillId="0" borderId="44" xfId="83" applyFont="1" applyBorder="1" applyAlignment="1" applyProtection="1">
      <alignment/>
      <protection/>
    </xf>
    <xf numFmtId="38" fontId="97" fillId="57" borderId="44" xfId="83" applyFont="1" applyFill="1" applyBorder="1" applyAlignment="1" applyProtection="1">
      <alignment/>
      <protection/>
    </xf>
    <xf numFmtId="38" fontId="97" fillId="0" borderId="44" xfId="83" applyFont="1" applyBorder="1" applyAlignment="1" applyProtection="1">
      <alignment horizontal="right" indent="1"/>
      <protection/>
    </xf>
    <xf numFmtId="0" fontId="87" fillId="0" borderId="29" xfId="0" applyFont="1" applyBorder="1" applyAlignment="1" applyProtection="1">
      <alignment horizontal="centerContinuous" vertical="center"/>
      <protection/>
    </xf>
    <xf numFmtId="0" fontId="87" fillId="0" borderId="43" xfId="0" applyFont="1" applyBorder="1" applyAlignment="1" applyProtection="1">
      <alignment horizontal="centerContinuous" vertical="center"/>
      <protection/>
    </xf>
    <xf numFmtId="38" fontId="97" fillId="0" borderId="22" xfId="83" applyFont="1" applyBorder="1" applyAlignment="1" applyProtection="1">
      <alignment horizontal="right" vertical="top"/>
      <protection/>
    </xf>
    <xf numFmtId="38" fontId="97" fillId="0" borderId="43" xfId="83" applyFont="1" applyBorder="1" applyAlignment="1" applyProtection="1">
      <alignment vertical="top"/>
      <protection/>
    </xf>
    <xf numFmtId="38" fontId="97" fillId="57" borderId="63" xfId="83" applyFont="1" applyFill="1" applyBorder="1" applyAlignment="1" applyProtection="1">
      <alignment vertical="top"/>
      <protection/>
    </xf>
    <xf numFmtId="38" fontId="97" fillId="0" borderId="43" xfId="83" applyFont="1" applyBorder="1" applyAlignment="1" applyProtection="1">
      <alignment horizontal="right" vertical="top"/>
      <protection/>
    </xf>
    <xf numFmtId="38" fontId="97" fillId="57" borderId="43" xfId="83" applyFont="1" applyFill="1" applyBorder="1" applyAlignment="1" applyProtection="1">
      <alignment vertical="top"/>
      <protection/>
    </xf>
    <xf numFmtId="38" fontId="97" fillId="0" borderId="23" xfId="83" applyFont="1" applyBorder="1" applyAlignment="1" applyProtection="1">
      <alignment horizontal="right" vertical="top"/>
      <protection/>
    </xf>
    <xf numFmtId="38" fontId="97" fillId="0" borderId="44" xfId="83" applyFont="1" applyBorder="1" applyAlignment="1" applyProtection="1">
      <alignment vertical="top"/>
      <protection/>
    </xf>
    <xf numFmtId="38" fontId="97" fillId="0" borderId="44" xfId="83" applyFont="1" applyBorder="1" applyAlignment="1" applyProtection="1">
      <alignment horizontal="right" vertical="top"/>
      <protection/>
    </xf>
    <xf numFmtId="38" fontId="97" fillId="57" borderId="44" xfId="83" applyFont="1" applyFill="1" applyBorder="1" applyAlignment="1" applyProtection="1">
      <alignment vertical="top"/>
      <protection/>
    </xf>
    <xf numFmtId="0" fontId="87" fillId="0" borderId="129" xfId="0" applyFont="1" applyBorder="1" applyAlignment="1" applyProtection="1">
      <alignment horizontal="centerContinuous" vertical="center"/>
      <protection/>
    </xf>
    <xf numFmtId="0" fontId="87" fillId="0" borderId="63" xfId="0" applyFont="1" applyBorder="1" applyAlignment="1" applyProtection="1">
      <alignment horizontal="centerContinuous" vertical="center"/>
      <protection/>
    </xf>
    <xf numFmtId="0" fontId="87" fillId="0" borderId="139" xfId="0" applyFont="1" applyBorder="1" applyAlignment="1" applyProtection="1">
      <alignment horizontal="centerContinuous" vertical="center"/>
      <protection/>
    </xf>
    <xf numFmtId="0" fontId="87" fillId="0" borderId="49" xfId="0" applyFont="1" applyBorder="1" applyAlignment="1" applyProtection="1">
      <alignment horizontal="centerContinuous" vertical="center"/>
      <protection/>
    </xf>
    <xf numFmtId="38" fontId="97" fillId="0" borderId="36" xfId="83" applyFont="1" applyBorder="1" applyAlignment="1" applyProtection="1">
      <alignment horizontal="right" vertical="top"/>
      <protection/>
    </xf>
    <xf numFmtId="38" fontId="97" fillId="0" borderId="49" xfId="83" applyFont="1" applyBorder="1" applyAlignment="1" applyProtection="1">
      <alignment vertical="top"/>
      <protection/>
    </xf>
    <xf numFmtId="38" fontId="97" fillId="57" borderId="49" xfId="83" applyFont="1" applyFill="1" applyBorder="1" applyAlignment="1" applyProtection="1">
      <alignment vertical="top"/>
      <protection/>
    </xf>
    <xf numFmtId="38" fontId="97" fillId="0" borderId="49" xfId="83" applyFont="1" applyBorder="1" applyAlignment="1" applyProtection="1">
      <alignment horizontal="right" vertical="top"/>
      <protection/>
    </xf>
    <xf numFmtId="0" fontId="87" fillId="57" borderId="38" xfId="0" applyFont="1" applyFill="1" applyBorder="1" applyAlignment="1" applyProtection="1">
      <alignment vertical="center"/>
      <protection/>
    </xf>
    <xf numFmtId="0" fontId="87" fillId="57" borderId="47" xfId="0" applyFont="1" applyFill="1" applyBorder="1" applyAlignment="1" applyProtection="1">
      <alignment vertical="center"/>
      <protection/>
    </xf>
    <xf numFmtId="0" fontId="87" fillId="57" borderId="48" xfId="0" applyFont="1" applyFill="1" applyBorder="1" applyAlignment="1" applyProtection="1">
      <alignment vertical="center"/>
      <protection/>
    </xf>
    <xf numFmtId="0" fontId="87" fillId="57" borderId="0" xfId="0" applyFont="1" applyFill="1" applyAlignment="1" applyProtection="1">
      <alignment vertical="center"/>
      <protection/>
    </xf>
    <xf numFmtId="0" fontId="87" fillId="0" borderId="29" xfId="0" applyFont="1" applyBorder="1" applyAlignment="1">
      <alignment vertical="center"/>
    </xf>
    <xf numFmtId="0" fontId="87" fillId="57" borderId="24" xfId="0" applyFont="1" applyFill="1" applyBorder="1" applyAlignment="1" applyProtection="1">
      <alignment vertical="center"/>
      <protection/>
    </xf>
    <xf numFmtId="0" fontId="87" fillId="57" borderId="25" xfId="0" applyFont="1" applyFill="1" applyBorder="1" applyAlignment="1" applyProtection="1">
      <alignment vertical="center"/>
      <protection/>
    </xf>
    <xf numFmtId="0" fontId="87" fillId="57" borderId="24" xfId="0" applyFont="1" applyFill="1" applyBorder="1" applyAlignment="1" applyProtection="1">
      <alignment horizontal="center" vertical="center"/>
      <protection/>
    </xf>
    <xf numFmtId="0" fontId="87" fillId="57" borderId="25" xfId="0" applyFont="1" applyFill="1" applyBorder="1" applyAlignment="1" applyProtection="1">
      <alignment horizontal="center" vertical="center"/>
      <protection/>
    </xf>
    <xf numFmtId="0" fontId="87" fillId="0" borderId="28" xfId="0" applyFont="1" applyBorder="1" applyAlignment="1" applyProtection="1" quotePrefix="1">
      <alignment horizontal="right"/>
      <protection/>
    </xf>
    <xf numFmtId="0" fontId="87" fillId="0" borderId="19" xfId="0" applyFont="1" applyBorder="1" applyAlignment="1" applyProtection="1" quotePrefix="1">
      <alignment horizontal="right"/>
      <protection/>
    </xf>
    <xf numFmtId="38" fontId="97" fillId="57" borderId="32" xfId="83" applyFont="1" applyFill="1" applyBorder="1" applyAlignment="1" applyProtection="1">
      <alignment/>
      <protection/>
    </xf>
    <xf numFmtId="38" fontId="97" fillId="57" borderId="23" xfId="83" applyFont="1" applyFill="1" applyBorder="1" applyAlignment="1" applyProtection="1">
      <alignment/>
      <protection/>
    </xf>
    <xf numFmtId="38" fontId="97" fillId="57" borderId="45" xfId="83" applyFont="1" applyFill="1" applyBorder="1" applyAlignment="1" applyProtection="1">
      <alignment/>
      <protection/>
    </xf>
    <xf numFmtId="38" fontId="97" fillId="0" borderId="22" xfId="83" applyFont="1" applyBorder="1" applyAlignment="1" applyProtection="1">
      <alignment vertical="top"/>
      <protection/>
    </xf>
    <xf numFmtId="38" fontId="97" fillId="57" borderId="24" xfId="83" applyFont="1" applyFill="1" applyBorder="1" applyAlignment="1" applyProtection="1">
      <alignment vertical="top"/>
      <protection/>
    </xf>
    <xf numFmtId="38" fontId="97" fillId="57" borderId="22" xfId="83" applyFont="1" applyFill="1" applyBorder="1" applyAlignment="1" applyProtection="1">
      <alignment horizontal="right" vertical="top"/>
      <protection/>
    </xf>
    <xf numFmtId="38" fontId="97" fillId="57" borderId="114" xfId="83" applyFont="1" applyFill="1" applyBorder="1" applyAlignment="1" applyProtection="1">
      <alignment vertical="top"/>
      <protection/>
    </xf>
    <xf numFmtId="38" fontId="97" fillId="0" borderId="23" xfId="83" applyFont="1" applyBorder="1" applyAlignment="1" applyProtection="1">
      <alignment vertical="top"/>
      <protection/>
    </xf>
    <xf numFmtId="38" fontId="97" fillId="57" borderId="32" xfId="83" applyFont="1" applyFill="1" applyBorder="1" applyAlignment="1" applyProtection="1">
      <alignment vertical="top"/>
      <protection/>
    </xf>
    <xf numFmtId="38" fontId="97" fillId="57" borderId="23" xfId="83" applyFont="1" applyFill="1" applyBorder="1" applyAlignment="1" applyProtection="1">
      <alignment horizontal="right" vertical="top"/>
      <protection/>
    </xf>
    <xf numFmtId="38" fontId="97" fillId="57" borderId="30" xfId="83" applyFont="1" applyFill="1" applyBorder="1" applyAlignment="1" applyProtection="1">
      <alignment vertical="top"/>
      <protection/>
    </xf>
    <xf numFmtId="38" fontId="97" fillId="57" borderId="22" xfId="83" applyFont="1" applyFill="1" applyBorder="1" applyAlignment="1" applyProtection="1">
      <alignment vertical="top"/>
      <protection/>
    </xf>
    <xf numFmtId="38" fontId="97" fillId="57" borderId="45" xfId="83" applyFont="1" applyFill="1" applyBorder="1" applyAlignment="1" applyProtection="1">
      <alignment vertical="top"/>
      <protection/>
    </xf>
    <xf numFmtId="38" fontId="97" fillId="0" borderId="25" xfId="83" applyFont="1" applyBorder="1" applyAlignment="1" applyProtection="1">
      <alignment vertical="top"/>
      <protection/>
    </xf>
    <xf numFmtId="38" fontId="97" fillId="0" borderId="36" xfId="83" applyFont="1" applyBorder="1" applyAlignment="1" applyProtection="1">
      <alignment vertical="top"/>
      <protection/>
    </xf>
    <xf numFmtId="38" fontId="97" fillId="57" borderId="35" xfId="83" applyFont="1" applyFill="1" applyBorder="1" applyAlignment="1" applyProtection="1">
      <alignment vertical="top"/>
      <protection/>
    </xf>
    <xf numFmtId="38" fontId="97" fillId="57" borderId="36" xfId="83" applyFont="1" applyFill="1" applyBorder="1" applyAlignment="1" applyProtection="1">
      <alignment horizontal="right" vertical="top"/>
      <protection/>
    </xf>
    <xf numFmtId="38" fontId="97" fillId="57" borderId="50" xfId="83" applyFont="1" applyFill="1" applyBorder="1" applyAlignment="1" applyProtection="1">
      <alignment vertical="top"/>
      <protection/>
    </xf>
    <xf numFmtId="0" fontId="87" fillId="57" borderId="38" xfId="0" applyFont="1" applyFill="1" applyBorder="1" applyAlignment="1" applyProtection="1">
      <alignment horizontal="center" vertical="center"/>
      <protection/>
    </xf>
    <xf numFmtId="38" fontId="97" fillId="57" borderId="57" xfId="83" applyFont="1" applyFill="1" applyBorder="1" applyAlignment="1" applyProtection="1">
      <alignment/>
      <protection/>
    </xf>
    <xf numFmtId="38" fontId="97" fillId="57" borderId="0" xfId="83" applyFont="1" applyFill="1" applyBorder="1" applyAlignment="1" applyProtection="1">
      <alignment vertical="top"/>
      <protection/>
    </xf>
    <xf numFmtId="38" fontId="97" fillId="57" borderId="57" xfId="83" applyFont="1" applyFill="1" applyBorder="1" applyAlignment="1" applyProtection="1">
      <alignment vertical="top"/>
      <protection/>
    </xf>
    <xf numFmtId="38" fontId="97" fillId="57" borderId="23" xfId="83" applyFont="1" applyFill="1" applyBorder="1" applyAlignment="1" applyProtection="1">
      <alignment vertical="top"/>
      <protection/>
    </xf>
    <xf numFmtId="38" fontId="97" fillId="57" borderId="58" xfId="83" applyFont="1" applyFill="1" applyBorder="1" applyAlignment="1" applyProtection="1">
      <alignment vertical="top"/>
      <protection/>
    </xf>
    <xf numFmtId="38" fontId="97" fillId="57" borderId="36" xfId="83" applyFont="1" applyFill="1" applyBorder="1" applyAlignment="1" applyProtection="1">
      <alignment vertical="top"/>
      <protection/>
    </xf>
    <xf numFmtId="0" fontId="94" fillId="0" borderId="0" xfId="0" applyFont="1" applyBorder="1" applyAlignment="1" applyProtection="1">
      <alignment horizontal="left"/>
      <protection/>
    </xf>
    <xf numFmtId="0" fontId="87" fillId="57" borderId="0" xfId="0" applyFont="1" applyFill="1" applyBorder="1" applyAlignment="1" applyProtection="1">
      <alignment vertical="center"/>
      <protection/>
    </xf>
    <xf numFmtId="0" fontId="87" fillId="0" borderId="157" xfId="0" applyFont="1" applyBorder="1" applyAlignment="1" applyProtection="1">
      <alignment vertical="center"/>
      <protection/>
    </xf>
    <xf numFmtId="0" fontId="87" fillId="0" borderId="157" xfId="0" applyFont="1" applyBorder="1" applyAlignment="1" applyProtection="1">
      <alignment/>
      <protection/>
    </xf>
    <xf numFmtId="0" fontId="87" fillId="0" borderId="157" xfId="0" applyFont="1" applyBorder="1" applyAlignment="1">
      <alignment/>
    </xf>
    <xf numFmtId="0" fontId="94" fillId="0" borderId="0" xfId="0" applyFont="1" applyAlignment="1" applyProtection="1">
      <alignment horizontal="left"/>
      <protection/>
    </xf>
    <xf numFmtId="0" fontId="87" fillId="0" borderId="22" xfId="0" applyFont="1" applyBorder="1" applyAlignment="1" applyProtection="1">
      <alignment horizontal="right" vertical="center"/>
      <protection/>
    </xf>
    <xf numFmtId="0" fontId="87" fillId="0" borderId="27" xfId="0" applyFont="1" applyBorder="1" applyAlignment="1" applyProtection="1" quotePrefix="1">
      <alignment horizontal="right" vertical="center"/>
      <protection/>
    </xf>
    <xf numFmtId="0" fontId="87" fillId="0" borderId="19" xfId="0" applyFont="1" applyBorder="1" applyAlignment="1" applyProtection="1" quotePrefix="1">
      <alignment horizontal="right" vertical="center"/>
      <protection/>
    </xf>
    <xf numFmtId="38" fontId="97" fillId="0" borderId="44" xfId="83" applyFont="1" applyBorder="1" applyAlignment="1" applyProtection="1">
      <alignment vertical="center"/>
      <protection/>
    </xf>
    <xf numFmtId="38" fontId="97" fillId="57" borderId="44" xfId="83" applyFont="1" applyFill="1" applyBorder="1" applyAlignment="1" applyProtection="1">
      <alignment vertical="center"/>
      <protection/>
    </xf>
    <xf numFmtId="38" fontId="97" fillId="57" borderId="45" xfId="83" applyFont="1" applyFill="1" applyBorder="1" applyAlignment="1" applyProtection="1">
      <alignment vertical="center"/>
      <protection/>
    </xf>
    <xf numFmtId="38" fontId="97" fillId="0" borderId="43" xfId="83" applyFont="1" applyBorder="1" applyAlignment="1" applyProtection="1">
      <alignment vertical="center"/>
      <protection/>
    </xf>
    <xf numFmtId="38" fontId="97" fillId="57" borderId="63" xfId="83" applyFont="1" applyFill="1" applyBorder="1" applyAlignment="1" applyProtection="1">
      <alignment vertical="center"/>
      <protection/>
    </xf>
    <xf numFmtId="38" fontId="97" fillId="57" borderId="30" xfId="83" applyFont="1" applyFill="1" applyBorder="1" applyAlignment="1" applyProtection="1">
      <alignment vertical="center"/>
      <protection/>
    </xf>
    <xf numFmtId="38" fontId="97" fillId="57" borderId="43" xfId="83" applyFont="1" applyFill="1" applyBorder="1" applyAlignment="1" applyProtection="1">
      <alignment vertical="center"/>
      <protection/>
    </xf>
    <xf numFmtId="38" fontId="97" fillId="0" borderId="49" xfId="83" applyFont="1" applyBorder="1" applyAlignment="1" applyProtection="1">
      <alignment vertical="center"/>
      <protection/>
    </xf>
    <xf numFmtId="38" fontId="97" fillId="57" borderId="49" xfId="83" applyFont="1" applyFill="1" applyBorder="1" applyAlignment="1" applyProtection="1">
      <alignment vertical="center"/>
      <protection/>
    </xf>
    <xf numFmtId="38" fontId="97" fillId="57" borderId="50" xfId="83" applyFont="1" applyFill="1" applyBorder="1" applyAlignment="1" applyProtection="1">
      <alignment vertical="center"/>
      <protection/>
    </xf>
    <xf numFmtId="0" fontId="87" fillId="57" borderId="40" xfId="0" applyFont="1" applyFill="1" applyBorder="1" applyAlignment="1" applyProtection="1">
      <alignment vertical="center"/>
      <protection/>
    </xf>
    <xf numFmtId="0" fontId="87" fillId="57" borderId="23" xfId="0" applyFont="1" applyFill="1" applyBorder="1" applyAlignment="1" applyProtection="1">
      <alignment horizontal="center" vertical="center"/>
      <protection/>
    </xf>
    <xf numFmtId="38" fontId="97" fillId="0" borderId="23" xfId="83" applyFont="1" applyBorder="1" applyAlignment="1" applyProtection="1">
      <alignment vertical="center"/>
      <protection/>
    </xf>
    <xf numFmtId="38" fontId="97" fillId="57" borderId="23" xfId="83" applyFont="1" applyFill="1" applyBorder="1" applyAlignment="1" applyProtection="1">
      <alignment vertical="center"/>
      <protection/>
    </xf>
    <xf numFmtId="38" fontId="97" fillId="0" borderId="22" xfId="83" applyFont="1" applyBorder="1" applyAlignment="1" applyProtection="1">
      <alignment vertical="center"/>
      <protection/>
    </xf>
    <xf numFmtId="38" fontId="97" fillId="57" borderId="22" xfId="83" applyFont="1" applyFill="1" applyBorder="1" applyAlignment="1" applyProtection="1">
      <alignment vertical="center"/>
      <protection/>
    </xf>
    <xf numFmtId="38" fontId="97" fillId="0" borderId="36" xfId="83" applyFont="1" applyBorder="1" applyAlignment="1" applyProtection="1">
      <alignment vertical="center"/>
      <protection/>
    </xf>
    <xf numFmtId="38" fontId="97" fillId="57" borderId="36" xfId="83" applyFont="1" applyFill="1" applyBorder="1" applyAlignment="1" applyProtection="1">
      <alignment vertical="center"/>
      <protection/>
    </xf>
    <xf numFmtId="0" fontId="87" fillId="0" borderId="58" xfId="0" applyFont="1" applyBorder="1" applyAlignment="1" applyProtection="1">
      <alignment vertical="center"/>
      <protection/>
    </xf>
    <xf numFmtId="0" fontId="87" fillId="57" borderId="58" xfId="0" applyFont="1" applyFill="1" applyBorder="1" applyAlignment="1" applyProtection="1">
      <alignment vertical="center"/>
      <protection/>
    </xf>
    <xf numFmtId="0" fontId="87" fillId="0" borderId="25" xfId="0" applyFont="1" applyBorder="1" applyAlignment="1">
      <alignment horizontal="center" vertical="center"/>
    </xf>
    <xf numFmtId="0" fontId="87" fillId="0" borderId="25" xfId="0" applyFont="1" applyBorder="1" applyAlignment="1">
      <alignment vertical="center"/>
    </xf>
    <xf numFmtId="38" fontId="97" fillId="0" borderId="33" xfId="83" applyFont="1" applyBorder="1" applyAlignment="1" applyProtection="1">
      <alignment vertical="center"/>
      <protection/>
    </xf>
    <xf numFmtId="193" fontId="97" fillId="0" borderId="22" xfId="83" applyNumberFormat="1" applyFont="1" applyBorder="1" applyAlignment="1" applyProtection="1">
      <alignment vertical="center"/>
      <protection/>
    </xf>
    <xf numFmtId="3" fontId="97" fillId="0" borderId="27" xfId="83" applyNumberFormat="1" applyFont="1" applyBorder="1" applyAlignment="1" applyProtection="1">
      <alignment vertical="center"/>
      <protection/>
    </xf>
    <xf numFmtId="194" fontId="97" fillId="0" borderId="25" xfId="83" applyNumberFormat="1" applyFont="1" applyBorder="1" applyAlignment="1" applyProtection="1">
      <alignment vertical="center"/>
      <protection/>
    </xf>
    <xf numFmtId="3" fontId="97" fillId="0" borderId="23" xfId="83" applyNumberFormat="1" applyFont="1" applyBorder="1" applyAlignment="1" applyProtection="1">
      <alignment vertical="center"/>
      <protection/>
    </xf>
    <xf numFmtId="194" fontId="97" fillId="0" borderId="33" xfId="83" applyNumberFormat="1" applyFont="1" applyBorder="1" applyAlignment="1" applyProtection="1">
      <alignment vertical="center"/>
      <protection/>
    </xf>
    <xf numFmtId="194" fontId="97" fillId="0" borderId="22" xfId="83" applyNumberFormat="1" applyFont="1" applyBorder="1" applyAlignment="1" applyProtection="1">
      <alignment vertical="center"/>
      <protection/>
    </xf>
    <xf numFmtId="3" fontId="97" fillId="0" borderId="22" xfId="83" applyNumberFormat="1" applyFont="1" applyBorder="1" applyAlignment="1" applyProtection="1">
      <alignment vertical="center"/>
      <protection/>
    </xf>
    <xf numFmtId="3" fontId="97" fillId="0" borderId="36" xfId="83" applyNumberFormat="1" applyFont="1" applyBorder="1" applyAlignment="1" applyProtection="1">
      <alignment vertical="center"/>
      <protection/>
    </xf>
    <xf numFmtId="194" fontId="97" fillId="0" borderId="37" xfId="83" applyNumberFormat="1" applyFont="1" applyBorder="1" applyAlignment="1" applyProtection="1">
      <alignment vertical="center"/>
      <protection/>
    </xf>
    <xf numFmtId="0" fontId="87" fillId="0" borderId="40" xfId="0" applyFont="1" applyBorder="1" applyAlignment="1" applyProtection="1">
      <alignment/>
      <protection/>
    </xf>
    <xf numFmtId="0" fontId="87" fillId="57" borderId="40" xfId="0" applyFont="1" applyFill="1" applyBorder="1" applyAlignment="1" applyProtection="1">
      <alignment/>
      <protection/>
    </xf>
    <xf numFmtId="0" fontId="87" fillId="57" borderId="54" xfId="0" applyFont="1" applyFill="1" applyBorder="1" applyAlignment="1" applyProtection="1">
      <alignment vertical="center"/>
      <protection/>
    </xf>
    <xf numFmtId="0" fontId="87" fillId="0" borderId="55" xfId="0" applyFont="1" applyBorder="1" applyAlignment="1" applyProtection="1">
      <alignment vertical="center"/>
      <protection/>
    </xf>
    <xf numFmtId="0" fontId="87" fillId="0" borderId="22" xfId="0" applyFont="1" applyBorder="1" applyAlignment="1" applyProtection="1" quotePrefix="1">
      <alignment horizontal="center" vertical="center"/>
      <protection/>
    </xf>
    <xf numFmtId="0" fontId="87" fillId="0" borderId="25" xfId="0" applyFont="1" applyBorder="1" applyAlignment="1" applyProtection="1">
      <alignment horizontal="center" vertical="center"/>
      <protection/>
    </xf>
    <xf numFmtId="0" fontId="87" fillId="0" borderId="22" xfId="0" applyFont="1" applyBorder="1" applyAlignment="1">
      <alignment vertical="center"/>
    </xf>
    <xf numFmtId="37" fontId="97" fillId="0" borderId="44" xfId="0" applyNumberFormat="1" applyFont="1" applyBorder="1" applyAlignment="1" applyProtection="1">
      <alignment vertical="center"/>
      <protection/>
    </xf>
    <xf numFmtId="37" fontId="97" fillId="57" borderId="44" xfId="0" applyNumberFormat="1" applyFont="1" applyFill="1" applyBorder="1" applyAlignment="1" applyProtection="1">
      <alignment vertical="center"/>
      <protection/>
    </xf>
    <xf numFmtId="37" fontId="97" fillId="0" borderId="33" xfId="0" applyNumberFormat="1" applyFont="1" applyBorder="1" applyAlignment="1" applyProtection="1">
      <alignment vertical="center"/>
      <protection/>
    </xf>
    <xf numFmtId="37" fontId="87" fillId="0" borderId="29" xfId="0" applyNumberFormat="1" applyFont="1" applyBorder="1" applyAlignment="1" applyProtection="1">
      <alignment vertical="center"/>
      <protection/>
    </xf>
    <xf numFmtId="37" fontId="87" fillId="0" borderId="0" xfId="0" applyNumberFormat="1" applyFont="1" applyBorder="1" applyAlignment="1" applyProtection="1">
      <alignment vertical="center"/>
      <protection/>
    </xf>
    <xf numFmtId="37" fontId="97" fillId="0" borderId="43" xfId="0" applyNumberFormat="1" applyFont="1" applyBorder="1" applyAlignment="1" applyProtection="1">
      <alignment vertical="top"/>
      <protection/>
    </xf>
    <xf numFmtId="37" fontId="97" fillId="57" borderId="63" xfId="0" applyNumberFormat="1" applyFont="1" applyFill="1" applyBorder="1" applyAlignment="1" applyProtection="1">
      <alignment vertical="top"/>
      <protection/>
    </xf>
    <xf numFmtId="37" fontId="97" fillId="57" borderId="43" xfId="0" applyNumberFormat="1" applyFont="1" applyFill="1" applyBorder="1" applyAlignment="1" applyProtection="1">
      <alignment vertical="top"/>
      <protection/>
    </xf>
    <xf numFmtId="37" fontId="97" fillId="0" borderId="25" xfId="0" applyNumberFormat="1" applyFont="1" applyBorder="1" applyAlignment="1" applyProtection="1">
      <alignment vertical="top"/>
      <protection/>
    </xf>
    <xf numFmtId="37" fontId="97" fillId="0" borderId="44" xfId="0" applyNumberFormat="1" applyFont="1" applyBorder="1" applyAlignment="1" applyProtection="1">
      <alignment vertical="top"/>
      <protection/>
    </xf>
    <xf numFmtId="37" fontId="97" fillId="57" borderId="44" xfId="0" applyNumberFormat="1" applyFont="1" applyFill="1" applyBorder="1" applyAlignment="1" applyProtection="1">
      <alignment vertical="top"/>
      <protection/>
    </xf>
    <xf numFmtId="37" fontId="97" fillId="0" borderId="33" xfId="0" applyNumberFormat="1" applyFont="1" applyBorder="1" applyAlignment="1" applyProtection="1">
      <alignment vertical="top"/>
      <protection/>
    </xf>
    <xf numFmtId="37" fontId="97" fillId="0" borderId="63" xfId="0" applyNumberFormat="1" applyFont="1" applyBorder="1" applyAlignment="1" applyProtection="1">
      <alignment vertical="top"/>
      <protection/>
    </xf>
    <xf numFmtId="37" fontId="97" fillId="0" borderId="19" xfId="0" applyNumberFormat="1" applyFont="1" applyBorder="1" applyAlignment="1" applyProtection="1">
      <alignment vertical="top"/>
      <protection/>
    </xf>
    <xf numFmtId="0" fontId="87" fillId="0" borderId="84" xfId="0" applyFont="1" applyBorder="1" applyAlignment="1" applyProtection="1">
      <alignment horizontal="center" vertical="center"/>
      <protection/>
    </xf>
    <xf numFmtId="0" fontId="87" fillId="0" borderId="84" xfId="0" applyFont="1" applyBorder="1" applyAlignment="1" applyProtection="1">
      <alignment horizontal="distributed" vertical="top" indent="1"/>
      <protection/>
    </xf>
    <xf numFmtId="0" fontId="87" fillId="0" borderId="44" xfId="0" applyFont="1" applyBorder="1" applyAlignment="1" applyProtection="1">
      <alignment horizontal="distributed" vertical="top" indent="1"/>
      <protection/>
    </xf>
    <xf numFmtId="37" fontId="97" fillId="57" borderId="23" xfId="0" applyNumberFormat="1" applyFont="1" applyFill="1" applyBorder="1" applyAlignment="1" applyProtection="1">
      <alignment vertical="top"/>
      <protection/>
    </xf>
    <xf numFmtId="37" fontId="97" fillId="0" borderId="49" xfId="0" applyNumberFormat="1" applyFont="1" applyBorder="1" applyAlignment="1" applyProtection="1">
      <alignment vertical="top"/>
      <protection/>
    </xf>
    <xf numFmtId="37" fontId="97" fillId="57" borderId="49" xfId="0" applyNumberFormat="1" applyFont="1" applyFill="1" applyBorder="1" applyAlignment="1" applyProtection="1">
      <alignment vertical="top"/>
      <protection/>
    </xf>
    <xf numFmtId="37" fontId="97" fillId="0" borderId="37" xfId="0" applyNumberFormat="1" applyFont="1" applyBorder="1" applyAlignment="1" applyProtection="1">
      <alignment vertical="top"/>
      <protection/>
    </xf>
    <xf numFmtId="0" fontId="87" fillId="0" borderId="0" xfId="0" applyFont="1" applyBorder="1" applyAlignment="1" applyProtection="1">
      <alignment horizontal="center" vertical="center"/>
      <protection/>
    </xf>
    <xf numFmtId="37" fontId="97" fillId="0" borderId="0" xfId="0" applyNumberFormat="1" applyFont="1" applyBorder="1" applyAlignment="1" applyProtection="1">
      <alignment vertical="center"/>
      <protection/>
    </xf>
    <xf numFmtId="37" fontId="97" fillId="57" borderId="0" xfId="0" applyNumberFormat="1" applyFont="1" applyFill="1" applyBorder="1" applyAlignment="1" applyProtection="1">
      <alignment vertical="center"/>
      <protection/>
    </xf>
    <xf numFmtId="0" fontId="87" fillId="57" borderId="54" xfId="0" applyFont="1" applyFill="1" applyBorder="1" applyAlignment="1" applyProtection="1">
      <alignment horizontal="center" vertical="center"/>
      <protection/>
    </xf>
    <xf numFmtId="0" fontId="87" fillId="0" borderId="158" xfId="0" applyFont="1" applyBorder="1" applyAlignment="1" applyProtection="1">
      <alignment horizontal="center" vertical="center"/>
      <protection/>
    </xf>
    <xf numFmtId="0" fontId="87" fillId="0" borderId="159" xfId="0" applyFont="1" applyBorder="1" applyAlignment="1" applyProtection="1">
      <alignment horizontal="center" vertical="center"/>
      <protection/>
    </xf>
    <xf numFmtId="0" fontId="87" fillId="0" borderId="0" xfId="0" applyFont="1" applyAlignment="1">
      <alignment horizontal="center" vertical="center"/>
    </xf>
    <xf numFmtId="0" fontId="87" fillId="0" borderId="22" xfId="0" applyFont="1" applyBorder="1" applyAlignment="1">
      <alignment horizontal="center" vertical="center"/>
    </xf>
    <xf numFmtId="0" fontId="87" fillId="0" borderId="159" xfId="0" applyFont="1" applyBorder="1" applyAlignment="1">
      <alignment vertical="center"/>
    </xf>
    <xf numFmtId="0" fontId="87" fillId="57" borderId="159" xfId="0" applyFont="1" applyFill="1" applyBorder="1" applyAlignment="1" applyProtection="1">
      <alignment horizontal="center" vertical="center"/>
      <protection/>
    </xf>
    <xf numFmtId="0" fontId="87" fillId="57" borderId="22" xfId="0" applyFont="1" applyFill="1" applyBorder="1" applyAlignment="1" applyProtection="1" quotePrefix="1">
      <alignment horizontal="center" vertical="center"/>
      <protection/>
    </xf>
    <xf numFmtId="0" fontId="87" fillId="0" borderId="160" xfId="0" applyFont="1" applyBorder="1" applyAlignment="1" applyProtection="1" quotePrefix="1">
      <alignment horizontal="right" vertical="center"/>
      <protection/>
    </xf>
    <xf numFmtId="37" fontId="97" fillId="0" borderId="23" xfId="0" applyNumberFormat="1" applyFont="1" applyBorder="1" applyAlignment="1" applyProtection="1">
      <alignment vertical="center"/>
      <protection/>
    </xf>
    <xf numFmtId="37" fontId="97" fillId="57" borderId="23" xfId="0" applyNumberFormat="1" applyFont="1" applyFill="1" applyBorder="1" applyAlignment="1" applyProtection="1">
      <alignment vertical="center"/>
      <protection/>
    </xf>
    <xf numFmtId="37" fontId="97" fillId="0" borderId="22" xfId="0" applyNumberFormat="1" applyFont="1" applyBorder="1" applyAlignment="1" applyProtection="1">
      <alignment vertical="top"/>
      <protection/>
    </xf>
    <xf numFmtId="37" fontId="97" fillId="57" borderId="22" xfId="0" applyNumberFormat="1" applyFont="1" applyFill="1" applyBorder="1" applyAlignment="1" applyProtection="1">
      <alignment vertical="top"/>
      <protection/>
    </xf>
    <xf numFmtId="37" fontId="97" fillId="0" borderId="23" xfId="0" applyNumberFormat="1" applyFont="1" applyBorder="1" applyAlignment="1" applyProtection="1">
      <alignment vertical="top"/>
      <protection/>
    </xf>
    <xf numFmtId="37" fontId="97" fillId="0" borderId="27" xfId="0" applyNumberFormat="1" applyFont="1" applyBorder="1" applyAlignment="1" applyProtection="1">
      <alignment vertical="top"/>
      <protection/>
    </xf>
    <xf numFmtId="37" fontId="97" fillId="57" borderId="27" xfId="0" applyNumberFormat="1" applyFont="1" applyFill="1" applyBorder="1" applyAlignment="1" applyProtection="1">
      <alignment vertical="top"/>
      <protection/>
    </xf>
    <xf numFmtId="0" fontId="87" fillId="0" borderId="84" xfId="0" applyFont="1" applyBorder="1" applyAlignment="1" applyProtection="1">
      <alignment horizontal="distributed" vertical="center" indent="1"/>
      <protection/>
    </xf>
    <xf numFmtId="0" fontId="87" fillId="0" borderId="44" xfId="0" applyFont="1" applyBorder="1" applyAlignment="1" applyProtection="1">
      <alignment horizontal="distributed" vertical="center" indent="1"/>
      <protection/>
    </xf>
    <xf numFmtId="37" fontId="97" fillId="0" borderId="36" xfId="0" applyNumberFormat="1" applyFont="1" applyBorder="1" applyAlignment="1" applyProtection="1">
      <alignment vertical="top"/>
      <protection/>
    </xf>
    <xf numFmtId="37" fontId="97" fillId="57" borderId="36" xfId="0" applyNumberFormat="1" applyFont="1" applyFill="1" applyBorder="1" applyAlignment="1" applyProtection="1">
      <alignment vertical="top"/>
      <protection/>
    </xf>
    <xf numFmtId="179" fontId="102" fillId="0" borderId="0" xfId="104" applyNumberFormat="1" applyFont="1" applyAlignment="1">
      <alignment vertical="center"/>
      <protection/>
    </xf>
    <xf numFmtId="0" fontId="102" fillId="0" borderId="0" xfId="104" applyFont="1" applyAlignment="1">
      <alignment vertical="center"/>
      <protection/>
    </xf>
    <xf numFmtId="0" fontId="93" fillId="0" borderId="0" xfId="104" applyFont="1" applyProtection="1">
      <alignment/>
      <protection/>
    </xf>
    <xf numFmtId="0" fontId="103" fillId="0" borderId="0" xfId="104" applyFont="1" applyProtection="1">
      <alignment/>
      <protection/>
    </xf>
    <xf numFmtId="0" fontId="89" fillId="0" borderId="0" xfId="104" applyFont="1" applyProtection="1">
      <alignment/>
      <protection/>
    </xf>
    <xf numFmtId="0" fontId="89" fillId="0" borderId="0" xfId="104" applyFont="1" applyAlignment="1" applyProtection="1">
      <alignment vertical="center"/>
      <protection/>
    </xf>
    <xf numFmtId="0" fontId="104" fillId="0" borderId="0" xfId="104" applyFont="1">
      <alignment/>
      <protection/>
    </xf>
    <xf numFmtId="0" fontId="89" fillId="0" borderId="0" xfId="104" applyFont="1">
      <alignment/>
      <protection/>
    </xf>
    <xf numFmtId="0" fontId="105" fillId="0" borderId="0" xfId="104" applyFont="1" applyProtection="1">
      <alignment/>
      <protection/>
    </xf>
    <xf numFmtId="0" fontId="104" fillId="0" borderId="0" xfId="104" applyFont="1" applyAlignment="1" applyProtection="1">
      <alignment horizontal="center"/>
      <protection/>
    </xf>
    <xf numFmtId="0" fontId="104" fillId="0" borderId="39" xfId="104" applyFont="1" applyBorder="1" applyAlignment="1" applyProtection="1">
      <alignment horizontal="right"/>
      <protection/>
    </xf>
    <xf numFmtId="0" fontId="104" fillId="0" borderId="21" xfId="104" applyFont="1" applyBorder="1" applyProtection="1">
      <alignment/>
      <protection/>
    </xf>
    <xf numFmtId="0" fontId="104" fillId="0" borderId="57" xfId="104" applyFont="1" applyBorder="1" applyProtection="1">
      <alignment/>
      <protection/>
    </xf>
    <xf numFmtId="0" fontId="89" fillId="0" borderId="57" xfId="104" applyFont="1" applyBorder="1" applyProtection="1">
      <alignment/>
      <protection/>
    </xf>
    <xf numFmtId="0" fontId="89" fillId="0" borderId="44" xfId="104" applyFont="1" applyBorder="1" applyProtection="1">
      <alignment/>
      <protection/>
    </xf>
    <xf numFmtId="0" fontId="89" fillId="0" borderId="45" xfId="104" applyFont="1" applyBorder="1" applyProtection="1">
      <alignment/>
      <protection/>
    </xf>
    <xf numFmtId="0" fontId="104" fillId="0" borderId="21" xfId="104" applyFont="1" applyBorder="1" applyAlignment="1" applyProtection="1">
      <alignment vertical="center"/>
      <protection/>
    </xf>
    <xf numFmtId="0" fontId="104" fillId="0" borderId="0" xfId="104" applyFont="1" applyBorder="1" applyAlignment="1" applyProtection="1">
      <alignment horizontal="center" vertical="center"/>
      <protection/>
    </xf>
    <xf numFmtId="0" fontId="90" fillId="0" borderId="0" xfId="104" applyFont="1" applyBorder="1" applyAlignment="1" applyProtection="1">
      <alignment horizontal="center" vertical="center"/>
      <protection/>
    </xf>
    <xf numFmtId="0" fontId="104" fillId="0" borderId="0" xfId="104" applyFont="1" applyAlignment="1">
      <alignment vertical="center"/>
      <protection/>
    </xf>
    <xf numFmtId="0" fontId="89" fillId="0" borderId="0" xfId="104" applyFont="1" applyAlignment="1">
      <alignment vertical="center"/>
      <protection/>
    </xf>
    <xf numFmtId="0" fontId="104" fillId="0" borderId="21" xfId="104" applyFont="1" applyBorder="1" applyAlignment="1" applyProtection="1">
      <alignment horizontal="left" vertical="center"/>
      <protection/>
    </xf>
    <xf numFmtId="0" fontId="104" fillId="0" borderId="0" xfId="104" applyFont="1" applyBorder="1" applyAlignment="1" applyProtection="1">
      <alignment vertical="center"/>
      <protection/>
    </xf>
    <xf numFmtId="0" fontId="89" fillId="0" borderId="0" xfId="104" applyFont="1" applyBorder="1" applyAlignment="1" applyProtection="1">
      <alignment vertical="center"/>
      <protection/>
    </xf>
    <xf numFmtId="0" fontId="89" fillId="0" borderId="31" xfId="104" applyFont="1" applyBorder="1" applyAlignment="1" applyProtection="1">
      <alignment horizontal="left" vertical="center"/>
      <protection/>
    </xf>
    <xf numFmtId="0" fontId="89" fillId="0" borderId="57" xfId="104" applyFont="1" applyBorder="1" applyAlignment="1" applyProtection="1">
      <alignment vertical="center"/>
      <protection/>
    </xf>
    <xf numFmtId="0" fontId="89" fillId="0" borderId="32" xfId="104" applyFont="1" applyBorder="1" applyAlignment="1" applyProtection="1">
      <alignment vertical="center"/>
      <protection/>
    </xf>
    <xf numFmtId="0" fontId="89" fillId="0" borderId="44" xfId="104" applyFont="1" applyBorder="1" applyAlignment="1" applyProtection="1">
      <alignment horizontal="right" vertical="center"/>
      <protection/>
    </xf>
    <xf numFmtId="0" fontId="89" fillId="0" borderId="45" xfId="104" applyFont="1" applyBorder="1" applyAlignment="1" applyProtection="1">
      <alignment horizontal="right" vertical="center"/>
      <protection/>
    </xf>
    <xf numFmtId="0" fontId="104" fillId="0" borderId="21" xfId="104" applyFont="1" applyBorder="1" applyAlignment="1" applyProtection="1">
      <alignment horizontal="center" vertical="center"/>
      <protection/>
    </xf>
    <xf numFmtId="37" fontId="104" fillId="0" borderId="0" xfId="104" applyNumberFormat="1" applyFont="1" applyBorder="1" applyAlignment="1" applyProtection="1">
      <alignment vertical="center"/>
      <protection/>
    </xf>
    <xf numFmtId="2" fontId="104" fillId="0" borderId="24" xfId="104" applyNumberFormat="1" applyFont="1" applyBorder="1" applyAlignment="1" applyProtection="1">
      <alignment vertical="center"/>
      <protection/>
    </xf>
    <xf numFmtId="0" fontId="104" fillId="0" borderId="43" xfId="104" applyFont="1" applyBorder="1" applyAlignment="1" applyProtection="1">
      <alignment horizontal="right" vertical="center"/>
      <protection/>
    </xf>
    <xf numFmtId="0" fontId="104" fillId="0" borderId="30" xfId="104" applyFont="1" applyBorder="1" applyAlignment="1" applyProtection="1">
      <alignment horizontal="right" vertical="center"/>
      <protection/>
    </xf>
    <xf numFmtId="37" fontId="89" fillId="0" borderId="0" xfId="104" applyNumberFormat="1" applyFont="1" applyAlignment="1" applyProtection="1">
      <alignment vertical="center"/>
      <protection/>
    </xf>
    <xf numFmtId="179" fontId="106" fillId="0" borderId="0" xfId="104" applyNumberFormat="1" applyFont="1" applyAlignment="1">
      <alignment vertical="center"/>
      <protection/>
    </xf>
    <xf numFmtId="0" fontId="106" fillId="0" borderId="0" xfId="104" applyFont="1" applyAlignment="1">
      <alignment vertical="center"/>
      <protection/>
    </xf>
    <xf numFmtId="0" fontId="102" fillId="0" borderId="0" xfId="104" applyFont="1" applyAlignment="1" applyProtection="1">
      <alignment vertical="center"/>
      <protection/>
    </xf>
    <xf numFmtId="179" fontId="102" fillId="0" borderId="0" xfId="104" applyNumberFormat="1" applyFont="1" applyAlignment="1" quotePrefix="1">
      <alignment vertical="center"/>
      <protection/>
    </xf>
    <xf numFmtId="187" fontId="102" fillId="0" borderId="161" xfId="104" applyNumberFormat="1" applyFont="1" applyBorder="1" applyAlignment="1" applyProtection="1">
      <alignment vertical="center"/>
      <protection/>
    </xf>
    <xf numFmtId="187" fontId="102" fillId="0" borderId="161" xfId="104" applyNumberFormat="1" applyFont="1" applyBorder="1" applyAlignment="1">
      <alignment horizontal="center" vertical="center"/>
      <protection/>
    </xf>
    <xf numFmtId="2" fontId="104" fillId="0" borderId="28" xfId="104" applyNumberFormat="1" applyFont="1" applyBorder="1" applyAlignment="1" applyProtection="1">
      <alignment vertical="center"/>
      <protection/>
    </xf>
    <xf numFmtId="0" fontId="104" fillId="0" borderId="63" xfId="104" applyFont="1" applyBorder="1" applyAlignment="1" applyProtection="1">
      <alignment horizontal="right" vertical="center"/>
      <protection/>
    </xf>
    <xf numFmtId="37" fontId="104" fillId="0" borderId="56" xfId="104" applyNumberFormat="1" applyFont="1" applyBorder="1" applyAlignment="1" applyProtection="1">
      <alignment vertical="center"/>
      <protection/>
    </xf>
    <xf numFmtId="0" fontId="104" fillId="0" borderId="114" xfId="104" applyFont="1" applyBorder="1" applyAlignment="1" applyProtection="1">
      <alignment horizontal="right" vertical="center"/>
      <protection/>
    </xf>
    <xf numFmtId="187" fontId="102" fillId="0" borderId="161" xfId="104" applyNumberFormat="1" applyFont="1" applyBorder="1" applyAlignment="1" applyProtection="1">
      <alignment horizontal="right" vertical="center"/>
      <protection/>
    </xf>
    <xf numFmtId="187" fontId="102" fillId="0" borderId="161" xfId="104" applyNumberFormat="1" applyFont="1" applyBorder="1" applyAlignment="1">
      <alignment vertical="center"/>
      <protection/>
    </xf>
    <xf numFmtId="0" fontId="104" fillId="0" borderId="85" xfId="104" applyFont="1" applyBorder="1" applyAlignment="1" applyProtection="1">
      <alignment horizontal="left" vertical="center"/>
      <protection/>
    </xf>
    <xf numFmtId="0" fontId="89" fillId="0" borderId="38" xfId="104" applyFont="1" applyBorder="1" applyAlignment="1" applyProtection="1">
      <alignment vertical="center"/>
      <protection/>
    </xf>
    <xf numFmtId="0" fontId="89" fillId="0" borderId="38" xfId="104" applyFont="1" applyBorder="1" applyAlignment="1" applyProtection="1">
      <alignment horizontal="right" vertical="center"/>
      <protection/>
    </xf>
    <xf numFmtId="0" fontId="89" fillId="0" borderId="48" xfId="104" applyFont="1" applyBorder="1" applyAlignment="1" applyProtection="1">
      <alignment horizontal="right" vertical="center"/>
      <protection/>
    </xf>
    <xf numFmtId="188" fontId="102" fillId="0" borderId="161" xfId="104" applyNumberFormat="1" applyFont="1" applyBorder="1" applyAlignment="1" applyProtection="1">
      <alignment horizontal="right" vertical="center"/>
      <protection/>
    </xf>
    <xf numFmtId="187" fontId="102" fillId="10" borderId="161" xfId="104" applyNumberFormat="1" applyFont="1" applyFill="1" applyBorder="1" applyAlignment="1">
      <alignment vertical="center"/>
      <protection/>
    </xf>
    <xf numFmtId="187" fontId="102" fillId="10" borderId="161" xfId="83" applyNumberFormat="1" applyFont="1" applyFill="1" applyBorder="1" applyAlignment="1">
      <alignment vertical="center"/>
    </xf>
    <xf numFmtId="187" fontId="102" fillId="0" borderId="161" xfId="104" applyNumberFormat="1" applyFont="1" applyBorder="1" applyAlignment="1">
      <alignment horizontal="right" vertical="center"/>
      <protection/>
    </xf>
    <xf numFmtId="0" fontId="104" fillId="0" borderId="21" xfId="104" applyFont="1" applyBorder="1" applyAlignment="1" applyProtection="1">
      <alignment horizontal="right" vertical="center"/>
      <protection/>
    </xf>
    <xf numFmtId="2" fontId="104" fillId="0" borderId="32" xfId="104" applyNumberFormat="1" applyFont="1" applyBorder="1" applyAlignment="1" applyProtection="1">
      <alignment vertical="center"/>
      <protection/>
    </xf>
    <xf numFmtId="0" fontId="104" fillId="0" borderId="43" xfId="104" applyFont="1" applyBorder="1" applyAlignment="1" applyProtection="1">
      <alignment vertical="center"/>
      <protection/>
    </xf>
    <xf numFmtId="0" fontId="104" fillId="0" borderId="30" xfId="104" applyFont="1" applyBorder="1" applyAlignment="1" applyProtection="1">
      <alignment vertical="center"/>
      <protection/>
    </xf>
    <xf numFmtId="0" fontId="104" fillId="0" borderId="34" xfId="104" applyFont="1" applyBorder="1" applyAlignment="1" applyProtection="1">
      <alignment horizontal="right" vertical="center"/>
      <protection/>
    </xf>
    <xf numFmtId="37" fontId="104" fillId="0" borderId="58" xfId="104" applyNumberFormat="1" applyFont="1" applyBorder="1" applyAlignment="1" applyProtection="1">
      <alignment vertical="center"/>
      <protection/>
    </xf>
    <xf numFmtId="2" fontId="104" fillId="0" borderId="35" xfId="104" applyNumberFormat="1" applyFont="1" applyBorder="1" applyAlignment="1" applyProtection="1">
      <alignment vertical="center"/>
      <protection/>
    </xf>
    <xf numFmtId="0" fontId="104" fillId="0" borderId="49" xfId="104" applyFont="1" applyBorder="1" applyAlignment="1" applyProtection="1">
      <alignment vertical="center"/>
      <protection/>
    </xf>
    <xf numFmtId="0" fontId="104" fillId="0" borderId="50" xfId="104" applyFont="1" applyBorder="1" applyAlignment="1" applyProtection="1">
      <alignment vertical="center"/>
      <protection/>
    </xf>
    <xf numFmtId="0" fontId="89" fillId="0" borderId="40" xfId="104" applyFont="1" applyBorder="1" applyProtection="1">
      <alignment/>
      <protection/>
    </xf>
    <xf numFmtId="182" fontId="89" fillId="0" borderId="0" xfId="104" applyNumberFormat="1" applyFont="1" applyProtection="1">
      <alignment/>
      <protection/>
    </xf>
    <xf numFmtId="0" fontId="104" fillId="0" borderId="39" xfId="104" applyFont="1" applyBorder="1" applyAlignment="1" applyProtection="1">
      <alignment horizontal="right" vertical="center"/>
      <protection/>
    </xf>
    <xf numFmtId="0" fontId="104" fillId="0" borderId="26" xfId="104" applyFont="1" applyBorder="1" applyAlignment="1" applyProtection="1">
      <alignment vertical="center"/>
      <protection/>
    </xf>
    <xf numFmtId="0" fontId="104" fillId="0" borderId="0" xfId="104" applyFont="1" applyBorder="1" applyAlignment="1" applyProtection="1">
      <alignment horizontal="center"/>
      <protection/>
    </xf>
    <xf numFmtId="0" fontId="104" fillId="0" borderId="0" xfId="104" applyFont="1" applyBorder="1" applyProtection="1">
      <alignment/>
      <protection/>
    </xf>
    <xf numFmtId="0" fontId="104" fillId="0" borderId="24" xfId="104" applyFont="1" applyBorder="1" applyAlignment="1" applyProtection="1">
      <alignment horizontal="center"/>
      <protection/>
    </xf>
    <xf numFmtId="0" fontId="104" fillId="0" borderId="43" xfId="104" applyFont="1" applyBorder="1" applyProtection="1">
      <alignment/>
      <protection/>
    </xf>
    <xf numFmtId="0" fontId="104" fillId="0" borderId="30" xfId="104" applyFont="1" applyBorder="1" applyProtection="1">
      <alignment/>
      <protection/>
    </xf>
    <xf numFmtId="37" fontId="102" fillId="0" borderId="0" xfId="104" applyNumberFormat="1" applyFont="1" applyAlignment="1" applyProtection="1">
      <alignment vertical="center"/>
      <protection/>
    </xf>
    <xf numFmtId="187" fontId="102" fillId="0" borderId="0" xfId="104" applyNumberFormat="1" applyFont="1" applyBorder="1" applyAlignment="1" applyProtection="1">
      <alignment vertical="center"/>
      <protection/>
    </xf>
    <xf numFmtId="3" fontId="102" fillId="0" borderId="161" xfId="104" applyNumberFormat="1" applyFont="1" applyBorder="1" applyAlignment="1">
      <alignment horizontal="center" vertical="center"/>
      <protection/>
    </xf>
    <xf numFmtId="187" fontId="102" fillId="0" borderId="0" xfId="104" applyNumberFormat="1" applyFont="1" applyBorder="1" applyAlignment="1" applyProtection="1">
      <alignment horizontal="right" vertical="center"/>
      <protection/>
    </xf>
    <xf numFmtId="0" fontId="104" fillId="0" borderId="26" xfId="104" applyFont="1" applyBorder="1" applyAlignment="1" applyProtection="1">
      <alignment horizontal="center" vertical="center"/>
      <protection/>
    </xf>
    <xf numFmtId="3" fontId="102" fillId="0" borderId="161" xfId="104" applyNumberFormat="1" applyFont="1" applyBorder="1" applyAlignment="1">
      <alignment horizontal="right" vertical="center"/>
      <protection/>
    </xf>
    <xf numFmtId="0" fontId="89" fillId="0" borderId="38" xfId="104" applyFont="1" applyBorder="1" applyProtection="1">
      <alignment/>
      <protection/>
    </xf>
    <xf numFmtId="0" fontId="89" fillId="0" borderId="38" xfId="104" applyFont="1" applyBorder="1" applyAlignment="1" applyProtection="1">
      <alignment horizontal="right"/>
      <protection/>
    </xf>
    <xf numFmtId="0" fontId="89" fillId="0" borderId="48" xfId="104" applyFont="1" applyBorder="1" applyAlignment="1" applyProtection="1">
      <alignment horizontal="right"/>
      <protection/>
    </xf>
    <xf numFmtId="3" fontId="102" fillId="10" borderId="161" xfId="104" applyNumberFormat="1" applyFont="1" applyFill="1" applyBorder="1" applyAlignment="1">
      <alignment horizontal="right" vertical="center"/>
      <protection/>
    </xf>
    <xf numFmtId="0" fontId="89" fillId="0" borderId="0" xfId="104" applyFont="1" applyBorder="1" applyProtection="1">
      <alignment/>
      <protection/>
    </xf>
    <xf numFmtId="0" fontId="105" fillId="0" borderId="0" xfId="104" applyFont="1" applyBorder="1" applyProtection="1">
      <alignment/>
      <protection/>
    </xf>
    <xf numFmtId="0" fontId="104" fillId="0" borderId="0" xfId="104" applyFont="1" applyBorder="1" applyAlignment="1" applyProtection="1">
      <alignment horizontal="right"/>
      <protection/>
    </xf>
    <xf numFmtId="0" fontId="90" fillId="0" borderId="0" xfId="104" applyFont="1" applyBorder="1" applyProtection="1">
      <alignment/>
      <protection/>
    </xf>
    <xf numFmtId="0" fontId="104" fillId="0" borderId="0" xfId="104" applyFont="1" applyBorder="1" applyAlignment="1" applyProtection="1">
      <alignment horizontal="left"/>
      <protection/>
    </xf>
    <xf numFmtId="0" fontId="89" fillId="0" borderId="0" xfId="104" applyFont="1" applyBorder="1" applyAlignment="1" applyProtection="1">
      <alignment horizontal="left"/>
      <protection/>
    </xf>
    <xf numFmtId="0" fontId="89" fillId="0" borderId="0" xfId="104" applyFont="1" applyBorder="1" applyAlignment="1" applyProtection="1">
      <alignment horizontal="right"/>
      <protection/>
    </xf>
    <xf numFmtId="37" fontId="104" fillId="0" borderId="0" xfId="104" applyNumberFormat="1" applyFont="1" applyBorder="1" applyProtection="1">
      <alignment/>
      <protection/>
    </xf>
    <xf numFmtId="2" fontId="104" fillId="0" borderId="0" xfId="104" applyNumberFormat="1" applyFont="1" applyBorder="1" applyProtection="1">
      <alignment/>
      <protection/>
    </xf>
    <xf numFmtId="182" fontId="89" fillId="0" borderId="0" xfId="104" applyNumberFormat="1" applyFont="1" applyBorder="1" applyProtection="1">
      <alignment/>
      <protection/>
    </xf>
    <xf numFmtId="37" fontId="104" fillId="0" borderId="0" xfId="104" applyNumberFormat="1" applyFont="1" applyBorder="1" applyAlignment="1" applyProtection="1">
      <alignment horizontal="right"/>
      <protection/>
    </xf>
    <xf numFmtId="186" fontId="104" fillId="0" borderId="0" xfId="104" applyNumberFormat="1" applyFont="1" applyBorder="1" applyProtection="1">
      <alignment/>
      <protection/>
    </xf>
    <xf numFmtId="0" fontId="89" fillId="0" borderId="0" xfId="104" applyFont="1" applyBorder="1">
      <alignment/>
      <protection/>
    </xf>
    <xf numFmtId="0" fontId="89" fillId="0" borderId="0" xfId="104" applyFont="1" applyFill="1" applyAlignment="1" applyProtection="1">
      <alignment vertical="center"/>
      <protection/>
    </xf>
    <xf numFmtId="0" fontId="93" fillId="0" borderId="0" xfId="0" applyFont="1" applyFill="1" applyAlignment="1" applyProtection="1">
      <alignment vertical="center"/>
      <protection/>
    </xf>
    <xf numFmtId="0" fontId="87" fillId="0" borderId="162" xfId="0" applyFont="1" applyFill="1" applyBorder="1" applyAlignment="1" applyProtection="1">
      <alignment horizontal="center" vertical="center"/>
      <protection/>
    </xf>
    <xf numFmtId="0" fontId="87" fillId="0" borderId="0" xfId="0" applyFont="1" applyFill="1" applyBorder="1" applyAlignment="1" applyProtection="1">
      <alignment horizontal="center" vertical="center"/>
      <protection/>
    </xf>
    <xf numFmtId="0" fontId="93" fillId="0" borderId="0" xfId="0" applyFont="1" applyFill="1" applyAlignment="1" applyProtection="1">
      <alignment/>
      <protection/>
    </xf>
    <xf numFmtId="0" fontId="87" fillId="0" borderId="0" xfId="0" applyFont="1" applyFill="1" applyAlignment="1" applyProtection="1">
      <alignment vertical="center"/>
      <protection/>
    </xf>
    <xf numFmtId="0" fontId="87" fillId="0" borderId="30" xfId="0" applyFont="1" applyFill="1" applyBorder="1" applyAlignment="1" applyProtection="1">
      <alignment vertical="center"/>
      <protection/>
    </xf>
    <xf numFmtId="0" fontId="107" fillId="0" borderId="0" xfId="0" applyFont="1" applyFill="1" applyBorder="1" applyAlignment="1" applyProtection="1">
      <alignment vertical="center"/>
      <protection/>
    </xf>
    <xf numFmtId="0" fontId="107" fillId="0" borderId="29" xfId="0" applyFont="1" applyFill="1" applyBorder="1" applyAlignment="1" applyProtection="1">
      <alignment vertical="center"/>
      <protection/>
    </xf>
    <xf numFmtId="0" fontId="107" fillId="0" borderId="0" xfId="0" applyFont="1" applyFill="1" applyAlignment="1" applyProtection="1">
      <alignment vertical="center"/>
      <protection/>
    </xf>
    <xf numFmtId="0" fontId="107" fillId="0" borderId="30" xfId="0" applyFont="1" applyFill="1" applyBorder="1" applyAlignment="1" applyProtection="1">
      <alignment vertical="center"/>
      <protection/>
    </xf>
    <xf numFmtId="0" fontId="87" fillId="0" borderId="139" xfId="0" applyFont="1" applyFill="1" applyBorder="1" applyAlignment="1" applyProtection="1">
      <alignment vertical="center"/>
      <protection/>
    </xf>
    <xf numFmtId="0" fontId="87" fillId="0" borderId="58" xfId="0" applyFont="1" applyFill="1" applyBorder="1" applyAlignment="1" applyProtection="1">
      <alignment vertical="center"/>
      <protection/>
    </xf>
    <xf numFmtId="0" fontId="87" fillId="0" borderId="50" xfId="0" applyFont="1" applyFill="1" applyBorder="1" applyAlignment="1" applyProtection="1">
      <alignment horizontal="center" vertical="center"/>
      <protection/>
    </xf>
    <xf numFmtId="0" fontId="107" fillId="0" borderId="139" xfId="0" applyFont="1" applyFill="1" applyBorder="1" applyAlignment="1" applyProtection="1">
      <alignment vertical="center"/>
      <protection/>
    </xf>
    <xf numFmtId="0" fontId="107" fillId="0" borderId="58" xfId="0" applyFont="1" applyFill="1" applyBorder="1" applyAlignment="1" applyProtection="1">
      <alignment vertical="center"/>
      <protection/>
    </xf>
    <xf numFmtId="0" fontId="107" fillId="0" borderId="50" xfId="0" applyFont="1" applyFill="1" applyBorder="1" applyAlignment="1" applyProtection="1">
      <alignment vertical="center"/>
      <protection/>
    </xf>
    <xf numFmtId="0" fontId="107" fillId="0" borderId="0" xfId="0" applyFont="1" applyFill="1" applyBorder="1" applyAlignment="1" applyProtection="1">
      <alignment horizontal="right" vertical="center"/>
      <protection/>
    </xf>
    <xf numFmtId="0" fontId="87" fillId="0" borderId="163" xfId="0" applyFont="1" applyFill="1" applyBorder="1" applyAlignment="1" applyProtection="1">
      <alignment horizontal="center" vertical="center"/>
      <protection/>
    </xf>
    <xf numFmtId="0" fontId="87" fillId="0" borderId="42" xfId="0" applyFont="1" applyFill="1" applyBorder="1" applyAlignment="1" applyProtection="1">
      <alignment horizontal="center" vertical="center"/>
      <protection/>
    </xf>
    <xf numFmtId="0" fontId="87" fillId="0" borderId="164" xfId="0" applyFont="1" applyFill="1" applyBorder="1" applyAlignment="1" applyProtection="1">
      <alignment vertical="center"/>
      <protection/>
    </xf>
    <xf numFmtId="0" fontId="87" fillId="0" borderId="30" xfId="0" applyFont="1" applyFill="1" applyBorder="1" applyAlignment="1" applyProtection="1">
      <alignment horizontal="center" vertical="center"/>
      <protection/>
    </xf>
    <xf numFmtId="0" fontId="87" fillId="0" borderId="164" xfId="0" applyFont="1" applyFill="1" applyBorder="1" applyAlignment="1" applyProtection="1">
      <alignment horizontal="center" vertical="center"/>
      <protection/>
    </xf>
    <xf numFmtId="0" fontId="87" fillId="0" borderId="163" xfId="0" applyFont="1" applyFill="1" applyBorder="1" applyAlignment="1" applyProtection="1">
      <alignment horizontal="left" vertical="center"/>
      <protection/>
    </xf>
    <xf numFmtId="0" fontId="87" fillId="0" borderId="165" xfId="0" applyFont="1" applyFill="1" applyBorder="1" applyAlignment="1" applyProtection="1">
      <alignment horizontal="center" vertical="center"/>
      <protection/>
    </xf>
    <xf numFmtId="0" fontId="87" fillId="0" borderId="165" xfId="0" applyFont="1" applyFill="1" applyBorder="1" applyAlignment="1" applyProtection="1">
      <alignment horizontal="right" vertical="center"/>
      <protection/>
    </xf>
    <xf numFmtId="0" fontId="87" fillId="0" borderId="139" xfId="0" applyFont="1" applyFill="1" applyBorder="1" applyAlignment="1" applyProtection="1">
      <alignment horizontal="center" vertical="center"/>
      <protection/>
    </xf>
    <xf numFmtId="0" fontId="87" fillId="0" borderId="165" xfId="0" applyFont="1" applyFill="1" applyBorder="1" applyAlignment="1" applyProtection="1">
      <alignment vertical="center"/>
      <protection/>
    </xf>
    <xf numFmtId="0" fontId="87" fillId="0" borderId="29" xfId="0" applyFont="1" applyFill="1" applyBorder="1" applyAlignment="1" applyProtection="1">
      <alignment horizontal="centerContinuous" vertical="center"/>
      <protection/>
    </xf>
    <xf numFmtId="0" fontId="87" fillId="0" borderId="0" xfId="0" applyFont="1" applyFill="1" applyAlignment="1" applyProtection="1">
      <alignment horizontal="centerContinuous" vertical="center"/>
      <protection/>
    </xf>
    <xf numFmtId="0" fontId="87" fillId="0" borderId="30" xfId="0" applyFont="1" applyFill="1" applyBorder="1" applyAlignment="1" applyProtection="1">
      <alignment horizontal="centerContinuous" vertical="center"/>
      <protection/>
    </xf>
    <xf numFmtId="37" fontId="87" fillId="0" borderId="164" xfId="0" applyNumberFormat="1" applyFont="1" applyFill="1" applyBorder="1" applyAlignment="1" applyProtection="1">
      <alignment vertical="center"/>
      <protection/>
    </xf>
    <xf numFmtId="37" fontId="87" fillId="0" borderId="30" xfId="0" applyNumberFormat="1" applyFont="1" applyFill="1" applyBorder="1" applyAlignment="1" applyProtection="1">
      <alignment vertical="center"/>
      <protection/>
    </xf>
    <xf numFmtId="37" fontId="87" fillId="0" borderId="0" xfId="0" applyNumberFormat="1" applyFont="1" applyFill="1" applyBorder="1" applyAlignment="1" applyProtection="1">
      <alignment vertical="center"/>
      <protection/>
    </xf>
    <xf numFmtId="37" fontId="87" fillId="0" borderId="164" xfId="0" applyNumberFormat="1" applyFont="1" applyFill="1" applyBorder="1" applyAlignment="1" applyProtection="1">
      <alignment vertical="center"/>
      <protection locked="0"/>
    </xf>
    <xf numFmtId="37" fontId="87" fillId="0" borderId="30" xfId="0" applyNumberFormat="1" applyFont="1" applyFill="1" applyBorder="1" applyAlignment="1" applyProtection="1">
      <alignment vertical="center"/>
      <protection locked="0"/>
    </xf>
    <xf numFmtId="37" fontId="87" fillId="0" borderId="0" xfId="0" applyNumberFormat="1" applyFont="1" applyFill="1" applyBorder="1" applyAlignment="1" applyProtection="1">
      <alignment vertical="center"/>
      <protection locked="0"/>
    </xf>
    <xf numFmtId="0" fontId="87" fillId="0" borderId="0" xfId="0" applyFont="1" applyFill="1" applyAlignment="1" applyProtection="1">
      <alignment vertical="center"/>
      <protection locked="0"/>
    </xf>
    <xf numFmtId="0" fontId="87" fillId="0" borderId="166" xfId="0" applyFont="1" applyFill="1" applyBorder="1" applyAlignment="1" applyProtection="1">
      <alignment vertical="center"/>
      <protection locked="0"/>
    </xf>
    <xf numFmtId="0" fontId="87" fillId="0" borderId="167" xfId="0" applyFont="1" applyFill="1" applyBorder="1" applyAlignment="1" applyProtection="1">
      <alignment vertical="center"/>
      <protection locked="0"/>
    </xf>
    <xf numFmtId="0" fontId="87" fillId="0" borderId="168" xfId="0" applyFont="1" applyFill="1" applyBorder="1" applyAlignment="1" applyProtection="1">
      <alignment vertical="center"/>
      <protection locked="0"/>
    </xf>
    <xf numFmtId="37" fontId="87" fillId="0" borderId="167" xfId="0" applyNumberFormat="1" applyFont="1" applyFill="1" applyBorder="1" applyAlignment="1" applyProtection="1">
      <alignment vertical="center"/>
      <protection locked="0"/>
    </xf>
    <xf numFmtId="0" fontId="87" fillId="0" borderId="168" xfId="0" applyFont="1" applyFill="1" applyBorder="1" applyAlignment="1" applyProtection="1">
      <alignment horizontal="left" vertical="center"/>
      <protection/>
    </xf>
    <xf numFmtId="0" fontId="87" fillId="0" borderId="167" xfId="0" applyFont="1" applyFill="1" applyBorder="1" applyAlignment="1" applyProtection="1">
      <alignment vertical="center"/>
      <protection/>
    </xf>
    <xf numFmtId="37" fontId="87" fillId="0" borderId="42" xfId="0" applyNumberFormat="1" applyFont="1" applyFill="1" applyBorder="1" applyAlignment="1" applyProtection="1">
      <alignment vertical="center"/>
      <protection locked="0"/>
    </xf>
    <xf numFmtId="37" fontId="87" fillId="0" borderId="163" xfId="0" applyNumberFormat="1" applyFont="1" applyFill="1" applyBorder="1" applyAlignment="1" applyProtection="1">
      <alignment vertical="center"/>
      <protection locked="0"/>
    </xf>
    <xf numFmtId="0" fontId="87" fillId="0" borderId="50" xfId="0" applyFont="1" applyFill="1" applyBorder="1" applyAlignment="1" applyProtection="1">
      <alignment vertical="center"/>
      <protection/>
    </xf>
    <xf numFmtId="37" fontId="87" fillId="0" borderId="167" xfId="0" applyNumberFormat="1" applyFont="1" applyFill="1" applyBorder="1" applyAlignment="1" applyProtection="1">
      <alignment horizontal="center" vertical="center"/>
      <protection locked="0"/>
    </xf>
    <xf numFmtId="37" fontId="87" fillId="0" borderId="162" xfId="0" applyNumberFormat="1" applyFont="1" applyFill="1" applyBorder="1" applyAlignment="1" applyProtection="1">
      <alignment vertical="center"/>
      <protection locked="0"/>
    </xf>
    <xf numFmtId="37" fontId="87" fillId="0" borderId="162" xfId="0" applyNumberFormat="1" applyFont="1" applyFill="1" applyBorder="1" applyAlignment="1" applyProtection="1">
      <alignment vertical="center"/>
      <protection/>
    </xf>
    <xf numFmtId="0" fontId="87" fillId="0" borderId="166" xfId="0" applyFont="1" applyFill="1" applyBorder="1" applyAlignment="1" applyProtection="1">
      <alignment vertical="center"/>
      <protection/>
    </xf>
    <xf numFmtId="37" fontId="87" fillId="0" borderId="167" xfId="0" applyNumberFormat="1" applyFont="1" applyFill="1" applyBorder="1" applyAlignment="1" applyProtection="1">
      <alignment horizontal="right" vertical="center"/>
      <protection locked="0"/>
    </xf>
    <xf numFmtId="0" fontId="87" fillId="0" borderId="168" xfId="0" applyFont="1" applyFill="1" applyBorder="1" applyAlignment="1" applyProtection="1">
      <alignment horizontal="centerContinuous" vertical="center"/>
      <protection/>
    </xf>
    <xf numFmtId="0" fontId="87" fillId="0" borderId="166" xfId="0" applyFont="1" applyFill="1" applyBorder="1" applyAlignment="1" applyProtection="1">
      <alignment horizontal="centerContinuous" vertical="center"/>
      <protection/>
    </xf>
    <xf numFmtId="0" fontId="87" fillId="0" borderId="167" xfId="0" applyFont="1" applyFill="1" applyBorder="1" applyAlignment="1" applyProtection="1">
      <alignment horizontal="centerContinuous" vertical="center"/>
      <protection/>
    </xf>
    <xf numFmtId="37" fontId="87" fillId="0" borderId="168" xfId="0" applyNumberFormat="1" applyFont="1" applyFill="1" applyBorder="1" applyAlignment="1" applyProtection="1">
      <alignment vertical="center"/>
      <protection locked="0"/>
    </xf>
    <xf numFmtId="37" fontId="87" fillId="0" borderId="169" xfId="0" applyNumberFormat="1" applyFont="1" applyFill="1" applyBorder="1" applyAlignment="1" applyProtection="1">
      <alignment vertical="center"/>
      <protection locked="0"/>
    </xf>
    <xf numFmtId="37" fontId="87" fillId="0" borderId="0" xfId="0" applyNumberFormat="1" applyFont="1" applyFill="1" applyAlignment="1" applyProtection="1">
      <alignment vertical="center"/>
      <protection locked="0"/>
    </xf>
    <xf numFmtId="0" fontId="87" fillId="0" borderId="40" xfId="0" applyFont="1" applyFill="1" applyBorder="1" applyAlignment="1" applyProtection="1">
      <alignment vertical="center"/>
      <protection locked="0"/>
    </xf>
    <xf numFmtId="0" fontId="87" fillId="0" borderId="42" xfId="0" applyFont="1" applyFill="1" applyBorder="1" applyAlignment="1" applyProtection="1">
      <alignment vertical="center"/>
      <protection locked="0"/>
    </xf>
    <xf numFmtId="0" fontId="87" fillId="0" borderId="82" xfId="0" applyFont="1" applyFill="1" applyBorder="1" applyAlignment="1" applyProtection="1">
      <alignment vertical="center"/>
      <protection locked="0"/>
    </xf>
    <xf numFmtId="0" fontId="107" fillId="0" borderId="163" xfId="0" applyFont="1" applyFill="1" applyBorder="1" applyAlignment="1" applyProtection="1">
      <alignment vertical="center"/>
      <protection locked="0"/>
    </xf>
    <xf numFmtId="0" fontId="87" fillId="0" borderId="82" xfId="0" applyFont="1" applyFill="1" applyBorder="1" applyAlignment="1" applyProtection="1">
      <alignment horizontal="right" vertical="center"/>
      <protection locked="0"/>
    </xf>
    <xf numFmtId="0" fontId="87" fillId="0" borderId="29" xfId="0" applyFont="1" applyFill="1" applyBorder="1" applyAlignment="1" applyProtection="1">
      <alignment vertical="center"/>
      <protection locked="0"/>
    </xf>
    <xf numFmtId="0" fontId="87" fillId="0" borderId="30" xfId="0" applyFont="1" applyFill="1" applyBorder="1" applyAlignment="1" applyProtection="1">
      <alignment vertical="center"/>
      <protection locked="0"/>
    </xf>
    <xf numFmtId="0" fontId="107" fillId="0" borderId="164" xfId="0" applyFont="1" applyFill="1" applyBorder="1" applyAlignment="1" applyProtection="1">
      <alignment vertical="center"/>
      <protection locked="0"/>
    </xf>
    <xf numFmtId="0" fontId="87" fillId="0" borderId="0" xfId="0" applyFont="1" applyFill="1" applyBorder="1" applyAlignment="1" applyProtection="1">
      <alignment vertical="center"/>
      <protection locked="0"/>
    </xf>
    <xf numFmtId="0" fontId="87" fillId="0" borderId="0" xfId="0" applyFont="1" applyFill="1" applyAlignment="1" applyProtection="1">
      <alignment horizontal="centerContinuous" vertical="center"/>
      <protection locked="0"/>
    </xf>
    <xf numFmtId="0" fontId="87" fillId="0" borderId="29" xfId="0" applyFont="1" applyFill="1" applyBorder="1" applyAlignment="1" applyProtection="1">
      <alignment horizontal="center" vertical="center"/>
      <protection locked="0"/>
    </xf>
    <xf numFmtId="0" fontId="87" fillId="0" borderId="0" xfId="0" applyFont="1" applyFill="1" applyBorder="1" applyAlignment="1" applyProtection="1">
      <alignment horizontal="centerContinuous" vertical="center"/>
      <protection locked="0"/>
    </xf>
    <xf numFmtId="0" fontId="87" fillId="0" borderId="30" xfId="0" applyFont="1" applyFill="1" applyBorder="1" applyAlignment="1" applyProtection="1">
      <alignment horizontal="centerContinuous" vertical="center"/>
      <protection locked="0"/>
    </xf>
    <xf numFmtId="0" fontId="87" fillId="0" borderId="30" xfId="0" applyFont="1" applyFill="1" applyBorder="1" applyAlignment="1" applyProtection="1">
      <alignment horizontal="center" vertical="center"/>
      <protection locked="0"/>
    </xf>
    <xf numFmtId="0" fontId="107" fillId="0" borderId="29" xfId="0" applyFont="1" applyFill="1" applyBorder="1" applyAlignment="1" applyProtection="1">
      <alignment vertical="center"/>
      <protection locked="0"/>
    </xf>
    <xf numFmtId="0" fontId="107" fillId="0" borderId="29" xfId="0" applyFont="1" applyFill="1" applyBorder="1" applyAlignment="1" applyProtection="1">
      <alignment horizontal="left" vertical="center"/>
      <protection locked="0"/>
    </xf>
    <xf numFmtId="0" fontId="87" fillId="0" borderId="139" xfId="0" applyFont="1" applyFill="1" applyBorder="1" applyAlignment="1" applyProtection="1">
      <alignment vertical="center"/>
      <protection locked="0"/>
    </xf>
    <xf numFmtId="0" fontId="87" fillId="0" borderId="58" xfId="0" applyFont="1" applyFill="1" applyBorder="1" applyAlignment="1" applyProtection="1">
      <alignment vertical="center"/>
      <protection locked="0"/>
    </xf>
    <xf numFmtId="0" fontId="87" fillId="0" borderId="50" xfId="0" applyFont="1" applyFill="1" applyBorder="1" applyAlignment="1" applyProtection="1">
      <alignment horizontal="center" vertical="center"/>
      <protection locked="0"/>
    </xf>
    <xf numFmtId="0" fontId="87" fillId="0" borderId="139" xfId="0" applyFont="1" applyFill="1" applyBorder="1" applyAlignment="1" applyProtection="1">
      <alignment horizontal="right" vertical="center"/>
      <protection locked="0"/>
    </xf>
    <xf numFmtId="0" fontId="87" fillId="0" borderId="58" xfId="0" applyFont="1" applyFill="1" applyBorder="1" applyAlignment="1" applyProtection="1">
      <alignment horizontal="right" vertical="center"/>
      <protection locked="0"/>
    </xf>
    <xf numFmtId="0" fontId="87" fillId="0" borderId="0" xfId="0" applyFont="1" applyFill="1" applyBorder="1" applyAlignment="1" applyProtection="1">
      <alignment horizontal="right" vertical="center"/>
      <protection locked="0"/>
    </xf>
    <xf numFmtId="0" fontId="87" fillId="0" borderId="30" xfId="0" applyFont="1" applyFill="1" applyBorder="1" applyAlignment="1" applyProtection="1">
      <alignment horizontal="right" vertical="center"/>
      <protection locked="0"/>
    </xf>
    <xf numFmtId="0" fontId="87" fillId="0" borderId="168" xfId="0" applyFont="1" applyFill="1" applyBorder="1" applyAlignment="1" applyProtection="1">
      <alignment horizontal="centerContinuous" vertical="center"/>
      <protection locked="0"/>
    </xf>
    <xf numFmtId="0" fontId="87" fillId="0" borderId="167" xfId="0" applyFont="1" applyFill="1" applyBorder="1" applyAlignment="1" applyProtection="1">
      <alignment horizontal="centerContinuous" vertical="center"/>
      <protection locked="0"/>
    </xf>
    <xf numFmtId="0" fontId="87" fillId="0" borderId="163" xfId="0" applyFont="1" applyFill="1" applyBorder="1" applyAlignment="1" applyProtection="1">
      <alignment horizontal="center" vertical="center"/>
      <protection locked="0"/>
    </xf>
    <xf numFmtId="0" fontId="87" fillId="0" borderId="42" xfId="0" applyFont="1" applyFill="1" applyBorder="1" applyAlignment="1" applyProtection="1">
      <alignment horizontal="center" vertical="center"/>
      <protection locked="0"/>
    </xf>
    <xf numFmtId="0" fontId="87" fillId="0" borderId="82" xfId="0" applyFont="1" applyFill="1" applyBorder="1" applyAlignment="1" applyProtection="1">
      <alignment horizontal="center" vertical="center"/>
      <protection locked="0"/>
    </xf>
    <xf numFmtId="0" fontId="87" fillId="0" borderId="0" xfId="0" applyFont="1" applyFill="1" applyBorder="1" applyAlignment="1" applyProtection="1">
      <alignment horizontal="center" vertical="center"/>
      <protection locked="0"/>
    </xf>
    <xf numFmtId="0" fontId="107" fillId="0" borderId="139" xfId="0" applyFont="1" applyFill="1" applyBorder="1" applyAlignment="1" applyProtection="1">
      <alignment vertical="center"/>
      <protection locked="0"/>
    </xf>
    <xf numFmtId="0" fontId="87" fillId="0" borderId="163" xfId="0" applyFont="1" applyFill="1" applyBorder="1" applyAlignment="1" applyProtection="1">
      <alignment vertical="center"/>
      <protection locked="0"/>
    </xf>
    <xf numFmtId="0" fontId="87" fillId="0" borderId="164" xfId="0" applyFont="1" applyFill="1" applyBorder="1" applyAlignment="1" applyProtection="1">
      <alignment horizontal="center" vertical="center"/>
      <protection locked="0"/>
    </xf>
    <xf numFmtId="0" fontId="87" fillId="0" borderId="165" xfId="0" applyFont="1" applyFill="1" applyBorder="1" applyAlignment="1" applyProtection="1">
      <alignment horizontal="center" vertical="center"/>
      <protection locked="0"/>
    </xf>
    <xf numFmtId="0" fontId="87" fillId="0" borderId="165" xfId="0" applyFont="1" applyFill="1" applyBorder="1" applyAlignment="1" applyProtection="1">
      <alignment vertical="center"/>
      <protection locked="0"/>
    </xf>
    <xf numFmtId="0" fontId="87" fillId="0" borderId="50" xfId="0" applyFont="1" applyFill="1" applyBorder="1" applyAlignment="1" applyProtection="1">
      <alignment vertical="center"/>
      <protection locked="0"/>
    </xf>
    <xf numFmtId="0" fontId="87" fillId="0" borderId="139" xfId="0" applyFont="1" applyFill="1" applyBorder="1" applyAlignment="1" applyProtection="1">
      <alignment horizontal="center" vertical="center"/>
      <protection locked="0"/>
    </xf>
    <xf numFmtId="0" fontId="87" fillId="0" borderId="164" xfId="0" applyFont="1" applyFill="1" applyBorder="1" applyAlignment="1" applyProtection="1">
      <alignment vertical="center"/>
      <protection locked="0"/>
    </xf>
    <xf numFmtId="37" fontId="87" fillId="0" borderId="30" xfId="0" applyNumberFormat="1" applyFont="1" applyFill="1" applyBorder="1" applyAlignment="1" applyProtection="1">
      <alignment horizontal="right" vertical="center"/>
      <protection locked="0"/>
    </xf>
    <xf numFmtId="37" fontId="87" fillId="0" borderId="166" xfId="0" applyNumberFormat="1" applyFont="1" applyFill="1" applyBorder="1" applyAlignment="1" applyProtection="1">
      <alignment vertical="center"/>
      <protection locked="0"/>
    </xf>
    <xf numFmtId="37" fontId="87" fillId="0" borderId="162" xfId="0" applyNumberFormat="1" applyFont="1" applyFill="1" applyBorder="1" applyAlignment="1" applyProtection="1">
      <alignment horizontal="center" vertical="center"/>
      <protection locked="0"/>
    </xf>
    <xf numFmtId="0" fontId="108" fillId="0" borderId="0" xfId="0" applyFont="1" applyAlignment="1" applyProtection="1">
      <alignment/>
      <protection/>
    </xf>
    <xf numFmtId="0" fontId="89" fillId="0" borderId="162" xfId="0" applyFont="1" applyBorder="1" applyAlignment="1" applyProtection="1">
      <alignment horizontal="center" vertical="center"/>
      <protection/>
    </xf>
    <xf numFmtId="0" fontId="89" fillId="0" borderId="0" xfId="0" applyFont="1" applyBorder="1" applyAlignment="1" applyProtection="1">
      <alignment horizontal="center" vertical="center"/>
      <protection/>
    </xf>
    <xf numFmtId="0" fontId="89" fillId="0" borderId="163" xfId="0" applyFont="1" applyBorder="1" applyAlignment="1" applyProtection="1">
      <alignment/>
      <protection/>
    </xf>
    <xf numFmtId="0" fontId="89" fillId="0" borderId="40" xfId="0" applyFont="1" applyBorder="1" applyAlignment="1" applyProtection="1">
      <alignment/>
      <protection/>
    </xf>
    <xf numFmtId="0" fontId="104" fillId="0" borderId="82" xfId="0" applyFont="1" applyBorder="1" applyAlignment="1" applyProtection="1">
      <alignment/>
      <protection/>
    </xf>
    <xf numFmtId="0" fontId="89" fillId="0" borderId="82" xfId="0" applyFont="1" applyBorder="1" applyAlignment="1" applyProtection="1">
      <alignment/>
      <protection/>
    </xf>
    <xf numFmtId="0" fontId="89" fillId="0" borderId="82" xfId="0" applyFont="1" applyBorder="1" applyAlignment="1" applyProtection="1">
      <alignment horizontal="centerContinuous"/>
      <protection/>
    </xf>
    <xf numFmtId="0" fontId="89" fillId="0" borderId="40" xfId="0" applyFont="1" applyBorder="1" applyAlignment="1" applyProtection="1">
      <alignment horizontal="centerContinuous"/>
      <protection/>
    </xf>
    <xf numFmtId="0" fontId="89" fillId="0" borderId="42" xfId="0" applyFont="1" applyBorder="1" applyAlignment="1" applyProtection="1">
      <alignment horizontal="centerContinuous"/>
      <protection/>
    </xf>
    <xf numFmtId="0" fontId="89" fillId="0" borderId="164" xfId="0" applyFont="1" applyBorder="1" applyAlignment="1" applyProtection="1">
      <alignment/>
      <protection/>
    </xf>
    <xf numFmtId="0" fontId="89" fillId="0" borderId="0" xfId="0" applyFont="1" applyBorder="1" applyAlignment="1" applyProtection="1">
      <alignment/>
      <protection/>
    </xf>
    <xf numFmtId="0" fontId="104" fillId="0" borderId="29" xfId="0" applyFont="1" applyBorder="1" applyAlignment="1" applyProtection="1">
      <alignment/>
      <protection/>
    </xf>
    <xf numFmtId="0" fontId="89" fillId="0" borderId="29" xfId="0" applyFont="1" applyBorder="1" applyAlignment="1" applyProtection="1">
      <alignment/>
      <protection/>
    </xf>
    <xf numFmtId="0" fontId="89" fillId="0" borderId="30" xfId="0" applyFont="1" applyBorder="1" applyAlignment="1" applyProtection="1">
      <alignment/>
      <protection/>
    </xf>
    <xf numFmtId="0" fontId="89" fillId="0" borderId="29" xfId="0" applyFont="1" applyBorder="1" applyAlignment="1" applyProtection="1">
      <alignment horizontal="centerContinuous"/>
      <protection/>
    </xf>
    <xf numFmtId="0" fontId="89" fillId="0" borderId="0" xfId="0" applyFont="1" applyBorder="1" applyAlignment="1" applyProtection="1">
      <alignment horizontal="centerContinuous"/>
      <protection/>
    </xf>
    <xf numFmtId="0" fontId="89" fillId="0" borderId="30" xfId="0" applyFont="1" applyBorder="1" applyAlignment="1" applyProtection="1">
      <alignment horizontal="centerContinuous"/>
      <protection/>
    </xf>
    <xf numFmtId="0" fontId="89" fillId="0" borderId="164" xfId="0" applyFont="1" applyBorder="1" applyAlignment="1" applyProtection="1">
      <alignment horizontal="center"/>
      <protection/>
    </xf>
    <xf numFmtId="0" fontId="89" fillId="0" borderId="58" xfId="0" applyFont="1" applyBorder="1" applyAlignment="1" applyProtection="1">
      <alignment horizontal="right"/>
      <protection/>
    </xf>
    <xf numFmtId="0" fontId="89" fillId="0" borderId="165" xfId="0" applyFont="1" applyBorder="1" applyAlignment="1" applyProtection="1">
      <alignment horizontal="right"/>
      <protection/>
    </xf>
    <xf numFmtId="0" fontId="89" fillId="0" borderId="139" xfId="0" applyFont="1" applyBorder="1" applyAlignment="1" applyProtection="1">
      <alignment/>
      <protection/>
    </xf>
    <xf numFmtId="0" fontId="89" fillId="0" borderId="58" xfId="0" applyFont="1" applyBorder="1" applyAlignment="1" applyProtection="1">
      <alignment/>
      <protection/>
    </xf>
    <xf numFmtId="0" fontId="89" fillId="0" borderId="50" xfId="0" applyFont="1" applyBorder="1" applyAlignment="1" applyProtection="1">
      <alignment horizontal="right"/>
      <protection/>
    </xf>
    <xf numFmtId="0" fontId="89" fillId="0" borderId="30" xfId="0" applyFont="1" applyBorder="1" applyAlignment="1" applyProtection="1">
      <alignment horizontal="right"/>
      <protection/>
    </xf>
    <xf numFmtId="0" fontId="89" fillId="0" borderId="40" xfId="0" applyFont="1" applyBorder="1" applyAlignment="1" applyProtection="1">
      <alignment horizontal="center"/>
      <protection/>
    </xf>
    <xf numFmtId="0" fontId="89" fillId="0" borderId="82" xfId="0" applyFont="1" applyBorder="1" applyAlignment="1" applyProtection="1">
      <alignment horizontal="center"/>
      <protection/>
    </xf>
    <xf numFmtId="0" fontId="89" fillId="0" borderId="163" xfId="0" applyFont="1" applyBorder="1" applyAlignment="1" applyProtection="1">
      <alignment horizontal="center"/>
      <protection/>
    </xf>
    <xf numFmtId="0" fontId="89" fillId="0" borderId="42" xfId="0" applyFont="1" applyBorder="1" applyAlignment="1" applyProtection="1">
      <alignment horizontal="center"/>
      <protection/>
    </xf>
    <xf numFmtId="0" fontId="89" fillId="0" borderId="29" xfId="0" applyFont="1" applyBorder="1" applyAlignment="1" applyProtection="1">
      <alignment horizontal="center"/>
      <protection/>
    </xf>
    <xf numFmtId="0" fontId="89" fillId="0" borderId="30" xfId="0" applyFont="1" applyBorder="1" applyAlignment="1" applyProtection="1">
      <alignment horizontal="center"/>
      <protection/>
    </xf>
    <xf numFmtId="0" fontId="89" fillId="0" borderId="162" xfId="0" applyFont="1" applyBorder="1" applyAlignment="1" applyProtection="1">
      <alignment horizontal="centerContinuous"/>
      <protection/>
    </xf>
    <xf numFmtId="37" fontId="89" fillId="0" borderId="166" xfId="0" applyNumberFormat="1" applyFont="1" applyBorder="1" applyAlignment="1" applyProtection="1">
      <alignment/>
      <protection/>
    </xf>
    <xf numFmtId="37" fontId="89" fillId="0" borderId="168" xfId="0" applyNumberFormat="1" applyFont="1" applyBorder="1" applyAlignment="1" applyProtection="1">
      <alignment/>
      <protection/>
    </xf>
    <xf numFmtId="37" fontId="89" fillId="0" borderId="162" xfId="0" applyNumberFormat="1" applyFont="1" applyBorder="1" applyAlignment="1" applyProtection="1">
      <alignment/>
      <protection/>
    </xf>
    <xf numFmtId="37" fontId="89" fillId="0" borderId="167" xfId="0" applyNumberFormat="1" applyFont="1" applyBorder="1" applyAlignment="1" applyProtection="1">
      <alignment/>
      <protection/>
    </xf>
    <xf numFmtId="37" fontId="89" fillId="0" borderId="40" xfId="0" applyNumberFormat="1" applyFont="1" applyBorder="1" applyAlignment="1" applyProtection="1">
      <alignment/>
      <protection/>
    </xf>
    <xf numFmtId="0" fontId="89" fillId="0" borderId="40" xfId="0" applyFont="1" applyBorder="1" applyAlignment="1" applyProtection="1">
      <alignment vertical="center"/>
      <protection/>
    </xf>
    <xf numFmtId="0" fontId="89" fillId="0" borderId="163" xfId="0" applyFont="1" applyBorder="1" applyAlignment="1" applyProtection="1">
      <alignment vertical="center"/>
      <protection/>
    </xf>
    <xf numFmtId="0" fontId="89" fillId="0" borderId="82" xfId="0" applyFont="1" applyBorder="1" applyAlignment="1" applyProtection="1">
      <alignment vertical="center"/>
      <protection/>
    </xf>
    <xf numFmtId="0" fontId="89" fillId="0" borderId="42" xfId="0" applyFont="1" applyBorder="1" applyAlignment="1" applyProtection="1">
      <alignment vertical="center"/>
      <protection/>
    </xf>
    <xf numFmtId="0" fontId="89" fillId="0" borderId="0" xfId="0" applyFont="1" applyAlignment="1">
      <alignment vertical="center"/>
    </xf>
    <xf numFmtId="0" fontId="89" fillId="0" borderId="164" xfId="0" applyFont="1" applyBorder="1" applyAlignment="1" applyProtection="1">
      <alignment vertical="center"/>
      <protection/>
    </xf>
    <xf numFmtId="0" fontId="89" fillId="0" borderId="30" xfId="0" applyFont="1" applyBorder="1" applyAlignment="1" applyProtection="1">
      <alignment vertical="center"/>
      <protection/>
    </xf>
    <xf numFmtId="0" fontId="89" fillId="0" borderId="0" xfId="0" applyFont="1" applyAlignment="1" applyProtection="1">
      <alignment vertical="center"/>
      <protection/>
    </xf>
    <xf numFmtId="0" fontId="89" fillId="0" borderId="58" xfId="0" applyFont="1" applyBorder="1" applyAlignment="1" applyProtection="1">
      <alignment horizontal="center" vertical="center"/>
      <protection/>
    </xf>
    <xf numFmtId="0" fontId="89" fillId="0" borderId="165" xfId="0" applyFont="1" applyBorder="1" applyAlignment="1" applyProtection="1">
      <alignment horizontal="center" vertical="center"/>
      <protection/>
    </xf>
    <xf numFmtId="0" fontId="104" fillId="0" borderId="139" xfId="0" applyFont="1" applyBorder="1" applyAlignment="1" applyProtection="1">
      <alignment vertical="center"/>
      <protection/>
    </xf>
    <xf numFmtId="0" fontId="89" fillId="0" borderId="58" xfId="0" applyFont="1" applyBorder="1" applyAlignment="1" applyProtection="1">
      <alignment vertical="center"/>
      <protection/>
    </xf>
    <xf numFmtId="0" fontId="89" fillId="0" borderId="50" xfId="0" applyFont="1" applyBorder="1" applyAlignment="1" applyProtection="1">
      <alignment horizontal="left" vertical="center"/>
      <protection/>
    </xf>
    <xf numFmtId="0" fontId="89" fillId="0" borderId="29" xfId="0" applyFont="1" applyBorder="1" applyAlignment="1" applyProtection="1">
      <alignment vertical="center"/>
      <protection/>
    </xf>
    <xf numFmtId="0" fontId="90" fillId="0" borderId="139" xfId="0" applyFont="1" applyBorder="1" applyAlignment="1">
      <alignment vertical="center"/>
    </xf>
    <xf numFmtId="0" fontId="89" fillId="0" borderId="50" xfId="0" applyFont="1" applyBorder="1" applyAlignment="1">
      <alignment horizontal="center" vertical="center"/>
    </xf>
    <xf numFmtId="0" fontId="89" fillId="0" borderId="30" xfId="0" applyFont="1" applyBorder="1" applyAlignment="1" applyProtection="1">
      <alignment horizontal="center" vertical="center"/>
      <protection/>
    </xf>
    <xf numFmtId="0" fontId="89" fillId="0" borderId="163" xfId="0" applyFont="1" applyBorder="1" applyAlignment="1" applyProtection="1">
      <alignment horizontal="center" vertical="center"/>
      <protection/>
    </xf>
    <xf numFmtId="0" fontId="89" fillId="0" borderId="42" xfId="0" applyFont="1" applyBorder="1" applyAlignment="1" applyProtection="1">
      <alignment horizontal="center" vertical="center"/>
      <protection/>
    </xf>
    <xf numFmtId="0" fontId="89" fillId="0" borderId="164" xfId="0" applyFont="1" applyBorder="1" applyAlignment="1" applyProtection="1">
      <alignment horizontal="center" vertical="center"/>
      <protection/>
    </xf>
    <xf numFmtId="0" fontId="89" fillId="0" borderId="165" xfId="0" applyFont="1" applyBorder="1" applyAlignment="1" applyProtection="1">
      <alignment vertical="center"/>
      <protection/>
    </xf>
    <xf numFmtId="0" fontId="89" fillId="0" borderId="50" xfId="0" applyFont="1" applyBorder="1" applyAlignment="1" applyProtection="1">
      <alignment vertical="center"/>
      <protection/>
    </xf>
    <xf numFmtId="0" fontId="89" fillId="0" borderId="50" xfId="0" applyFont="1" applyBorder="1" applyAlignment="1" applyProtection="1">
      <alignment horizontal="center" vertical="center"/>
      <protection/>
    </xf>
    <xf numFmtId="0" fontId="89" fillId="0" borderId="29" xfId="0" applyFont="1" applyBorder="1" applyAlignment="1" applyProtection="1">
      <alignment horizontal="centerContinuous" vertical="center"/>
      <protection/>
    </xf>
    <xf numFmtId="37" fontId="89" fillId="0" borderId="164" xfId="0" applyNumberFormat="1" applyFont="1" applyBorder="1" applyAlignment="1" applyProtection="1">
      <alignment vertical="center"/>
      <protection/>
    </xf>
    <xf numFmtId="37" fontId="89" fillId="0" borderId="30" xfId="0" applyNumberFormat="1" applyFont="1" applyBorder="1" applyAlignment="1" applyProtection="1">
      <alignment vertical="center"/>
      <protection/>
    </xf>
    <xf numFmtId="37" fontId="89" fillId="0" borderId="164" xfId="0" applyNumberFormat="1" applyFont="1" applyFill="1" applyBorder="1" applyAlignment="1" applyProtection="1">
      <alignment vertical="center"/>
      <protection/>
    </xf>
    <xf numFmtId="0" fontId="90" fillId="0" borderId="168" xfId="0" applyFont="1" applyBorder="1" applyAlignment="1" applyProtection="1">
      <alignment horizontal="centerContinuous" vertical="center"/>
      <protection/>
    </xf>
    <xf numFmtId="37" fontId="89" fillId="0" borderId="166" xfId="0" applyNumberFormat="1" applyFont="1" applyBorder="1" applyAlignment="1" applyProtection="1">
      <alignment vertical="center"/>
      <protection/>
    </xf>
    <xf numFmtId="37" fontId="89" fillId="0" borderId="167" xfId="0" applyNumberFormat="1" applyFont="1" applyBorder="1" applyAlignment="1" applyProtection="1">
      <alignment vertical="center"/>
      <protection/>
    </xf>
    <xf numFmtId="37" fontId="89" fillId="0" borderId="168" xfId="0" applyNumberFormat="1" applyFont="1" applyBorder="1" applyAlignment="1" applyProtection="1">
      <alignment vertical="center"/>
      <protection/>
    </xf>
    <xf numFmtId="0" fontId="89" fillId="0" borderId="170" xfId="0" applyFont="1" applyBorder="1" applyAlignment="1" applyProtection="1">
      <alignment horizontal="distributed" vertical="center"/>
      <protection/>
    </xf>
    <xf numFmtId="37" fontId="89" fillId="0" borderId="170" xfId="0" applyNumberFormat="1" applyFont="1" applyBorder="1" applyAlignment="1" applyProtection="1">
      <alignment vertical="center"/>
      <protection/>
    </xf>
    <xf numFmtId="37" fontId="89" fillId="0" borderId="83" xfId="0" applyNumberFormat="1" applyFont="1" applyBorder="1" applyAlignment="1" applyProtection="1">
      <alignment vertical="center"/>
      <protection/>
    </xf>
    <xf numFmtId="0" fontId="89" fillId="0" borderId="171" xfId="0" applyFont="1" applyBorder="1" applyAlignment="1" applyProtection="1">
      <alignment horizontal="distributed" vertical="center"/>
      <protection/>
    </xf>
    <xf numFmtId="37" fontId="89" fillId="0" borderId="171" xfId="0" applyNumberFormat="1" applyFont="1" applyBorder="1" applyAlignment="1" applyProtection="1">
      <alignment vertical="center"/>
      <protection/>
    </xf>
    <xf numFmtId="37" fontId="89" fillId="0" borderId="48" xfId="0" applyNumberFormat="1" applyFont="1" applyBorder="1" applyAlignment="1" applyProtection="1">
      <alignment vertical="center"/>
      <protection/>
    </xf>
    <xf numFmtId="0" fontId="89" fillId="0" borderId="172" xfId="0" applyFont="1" applyBorder="1" applyAlignment="1" applyProtection="1">
      <alignment horizontal="distributed" vertical="center"/>
      <protection/>
    </xf>
    <xf numFmtId="37" fontId="89" fillId="0" borderId="172" xfId="0" applyNumberFormat="1" applyFont="1" applyBorder="1" applyAlignment="1" applyProtection="1">
      <alignment vertical="center"/>
      <protection/>
    </xf>
    <xf numFmtId="37" fontId="89" fillId="0" borderId="45" xfId="0" applyNumberFormat="1" applyFont="1" applyBorder="1" applyAlignment="1" applyProtection="1">
      <alignment vertical="center"/>
      <protection/>
    </xf>
    <xf numFmtId="0" fontId="89" fillId="0" borderId="173" xfId="0" applyFont="1" applyFill="1" applyBorder="1" applyAlignment="1" applyProtection="1">
      <alignment horizontal="centerContinuous" vertical="center"/>
      <protection/>
    </xf>
    <xf numFmtId="37" fontId="89" fillId="0" borderId="173" xfId="0" applyNumberFormat="1" applyFont="1" applyFill="1" applyBorder="1" applyAlignment="1" applyProtection="1">
      <alignment vertical="center"/>
      <protection/>
    </xf>
    <xf numFmtId="37" fontId="89" fillId="0" borderId="119" xfId="0" applyNumberFormat="1" applyFont="1" applyFill="1" applyBorder="1" applyAlignment="1" applyProtection="1">
      <alignment vertical="center"/>
      <protection/>
    </xf>
    <xf numFmtId="0" fontId="89" fillId="0" borderId="0" xfId="0" applyFont="1" applyFill="1" applyAlignment="1">
      <alignment vertical="center"/>
    </xf>
    <xf numFmtId="0" fontId="104" fillId="0" borderId="40" xfId="0" applyFont="1" applyBorder="1" applyAlignment="1" applyProtection="1">
      <alignment vertical="center"/>
      <protection/>
    </xf>
    <xf numFmtId="0" fontId="104" fillId="0" borderId="42" xfId="0" applyFont="1" applyBorder="1" applyAlignment="1" applyProtection="1">
      <alignment vertical="center"/>
      <protection/>
    </xf>
    <xf numFmtId="0" fontId="89" fillId="0" borderId="82" xfId="0" applyFont="1" applyBorder="1" applyAlignment="1" applyProtection="1">
      <alignment horizontal="centerContinuous" vertical="center"/>
      <protection/>
    </xf>
    <xf numFmtId="0" fontId="89" fillId="0" borderId="42" xfId="0" applyFont="1" applyBorder="1" applyAlignment="1" applyProtection="1">
      <alignment horizontal="centerContinuous" vertical="center"/>
      <protection/>
    </xf>
    <xf numFmtId="0" fontId="104" fillId="0" borderId="0" xfId="0" applyFont="1" applyBorder="1" applyAlignment="1" applyProtection="1">
      <alignment vertical="center"/>
      <protection/>
    </xf>
    <xf numFmtId="0" fontId="104" fillId="0" borderId="30" xfId="0" applyFont="1" applyBorder="1" applyAlignment="1" applyProtection="1">
      <alignment vertical="center"/>
      <protection/>
    </xf>
    <xf numFmtId="0" fontId="89" fillId="0" borderId="30" xfId="0" applyFont="1" applyBorder="1" applyAlignment="1" applyProtection="1">
      <alignment horizontal="centerContinuous" vertical="center"/>
      <protection/>
    </xf>
    <xf numFmtId="0" fontId="89" fillId="0" borderId="0" xfId="0" applyFont="1" applyAlignment="1" applyProtection="1">
      <alignment horizontal="centerContinuous" vertical="center"/>
      <protection/>
    </xf>
    <xf numFmtId="0" fontId="104" fillId="0" borderId="30" xfId="0" applyFont="1" applyBorder="1" applyAlignment="1" applyProtection="1">
      <alignment horizontal="right" vertical="center"/>
      <protection/>
    </xf>
    <xf numFmtId="0" fontId="89" fillId="0" borderId="139" xfId="0" applyFont="1" applyBorder="1" applyAlignment="1" applyProtection="1">
      <alignment vertical="center"/>
      <protection/>
    </xf>
    <xf numFmtId="0" fontId="89" fillId="0" borderId="50" xfId="0" applyFont="1" applyBorder="1" applyAlignment="1" applyProtection="1">
      <alignment horizontal="right" vertical="center"/>
      <protection/>
    </xf>
    <xf numFmtId="0" fontId="89" fillId="0" borderId="30" xfId="0" applyFont="1" applyBorder="1" applyAlignment="1" applyProtection="1">
      <alignment horizontal="right" vertical="center"/>
      <protection/>
    </xf>
    <xf numFmtId="0" fontId="89" fillId="0" borderId="29" xfId="0" applyFont="1" applyBorder="1" applyAlignment="1" applyProtection="1">
      <alignment horizontal="right" vertical="center"/>
      <protection/>
    </xf>
    <xf numFmtId="0" fontId="104" fillId="0" borderId="58" xfId="0" applyFont="1" applyBorder="1" applyAlignment="1" applyProtection="1">
      <alignment vertical="center"/>
      <protection/>
    </xf>
    <xf numFmtId="0" fontId="89" fillId="0" borderId="164" xfId="0" applyFont="1" applyBorder="1" applyAlignment="1" applyProtection="1">
      <alignment horizontal="right" vertical="center"/>
      <protection/>
    </xf>
    <xf numFmtId="0" fontId="89" fillId="0" borderId="162" xfId="0" applyFont="1" applyBorder="1" applyAlignment="1" applyProtection="1">
      <alignment horizontal="centerContinuous" vertical="center"/>
      <protection/>
    </xf>
    <xf numFmtId="37" fontId="89" fillId="0" borderId="162" xfId="0" applyNumberFormat="1" applyFont="1" applyBorder="1" applyAlignment="1" applyProtection="1">
      <alignment vertical="center"/>
      <protection/>
    </xf>
    <xf numFmtId="0" fontId="89" fillId="0" borderId="0" xfId="0" applyFont="1" applyBorder="1" applyAlignment="1" applyProtection="1">
      <alignment horizontal="centerContinuous" vertical="center"/>
      <protection/>
    </xf>
    <xf numFmtId="37" fontId="89" fillId="0" borderId="40" xfId="0" applyNumberFormat="1" applyFont="1" applyBorder="1" applyAlignment="1" applyProtection="1">
      <alignment vertical="center"/>
      <protection/>
    </xf>
    <xf numFmtId="0" fontId="89" fillId="0" borderId="82" xfId="0" applyFont="1" applyBorder="1" applyAlignment="1">
      <alignment vertical="center"/>
    </xf>
    <xf numFmtId="0" fontId="89" fillId="0" borderId="42" xfId="0" applyFont="1" applyBorder="1" applyAlignment="1">
      <alignment vertical="center"/>
    </xf>
    <xf numFmtId="0" fontId="89" fillId="0" borderId="30" xfId="0" applyFont="1" applyBorder="1" applyAlignment="1" applyProtection="1">
      <alignment horizontal="distributed" vertical="center"/>
      <protection/>
    </xf>
    <xf numFmtId="0" fontId="89" fillId="0" borderId="139" xfId="0" applyFont="1" applyBorder="1" applyAlignment="1">
      <alignment vertical="center"/>
    </xf>
    <xf numFmtId="0" fontId="89" fillId="0" borderId="50" xfId="0" applyFont="1" applyBorder="1" applyAlignment="1">
      <alignment vertical="center"/>
    </xf>
    <xf numFmtId="0" fontId="89" fillId="0" borderId="30" xfId="0" applyFont="1" applyBorder="1" applyAlignment="1" applyProtection="1" quotePrefix="1">
      <alignment horizontal="center" vertical="center"/>
      <protection/>
    </xf>
    <xf numFmtId="0" fontId="89" fillId="0" borderId="163" xfId="0" applyFont="1" applyBorder="1" applyAlignment="1">
      <alignment horizontal="center" vertical="center"/>
    </xf>
    <xf numFmtId="0" fontId="104" fillId="0" borderId="163" xfId="0" applyFont="1" applyBorder="1" applyAlignment="1" applyProtection="1">
      <alignment horizontal="center" vertical="center"/>
      <protection/>
    </xf>
    <xf numFmtId="0" fontId="89" fillId="0" borderId="165" xfId="0" applyFont="1" applyBorder="1" applyAlignment="1">
      <alignment vertical="center"/>
    </xf>
    <xf numFmtId="0" fontId="89" fillId="0" borderId="165" xfId="0" applyFont="1" applyBorder="1" applyAlignment="1" applyProtection="1">
      <alignment horizontal="right" vertical="center"/>
      <protection/>
    </xf>
    <xf numFmtId="0" fontId="89" fillId="0" borderId="163" xfId="0" applyFont="1" applyBorder="1" applyAlignment="1">
      <alignment vertical="center"/>
    </xf>
    <xf numFmtId="0" fontId="89" fillId="0" borderId="164" xfId="0" applyFont="1" applyBorder="1" applyAlignment="1">
      <alignment vertical="center"/>
    </xf>
    <xf numFmtId="0" fontId="89" fillId="0" borderId="166" xfId="0" applyFont="1" applyBorder="1" applyAlignment="1">
      <alignment vertical="center"/>
    </xf>
    <xf numFmtId="0" fontId="89" fillId="0" borderId="167" xfId="0" applyFont="1" applyBorder="1" applyAlignment="1">
      <alignment vertical="center"/>
    </xf>
    <xf numFmtId="37" fontId="89" fillId="0" borderId="170" xfId="0" applyNumberFormat="1" applyFont="1" applyFill="1" applyBorder="1" applyAlignment="1" applyProtection="1">
      <alignment vertical="center"/>
      <protection/>
    </xf>
    <xf numFmtId="37" fontId="89" fillId="0" borderId="171" xfId="0" applyNumberFormat="1" applyFont="1" applyFill="1" applyBorder="1" applyAlignment="1" applyProtection="1">
      <alignment vertical="center"/>
      <protection/>
    </xf>
    <xf numFmtId="37" fontId="89" fillId="0" borderId="172" xfId="0" applyNumberFormat="1" applyFont="1" applyFill="1" applyBorder="1" applyAlignment="1" applyProtection="1">
      <alignment vertical="center"/>
      <protection/>
    </xf>
    <xf numFmtId="37" fontId="89" fillId="0" borderId="173" xfId="0" applyNumberFormat="1" applyFont="1" applyBorder="1" applyAlignment="1" applyProtection="1">
      <alignment vertical="center"/>
      <protection/>
    </xf>
    <xf numFmtId="0" fontId="89" fillId="0" borderId="0" xfId="0" applyFont="1" applyFill="1" applyAlignment="1" applyProtection="1">
      <alignment vertical="center"/>
      <protection/>
    </xf>
    <xf numFmtId="0" fontId="4" fillId="0" borderId="82" xfId="0" applyFont="1" applyBorder="1" applyAlignment="1" applyProtection="1">
      <alignment vertical="center"/>
      <protection/>
    </xf>
    <xf numFmtId="0" fontId="4" fillId="0" borderId="42" xfId="0" applyFont="1" applyBorder="1" applyAlignment="1" applyProtection="1">
      <alignment vertical="center"/>
      <protection/>
    </xf>
    <xf numFmtId="0" fontId="4" fillId="0" borderId="163" xfId="0" applyFont="1" applyBorder="1" applyAlignment="1" applyProtection="1">
      <alignment vertical="center"/>
      <protection/>
    </xf>
    <xf numFmtId="0" fontId="4" fillId="0" borderId="164" xfId="0" applyFont="1" applyBorder="1" applyAlignment="1" applyProtection="1">
      <alignment horizontal="center" vertical="center"/>
      <protection/>
    </xf>
    <xf numFmtId="0" fontId="4" fillId="0" borderId="139" xfId="0" applyFont="1" applyBorder="1" applyAlignment="1" applyProtection="1">
      <alignment vertical="center"/>
      <protection/>
    </xf>
    <xf numFmtId="0" fontId="4" fillId="0" borderId="50" xfId="0" applyFont="1" applyBorder="1" applyAlignment="1" applyProtection="1">
      <alignment vertical="center"/>
      <protection/>
    </xf>
    <xf numFmtId="0" fontId="4" fillId="0" borderId="165" xfId="0" applyFont="1" applyBorder="1" applyAlignment="1" applyProtection="1">
      <alignment horizontal="right" vertical="center"/>
      <protection/>
    </xf>
    <xf numFmtId="0" fontId="4" fillId="0" borderId="50" xfId="0" applyFont="1" applyBorder="1" applyAlignment="1" applyProtection="1">
      <alignment horizontal="right" vertical="center"/>
      <protection/>
    </xf>
    <xf numFmtId="0" fontId="4" fillId="0" borderId="164" xfId="0" applyFont="1" applyBorder="1" applyAlignment="1" applyProtection="1">
      <alignment horizontal="right" vertical="center"/>
      <protection/>
    </xf>
    <xf numFmtId="0" fontId="4" fillId="0" borderId="30" xfId="0" applyFont="1" applyBorder="1" applyAlignment="1" applyProtection="1">
      <alignment horizontal="right" vertical="center"/>
      <protection/>
    </xf>
    <xf numFmtId="38" fontId="4" fillId="0" borderId="0" xfId="83" applyFont="1" applyAlignment="1" applyProtection="1">
      <alignment vertical="center"/>
      <protection/>
    </xf>
    <xf numFmtId="0" fontId="4" fillId="0" borderId="168" xfId="0" applyFont="1" applyBorder="1" applyAlignment="1" applyProtection="1">
      <alignment horizontal="centerContinuous" vertical="center"/>
      <protection/>
    </xf>
    <xf numFmtId="0" fontId="4" fillId="0" borderId="166" xfId="0" applyFont="1" applyBorder="1" applyAlignment="1" applyProtection="1">
      <alignment horizontal="centerContinuous" vertical="center"/>
      <protection/>
    </xf>
    <xf numFmtId="0" fontId="4" fillId="0" borderId="167" xfId="0" applyFont="1" applyBorder="1" applyAlignment="1" applyProtection="1">
      <alignment horizontal="centerContinuous" vertical="center"/>
      <protection/>
    </xf>
    <xf numFmtId="0" fontId="4" fillId="0" borderId="163" xfId="0" applyFont="1" applyBorder="1" applyAlignment="1" applyProtection="1">
      <alignment horizontal="center" vertical="center"/>
      <protection/>
    </xf>
    <xf numFmtId="37" fontId="4" fillId="0" borderId="139" xfId="0" applyNumberFormat="1" applyFont="1" applyBorder="1" applyAlignment="1" applyProtection="1">
      <alignment vertical="center"/>
      <protection/>
    </xf>
    <xf numFmtId="37" fontId="4" fillId="0" borderId="168" xfId="0" applyNumberFormat="1" applyFont="1" applyBorder="1" applyAlignment="1" applyProtection="1">
      <alignment vertical="center"/>
      <protection/>
    </xf>
    <xf numFmtId="0" fontId="4" fillId="0" borderId="166" xfId="0" applyFont="1" applyBorder="1" applyAlignment="1" applyProtection="1">
      <alignment vertical="center"/>
      <protection/>
    </xf>
    <xf numFmtId="37" fontId="4" fillId="0" borderId="174" xfId="0" applyNumberFormat="1" applyFont="1" applyBorder="1" applyAlignment="1" applyProtection="1">
      <alignment vertical="center"/>
      <protection/>
    </xf>
    <xf numFmtId="37" fontId="4" fillId="0" borderId="85" xfId="0" applyNumberFormat="1" applyFont="1" applyBorder="1" applyAlignment="1" applyProtection="1">
      <alignment vertical="center"/>
      <protection/>
    </xf>
    <xf numFmtId="37" fontId="4" fillId="0" borderId="84" xfId="0" applyNumberFormat="1" applyFont="1" applyBorder="1" applyAlignment="1" applyProtection="1">
      <alignment vertical="center"/>
      <protection/>
    </xf>
    <xf numFmtId="37" fontId="4" fillId="0" borderId="86" xfId="0" applyNumberFormat="1" applyFont="1" applyBorder="1" applyAlignment="1" applyProtection="1">
      <alignment vertical="center"/>
      <protection/>
    </xf>
    <xf numFmtId="37" fontId="4" fillId="0" borderId="82" xfId="0" applyNumberFormat="1" applyFont="1" applyBorder="1" applyAlignment="1" applyProtection="1">
      <alignment vertical="center"/>
      <protection/>
    </xf>
    <xf numFmtId="0" fontId="87" fillId="0" borderId="162" xfId="0" applyFont="1" applyBorder="1" applyAlignment="1" applyProtection="1">
      <alignment horizontal="center" vertical="center"/>
      <protection/>
    </xf>
    <xf numFmtId="0" fontId="87" fillId="0" borderId="82" xfId="0" applyFont="1" applyBorder="1" applyAlignment="1" applyProtection="1">
      <alignment horizontal="center" vertical="center"/>
      <protection/>
    </xf>
    <xf numFmtId="0" fontId="87" fillId="0" borderId="168" xfId="0" applyFont="1" applyBorder="1" applyAlignment="1" applyProtection="1">
      <alignment horizontal="centerContinuous" vertical="center"/>
      <protection/>
    </xf>
    <xf numFmtId="0" fontId="87" fillId="0" borderId="167" xfId="0" applyFont="1" applyBorder="1" applyAlignment="1" applyProtection="1">
      <alignment horizontal="centerContinuous" vertical="center"/>
      <protection/>
    </xf>
    <xf numFmtId="0" fontId="87" fillId="0" borderId="163" xfId="0" applyFont="1" applyBorder="1" applyAlignment="1" applyProtection="1">
      <alignment horizontal="center" vertical="center"/>
      <protection/>
    </xf>
    <xf numFmtId="0" fontId="87" fillId="0" borderId="29" xfId="0" applyFont="1" applyBorder="1" applyAlignment="1" applyProtection="1">
      <alignment horizontal="center" vertical="center"/>
      <protection/>
    </xf>
    <xf numFmtId="0" fontId="87" fillId="0" borderId="164" xfId="0" applyFont="1" applyBorder="1" applyAlignment="1" applyProtection="1">
      <alignment horizontal="center" vertical="center"/>
      <protection/>
    </xf>
    <xf numFmtId="0" fontId="87" fillId="0" borderId="29" xfId="0" applyFont="1" applyBorder="1" applyAlignment="1" applyProtection="1" quotePrefix="1">
      <alignment horizontal="center" vertical="center"/>
      <protection/>
    </xf>
    <xf numFmtId="0" fontId="87" fillId="0" borderId="164" xfId="0" applyFont="1" applyBorder="1" applyAlignment="1" applyProtection="1">
      <alignment horizontal="left" vertical="center"/>
      <protection/>
    </xf>
    <xf numFmtId="0" fontId="87" fillId="0" borderId="29" xfId="0" applyFont="1" applyBorder="1" applyAlignment="1" applyProtection="1">
      <alignment horizontal="left" vertical="center"/>
      <protection/>
    </xf>
    <xf numFmtId="0" fontId="87" fillId="0" borderId="175" xfId="0" applyFont="1" applyBorder="1" applyAlignment="1" applyProtection="1">
      <alignment horizontal="distributed" vertical="center" indent="2"/>
      <protection/>
    </xf>
    <xf numFmtId="37" fontId="87" fillId="0" borderId="176" xfId="0" applyNumberFormat="1" applyFont="1" applyBorder="1" applyAlignment="1" applyProtection="1">
      <alignment vertical="center"/>
      <protection/>
    </xf>
    <xf numFmtId="37" fontId="87" fillId="0" borderId="177" xfId="0" applyNumberFormat="1" applyFont="1" applyBorder="1" applyAlignment="1" applyProtection="1">
      <alignment vertical="center"/>
      <protection/>
    </xf>
    <xf numFmtId="37" fontId="87" fillId="0" borderId="178" xfId="0" applyNumberFormat="1" applyFont="1" applyBorder="1" applyAlignment="1" applyProtection="1">
      <alignment vertical="center"/>
      <protection/>
    </xf>
    <xf numFmtId="37" fontId="87" fillId="0" borderId="164" xfId="0" applyNumberFormat="1" applyFont="1" applyBorder="1" applyAlignment="1" applyProtection="1">
      <alignment vertical="center"/>
      <protection/>
    </xf>
    <xf numFmtId="37" fontId="87" fillId="0" borderId="179" xfId="0" applyNumberFormat="1" applyFont="1" applyBorder="1" applyAlignment="1" applyProtection="1">
      <alignment vertical="center"/>
      <protection/>
    </xf>
    <xf numFmtId="0" fontId="109" fillId="0" borderId="0" xfId="0" applyFont="1" applyAlignment="1" applyProtection="1">
      <alignment vertical="center"/>
      <protection/>
    </xf>
    <xf numFmtId="0" fontId="109" fillId="0" borderId="0" xfId="0" applyFont="1" applyAlignment="1">
      <alignment vertical="center"/>
    </xf>
    <xf numFmtId="37" fontId="87" fillId="0" borderId="139" xfId="0" applyNumberFormat="1" applyFont="1" applyBorder="1" applyAlignment="1" applyProtection="1">
      <alignment vertical="center"/>
      <protection/>
    </xf>
    <xf numFmtId="37" fontId="87" fillId="0" borderId="165" xfId="0" applyNumberFormat="1" applyFont="1" applyBorder="1" applyAlignment="1" applyProtection="1">
      <alignment vertical="center"/>
      <protection/>
    </xf>
    <xf numFmtId="37" fontId="87" fillId="0" borderId="180" xfId="0" applyNumberFormat="1" applyFont="1" applyBorder="1" applyAlignment="1" applyProtection="1">
      <alignment vertical="center"/>
      <protection/>
    </xf>
    <xf numFmtId="37" fontId="87" fillId="0" borderId="167" xfId="0" applyNumberFormat="1" applyFont="1" applyBorder="1" applyAlignment="1" applyProtection="1">
      <alignment vertical="center"/>
      <protection/>
    </xf>
    <xf numFmtId="37" fontId="87" fillId="0" borderId="168" xfId="0" applyNumberFormat="1" applyFont="1" applyBorder="1" applyAlignment="1" applyProtection="1">
      <alignment vertical="center"/>
      <protection/>
    </xf>
    <xf numFmtId="0" fontId="87" fillId="0" borderId="168" xfId="0" applyFont="1" applyBorder="1" applyAlignment="1" applyProtection="1">
      <alignment vertical="center"/>
      <protection/>
    </xf>
    <xf numFmtId="0" fontId="87" fillId="0" borderId="166" xfId="0" applyFont="1" applyBorder="1" applyAlignment="1" applyProtection="1">
      <alignment vertical="center"/>
      <protection/>
    </xf>
    <xf numFmtId="0" fontId="87" fillId="0" borderId="167" xfId="0" applyFont="1" applyBorder="1" applyAlignment="1" applyProtection="1">
      <alignment vertical="center"/>
      <protection/>
    </xf>
    <xf numFmtId="0" fontId="87" fillId="0" borderId="174" xfId="0" applyFont="1" applyBorder="1" applyAlignment="1" applyProtection="1">
      <alignment horizontal="center" vertical="center"/>
      <protection/>
    </xf>
    <xf numFmtId="0" fontId="87" fillId="0" borderId="170" xfId="0" applyFont="1" applyBorder="1" applyAlignment="1" applyProtection="1">
      <alignment vertical="center"/>
      <protection/>
    </xf>
    <xf numFmtId="37" fontId="87" fillId="0" borderId="174" xfId="0" applyNumberFormat="1" applyFont="1" applyBorder="1" applyAlignment="1" applyProtection="1">
      <alignment vertical="center"/>
      <protection/>
    </xf>
    <xf numFmtId="37" fontId="87" fillId="0" borderId="170" xfId="0" applyNumberFormat="1" applyFont="1" applyBorder="1" applyAlignment="1" applyProtection="1">
      <alignment vertical="center"/>
      <protection/>
    </xf>
    <xf numFmtId="0" fontId="87" fillId="0" borderId="171" xfId="0" applyFont="1" applyBorder="1" applyAlignment="1" applyProtection="1">
      <alignment horizontal="center" vertical="center"/>
      <protection/>
    </xf>
    <xf numFmtId="0" fontId="87" fillId="0" borderId="171" xfId="0" applyFont="1" applyBorder="1" applyAlignment="1" applyProtection="1">
      <alignment vertical="center"/>
      <protection/>
    </xf>
    <xf numFmtId="37" fontId="87" fillId="0" borderId="85" xfId="0" applyNumberFormat="1" applyFont="1" applyBorder="1" applyAlignment="1" applyProtection="1">
      <alignment vertical="center"/>
      <protection/>
    </xf>
    <xf numFmtId="37" fontId="87" fillId="0" borderId="171" xfId="0" applyNumberFormat="1" applyFont="1" applyBorder="1" applyAlignment="1" applyProtection="1">
      <alignment vertical="center"/>
      <protection/>
    </xf>
    <xf numFmtId="0" fontId="87" fillId="0" borderId="85" xfId="0" applyFont="1" applyBorder="1" applyAlignment="1" applyProtection="1">
      <alignment horizontal="center" vertical="center"/>
      <protection/>
    </xf>
    <xf numFmtId="0" fontId="87" fillId="0" borderId="172" xfId="0" applyFont="1" applyBorder="1" applyAlignment="1" applyProtection="1">
      <alignment horizontal="center" vertical="center"/>
      <protection/>
    </xf>
    <xf numFmtId="0" fontId="87" fillId="0" borderId="172" xfId="0" applyFont="1" applyBorder="1" applyAlignment="1" applyProtection="1">
      <alignment vertical="center"/>
      <protection/>
    </xf>
    <xf numFmtId="37" fontId="87" fillId="0" borderId="84" xfId="0" applyNumberFormat="1" applyFont="1" applyBorder="1" applyAlignment="1" applyProtection="1">
      <alignment vertical="center"/>
      <protection/>
    </xf>
    <xf numFmtId="37" fontId="87" fillId="0" borderId="172" xfId="0" applyNumberFormat="1" applyFont="1" applyBorder="1" applyAlignment="1" applyProtection="1">
      <alignment vertical="center"/>
      <protection/>
    </xf>
    <xf numFmtId="0" fontId="87" fillId="0" borderId="181" xfId="0" applyFont="1" applyBorder="1" applyAlignment="1" applyProtection="1">
      <alignment horizontal="center" vertical="center"/>
      <protection/>
    </xf>
    <xf numFmtId="0" fontId="87" fillId="0" borderId="181" xfId="0" applyFont="1" applyBorder="1" applyAlignment="1" applyProtection="1">
      <alignment vertical="center"/>
      <protection/>
    </xf>
    <xf numFmtId="37" fontId="87" fillId="0" borderId="86" xfId="0" applyNumberFormat="1" applyFont="1" applyBorder="1" applyAlignment="1" applyProtection="1">
      <alignment vertical="center"/>
      <protection/>
    </xf>
    <xf numFmtId="37" fontId="87" fillId="0" borderId="181" xfId="0" applyNumberFormat="1" applyFont="1" applyBorder="1" applyAlignment="1" applyProtection="1">
      <alignment vertical="center"/>
      <protection/>
    </xf>
    <xf numFmtId="37" fontId="87" fillId="0" borderId="162" xfId="0" applyNumberFormat="1" applyFont="1" applyBorder="1" applyAlignment="1" applyProtection="1">
      <alignment vertical="center"/>
      <protection/>
    </xf>
    <xf numFmtId="0" fontId="87" fillId="0" borderId="162" xfId="0" applyFont="1" applyBorder="1" applyAlignment="1" applyProtection="1">
      <alignment vertical="center"/>
      <protection/>
    </xf>
    <xf numFmtId="38" fontId="87" fillId="0" borderId="170" xfId="83" applyFont="1" applyBorder="1" applyAlignment="1" applyProtection="1">
      <alignment vertical="center"/>
      <protection/>
    </xf>
    <xf numFmtId="38" fontId="87" fillId="0" borderId="174" xfId="83" applyFont="1" applyBorder="1" applyAlignment="1" applyProtection="1">
      <alignment vertical="center"/>
      <protection/>
    </xf>
    <xf numFmtId="38" fontId="87" fillId="0" borderId="171" xfId="83" applyFont="1" applyBorder="1" applyAlignment="1" applyProtection="1">
      <alignment vertical="center"/>
      <protection/>
    </xf>
    <xf numFmtId="38" fontId="87" fillId="0" borderId="85" xfId="83" applyFont="1" applyBorder="1" applyAlignment="1" applyProtection="1">
      <alignment vertical="center"/>
      <protection/>
    </xf>
    <xf numFmtId="0" fontId="87" fillId="0" borderId="164" xfId="0" applyFont="1" applyBorder="1" applyAlignment="1" applyProtection="1">
      <alignment horizontal="distributed" vertical="center" wrapText="1"/>
      <protection/>
    </xf>
    <xf numFmtId="38" fontId="87" fillId="0" borderId="181" xfId="83" applyFont="1" applyBorder="1" applyAlignment="1" applyProtection="1">
      <alignment vertical="center"/>
      <protection/>
    </xf>
    <xf numFmtId="38" fontId="87" fillId="0" borderId="86" xfId="83" applyFont="1" applyBorder="1" applyAlignment="1" applyProtection="1">
      <alignment vertical="center"/>
      <protection/>
    </xf>
    <xf numFmtId="38" fontId="87" fillId="0" borderId="162" xfId="83" applyFont="1" applyBorder="1" applyAlignment="1" applyProtection="1">
      <alignment vertical="center"/>
      <protection/>
    </xf>
    <xf numFmtId="38" fontId="87" fillId="0" borderId="168" xfId="83" applyFont="1" applyBorder="1" applyAlignment="1" applyProtection="1">
      <alignment vertical="center"/>
      <protection/>
    </xf>
    <xf numFmtId="0" fontId="87" fillId="0" borderId="163" xfId="0" applyFont="1" applyBorder="1" applyAlignment="1" applyProtection="1">
      <alignment vertical="center"/>
      <protection/>
    </xf>
    <xf numFmtId="0" fontId="87" fillId="0" borderId="168" xfId="0" applyFont="1" applyBorder="1" applyAlignment="1" applyProtection="1">
      <alignment horizontal="center" vertical="center"/>
      <protection/>
    </xf>
    <xf numFmtId="37" fontId="87" fillId="0" borderId="82" xfId="0" applyNumberFormat="1" applyFont="1" applyBorder="1" applyAlignment="1" applyProtection="1">
      <alignment vertical="center"/>
      <protection/>
    </xf>
    <xf numFmtId="0" fontId="87" fillId="0" borderId="164" xfId="0" applyFont="1" applyBorder="1" applyAlignment="1" applyProtection="1">
      <alignment horizontal="distributed" vertical="center"/>
      <protection/>
    </xf>
    <xf numFmtId="0" fontId="87" fillId="0" borderId="164" xfId="0" applyFont="1" applyBorder="1" applyAlignment="1" applyProtection="1">
      <alignment vertical="center"/>
      <protection/>
    </xf>
    <xf numFmtId="37" fontId="87" fillId="0" borderId="58" xfId="0" applyNumberFormat="1" applyFont="1" applyBorder="1" applyAlignment="1" applyProtection="1">
      <alignment vertical="center"/>
      <protection/>
    </xf>
    <xf numFmtId="0" fontId="87" fillId="0" borderId="166" xfId="0" applyFont="1" applyBorder="1" applyAlignment="1" applyProtection="1">
      <alignment horizontal="center" vertical="center"/>
      <protection/>
    </xf>
    <xf numFmtId="0" fontId="87" fillId="0" borderId="166" xfId="0" applyFont="1" applyBorder="1" applyAlignment="1" applyProtection="1">
      <alignment horizontal="left" vertical="center"/>
      <protection/>
    </xf>
    <xf numFmtId="0" fontId="87" fillId="0" borderId="167" xfId="0" applyFont="1" applyBorder="1" applyAlignment="1" applyProtection="1">
      <alignment horizontal="center" vertical="center"/>
      <protection/>
    </xf>
    <xf numFmtId="0" fontId="87" fillId="0" borderId="182" xfId="0" applyFont="1" applyBorder="1" applyAlignment="1" applyProtection="1">
      <alignment vertical="center"/>
      <protection/>
    </xf>
    <xf numFmtId="37" fontId="87" fillId="0" borderId="129" xfId="0" applyNumberFormat="1" applyFont="1" applyBorder="1" applyAlignment="1" applyProtection="1">
      <alignment vertical="center"/>
      <protection/>
    </xf>
    <xf numFmtId="37" fontId="87" fillId="0" borderId="182" xfId="0" applyNumberFormat="1" applyFont="1" applyBorder="1" applyAlignment="1" applyProtection="1">
      <alignment vertical="center"/>
      <protection/>
    </xf>
    <xf numFmtId="37" fontId="87" fillId="0" borderId="42" xfId="0" applyNumberFormat="1" applyFont="1" applyBorder="1" applyAlignment="1" applyProtection="1">
      <alignment vertical="center"/>
      <protection/>
    </xf>
    <xf numFmtId="37" fontId="87" fillId="0" borderId="163" xfId="0" applyNumberFormat="1" applyFont="1" applyBorder="1" applyAlignment="1" applyProtection="1">
      <alignment horizontal="right" vertical="center"/>
      <protection/>
    </xf>
    <xf numFmtId="37" fontId="87" fillId="0" borderId="82" xfId="0" applyNumberFormat="1" applyFont="1" applyBorder="1" applyAlignment="1" applyProtection="1">
      <alignment horizontal="right" vertical="center"/>
      <protection/>
    </xf>
    <xf numFmtId="0" fontId="87" fillId="0" borderId="129" xfId="0" applyFont="1" applyBorder="1" applyAlignment="1" applyProtection="1">
      <alignment horizontal="center" vertical="center"/>
      <protection/>
    </xf>
    <xf numFmtId="0" fontId="87" fillId="0" borderId="0" xfId="0" applyFont="1" applyBorder="1" applyAlignment="1" applyProtection="1">
      <alignment vertical="distributed" textRotation="255" indent="5"/>
      <protection/>
    </xf>
    <xf numFmtId="0" fontId="109" fillId="0" borderId="0" xfId="0" applyFont="1" applyBorder="1" applyAlignment="1">
      <alignment vertical="center"/>
    </xf>
    <xf numFmtId="0" fontId="87" fillId="0" borderId="163" xfId="0" applyFont="1" applyBorder="1" applyAlignment="1" applyProtection="1">
      <alignment horizontal="left" indent="1"/>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pplyProtection="1">
      <alignment/>
      <protection/>
    </xf>
    <xf numFmtId="0" fontId="110" fillId="0" borderId="0" xfId="0" applyFont="1" applyFill="1" applyAlignment="1" applyProtection="1">
      <alignment/>
      <protection/>
    </xf>
    <xf numFmtId="0" fontId="87" fillId="58" borderId="0" xfId="0" applyFont="1" applyFill="1" applyAlignment="1" applyProtection="1">
      <alignment/>
      <protection/>
    </xf>
    <xf numFmtId="0" fontId="87" fillId="0" borderId="0" xfId="0" applyFont="1" applyFill="1" applyBorder="1" applyAlignment="1" applyProtection="1">
      <alignment/>
      <protection/>
    </xf>
    <xf numFmtId="0" fontId="87" fillId="59" borderId="0" xfId="0" applyFont="1" applyFill="1" applyAlignment="1" applyProtection="1">
      <alignment/>
      <protection/>
    </xf>
    <xf numFmtId="0" fontId="109" fillId="0" borderId="0" xfId="0" applyFont="1" applyFill="1" applyAlignment="1">
      <alignment/>
    </xf>
    <xf numFmtId="0" fontId="98" fillId="0" borderId="41" xfId="0" applyFont="1" applyFill="1" applyBorder="1" applyAlignment="1" applyProtection="1">
      <alignment horizontal="center" vertical="center"/>
      <protection/>
    </xf>
    <xf numFmtId="0" fontId="98" fillId="58" borderId="41" xfId="0" applyFont="1" applyFill="1" applyBorder="1" applyAlignment="1" applyProtection="1">
      <alignment horizontal="center" vertical="center"/>
      <protection/>
    </xf>
    <xf numFmtId="0" fontId="98" fillId="0" borderId="41" xfId="0" applyFont="1" applyFill="1" applyBorder="1" applyAlignment="1" applyProtection="1" quotePrefix="1">
      <alignment horizontal="center" vertical="center"/>
      <protection/>
    </xf>
    <xf numFmtId="0" fontId="98" fillId="0" borderId="54" xfId="0" applyFont="1" applyFill="1" applyBorder="1" applyAlignment="1" applyProtection="1" quotePrefix="1">
      <alignment horizontal="center" vertical="center"/>
      <protection/>
    </xf>
    <xf numFmtId="0" fontId="98" fillId="0" borderId="137" xfId="0" applyFont="1" applyFill="1" applyBorder="1" applyAlignment="1" applyProtection="1" quotePrefix="1">
      <alignment horizontal="center" vertical="center"/>
      <protection/>
    </xf>
    <xf numFmtId="0" fontId="109" fillId="0" borderId="0" xfId="0" applyFont="1" applyFill="1" applyAlignment="1">
      <alignment vertical="center"/>
    </xf>
    <xf numFmtId="0" fontId="98" fillId="0" borderId="23" xfId="0" applyFont="1" applyFill="1" applyBorder="1" applyAlignment="1" applyProtection="1">
      <alignment horizontal="center" vertical="center"/>
      <protection/>
    </xf>
    <xf numFmtId="0" fontId="98" fillId="0" borderId="45" xfId="0" applyFont="1" applyFill="1" applyBorder="1" applyAlignment="1" applyProtection="1">
      <alignment horizontal="center" vertical="center"/>
      <protection/>
    </xf>
    <xf numFmtId="0" fontId="98" fillId="0" borderId="22" xfId="0" applyFont="1" applyFill="1" applyBorder="1" applyAlignment="1" applyProtection="1">
      <alignment horizontal="center" vertical="center"/>
      <protection/>
    </xf>
    <xf numFmtId="0" fontId="98" fillId="0" borderId="30" xfId="0" applyFont="1" applyFill="1" applyBorder="1" applyAlignment="1" applyProtection="1">
      <alignment horizontal="center" vertical="center"/>
      <protection/>
    </xf>
    <xf numFmtId="0" fontId="98" fillId="0" borderId="43" xfId="0" applyFont="1" applyFill="1" applyBorder="1" applyAlignment="1" applyProtection="1">
      <alignment horizontal="center" vertical="center" wrapText="1"/>
      <protection/>
    </xf>
    <xf numFmtId="0" fontId="98" fillId="0" borderId="30" xfId="0" applyFont="1" applyFill="1" applyBorder="1" applyAlignment="1" applyProtection="1">
      <alignment horizontal="right" vertical="center"/>
      <protection/>
    </xf>
    <xf numFmtId="0" fontId="98" fillId="0" borderId="43" xfId="0" applyFont="1" applyFill="1" applyBorder="1" applyAlignment="1" applyProtection="1" quotePrefix="1">
      <alignment horizontal="distributed" vertical="top"/>
      <protection/>
    </xf>
    <xf numFmtId="0" fontId="98" fillId="0" borderId="43" xfId="0" applyFont="1" applyFill="1" applyBorder="1" applyAlignment="1" applyProtection="1">
      <alignment horizontal="center" vertical="top"/>
      <protection/>
    </xf>
    <xf numFmtId="37" fontId="98" fillId="0" borderId="43" xfId="0" applyNumberFormat="1" applyFont="1" applyFill="1" applyBorder="1" applyAlignment="1" applyProtection="1">
      <alignment vertical="center"/>
      <protection/>
    </xf>
    <xf numFmtId="37" fontId="98" fillId="58" borderId="43" xfId="0" applyNumberFormat="1" applyFont="1" applyFill="1" applyBorder="1" applyAlignment="1" applyProtection="1">
      <alignment vertical="center"/>
      <protection/>
    </xf>
    <xf numFmtId="37" fontId="98" fillId="0" borderId="22" xfId="0" applyNumberFormat="1" applyFont="1" applyFill="1" applyBorder="1" applyAlignment="1" applyProtection="1">
      <alignment vertical="center"/>
      <protection/>
    </xf>
    <xf numFmtId="37" fontId="98" fillId="0" borderId="30" xfId="0" applyNumberFormat="1" applyFont="1" applyFill="1" applyBorder="1" applyAlignment="1" applyProtection="1">
      <alignment vertical="center"/>
      <protection/>
    </xf>
    <xf numFmtId="37" fontId="98" fillId="0" borderId="44" xfId="0" applyNumberFormat="1" applyFont="1" applyFill="1" applyBorder="1" applyAlignment="1" applyProtection="1">
      <alignment vertical="center"/>
      <protection/>
    </xf>
    <xf numFmtId="37" fontId="98" fillId="58" borderId="44" xfId="0" applyNumberFormat="1" applyFont="1" applyFill="1" applyBorder="1" applyAlignment="1" applyProtection="1">
      <alignment vertical="center"/>
      <protection/>
    </xf>
    <xf numFmtId="37" fontId="98" fillId="0" borderId="23" xfId="0" applyNumberFormat="1" applyFont="1" applyFill="1" applyBorder="1" applyAlignment="1" applyProtection="1">
      <alignment vertical="center"/>
      <protection/>
    </xf>
    <xf numFmtId="37" fontId="98" fillId="0" borderId="45" xfId="0" applyNumberFormat="1" applyFont="1" applyFill="1" applyBorder="1" applyAlignment="1" applyProtection="1">
      <alignment vertical="center"/>
      <protection/>
    </xf>
    <xf numFmtId="37" fontId="98" fillId="0" borderId="44" xfId="0" applyNumberFormat="1" applyFont="1" applyFill="1" applyBorder="1" applyAlignment="1" applyProtection="1">
      <alignment horizontal="center" vertical="center"/>
      <protection/>
    </xf>
    <xf numFmtId="37" fontId="87" fillId="0" borderId="43" xfId="0" applyNumberFormat="1" applyFont="1" applyFill="1" applyBorder="1" applyAlignment="1" applyProtection="1" quotePrefix="1">
      <alignment horizontal="center" vertical="center"/>
      <protection/>
    </xf>
    <xf numFmtId="37" fontId="98" fillId="0" borderId="43" xfId="0" applyNumberFormat="1" applyFont="1" applyFill="1" applyBorder="1" applyAlignment="1" applyProtection="1">
      <alignment horizontal="center" vertical="center"/>
      <protection/>
    </xf>
    <xf numFmtId="37" fontId="98" fillId="0" borderId="43" xfId="0" applyNumberFormat="1" applyFont="1" applyFill="1" applyBorder="1" applyAlignment="1" applyProtection="1" quotePrefix="1">
      <alignment vertical="center"/>
      <protection/>
    </xf>
    <xf numFmtId="37" fontId="98" fillId="0" borderId="63" xfId="0" applyNumberFormat="1" applyFont="1" applyFill="1" applyBorder="1" applyAlignment="1" applyProtection="1">
      <alignment vertical="center"/>
      <protection/>
    </xf>
    <xf numFmtId="37" fontId="98" fillId="58" borderId="63" xfId="0" applyNumberFormat="1" applyFont="1" applyFill="1" applyBorder="1" applyAlignment="1" applyProtection="1">
      <alignment vertical="center"/>
      <protection/>
    </xf>
    <xf numFmtId="37" fontId="98" fillId="0" borderId="63" xfId="0" applyNumberFormat="1" applyFont="1" applyFill="1" applyBorder="1" applyAlignment="1" applyProtection="1">
      <alignment horizontal="center" vertical="center"/>
      <protection/>
    </xf>
    <xf numFmtId="37" fontId="98" fillId="0" borderId="27" xfId="0" applyNumberFormat="1" applyFont="1" applyFill="1" applyBorder="1" applyAlignment="1" applyProtection="1">
      <alignment vertical="center"/>
      <protection/>
    </xf>
    <xf numFmtId="37" fontId="98" fillId="0" borderId="19" xfId="0" applyNumberFormat="1" applyFont="1" applyFill="1" applyBorder="1" applyAlignment="1" applyProtection="1">
      <alignment vertical="center"/>
      <protection/>
    </xf>
    <xf numFmtId="37" fontId="98" fillId="0" borderId="38" xfId="0" applyNumberFormat="1" applyFont="1" applyFill="1" applyBorder="1" applyAlignment="1" applyProtection="1">
      <alignment vertical="center"/>
      <protection/>
    </xf>
    <xf numFmtId="37" fontId="98" fillId="58" borderId="38" xfId="0" applyNumberFormat="1" applyFont="1" applyFill="1" applyBorder="1" applyAlignment="1" applyProtection="1">
      <alignment vertical="center"/>
      <protection/>
    </xf>
    <xf numFmtId="37" fontId="98" fillId="0" borderId="47" xfId="0" applyNumberFormat="1" applyFont="1" applyFill="1" applyBorder="1" applyAlignment="1" applyProtection="1">
      <alignment vertical="center"/>
      <protection/>
    </xf>
    <xf numFmtId="37" fontId="98" fillId="0" borderId="130" xfId="0" applyNumberFormat="1" applyFont="1" applyFill="1" applyBorder="1" applyAlignment="1" applyProtection="1">
      <alignment vertical="center"/>
      <protection/>
    </xf>
    <xf numFmtId="37" fontId="98" fillId="0" borderId="48" xfId="0" applyNumberFormat="1" applyFont="1" applyFill="1" applyBorder="1" applyAlignment="1" applyProtection="1">
      <alignment vertical="center"/>
      <protection/>
    </xf>
    <xf numFmtId="0" fontId="97" fillId="0" borderId="57" xfId="0" applyFont="1" applyFill="1" applyBorder="1" applyAlignment="1" applyProtection="1">
      <alignment horizontal="centerContinuous" vertical="center"/>
      <protection/>
    </xf>
    <xf numFmtId="0" fontId="97" fillId="0" borderId="44" xfId="0" applyFont="1" applyFill="1" applyBorder="1" applyAlignment="1" applyProtection="1">
      <alignment horizontal="centerContinuous" vertical="center"/>
      <protection/>
    </xf>
    <xf numFmtId="0" fontId="97" fillId="0" borderId="0" xfId="0" applyFont="1" applyFill="1" applyAlignment="1" applyProtection="1">
      <alignment horizontal="centerContinuous" vertical="center"/>
      <protection/>
    </xf>
    <xf numFmtId="0" fontId="97" fillId="0" borderId="43" xfId="0" applyFont="1" applyFill="1" applyBorder="1" applyAlignment="1" applyProtection="1">
      <alignment horizontal="centerContinuous" vertical="center"/>
      <protection/>
    </xf>
    <xf numFmtId="0" fontId="97" fillId="0" borderId="57" xfId="0" applyFont="1" applyFill="1" applyBorder="1" applyAlignment="1" applyProtection="1">
      <alignment vertical="center"/>
      <protection/>
    </xf>
    <xf numFmtId="0" fontId="97" fillId="0" borderId="58" xfId="0" applyFont="1" applyFill="1" applyBorder="1" applyAlignment="1" applyProtection="1">
      <alignment horizontal="centerContinuous" vertical="center"/>
      <protection/>
    </xf>
    <xf numFmtId="0" fontId="97" fillId="0" borderId="49" xfId="0" applyFont="1" applyFill="1" applyBorder="1" applyAlignment="1" applyProtection="1">
      <alignment horizontal="centerContinuous" vertical="center"/>
      <protection/>
    </xf>
    <xf numFmtId="37" fontId="98" fillId="0" borderId="49" xfId="0" applyNumberFormat="1" applyFont="1" applyFill="1" applyBorder="1" applyAlignment="1" applyProtection="1">
      <alignment vertical="center"/>
      <protection/>
    </xf>
    <xf numFmtId="37" fontId="98" fillId="58" borderId="49" xfId="0" applyNumberFormat="1" applyFont="1" applyFill="1" applyBorder="1" applyAlignment="1" applyProtection="1">
      <alignment vertical="center"/>
      <protection/>
    </xf>
    <xf numFmtId="37" fontId="98" fillId="0" borderId="36" xfId="0" applyNumberFormat="1" applyFont="1" applyFill="1" applyBorder="1" applyAlignment="1" applyProtection="1">
      <alignment vertical="center"/>
      <protection/>
    </xf>
    <xf numFmtId="37" fontId="98" fillId="0" borderId="49" xfId="0" applyNumberFormat="1" applyFont="1" applyFill="1" applyBorder="1" applyAlignment="1" applyProtection="1">
      <alignment horizontal="center" vertical="center"/>
      <protection/>
    </xf>
    <xf numFmtId="37" fontId="98" fillId="0" borderId="50" xfId="0" applyNumberFormat="1" applyFont="1" applyFill="1" applyBorder="1" applyAlignment="1" applyProtection="1">
      <alignment vertical="center"/>
      <protection/>
    </xf>
    <xf numFmtId="0" fontId="97" fillId="0" borderId="0" xfId="0" applyFont="1" applyFill="1" applyBorder="1" applyAlignment="1" applyProtection="1">
      <alignment vertical="center"/>
      <protection/>
    </xf>
    <xf numFmtId="0" fontId="97" fillId="0" borderId="0" xfId="0" applyFont="1" applyFill="1" applyBorder="1" applyAlignment="1" applyProtection="1">
      <alignment horizontal="centerContinuous" vertical="center"/>
      <protection/>
    </xf>
    <xf numFmtId="37" fontId="98" fillId="0" borderId="0" xfId="0" applyNumberFormat="1" applyFont="1" applyFill="1" applyBorder="1" applyAlignment="1" applyProtection="1">
      <alignment vertical="center"/>
      <protection/>
    </xf>
    <xf numFmtId="37" fontId="98" fillId="58" borderId="0" xfId="0" applyNumberFormat="1" applyFont="1" applyFill="1" applyBorder="1" applyAlignment="1" applyProtection="1">
      <alignment vertical="center"/>
      <protection/>
    </xf>
    <xf numFmtId="0" fontId="110" fillId="0" borderId="0" xfId="0" applyFont="1" applyFill="1" applyAlignment="1" applyProtection="1">
      <alignment vertical="center"/>
      <protection/>
    </xf>
    <xf numFmtId="0" fontId="87" fillId="58" borderId="0" xfId="0" applyFont="1" applyFill="1" applyAlignment="1" applyProtection="1">
      <alignment vertical="center"/>
      <protection/>
    </xf>
    <xf numFmtId="0" fontId="87" fillId="0" borderId="57" xfId="0" applyFont="1" applyFill="1" applyBorder="1" applyAlignment="1" applyProtection="1">
      <alignment horizontal="center" vertical="center"/>
      <protection/>
    </xf>
    <xf numFmtId="0" fontId="98" fillId="58" borderId="43" xfId="0" applyFont="1" applyFill="1" applyBorder="1" applyAlignment="1" applyProtection="1">
      <alignment horizontal="center" vertical="center"/>
      <protection/>
    </xf>
    <xf numFmtId="0" fontId="98" fillId="0" borderId="57" xfId="0" applyFont="1" applyFill="1" applyBorder="1" applyAlignment="1" applyProtection="1">
      <alignment horizontal="centerContinuous" vertical="center"/>
      <protection/>
    </xf>
    <xf numFmtId="0" fontId="98" fillId="0" borderId="44" xfId="0" applyFont="1" applyFill="1" applyBorder="1" applyAlignment="1" applyProtection="1">
      <alignment horizontal="centerContinuous" vertical="center"/>
      <protection/>
    </xf>
    <xf numFmtId="0" fontId="98" fillId="0" borderId="0" xfId="0" applyFont="1" applyFill="1" applyBorder="1" applyAlignment="1" applyProtection="1">
      <alignment horizontal="centerContinuous" vertical="center"/>
      <protection/>
    </xf>
    <xf numFmtId="0" fontId="98" fillId="0" borderId="43" xfId="0" applyFont="1" applyFill="1" applyBorder="1" applyAlignment="1" applyProtection="1">
      <alignment horizontal="centerContinuous" vertical="center"/>
      <protection/>
    </xf>
    <xf numFmtId="37" fontId="98" fillId="0" borderId="25" xfId="0" applyNumberFormat="1" applyFont="1" applyFill="1" applyBorder="1" applyAlignment="1" applyProtection="1">
      <alignment vertical="center"/>
      <protection/>
    </xf>
    <xf numFmtId="37" fontId="98" fillId="0" borderId="44" xfId="0" applyNumberFormat="1" applyFont="1" applyFill="1" applyBorder="1" applyAlignment="1" applyProtection="1">
      <alignment horizontal="right" vertical="center"/>
      <protection/>
    </xf>
    <xf numFmtId="37" fontId="98" fillId="0" borderId="22" xfId="0" applyNumberFormat="1" applyFont="1" applyFill="1" applyBorder="1" applyAlignment="1" applyProtection="1">
      <alignment horizontal="center" vertical="center"/>
      <protection/>
    </xf>
    <xf numFmtId="37" fontId="98" fillId="0" borderId="43" xfId="0" applyNumberFormat="1" applyFont="1" applyFill="1" applyBorder="1" applyAlignment="1" applyProtection="1">
      <alignment horizontal="right" vertical="center"/>
      <protection/>
    </xf>
    <xf numFmtId="0" fontId="98" fillId="0" borderId="56" xfId="0" applyFont="1" applyFill="1" applyBorder="1" applyAlignment="1" applyProtection="1">
      <alignment horizontal="centerContinuous" vertical="center"/>
      <protection/>
    </xf>
    <xf numFmtId="0" fontId="98" fillId="0" borderId="63" xfId="0" applyFont="1" applyFill="1" applyBorder="1" applyAlignment="1" applyProtection="1">
      <alignment horizontal="centerContinuous" vertical="center"/>
      <protection/>
    </xf>
    <xf numFmtId="37" fontId="98" fillId="0" borderId="27" xfId="0" applyNumberFormat="1" applyFont="1" applyFill="1" applyBorder="1" applyAlignment="1" applyProtection="1">
      <alignment horizontal="center" vertical="center"/>
      <protection/>
    </xf>
    <xf numFmtId="0" fontId="98" fillId="0" borderId="24" xfId="0" applyFont="1" applyFill="1" applyBorder="1" applyAlignment="1" applyProtection="1">
      <alignment horizontal="centerContinuous" vertical="center"/>
      <protection/>
    </xf>
    <xf numFmtId="0" fontId="97" fillId="0" borderId="24" xfId="0" applyFont="1" applyFill="1" applyBorder="1" applyAlignment="1" applyProtection="1">
      <alignment horizontal="left" vertical="center"/>
      <protection/>
    </xf>
    <xf numFmtId="0" fontId="97" fillId="0" borderId="32" xfId="0" applyFont="1" applyFill="1" applyBorder="1" applyAlignment="1" applyProtection="1">
      <alignment horizontal="left" vertical="center"/>
      <protection/>
    </xf>
    <xf numFmtId="0" fontId="97" fillId="0" borderId="28" xfId="0" applyFont="1" applyFill="1" applyBorder="1" applyAlignment="1" applyProtection="1">
      <alignment horizontal="left" vertical="center"/>
      <protection/>
    </xf>
    <xf numFmtId="37" fontId="98" fillId="0" borderId="33" xfId="0" applyNumberFormat="1" applyFont="1" applyFill="1" applyBorder="1" applyAlignment="1" applyProtection="1">
      <alignment vertical="center"/>
      <protection/>
    </xf>
    <xf numFmtId="0" fontId="98" fillId="0" borderId="58" xfId="0" applyFont="1" applyFill="1" applyBorder="1" applyAlignment="1" applyProtection="1">
      <alignment horizontal="left" vertical="center"/>
      <protection/>
    </xf>
    <xf numFmtId="0" fontId="98" fillId="0" borderId="58" xfId="0" applyFont="1" applyFill="1" applyBorder="1" applyAlignment="1" applyProtection="1">
      <alignment horizontal="centerContinuous" vertical="center"/>
      <protection/>
    </xf>
    <xf numFmtId="0" fontId="98" fillId="0" borderId="49" xfId="0" applyFont="1" applyFill="1" applyBorder="1" applyAlignment="1" applyProtection="1">
      <alignment horizontal="centerContinuous" vertical="center"/>
      <protection/>
    </xf>
    <xf numFmtId="37" fontId="98" fillId="0" borderId="37" xfId="0" applyNumberFormat="1" applyFont="1" applyFill="1" applyBorder="1" applyAlignment="1" applyProtection="1">
      <alignment vertical="center"/>
      <protection/>
    </xf>
    <xf numFmtId="0" fontId="98" fillId="0" borderId="0" xfId="0" applyFont="1" applyFill="1" applyBorder="1" applyAlignment="1" applyProtection="1">
      <alignment horizontal="left" vertical="center"/>
      <protection/>
    </xf>
    <xf numFmtId="0" fontId="98" fillId="0" borderId="57" xfId="0" applyFont="1" applyFill="1" applyBorder="1" applyAlignment="1" applyProtection="1">
      <alignment horizontal="left" vertical="center"/>
      <protection/>
    </xf>
    <xf numFmtId="0" fontId="98" fillId="0" borderId="56" xfId="0" applyFont="1" applyFill="1" applyBorder="1" applyAlignment="1" applyProtection="1">
      <alignment horizontal="left" vertical="center"/>
      <protection/>
    </xf>
    <xf numFmtId="37" fontId="98" fillId="0" borderId="114" xfId="0" applyNumberFormat="1" applyFont="1" applyFill="1" applyBorder="1" applyAlignment="1" applyProtection="1">
      <alignment vertical="center"/>
      <protection/>
    </xf>
    <xf numFmtId="0" fontId="98" fillId="0" borderId="57" xfId="0" applyFont="1" applyFill="1" applyBorder="1" applyAlignment="1" applyProtection="1">
      <alignment vertical="center"/>
      <protection/>
    </xf>
    <xf numFmtId="0" fontId="98" fillId="0" borderId="0" xfId="0" applyFont="1" applyFill="1" applyBorder="1" applyAlignment="1" applyProtection="1">
      <alignment vertical="center"/>
      <protection/>
    </xf>
    <xf numFmtId="0" fontId="98" fillId="0" borderId="0" xfId="0" applyFont="1" applyFill="1" applyBorder="1" applyAlignment="1" applyProtection="1">
      <alignment horizontal="right" vertical="center"/>
      <protection/>
    </xf>
    <xf numFmtId="37" fontId="98" fillId="0" borderId="36" xfId="0" applyNumberFormat="1" applyFont="1" applyFill="1" applyBorder="1" applyAlignment="1" applyProtection="1">
      <alignment horizontal="center" vertical="center"/>
      <protection/>
    </xf>
    <xf numFmtId="0" fontId="109" fillId="0" borderId="0" xfId="0" applyFont="1" applyFill="1" applyAlignment="1" applyProtection="1">
      <alignment/>
      <protection/>
    </xf>
    <xf numFmtId="0" fontId="109" fillId="58" borderId="0" xfId="0" applyFont="1" applyFill="1" applyAlignment="1" applyProtection="1">
      <alignment/>
      <protection/>
    </xf>
    <xf numFmtId="0" fontId="109" fillId="58" borderId="0" xfId="0" applyFont="1" applyFill="1" applyAlignment="1">
      <alignment/>
    </xf>
    <xf numFmtId="0" fontId="30" fillId="0" borderId="0" xfId="0" applyFont="1" applyFill="1" applyAlignment="1" applyProtection="1">
      <alignment/>
      <protection/>
    </xf>
    <xf numFmtId="0" fontId="39" fillId="0" borderId="40" xfId="0" applyFont="1" applyFill="1" applyBorder="1" applyAlignment="1" applyProtection="1">
      <alignment horizontal="left" vertical="center"/>
      <protection/>
    </xf>
    <xf numFmtId="0" fontId="5" fillId="0" borderId="54" xfId="0" applyFont="1" applyFill="1" applyBorder="1" applyAlignment="1" applyProtection="1">
      <alignment horizontal="left" vertical="center"/>
      <protection/>
    </xf>
    <xf numFmtId="0" fontId="39" fillId="0" borderId="40" xfId="0" applyFont="1" applyFill="1" applyBorder="1" applyAlignment="1" applyProtection="1">
      <alignment horizontal="distributed" vertical="center"/>
      <protection/>
    </xf>
    <xf numFmtId="0" fontId="39" fillId="0" borderId="54" xfId="0" applyFont="1" applyFill="1" applyBorder="1" applyAlignment="1" applyProtection="1">
      <alignment horizontal="center" vertical="center"/>
      <protection/>
    </xf>
    <xf numFmtId="0" fontId="7" fillId="0" borderId="54" xfId="0" applyFont="1" applyFill="1" applyBorder="1" applyAlignment="1" applyProtection="1">
      <alignment horizontal="center" vertical="center"/>
      <protection/>
    </xf>
    <xf numFmtId="0" fontId="39" fillId="0" borderId="54" xfId="0" applyFont="1" applyFill="1" applyBorder="1" applyAlignment="1" applyProtection="1">
      <alignment horizontal="centerContinuous" vertical="center"/>
      <protection/>
    </xf>
    <xf numFmtId="0" fontId="39" fillId="0" borderId="55"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37" fontId="4" fillId="0" borderId="29" xfId="0" applyNumberFormat="1" applyFont="1" applyFill="1" applyBorder="1" applyAlignment="1" applyProtection="1">
      <alignment horizontal="distributed" vertical="center" indent="1"/>
      <protection/>
    </xf>
    <xf numFmtId="37" fontId="4" fillId="0" borderId="43" xfId="0" applyNumberFormat="1" applyFont="1" applyFill="1" applyBorder="1" applyAlignment="1" applyProtection="1">
      <alignment horizontal="distributed" vertical="center" indent="1"/>
      <protection/>
    </xf>
    <xf numFmtId="37" fontId="39" fillId="0" borderId="0" xfId="0" applyNumberFormat="1" applyFont="1" applyFill="1" applyBorder="1" applyAlignment="1" applyProtection="1">
      <alignment horizontal="left" vertical="center"/>
      <protection/>
    </xf>
    <xf numFmtId="37" fontId="5" fillId="0" borderId="22" xfId="0" applyNumberFormat="1" applyFont="1" applyFill="1" applyBorder="1" applyAlignment="1" applyProtection="1">
      <alignment horizontal="left" vertical="center"/>
      <protection/>
    </xf>
    <xf numFmtId="37" fontId="39" fillId="0" borderId="0" xfId="0" applyNumberFormat="1" applyFont="1" applyFill="1" applyBorder="1" applyAlignment="1" applyProtection="1">
      <alignment horizontal="distributed" vertical="center"/>
      <protection/>
    </xf>
    <xf numFmtId="37" fontId="39" fillId="0" borderId="22" xfId="0" applyNumberFormat="1" applyFont="1" applyFill="1" applyBorder="1" applyAlignment="1" applyProtection="1">
      <alignment horizontal="center" vertical="center"/>
      <protection/>
    </xf>
    <xf numFmtId="37" fontId="39" fillId="0" borderId="22" xfId="0" applyNumberFormat="1" applyFont="1" applyFill="1" applyBorder="1" applyAlignment="1" applyProtection="1" quotePrefix="1">
      <alignment horizontal="right" vertical="center"/>
      <protection/>
    </xf>
    <xf numFmtId="37" fontId="7" fillId="0" borderId="22" xfId="0" applyNumberFormat="1" applyFont="1" applyFill="1" applyBorder="1" applyAlignment="1" applyProtection="1">
      <alignment horizontal="center" vertical="center"/>
      <protection/>
    </xf>
    <xf numFmtId="37" fontId="39" fillId="0" borderId="25" xfId="0" applyNumberFormat="1"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37" fontId="39" fillId="0" borderId="22" xfId="0" applyNumberFormat="1" applyFont="1" applyFill="1" applyBorder="1" applyAlignment="1" applyProtection="1">
      <alignment vertical="center"/>
      <protection/>
    </xf>
    <xf numFmtId="37" fontId="4" fillId="0" borderId="22" xfId="0" applyNumberFormat="1" applyFont="1" applyFill="1" applyBorder="1" applyAlignment="1" applyProtection="1">
      <alignment horizontal="center" vertical="center"/>
      <protection/>
    </xf>
    <xf numFmtId="37" fontId="39" fillId="0" borderId="25" xfId="0" applyNumberFormat="1" applyFont="1" applyFill="1" applyBorder="1" applyAlignment="1" applyProtection="1" quotePrefix="1">
      <alignment horizontal="right" vertical="center"/>
      <protection/>
    </xf>
    <xf numFmtId="37" fontId="4" fillId="0" borderId="56" xfId="0" applyNumberFormat="1" applyFont="1" applyFill="1" applyBorder="1" applyAlignment="1" applyProtection="1">
      <alignment horizontal="center" vertical="center"/>
      <protection/>
    </xf>
    <xf numFmtId="37" fontId="4" fillId="0" borderId="27" xfId="0" applyNumberFormat="1" applyFont="1" applyFill="1" applyBorder="1" applyAlignment="1" applyProtection="1">
      <alignment horizontal="center" vertical="center"/>
      <protection/>
    </xf>
    <xf numFmtId="37" fontId="4" fillId="0" borderId="27" xfId="0" applyNumberFormat="1" applyFont="1" applyFill="1" applyBorder="1" applyAlignment="1" applyProtection="1">
      <alignment horizontal="right" vertical="center"/>
      <protection/>
    </xf>
    <xf numFmtId="37" fontId="4" fillId="0" borderId="19" xfId="0" applyNumberFormat="1" applyFont="1" applyFill="1" applyBorder="1" applyAlignment="1" applyProtection="1">
      <alignment horizontal="center" vertical="center"/>
      <protection/>
    </xf>
    <xf numFmtId="37" fontId="4" fillId="0" borderId="0" xfId="0" applyNumberFormat="1" applyFont="1" applyFill="1" applyAlignment="1" applyProtection="1">
      <alignment horizontal="distributed" vertical="center" indent="1"/>
      <protection/>
    </xf>
    <xf numFmtId="37" fontId="4" fillId="0" borderId="24" xfId="0" applyNumberFormat="1" applyFont="1" applyFill="1" applyBorder="1" applyAlignment="1" applyProtection="1">
      <alignment vertical="center"/>
      <protection/>
    </xf>
    <xf numFmtId="37" fontId="4" fillId="0" borderId="25"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37" fontId="4" fillId="0" borderId="32" xfId="0" applyNumberFormat="1" applyFont="1" applyFill="1" applyBorder="1" applyAlignment="1" applyProtection="1">
      <alignment vertical="center"/>
      <protection/>
    </xf>
    <xf numFmtId="37" fontId="4" fillId="0" borderId="57" xfId="0" applyNumberFormat="1" applyFont="1" applyFill="1" applyBorder="1" applyAlignment="1" applyProtection="1">
      <alignment vertical="center"/>
      <protection/>
    </xf>
    <xf numFmtId="37" fontId="4" fillId="0" borderId="23" xfId="0" applyNumberFormat="1" applyFont="1" applyFill="1" applyBorder="1" applyAlignment="1" applyProtection="1">
      <alignment horizontal="center" vertical="center"/>
      <protection/>
    </xf>
    <xf numFmtId="37" fontId="4" fillId="0" borderId="33" xfId="0" applyNumberFormat="1" applyFont="1" applyFill="1" applyBorder="1" applyAlignment="1" applyProtection="1">
      <alignment vertical="center"/>
      <protection/>
    </xf>
    <xf numFmtId="37" fontId="4" fillId="0" borderId="48" xfId="0" applyNumberFormat="1" applyFont="1" applyFill="1" applyBorder="1" applyAlignment="1" applyProtection="1">
      <alignment vertical="center"/>
      <protection/>
    </xf>
    <xf numFmtId="37" fontId="111" fillId="0" borderId="51" xfId="0" applyNumberFormat="1" applyFont="1" applyFill="1" applyBorder="1" applyAlignment="1" applyProtection="1">
      <alignment vertical="center"/>
      <protection/>
    </xf>
    <xf numFmtId="37" fontId="111" fillId="0" borderId="47" xfId="0" applyNumberFormat="1" applyFont="1" applyFill="1" applyBorder="1" applyAlignment="1" applyProtection="1">
      <alignment vertical="center"/>
      <protection/>
    </xf>
    <xf numFmtId="37" fontId="34" fillId="0" borderId="47" xfId="0" applyNumberFormat="1" applyFont="1" applyFill="1" applyBorder="1" applyAlignment="1" applyProtection="1">
      <alignment vertical="center"/>
      <protection/>
    </xf>
    <xf numFmtId="37" fontId="34" fillId="0" borderId="51" xfId="0" applyNumberFormat="1" applyFont="1" applyFill="1" applyBorder="1" applyAlignment="1" applyProtection="1">
      <alignment vertical="center"/>
      <protection/>
    </xf>
    <xf numFmtId="37" fontId="111" fillId="0" borderId="88" xfId="0" applyNumberFormat="1" applyFont="1" applyFill="1" applyBorder="1" applyAlignment="1" applyProtection="1">
      <alignment vertical="center"/>
      <protection/>
    </xf>
    <xf numFmtId="37" fontId="34" fillId="0" borderId="88" xfId="0" applyNumberFormat="1" applyFont="1" applyFill="1" applyBorder="1" applyAlignment="1" applyProtection="1">
      <alignment vertical="center"/>
      <protection/>
    </xf>
    <xf numFmtId="37" fontId="34" fillId="0" borderId="47" xfId="0" applyNumberFormat="1" applyFont="1" applyFill="1" applyBorder="1" applyAlignment="1" applyProtection="1">
      <alignment horizontal="center" vertical="center"/>
      <protection/>
    </xf>
    <xf numFmtId="37" fontId="34" fillId="0" borderId="51" xfId="0" applyNumberFormat="1" applyFont="1" applyFill="1" applyBorder="1" applyAlignment="1" applyProtection="1">
      <alignment horizontal="center" vertical="center"/>
      <protection/>
    </xf>
    <xf numFmtId="37" fontId="4" fillId="0" borderId="31" xfId="0" applyNumberFormat="1" applyFont="1" applyFill="1" applyBorder="1" applyAlignment="1" applyProtection="1">
      <alignment horizontal="center" vertical="center"/>
      <protection/>
    </xf>
    <xf numFmtId="37" fontId="111" fillId="0" borderId="47" xfId="0" applyNumberFormat="1" applyFont="1" applyFill="1" applyBorder="1" applyAlignment="1" applyProtection="1">
      <alignment horizontal="center" vertical="center"/>
      <protection/>
    </xf>
    <xf numFmtId="37" fontId="4" fillId="0" borderId="21" xfId="0" applyNumberFormat="1" applyFont="1" applyFill="1" applyBorder="1" applyAlignment="1" applyProtection="1">
      <alignment horizontal="center" vertical="center"/>
      <protection/>
    </xf>
    <xf numFmtId="37" fontId="4" fillId="0" borderId="26" xfId="0" applyNumberFormat="1" applyFont="1" applyFill="1" applyBorder="1" applyAlignment="1" applyProtection="1">
      <alignment horizontal="center" vertical="center"/>
      <protection/>
    </xf>
    <xf numFmtId="37" fontId="34" fillId="0" borderId="74" xfId="0" applyNumberFormat="1" applyFont="1" applyFill="1" applyBorder="1" applyAlignment="1" applyProtection="1">
      <alignment vertical="center"/>
      <protection/>
    </xf>
    <xf numFmtId="37" fontId="34" fillId="0" borderId="75" xfId="0" applyNumberFormat="1" applyFont="1" applyFill="1" applyBorder="1" applyAlignment="1" applyProtection="1">
      <alignment vertical="center"/>
      <protection/>
    </xf>
    <xf numFmtId="37" fontId="34" fillId="0" borderId="76" xfId="0" applyNumberFormat="1" applyFont="1" applyFill="1" applyBorder="1" applyAlignment="1" applyProtection="1">
      <alignment vertical="center"/>
      <protection/>
    </xf>
    <xf numFmtId="37" fontId="5" fillId="0" borderId="0" xfId="0" applyNumberFormat="1" applyFont="1" applyFill="1" applyAlignment="1" applyProtection="1">
      <alignment vertical="center"/>
      <protection/>
    </xf>
    <xf numFmtId="37" fontId="5" fillId="0" borderId="0" xfId="0" applyNumberFormat="1" applyFont="1" applyFill="1" applyAlignment="1" applyProtection="1">
      <alignment horizontal="left" vertical="center"/>
      <protection/>
    </xf>
    <xf numFmtId="0" fontId="30" fillId="0" borderId="0" xfId="0" applyFont="1" applyFill="1" applyAlignment="1" applyProtection="1">
      <alignment vertical="center"/>
      <protection/>
    </xf>
    <xf numFmtId="0" fontId="39" fillId="0" borderId="40"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39" fillId="0" borderId="54" xfId="0" applyFont="1" applyFill="1" applyBorder="1" applyAlignment="1" applyProtection="1">
      <alignment horizontal="center" vertical="center" shrinkToFit="1"/>
      <protection/>
    </xf>
    <xf numFmtId="0" fontId="6" fillId="0" borderId="54" xfId="0" applyFont="1" applyFill="1" applyBorder="1" applyAlignment="1" applyProtection="1">
      <alignment horizontal="center" vertical="center"/>
      <protection/>
    </xf>
    <xf numFmtId="0" fontId="39" fillId="0" borderId="41" xfId="0" applyFont="1" applyFill="1" applyBorder="1" applyAlignment="1" applyProtection="1">
      <alignment horizontal="center" vertical="center"/>
      <protection/>
    </xf>
    <xf numFmtId="0" fontId="4" fillId="0" borderId="54" xfId="0" applyFont="1" applyFill="1" applyBorder="1" applyAlignment="1" applyProtection="1">
      <alignment horizontal="centerContinuous" vertical="center"/>
      <protection/>
    </xf>
    <xf numFmtId="37" fontId="39" fillId="0" borderId="0" xfId="0" applyNumberFormat="1" applyFont="1" applyFill="1" applyBorder="1" applyAlignment="1" applyProtection="1">
      <alignment horizontal="center" vertical="center"/>
      <protection/>
    </xf>
    <xf numFmtId="37" fontId="6" fillId="0" borderId="0" xfId="0" applyNumberFormat="1" applyFont="1" applyFill="1" applyBorder="1" applyAlignment="1" applyProtection="1">
      <alignment horizontal="center" vertical="center"/>
      <protection/>
    </xf>
    <xf numFmtId="37" fontId="39" fillId="0" borderId="22" xfId="0" applyNumberFormat="1" applyFont="1" applyFill="1" applyBorder="1" applyAlignment="1" applyProtection="1">
      <alignment horizontal="center" vertical="center" shrinkToFit="1"/>
      <protection/>
    </xf>
    <xf numFmtId="37" fontId="6" fillId="0" borderId="22" xfId="0" applyNumberFormat="1" applyFont="1" applyFill="1" applyBorder="1" applyAlignment="1" applyProtection="1">
      <alignment horizontal="center" vertical="center"/>
      <protection/>
    </xf>
    <xf numFmtId="37" fontId="39" fillId="0" borderId="43" xfId="0" applyNumberFormat="1" applyFont="1" applyFill="1" applyBorder="1" applyAlignment="1" applyProtection="1">
      <alignment horizontal="center" vertical="center"/>
      <protection/>
    </xf>
    <xf numFmtId="37" fontId="39" fillId="0" borderId="22" xfId="0" applyNumberFormat="1" applyFont="1" applyFill="1" applyBorder="1" applyAlignment="1" applyProtection="1">
      <alignment horizontal="right" vertical="center"/>
      <protection/>
    </xf>
    <xf numFmtId="37" fontId="6" fillId="0" borderId="22" xfId="0" applyNumberFormat="1" applyFont="1" applyFill="1" applyBorder="1" applyAlignment="1" applyProtection="1">
      <alignment vertical="center"/>
      <protection/>
    </xf>
    <xf numFmtId="37" fontId="6" fillId="0" borderId="27" xfId="0" applyNumberFormat="1" applyFont="1" applyFill="1" applyBorder="1" applyAlignment="1" applyProtection="1">
      <alignment vertical="center"/>
      <protection/>
    </xf>
    <xf numFmtId="37" fontId="4" fillId="0" borderId="63" xfId="0" applyNumberFormat="1" applyFont="1" applyFill="1" applyBorder="1" applyAlignment="1" applyProtection="1">
      <alignment horizontal="center" vertical="center"/>
      <protection/>
    </xf>
    <xf numFmtId="37" fontId="4" fillId="0" borderId="29" xfId="0" applyNumberFormat="1" applyFont="1" applyFill="1" applyBorder="1" applyAlignment="1" applyProtection="1">
      <alignment horizontal="left" vertical="center"/>
      <protection/>
    </xf>
    <xf numFmtId="37" fontId="4" fillId="0" borderId="0" xfId="0" applyNumberFormat="1" applyFont="1" applyFill="1" applyBorder="1" applyAlignment="1" applyProtection="1">
      <alignment horizontal="centerContinuous" vertical="center"/>
      <protection/>
    </xf>
    <xf numFmtId="37" fontId="4" fillId="0" borderId="43" xfId="0" applyNumberFormat="1" applyFont="1" applyFill="1" applyBorder="1" applyAlignment="1" applyProtection="1">
      <alignment horizontal="centerContinuous" vertical="center"/>
      <protection/>
    </xf>
    <xf numFmtId="37" fontId="4" fillId="0" borderId="43" xfId="0" applyNumberFormat="1" applyFont="1" applyFill="1" applyBorder="1" applyAlignment="1" applyProtection="1">
      <alignment horizontal="right" vertical="center"/>
      <protection/>
    </xf>
    <xf numFmtId="37" fontId="112" fillId="0" borderId="0" xfId="0" applyNumberFormat="1" applyFont="1" applyFill="1" applyAlignment="1" applyProtection="1">
      <alignment vertical="center"/>
      <protection/>
    </xf>
    <xf numFmtId="37" fontId="111" fillId="0" borderId="130"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xf>
    <xf numFmtId="0" fontId="40" fillId="0" borderId="0" xfId="0" applyFont="1" applyAlignment="1" applyProtection="1">
      <alignment/>
      <protection/>
    </xf>
    <xf numFmtId="37" fontId="4" fillId="0" borderId="167" xfId="0" applyNumberFormat="1" applyFont="1" applyBorder="1" applyAlignment="1" applyProtection="1">
      <alignment horizontal="center" vertical="center"/>
      <protection/>
    </xf>
    <xf numFmtId="37" fontId="4" fillId="0" borderId="166" xfId="0" applyNumberFormat="1" applyFont="1" applyBorder="1" applyAlignment="1" applyProtection="1">
      <alignment horizontal="center" vertical="center"/>
      <protection/>
    </xf>
    <xf numFmtId="37" fontId="4" fillId="0" borderId="168" xfId="0" applyNumberFormat="1" applyFont="1" applyBorder="1" applyAlignment="1" applyProtection="1">
      <alignment horizontal="right" vertical="center"/>
      <protection/>
    </xf>
    <xf numFmtId="37" fontId="4" fillId="0" borderId="83" xfId="0" applyNumberFormat="1" applyFont="1" applyBorder="1" applyAlignment="1" applyProtection="1">
      <alignment horizontal="center" vertical="center"/>
      <protection/>
    </xf>
    <xf numFmtId="37" fontId="4" fillId="0" borderId="140" xfId="0" applyNumberFormat="1" applyFont="1" applyBorder="1" applyAlignment="1" applyProtection="1">
      <alignment horizontal="center" vertical="center"/>
      <protection/>
    </xf>
    <xf numFmtId="37" fontId="4" fillId="0" borderId="174" xfId="0" applyNumberFormat="1" applyFont="1" applyBorder="1" applyAlignment="1" applyProtection="1">
      <alignment horizontal="right" vertical="center"/>
      <protection/>
    </xf>
    <xf numFmtId="37" fontId="4" fillId="0" borderId="81" xfId="0" applyNumberFormat="1" applyFont="1" applyBorder="1" applyAlignment="1" applyProtection="1">
      <alignment horizontal="center" vertical="center"/>
      <protection/>
    </xf>
    <xf numFmtId="37" fontId="4" fillId="0" borderId="73" xfId="0" applyNumberFormat="1" applyFont="1" applyBorder="1" applyAlignment="1" applyProtection="1">
      <alignment horizontal="center" vertical="center"/>
      <protection/>
    </xf>
    <xf numFmtId="37" fontId="4" fillId="0" borderId="86" xfId="0" applyNumberFormat="1" applyFont="1" applyBorder="1" applyAlignment="1" applyProtection="1">
      <alignment horizontal="right" vertical="center"/>
      <protection/>
    </xf>
    <xf numFmtId="0" fontId="4" fillId="0" borderId="165" xfId="0" applyFont="1" applyBorder="1" applyAlignment="1" applyProtection="1">
      <alignment horizontal="center" vertical="center"/>
      <protection/>
    </xf>
    <xf numFmtId="37" fontId="4" fillId="0" borderId="48" xfId="0" applyNumberFormat="1" applyFont="1" applyBorder="1" applyAlignment="1" applyProtection="1">
      <alignment horizontal="center" vertical="center"/>
      <protection/>
    </xf>
    <xf numFmtId="37" fontId="4" fillId="0" borderId="38" xfId="0" applyNumberFormat="1" applyFont="1" applyBorder="1" applyAlignment="1" applyProtection="1">
      <alignment horizontal="center" vertical="center"/>
      <protection/>
    </xf>
    <xf numFmtId="37" fontId="4" fillId="0" borderId="85" xfId="0" applyNumberFormat="1" applyFont="1" applyBorder="1" applyAlignment="1" applyProtection="1">
      <alignment horizontal="right" vertical="center"/>
      <protection/>
    </xf>
    <xf numFmtId="37" fontId="4" fillId="0" borderId="42" xfId="0" applyNumberFormat="1" applyFont="1" applyBorder="1" applyAlignment="1" applyProtection="1">
      <alignment horizontal="center" vertical="center"/>
      <protection/>
    </xf>
    <xf numFmtId="37" fontId="4" fillId="0" borderId="40" xfId="0" applyNumberFormat="1" applyFont="1" applyBorder="1" applyAlignment="1" applyProtection="1">
      <alignment horizontal="center" vertical="center"/>
      <protection/>
    </xf>
    <xf numFmtId="37" fontId="4" fillId="0" borderId="82" xfId="0" applyNumberFormat="1" applyFont="1" applyBorder="1" applyAlignment="1" applyProtection="1">
      <alignment horizontal="right" vertical="center"/>
      <protection/>
    </xf>
    <xf numFmtId="37" fontId="4" fillId="0" borderId="30" xfId="0" applyNumberFormat="1" applyFont="1" applyBorder="1" applyAlignment="1" applyProtection="1">
      <alignment horizontal="center" vertical="center"/>
      <protection/>
    </xf>
    <xf numFmtId="37" fontId="4" fillId="0" borderId="0" xfId="0" applyNumberFormat="1" applyFont="1" applyBorder="1" applyAlignment="1" applyProtection="1">
      <alignment horizontal="center" vertical="center"/>
      <protection/>
    </xf>
    <xf numFmtId="37" fontId="4" fillId="0" borderId="45" xfId="0" applyNumberFormat="1" applyFont="1" applyBorder="1" applyAlignment="1" applyProtection="1">
      <alignment horizontal="center" vertical="center"/>
      <protection/>
    </xf>
    <xf numFmtId="37" fontId="4" fillId="0" borderId="57" xfId="0" applyNumberFormat="1" applyFont="1" applyBorder="1" applyAlignment="1" applyProtection="1">
      <alignment horizontal="center" vertical="center"/>
      <protection/>
    </xf>
    <xf numFmtId="37" fontId="4" fillId="0" borderId="84" xfId="0" applyNumberFormat="1" applyFont="1" applyBorder="1" applyAlignment="1" applyProtection="1">
      <alignment horizontal="right" vertical="center"/>
      <protection/>
    </xf>
    <xf numFmtId="37" fontId="4" fillId="0" borderId="129" xfId="0" applyNumberFormat="1" applyFont="1" applyBorder="1" applyAlignment="1" applyProtection="1">
      <alignment vertical="center"/>
      <protection/>
    </xf>
    <xf numFmtId="37" fontId="4" fillId="0" borderId="114" xfId="0" applyNumberFormat="1" applyFont="1" applyBorder="1" applyAlignment="1" applyProtection="1">
      <alignment horizontal="center" vertical="center"/>
      <protection/>
    </xf>
    <xf numFmtId="37" fontId="4" fillId="0" borderId="56" xfId="0" applyNumberFormat="1" applyFont="1" applyBorder="1" applyAlignment="1" applyProtection="1">
      <alignment horizontal="center" vertical="center"/>
      <protection/>
    </xf>
    <xf numFmtId="37" fontId="4" fillId="0" borderId="129" xfId="0" applyNumberFormat="1" applyFont="1" applyBorder="1" applyAlignment="1" applyProtection="1">
      <alignment horizontal="right" vertical="center"/>
      <protection/>
    </xf>
    <xf numFmtId="0" fontId="6" fillId="0" borderId="32" xfId="0" applyFont="1" applyBorder="1" applyAlignment="1" applyProtection="1">
      <alignment vertical="center"/>
      <protection/>
    </xf>
    <xf numFmtId="37" fontId="4" fillId="0" borderId="50" xfId="0" applyNumberFormat="1" applyFont="1" applyBorder="1" applyAlignment="1" applyProtection="1">
      <alignment horizontal="center" vertical="center"/>
      <protection/>
    </xf>
    <xf numFmtId="37" fontId="4" fillId="0" borderId="58" xfId="0" applyNumberFormat="1" applyFont="1" applyBorder="1" applyAlignment="1" applyProtection="1">
      <alignment horizontal="center" vertical="center"/>
      <protection/>
    </xf>
    <xf numFmtId="37" fontId="4" fillId="0" borderId="139" xfId="0" applyNumberFormat="1" applyFont="1" applyBorder="1" applyAlignment="1" applyProtection="1">
      <alignment horizontal="right" vertical="center"/>
      <protection/>
    </xf>
    <xf numFmtId="37" fontId="4" fillId="0" borderId="83" xfId="0" applyNumberFormat="1" applyFont="1" applyBorder="1" applyAlignment="1" applyProtection="1">
      <alignment vertical="center"/>
      <protection/>
    </xf>
    <xf numFmtId="37" fontId="4" fillId="0" borderId="140" xfId="0" applyNumberFormat="1" applyFont="1" applyBorder="1" applyAlignment="1" applyProtection="1">
      <alignment vertical="center"/>
      <protection/>
    </xf>
    <xf numFmtId="37" fontId="4" fillId="0" borderId="81" xfId="0" applyNumberFormat="1" applyFont="1" applyBorder="1" applyAlignment="1" applyProtection="1">
      <alignment vertical="center"/>
      <protection/>
    </xf>
    <xf numFmtId="37" fontId="4" fillId="0" borderId="73" xfId="0" applyNumberFormat="1" applyFont="1" applyBorder="1" applyAlignment="1" applyProtection="1">
      <alignment vertical="center"/>
      <protection/>
    </xf>
    <xf numFmtId="0" fontId="97" fillId="0" borderId="0" xfId="0" applyFont="1" applyAlignment="1" applyProtection="1">
      <alignment vertical="top"/>
      <protection/>
    </xf>
    <xf numFmtId="0" fontId="87" fillId="0" borderId="82" xfId="0" applyFont="1" applyBorder="1" applyAlignment="1" applyProtection="1">
      <alignment horizontal="centerContinuous" vertical="center"/>
      <protection/>
    </xf>
    <xf numFmtId="0" fontId="87" fillId="0" borderId="42" xfId="0" applyFont="1" applyBorder="1" applyAlignment="1" applyProtection="1">
      <alignment horizontal="centerContinuous" vertical="center"/>
      <protection/>
    </xf>
    <xf numFmtId="37" fontId="87" fillId="0" borderId="40" xfId="0" applyNumberFormat="1" applyFont="1" applyBorder="1" applyAlignment="1" applyProtection="1">
      <alignment vertical="center"/>
      <protection/>
    </xf>
    <xf numFmtId="37" fontId="100" fillId="0" borderId="29" xfId="0" applyNumberFormat="1" applyFont="1" applyBorder="1" applyAlignment="1" applyProtection="1">
      <alignment vertical="center"/>
      <protection/>
    </xf>
    <xf numFmtId="37" fontId="100" fillId="0" borderId="0" xfId="0" applyNumberFormat="1" applyFont="1" applyBorder="1" applyAlignment="1" applyProtection="1">
      <alignment vertical="center"/>
      <protection/>
    </xf>
    <xf numFmtId="37" fontId="100" fillId="0" borderId="30" xfId="0" applyNumberFormat="1" applyFont="1" applyBorder="1" applyAlignment="1" applyProtection="1">
      <alignment vertical="center"/>
      <protection/>
    </xf>
    <xf numFmtId="37" fontId="100" fillId="0" borderId="166" xfId="0" applyNumberFormat="1" applyFont="1" applyBorder="1" applyAlignment="1" applyProtection="1">
      <alignment vertical="center"/>
      <protection/>
    </xf>
    <xf numFmtId="37" fontId="100" fillId="0" borderId="82" xfId="0" applyNumberFormat="1" applyFont="1" applyBorder="1" applyAlignment="1" applyProtection="1">
      <alignment vertical="center"/>
      <protection/>
    </xf>
    <xf numFmtId="37" fontId="100" fillId="0" borderId="40" xfId="0" applyNumberFormat="1" applyFont="1" applyBorder="1" applyAlignment="1" applyProtection="1">
      <alignment vertical="center"/>
      <protection/>
    </xf>
    <xf numFmtId="37" fontId="100" fillId="0" borderId="42" xfId="0" applyNumberFormat="1" applyFont="1" applyBorder="1" applyAlignment="1" applyProtection="1">
      <alignment vertical="center"/>
      <protection/>
    </xf>
    <xf numFmtId="0" fontId="87" fillId="0" borderId="0" xfId="0" applyFont="1" applyBorder="1" applyAlignment="1" applyProtection="1">
      <alignment vertical="top"/>
      <protection/>
    </xf>
    <xf numFmtId="0" fontId="87" fillId="0" borderId="0" xfId="0" applyFont="1" applyBorder="1" applyAlignment="1" applyProtection="1">
      <alignment horizontal="distributed" vertical="top"/>
      <protection/>
    </xf>
    <xf numFmtId="0" fontId="87" fillId="0" borderId="30" xfId="0" applyFont="1" applyBorder="1" applyAlignment="1" applyProtection="1">
      <alignment vertical="top"/>
      <protection/>
    </xf>
    <xf numFmtId="37" fontId="100" fillId="0" borderId="29" xfId="0" applyNumberFormat="1" applyFont="1" applyBorder="1" applyAlignment="1" applyProtection="1">
      <alignment vertical="top"/>
      <protection/>
    </xf>
    <xf numFmtId="37" fontId="100" fillId="0" borderId="0" xfId="0" applyNumberFormat="1" applyFont="1" applyBorder="1" applyAlignment="1" applyProtection="1">
      <alignment horizontal="right" vertical="top"/>
      <protection/>
    </xf>
    <xf numFmtId="37" fontId="100" fillId="0" borderId="30" xfId="0" applyNumberFormat="1" applyFont="1" applyBorder="1" applyAlignment="1" applyProtection="1">
      <alignment horizontal="right" vertical="top"/>
      <protection/>
    </xf>
    <xf numFmtId="37" fontId="100" fillId="0" borderId="29" xfId="0" applyNumberFormat="1" applyFont="1" applyBorder="1" applyAlignment="1" applyProtection="1">
      <alignment horizontal="right" vertical="top"/>
      <protection/>
    </xf>
    <xf numFmtId="37" fontId="87" fillId="0" borderId="30" xfId="0" applyNumberFormat="1" applyFont="1" applyBorder="1" applyAlignment="1" applyProtection="1">
      <alignment horizontal="right" vertical="top"/>
      <protection/>
    </xf>
    <xf numFmtId="0" fontId="87" fillId="0" borderId="84" xfId="0" applyFont="1" applyBorder="1" applyAlignment="1" applyProtection="1">
      <alignment vertical="top"/>
      <protection/>
    </xf>
    <xf numFmtId="0" fontId="87" fillId="0" borderId="57" xfId="0" applyFont="1" applyBorder="1" applyAlignment="1" applyProtection="1">
      <alignment vertical="top"/>
      <protection/>
    </xf>
    <xf numFmtId="0" fontId="87" fillId="0" borderId="45" xfId="0" applyFont="1" applyBorder="1" applyAlignment="1" applyProtection="1">
      <alignment vertical="top"/>
      <protection/>
    </xf>
    <xf numFmtId="37" fontId="100" fillId="0" borderId="84" xfId="0" applyNumberFormat="1" applyFont="1" applyBorder="1" applyAlignment="1" applyProtection="1">
      <alignment vertical="top"/>
      <protection/>
    </xf>
    <xf numFmtId="37" fontId="100" fillId="0" borderId="57" xfId="0" applyNumberFormat="1" applyFont="1" applyBorder="1" applyAlignment="1" applyProtection="1">
      <alignment vertical="top"/>
      <protection/>
    </xf>
    <xf numFmtId="37" fontId="100" fillId="0" borderId="45" xfId="0" applyNumberFormat="1" applyFont="1" applyBorder="1" applyAlignment="1" applyProtection="1">
      <alignment vertical="top"/>
      <protection/>
    </xf>
    <xf numFmtId="37" fontId="87" fillId="0" borderId="45" xfId="0" applyNumberFormat="1" applyFont="1" applyBorder="1" applyAlignment="1" applyProtection="1">
      <alignment vertical="top"/>
      <protection/>
    </xf>
    <xf numFmtId="0" fontId="87" fillId="0" borderId="29" xfId="0" applyFont="1" applyBorder="1" applyAlignment="1" applyProtection="1">
      <alignment vertical="top"/>
      <protection/>
    </xf>
    <xf numFmtId="37" fontId="100" fillId="0" borderId="0" xfId="0" applyNumberFormat="1" applyFont="1" applyBorder="1" applyAlignment="1" applyProtection="1">
      <alignment vertical="top"/>
      <protection/>
    </xf>
    <xf numFmtId="37" fontId="100" fillId="0" borderId="30" xfId="0" applyNumberFormat="1" applyFont="1" applyBorder="1" applyAlignment="1" applyProtection="1">
      <alignment vertical="top"/>
      <protection/>
    </xf>
    <xf numFmtId="37" fontId="87" fillId="0" borderId="30" xfId="0" applyNumberFormat="1" applyFont="1" applyBorder="1" applyAlignment="1" applyProtection="1">
      <alignment vertical="top"/>
      <protection/>
    </xf>
    <xf numFmtId="0" fontId="87" fillId="0" borderId="82" xfId="0" applyFont="1" applyBorder="1" applyAlignment="1" applyProtection="1">
      <alignment vertical="top"/>
      <protection/>
    </xf>
    <xf numFmtId="0" fontId="87" fillId="0" borderId="40" xfId="0" applyFont="1" applyBorder="1" applyAlignment="1" applyProtection="1">
      <alignment vertical="top"/>
      <protection/>
    </xf>
    <xf numFmtId="0" fontId="87" fillId="0" borderId="42" xfId="0" applyFont="1" applyBorder="1" applyAlignment="1" applyProtection="1">
      <alignment vertical="top"/>
      <protection/>
    </xf>
    <xf numFmtId="37" fontId="100" fillId="0" borderId="82" xfId="0" applyNumberFormat="1" applyFont="1" applyBorder="1" applyAlignment="1" applyProtection="1">
      <alignment vertical="top"/>
      <protection/>
    </xf>
    <xf numFmtId="37" fontId="100" fillId="0" borderId="40" xfId="0" applyNumberFormat="1" applyFont="1" applyBorder="1" applyAlignment="1" applyProtection="1">
      <alignment vertical="top"/>
      <protection/>
    </xf>
    <xf numFmtId="37" fontId="100" fillId="0" borderId="42" xfId="0" applyNumberFormat="1" applyFont="1" applyBorder="1" applyAlignment="1" applyProtection="1">
      <alignment vertical="top"/>
      <protection/>
    </xf>
    <xf numFmtId="37" fontId="87" fillId="0" borderId="42" xfId="0" applyNumberFormat="1" applyFont="1" applyBorder="1" applyAlignment="1" applyProtection="1">
      <alignment vertical="top"/>
      <protection/>
    </xf>
    <xf numFmtId="0" fontId="87" fillId="0" borderId="139" xfId="0" applyFont="1" applyBorder="1" applyAlignment="1" applyProtection="1">
      <alignment vertical="top"/>
      <protection/>
    </xf>
    <xf numFmtId="0" fontId="87" fillId="0" borderId="58" xfId="0" applyFont="1" applyBorder="1" applyAlignment="1" applyProtection="1">
      <alignment horizontal="distributed" vertical="top"/>
      <protection/>
    </xf>
    <xf numFmtId="0" fontId="87" fillId="0" borderId="50" xfId="0" applyFont="1" applyBorder="1" applyAlignment="1" applyProtection="1">
      <alignment vertical="top"/>
      <protection/>
    </xf>
    <xf numFmtId="37" fontId="100" fillId="0" borderId="139" xfId="0" applyNumberFormat="1" applyFont="1" applyBorder="1" applyAlignment="1" applyProtection="1">
      <alignment vertical="top"/>
      <protection/>
    </xf>
    <xf numFmtId="37" fontId="100" fillId="0" borderId="58" xfId="0" applyNumberFormat="1" applyFont="1" applyBorder="1" applyAlignment="1" applyProtection="1">
      <alignment vertical="top"/>
      <protection/>
    </xf>
    <xf numFmtId="37" fontId="100" fillId="0" borderId="50" xfId="0" applyNumberFormat="1" applyFont="1" applyBorder="1" applyAlignment="1" applyProtection="1">
      <alignment vertical="top"/>
      <protection/>
    </xf>
    <xf numFmtId="37" fontId="87" fillId="0" borderId="50" xfId="0" applyNumberFormat="1" applyFont="1" applyBorder="1" applyAlignment="1" applyProtection="1">
      <alignment vertical="top"/>
      <protection/>
    </xf>
    <xf numFmtId="0" fontId="87" fillId="0" borderId="40" xfId="0" applyFont="1" applyBorder="1" applyAlignment="1" applyProtection="1">
      <alignment horizontal="distributed" vertical="top"/>
      <protection/>
    </xf>
    <xf numFmtId="0" fontId="87" fillId="0" borderId="57" xfId="0" applyFont="1" applyBorder="1" applyAlignment="1" applyProtection="1">
      <alignment horizontal="distributed" vertical="top"/>
      <protection/>
    </xf>
    <xf numFmtId="0" fontId="87" fillId="0" borderId="40" xfId="0" applyFont="1" applyBorder="1" applyAlignment="1" applyProtection="1">
      <alignment horizontal="distributed" vertical="center"/>
      <protection/>
    </xf>
    <xf numFmtId="37" fontId="100" fillId="0" borderId="85" xfId="0" applyNumberFormat="1" applyFont="1" applyBorder="1" applyAlignment="1" applyProtection="1">
      <alignment vertical="center"/>
      <protection/>
    </xf>
    <xf numFmtId="37" fontId="100" fillId="0" borderId="38" xfId="0" applyNumberFormat="1" applyFont="1" applyFill="1" applyBorder="1" applyAlignment="1" applyProtection="1">
      <alignment vertical="center"/>
      <protection/>
    </xf>
    <xf numFmtId="37" fontId="100" fillId="0" borderId="48" xfId="0" applyNumberFormat="1" applyFont="1" applyFill="1" applyBorder="1" applyAlignment="1" applyProtection="1">
      <alignment vertical="center"/>
      <protection/>
    </xf>
    <xf numFmtId="37" fontId="100" fillId="0" borderId="85" xfId="0" applyNumberFormat="1" applyFont="1" applyFill="1" applyBorder="1" applyAlignment="1" applyProtection="1">
      <alignment vertical="center"/>
      <protection/>
    </xf>
    <xf numFmtId="37" fontId="87" fillId="0" borderId="48" xfId="0" applyNumberFormat="1" applyFont="1" applyBorder="1" applyAlignment="1" applyProtection="1">
      <alignment vertical="center"/>
      <protection/>
    </xf>
    <xf numFmtId="0" fontId="100" fillId="0" borderId="85" xfId="0" applyFont="1" applyBorder="1" applyAlignment="1" applyProtection="1">
      <alignment vertical="center"/>
      <protection/>
    </xf>
    <xf numFmtId="0" fontId="100" fillId="0" borderId="38" xfId="0" applyFont="1" applyFill="1" applyBorder="1" applyAlignment="1" applyProtection="1">
      <alignment vertical="center"/>
      <protection/>
    </xf>
    <xf numFmtId="0" fontId="100" fillId="0" borderId="48" xfId="0" applyFont="1" applyFill="1" applyBorder="1" applyAlignment="1" applyProtection="1">
      <alignment vertical="center"/>
      <protection/>
    </xf>
    <xf numFmtId="0" fontId="100" fillId="0" borderId="85" xfId="0" applyFont="1" applyFill="1" applyBorder="1" applyAlignment="1" applyProtection="1">
      <alignment vertical="center"/>
      <protection/>
    </xf>
    <xf numFmtId="37" fontId="100" fillId="0" borderId="38" xfId="0" applyNumberFormat="1" applyFont="1" applyBorder="1" applyAlignment="1" applyProtection="1">
      <alignment vertical="center"/>
      <protection/>
    </xf>
    <xf numFmtId="37" fontId="100" fillId="0" borderId="48" xfId="0" applyNumberFormat="1" applyFont="1" applyBorder="1" applyAlignment="1" applyProtection="1">
      <alignment vertical="center"/>
      <protection/>
    </xf>
    <xf numFmtId="0" fontId="87" fillId="0" borderId="73" xfId="0" applyFont="1" applyBorder="1" applyAlignment="1" applyProtection="1">
      <alignment vertical="center"/>
      <protection/>
    </xf>
    <xf numFmtId="0" fontId="87" fillId="0" borderId="81" xfId="0" applyFont="1" applyBorder="1" applyAlignment="1" applyProtection="1">
      <alignment vertical="center"/>
      <protection/>
    </xf>
    <xf numFmtId="37" fontId="100" fillId="0" borderId="86" xfId="0" applyNumberFormat="1" applyFont="1" applyBorder="1" applyAlignment="1" applyProtection="1">
      <alignment vertical="center"/>
      <protection/>
    </xf>
    <xf numFmtId="37" fontId="100" fillId="0" borderId="73" xfId="0" applyNumberFormat="1" applyFont="1" applyBorder="1" applyAlignment="1" applyProtection="1">
      <alignment vertical="center"/>
      <protection/>
    </xf>
    <xf numFmtId="37" fontId="100" fillId="0" borderId="81" xfId="0" applyNumberFormat="1" applyFont="1" applyBorder="1" applyAlignment="1" applyProtection="1">
      <alignment vertical="center"/>
      <protection/>
    </xf>
    <xf numFmtId="37" fontId="87" fillId="0" borderId="81" xfId="0" applyNumberFormat="1" applyFont="1" applyBorder="1" applyAlignment="1" applyProtection="1">
      <alignment vertical="center"/>
      <protection/>
    </xf>
    <xf numFmtId="0" fontId="87" fillId="0" borderId="166" xfId="0" applyFont="1" applyBorder="1" applyAlignment="1" applyProtection="1">
      <alignment horizontal="distributed" vertical="center"/>
      <protection/>
    </xf>
    <xf numFmtId="37" fontId="100" fillId="0" borderId="168" xfId="0" applyNumberFormat="1" applyFont="1" applyBorder="1" applyAlignment="1" applyProtection="1">
      <alignment vertical="center"/>
      <protection/>
    </xf>
    <xf numFmtId="37" fontId="100" fillId="0" borderId="167" xfId="0" applyNumberFormat="1" applyFont="1" applyBorder="1" applyAlignment="1" applyProtection="1">
      <alignment vertical="center"/>
      <protection/>
    </xf>
    <xf numFmtId="0" fontId="87" fillId="0" borderId="139" xfId="0" applyFont="1" applyBorder="1" applyAlignment="1" applyProtection="1">
      <alignment vertical="center"/>
      <protection/>
    </xf>
    <xf numFmtId="0" fontId="93" fillId="0" borderId="0" xfId="0" applyFont="1" applyAlignment="1">
      <alignment/>
    </xf>
    <xf numFmtId="0" fontId="101" fillId="0" borderId="0" xfId="0" applyFont="1" applyAlignment="1">
      <alignment/>
    </xf>
    <xf numFmtId="0" fontId="107" fillId="0" borderId="54" xfId="0" applyFont="1" applyBorder="1" applyAlignment="1">
      <alignment horizontal="center" vertical="center"/>
    </xf>
    <xf numFmtId="0" fontId="107" fillId="0" borderId="63" xfId="0" applyFont="1" applyBorder="1" applyAlignment="1">
      <alignment horizontal="center" vertical="center"/>
    </xf>
    <xf numFmtId="0" fontId="87" fillId="0" borderId="30" xfId="0" applyFont="1" applyBorder="1" applyAlignment="1">
      <alignment/>
    </xf>
    <xf numFmtId="37" fontId="87" fillId="0" borderId="88" xfId="0" applyNumberFormat="1" applyFont="1" applyBorder="1" applyAlignment="1" applyProtection="1">
      <alignment vertical="center"/>
      <protection/>
    </xf>
    <xf numFmtId="176" fontId="87" fillId="0" borderId="47" xfId="0" applyNumberFormat="1" applyFont="1" applyBorder="1" applyAlignment="1" applyProtection="1">
      <alignment vertical="center"/>
      <protection/>
    </xf>
    <xf numFmtId="176" fontId="87" fillId="0" borderId="51" xfId="0" applyNumberFormat="1" applyFont="1" applyBorder="1" applyAlignment="1" applyProtection="1">
      <alignment vertical="center"/>
      <protection/>
    </xf>
    <xf numFmtId="176" fontId="87" fillId="0" borderId="88" xfId="0" applyNumberFormat="1" applyFont="1" applyBorder="1" applyAlignment="1" applyProtection="1">
      <alignment vertical="center"/>
      <protection/>
    </xf>
    <xf numFmtId="37" fontId="87" fillId="0" borderId="47" xfId="0" applyNumberFormat="1" applyFont="1" applyBorder="1" applyAlignment="1" applyProtection="1">
      <alignment vertical="center"/>
      <protection/>
    </xf>
    <xf numFmtId="176" fontId="87" fillId="0" borderId="44" xfId="0" applyNumberFormat="1" applyFont="1" applyBorder="1" applyAlignment="1" applyProtection="1">
      <alignment vertical="center"/>
      <protection/>
    </xf>
    <xf numFmtId="176" fontId="87" fillId="0" borderId="23" xfId="0" applyNumberFormat="1" applyFont="1" applyBorder="1" applyAlignment="1" applyProtection="1">
      <alignment vertical="center"/>
      <protection/>
    </xf>
    <xf numFmtId="176" fontId="87" fillId="0" borderId="33" xfId="0" applyNumberFormat="1" applyFont="1" applyBorder="1" applyAlignment="1" applyProtection="1">
      <alignment vertical="center"/>
      <protection/>
    </xf>
    <xf numFmtId="176" fontId="87" fillId="0" borderId="51" xfId="0" applyNumberFormat="1" applyFont="1" applyBorder="1" applyAlignment="1" applyProtection="1">
      <alignment horizontal="right" vertical="center"/>
      <protection/>
    </xf>
    <xf numFmtId="176" fontId="87" fillId="0" borderId="63" xfId="0" applyNumberFormat="1" applyFont="1" applyBorder="1" applyAlignment="1" applyProtection="1">
      <alignment vertical="center"/>
      <protection/>
    </xf>
    <xf numFmtId="176" fontId="87" fillId="0" borderId="27" xfId="0" applyNumberFormat="1" applyFont="1" applyBorder="1" applyAlignment="1" applyProtection="1">
      <alignment vertical="center"/>
      <protection/>
    </xf>
    <xf numFmtId="176" fontId="87" fillId="0" borderId="19" xfId="0" applyNumberFormat="1" applyFont="1" applyBorder="1" applyAlignment="1" applyProtection="1">
      <alignment vertical="center"/>
      <protection/>
    </xf>
    <xf numFmtId="176" fontId="87" fillId="0" borderId="183" xfId="0" applyNumberFormat="1" applyFont="1" applyBorder="1" applyAlignment="1" applyProtection="1">
      <alignment vertical="center"/>
      <protection/>
    </xf>
    <xf numFmtId="176" fontId="87" fillId="0" borderId="184" xfId="0" applyNumberFormat="1" applyFont="1" applyBorder="1" applyAlignment="1" applyProtection="1">
      <alignment vertical="center"/>
      <protection/>
    </xf>
    <xf numFmtId="37" fontId="87" fillId="0" borderId="185" xfId="0" applyNumberFormat="1" applyFont="1" applyBorder="1" applyAlignment="1" applyProtection="1">
      <alignment vertical="center"/>
      <protection/>
    </xf>
    <xf numFmtId="37" fontId="87" fillId="0" borderId="186" xfId="0" applyNumberFormat="1" applyFont="1" applyBorder="1" applyAlignment="1" applyProtection="1">
      <alignment vertical="center"/>
      <protection/>
    </xf>
    <xf numFmtId="37" fontId="87" fillId="0" borderId="187" xfId="0" applyNumberFormat="1" applyFont="1" applyBorder="1" applyAlignment="1" applyProtection="1">
      <alignment vertical="center"/>
      <protection/>
    </xf>
    <xf numFmtId="37" fontId="87" fillId="0" borderId="63" xfId="0" applyNumberFormat="1" applyFont="1" applyBorder="1" applyAlignment="1" applyProtection="1">
      <alignment vertical="center"/>
      <protection/>
    </xf>
    <xf numFmtId="37" fontId="87" fillId="0" borderId="27" xfId="0" applyNumberFormat="1" applyFont="1" applyBorder="1" applyAlignment="1" applyProtection="1">
      <alignment vertical="center"/>
      <protection/>
    </xf>
    <xf numFmtId="37" fontId="87" fillId="0" borderId="19" xfId="0" applyNumberFormat="1" applyFont="1" applyBorder="1" applyAlignment="1" applyProtection="1">
      <alignment vertical="center"/>
      <protection/>
    </xf>
    <xf numFmtId="176" fontId="87" fillId="0" borderId="75" xfId="0" applyNumberFormat="1" applyFont="1" applyBorder="1" applyAlignment="1" applyProtection="1">
      <alignment vertical="center"/>
      <protection/>
    </xf>
    <xf numFmtId="176" fontId="87" fillId="0" borderId="76" xfId="0" applyNumberFormat="1" applyFont="1" applyBorder="1" applyAlignment="1" applyProtection="1">
      <alignment vertical="center"/>
      <protection/>
    </xf>
    <xf numFmtId="0" fontId="87" fillId="0" borderId="0" xfId="0" applyFont="1" applyBorder="1" applyAlignment="1">
      <alignment horizontal="center" vertical="top"/>
    </xf>
    <xf numFmtId="176" fontId="87" fillId="0" borderId="0" xfId="0" applyNumberFormat="1" applyFont="1" applyBorder="1" applyAlignment="1" applyProtection="1">
      <alignment/>
      <protection/>
    </xf>
    <xf numFmtId="37" fontId="87" fillId="0" borderId="0" xfId="0" applyNumberFormat="1" applyFont="1" applyBorder="1" applyAlignment="1" applyProtection="1">
      <alignment/>
      <protection/>
    </xf>
    <xf numFmtId="0" fontId="96" fillId="0" borderId="0" xfId="0" applyFont="1" applyAlignment="1">
      <alignment/>
    </xf>
    <xf numFmtId="0" fontId="87" fillId="0" borderId="0" xfId="0" applyFont="1" applyAlignment="1">
      <alignment horizontal="center"/>
    </xf>
    <xf numFmtId="0" fontId="87" fillId="0" borderId="0" xfId="0" applyFont="1" applyAlignment="1">
      <alignment horizontal="left"/>
    </xf>
    <xf numFmtId="0" fontId="113" fillId="0" borderId="0" xfId="0" applyFont="1" applyAlignment="1">
      <alignment vertical="center"/>
    </xf>
    <xf numFmtId="0" fontId="87" fillId="0" borderId="0" xfId="0" applyFont="1" applyAlignment="1">
      <alignment shrinkToFit="1"/>
    </xf>
    <xf numFmtId="10" fontId="87" fillId="0" borderId="0" xfId="0" applyNumberFormat="1" applyFont="1" applyAlignment="1" quotePrefix="1">
      <alignment horizontal="center"/>
    </xf>
    <xf numFmtId="0" fontId="107" fillId="0" borderId="0" xfId="0" applyFont="1" applyAlignment="1">
      <alignment horizontal="left"/>
    </xf>
    <xf numFmtId="0" fontId="107" fillId="0" borderId="0" xfId="0" applyFont="1" applyAlignment="1">
      <alignment/>
    </xf>
    <xf numFmtId="0" fontId="87" fillId="0" borderId="188" xfId="0" applyFont="1" applyBorder="1" applyAlignment="1">
      <alignment horizontal="center" vertical="center"/>
    </xf>
    <xf numFmtId="0" fontId="87" fillId="0" borderId="189" xfId="0" applyFont="1" applyBorder="1" applyAlignment="1">
      <alignment horizontal="center" vertical="center" wrapText="1"/>
    </xf>
    <xf numFmtId="0" fontId="114" fillId="0" borderId="189" xfId="0" applyFont="1" applyBorder="1" applyAlignment="1">
      <alignment horizontal="center" vertical="center" wrapText="1"/>
    </xf>
    <xf numFmtId="0" fontId="87" fillId="0" borderId="190" xfId="0" applyFont="1" applyBorder="1" applyAlignment="1">
      <alignment horizontal="center" vertical="center" wrapText="1"/>
    </xf>
    <xf numFmtId="0" fontId="87" fillId="0" borderId="191" xfId="0" applyFont="1" applyBorder="1" applyAlignment="1">
      <alignment horizontal="center"/>
    </xf>
    <xf numFmtId="0" fontId="115" fillId="0" borderId="192" xfId="0" applyFont="1" applyBorder="1" applyAlignment="1">
      <alignment horizontal="center" shrinkToFit="1"/>
    </xf>
    <xf numFmtId="0" fontId="87" fillId="0" borderId="193" xfId="0" applyFont="1" applyBorder="1" applyAlignment="1">
      <alignment horizontal="center"/>
    </xf>
    <xf numFmtId="0" fontId="115" fillId="0" borderId="194" xfId="0" applyFont="1" applyBorder="1" applyAlignment="1">
      <alignment horizontal="center" shrinkToFit="1"/>
    </xf>
    <xf numFmtId="0" fontId="115" fillId="0" borderId="0" xfId="0" applyFont="1" applyAlignment="1">
      <alignment/>
    </xf>
    <xf numFmtId="0" fontId="115" fillId="0" borderId="0" xfId="0" applyFont="1" applyAlignment="1">
      <alignment/>
    </xf>
    <xf numFmtId="0" fontId="107" fillId="0" borderId="0" xfId="0" applyFont="1" applyAlignment="1">
      <alignment horizontal="right"/>
    </xf>
    <xf numFmtId="0" fontId="4" fillId="0" borderId="130" xfId="0" applyFont="1" applyBorder="1" applyAlignment="1">
      <alignment horizontal="center" vertical="center"/>
    </xf>
    <xf numFmtId="0" fontId="4" fillId="0" borderId="47" xfId="0" applyFont="1" applyBorder="1" applyAlignment="1">
      <alignment horizontal="center" vertical="center"/>
    </xf>
    <xf numFmtId="0" fontId="97" fillId="0" borderId="22" xfId="0" applyFont="1" applyFill="1" applyBorder="1" applyAlignment="1" applyProtection="1">
      <alignment horizontal="center" vertical="center"/>
      <protection/>
    </xf>
    <xf numFmtId="0" fontId="97" fillId="0" borderId="0" xfId="0" applyFont="1" applyFill="1" applyAlignment="1">
      <alignment vertical="center"/>
    </xf>
    <xf numFmtId="0" fontId="4" fillId="0" borderId="0" xfId="0" applyFont="1" applyBorder="1" applyAlignment="1">
      <alignment vertical="center" wrapText="1"/>
    </xf>
    <xf numFmtId="187" fontId="4" fillId="0" borderId="164" xfId="0" applyNumberFormat="1" applyFont="1" applyBorder="1" applyAlignment="1" applyProtection="1">
      <alignment vertical="center"/>
      <protection/>
    </xf>
    <xf numFmtId="187" fontId="4" fillId="0" borderId="30" xfId="0" applyNumberFormat="1" applyFont="1" applyBorder="1" applyAlignment="1" applyProtection="1">
      <alignment vertical="center"/>
      <protection/>
    </xf>
    <xf numFmtId="187" fontId="4" fillId="0" borderId="165" xfId="0" applyNumberFormat="1" applyFont="1" applyBorder="1" applyAlignment="1" applyProtection="1">
      <alignment vertical="center"/>
      <protection/>
    </xf>
    <xf numFmtId="187" fontId="4" fillId="0" borderId="50" xfId="0" applyNumberFormat="1" applyFont="1" applyBorder="1" applyAlignment="1" applyProtection="1">
      <alignment vertical="center"/>
      <protection/>
    </xf>
    <xf numFmtId="0" fontId="87" fillId="0" borderId="0" xfId="0" applyFont="1" applyFill="1" applyBorder="1" applyAlignment="1" applyProtection="1">
      <alignment horizontal="center" vertical="center"/>
      <protection/>
    </xf>
    <xf numFmtId="0" fontId="98" fillId="0" borderId="56" xfId="0" applyFont="1" applyFill="1" applyBorder="1" applyAlignment="1" applyProtection="1">
      <alignment horizontal="center" vertical="center"/>
      <protection/>
    </xf>
    <xf numFmtId="0" fontId="98" fillId="0" borderId="44" xfId="0" applyFont="1" applyFill="1" applyBorder="1" applyAlignment="1" applyProtection="1">
      <alignment horizontal="center" vertical="center"/>
      <protection/>
    </xf>
    <xf numFmtId="0" fontId="98" fillId="0" borderId="29" xfId="0" applyFont="1" applyFill="1" applyBorder="1" applyAlignment="1" applyProtection="1">
      <alignment horizontal="center" vertical="center"/>
      <protection/>
    </xf>
    <xf numFmtId="0" fontId="98" fillId="0" borderId="0" xfId="0" applyFont="1" applyFill="1" applyBorder="1" applyAlignment="1" applyProtection="1">
      <alignment horizontal="center" vertical="center"/>
      <protection/>
    </xf>
    <xf numFmtId="0" fontId="98" fillId="0" borderId="43" xfId="0" applyFont="1" applyFill="1" applyBorder="1" applyAlignment="1" applyProtection="1">
      <alignment horizontal="center" vertical="center"/>
      <protection/>
    </xf>
    <xf numFmtId="0" fontId="98" fillId="0" borderId="84" xfId="0" applyFont="1" applyFill="1" applyBorder="1" applyAlignment="1" applyProtection="1">
      <alignment horizontal="center" vertical="center"/>
      <protection/>
    </xf>
    <xf numFmtId="0" fontId="98" fillId="0" borderId="57" xfId="0" applyFont="1" applyFill="1" applyBorder="1" applyAlignment="1" applyProtection="1">
      <alignment horizontal="center" vertical="center"/>
      <protection/>
    </xf>
    <xf numFmtId="0" fontId="98" fillId="0" borderId="58" xfId="0" applyFont="1" applyFill="1" applyBorder="1" applyAlignment="1" applyProtection="1">
      <alignment horizontal="center" vertical="center"/>
      <protection/>
    </xf>
    <xf numFmtId="37" fontId="4" fillId="0" borderId="47" xfId="0" applyNumberFormat="1" applyFont="1" applyFill="1" applyBorder="1" applyAlignment="1" applyProtection="1">
      <alignment vertical="center"/>
      <protection/>
    </xf>
    <xf numFmtId="37" fontId="4" fillId="0" borderId="130" xfId="0" applyNumberFormat="1" applyFont="1" applyFill="1" applyBorder="1" applyAlignment="1" applyProtection="1">
      <alignment vertical="center"/>
      <protection/>
    </xf>
    <xf numFmtId="0" fontId="98" fillId="0" borderId="195" xfId="0" applyFont="1" applyFill="1" applyBorder="1" applyAlignment="1" applyProtection="1">
      <alignment horizontal="center" vertical="center"/>
      <protection/>
    </xf>
    <xf numFmtId="0" fontId="98" fillId="58" borderId="195" xfId="0" applyFont="1" applyFill="1" applyBorder="1" applyAlignment="1" applyProtection="1">
      <alignment horizontal="center" vertical="center"/>
      <protection/>
    </xf>
    <xf numFmtId="0" fontId="98" fillId="0" borderId="196" xfId="0" applyFont="1" applyFill="1" applyBorder="1" applyAlignment="1" applyProtection="1">
      <alignment horizontal="center" vertical="center"/>
      <protection/>
    </xf>
    <xf numFmtId="0" fontId="98" fillId="0" borderId="197" xfId="0" applyFont="1" applyFill="1" applyBorder="1" applyAlignment="1" applyProtection="1">
      <alignment horizontal="right" vertical="center"/>
      <protection/>
    </xf>
    <xf numFmtId="0" fontId="97" fillId="0" borderId="29" xfId="0" applyFont="1" applyFill="1" applyBorder="1" applyAlignment="1" applyProtection="1">
      <alignment horizontal="distributed" vertical="center" indent="2"/>
      <protection/>
    </xf>
    <xf numFmtId="0" fontId="97" fillId="0" borderId="0" xfId="0" applyFont="1" applyFill="1" applyBorder="1" applyAlignment="1" applyProtection="1">
      <alignment horizontal="distributed" vertical="center" indent="2"/>
      <protection/>
    </xf>
    <xf numFmtId="0" fontId="97" fillId="0" borderId="43" xfId="0" applyFont="1" applyFill="1" applyBorder="1" applyAlignment="1" applyProtection="1">
      <alignment horizontal="distributed" vertical="center" indent="2"/>
      <protection/>
    </xf>
    <xf numFmtId="0" fontId="97" fillId="0" borderId="84" xfId="0" applyFont="1" applyFill="1" applyBorder="1" applyAlignment="1" applyProtection="1">
      <alignment horizontal="distributed" vertical="center" indent="2"/>
      <protection/>
    </xf>
    <xf numFmtId="0" fontId="97" fillId="0" borderId="57" xfId="0" applyFont="1" applyFill="1" applyBorder="1" applyAlignment="1" applyProtection="1">
      <alignment horizontal="distributed" vertical="center" indent="2"/>
      <protection/>
    </xf>
    <xf numFmtId="0" fontId="97" fillId="0" borderId="44" xfId="0" applyFont="1" applyFill="1" applyBorder="1" applyAlignment="1" applyProtection="1">
      <alignment horizontal="distributed" vertical="center" indent="2"/>
      <protection/>
    </xf>
    <xf numFmtId="37" fontId="98" fillId="0" borderId="198" xfId="0" applyNumberFormat="1" applyFont="1" applyFill="1" applyBorder="1" applyAlignment="1" applyProtection="1">
      <alignment vertical="center"/>
      <protection/>
    </xf>
    <xf numFmtId="37" fontId="98" fillId="58" borderId="198" xfId="0" applyNumberFormat="1" applyFont="1" applyFill="1" applyBorder="1" applyAlignment="1" applyProtection="1">
      <alignment vertical="center"/>
      <protection/>
    </xf>
    <xf numFmtId="37" fontId="98" fillId="0" borderId="198" xfId="0" applyNumberFormat="1" applyFont="1" applyFill="1" applyBorder="1" applyAlignment="1" applyProtection="1">
      <alignment horizontal="center" vertical="center"/>
      <protection/>
    </xf>
    <xf numFmtId="37" fontId="98" fillId="0" borderId="199" xfId="0" applyNumberFormat="1" applyFont="1" applyFill="1" applyBorder="1" applyAlignment="1" applyProtection="1">
      <alignment vertical="center"/>
      <protection/>
    </xf>
    <xf numFmtId="37" fontId="98" fillId="0" borderId="200"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89" fillId="0" borderId="0" xfId="104" applyNumberFormat="1" applyFont="1" applyFill="1" applyBorder="1" applyAlignment="1" applyProtection="1">
      <alignment horizontal="right" vertical="center" indent="1"/>
      <protection/>
    </xf>
    <xf numFmtId="0" fontId="89" fillId="0" borderId="0" xfId="104" applyFont="1" applyFill="1" applyBorder="1" applyAlignment="1" applyProtection="1">
      <alignment horizontal="center" vertical="center"/>
      <protection/>
    </xf>
    <xf numFmtId="0" fontId="89" fillId="0" borderId="0" xfId="104" applyFont="1" applyAlignment="1" applyProtection="1">
      <alignment horizontal="right"/>
      <protection/>
    </xf>
    <xf numFmtId="0" fontId="89" fillId="0" borderId="0" xfId="104" applyFont="1" applyFill="1" applyAlignment="1" applyProtection="1">
      <alignment horizontal="right" vertical="center"/>
      <protection/>
    </xf>
    <xf numFmtId="0" fontId="89" fillId="0" borderId="0" xfId="104" applyFont="1" applyFill="1" applyAlignment="1" applyProtection="1">
      <alignment horizontal="right" vertical="top"/>
      <protection/>
    </xf>
    <xf numFmtId="0" fontId="89" fillId="0" borderId="0" xfId="104" applyFont="1" applyAlignment="1" applyProtection="1">
      <alignment horizontal="right" vertical="center"/>
      <protection/>
    </xf>
    <xf numFmtId="0" fontId="89" fillId="60" borderId="107" xfId="104" applyFont="1" applyFill="1" applyBorder="1" applyAlignment="1" applyProtection="1">
      <alignment vertical="center" wrapText="1"/>
      <protection/>
    </xf>
    <xf numFmtId="0" fontId="89" fillId="60" borderId="0" xfId="104" applyFont="1" applyFill="1" applyBorder="1" applyAlignment="1" applyProtection="1">
      <alignment vertical="center"/>
      <protection/>
    </xf>
    <xf numFmtId="0" fontId="89" fillId="60" borderId="108" xfId="104" applyFont="1" applyFill="1" applyBorder="1" applyAlignment="1" applyProtection="1">
      <alignment vertical="center"/>
      <protection/>
    </xf>
    <xf numFmtId="0" fontId="89" fillId="60" borderId="109" xfId="104" applyFont="1" applyFill="1" applyBorder="1" applyAlignment="1" applyProtection="1">
      <alignment vertical="center"/>
      <protection/>
    </xf>
    <xf numFmtId="0" fontId="89" fillId="60" borderId="113" xfId="104" applyFont="1" applyFill="1" applyBorder="1" applyAlignment="1" applyProtection="1">
      <alignment vertical="center"/>
      <protection/>
    </xf>
    <xf numFmtId="0" fontId="89" fillId="60" borderId="145" xfId="104" applyFont="1" applyFill="1" applyBorder="1" applyAlignment="1" applyProtection="1">
      <alignment vertical="center" wrapText="1"/>
      <protection/>
    </xf>
    <xf numFmtId="0" fontId="89" fillId="60" borderId="98" xfId="104" applyFont="1" applyFill="1" applyBorder="1" applyAlignment="1" applyProtection="1">
      <alignment vertical="center"/>
      <protection/>
    </xf>
    <xf numFmtId="0" fontId="89" fillId="60" borderId="102" xfId="104" applyFont="1" applyFill="1" applyBorder="1" applyAlignment="1" applyProtection="1">
      <alignment horizontal="right" vertical="center"/>
      <protection/>
    </xf>
    <xf numFmtId="0" fontId="89" fillId="60" borderId="104" xfId="104" applyFont="1" applyFill="1" applyBorder="1" applyAlignment="1" applyProtection="1">
      <alignment horizontal="right" vertical="top"/>
      <protection/>
    </xf>
    <xf numFmtId="0" fontId="87" fillId="0" borderId="0" xfId="0" applyFont="1" applyAlignment="1">
      <alignment horizontal="center" vertical="center"/>
    </xf>
    <xf numFmtId="0" fontId="109" fillId="0" borderId="0" xfId="0" applyFont="1" applyAlignment="1">
      <alignment horizontal="center"/>
    </xf>
    <xf numFmtId="0" fontId="87" fillId="0" borderId="0" xfId="0" applyFont="1" applyAlignment="1">
      <alignment horizontal="left" vertical="center"/>
    </xf>
    <xf numFmtId="0" fontId="88" fillId="0" borderId="0" xfId="104" applyFont="1" applyAlignment="1" applyProtection="1">
      <alignment vertical="center"/>
      <protection/>
    </xf>
    <xf numFmtId="0" fontId="88" fillId="0" borderId="0" xfId="104" applyFont="1" applyFill="1" applyAlignment="1" applyProtection="1">
      <alignment vertical="center"/>
      <protection/>
    </xf>
    <xf numFmtId="37" fontId="89" fillId="0" borderId="0" xfId="0" applyNumberFormat="1" applyFont="1" applyBorder="1" applyAlignment="1" applyProtection="1">
      <alignment horizontal="center" vertical="center"/>
      <protection/>
    </xf>
    <xf numFmtId="38" fontId="89" fillId="0" borderId="0" xfId="0" applyNumberFormat="1" applyFont="1" applyBorder="1" applyAlignment="1">
      <alignment horizontal="right" vertical="center"/>
    </xf>
    <xf numFmtId="0" fontId="89" fillId="0" borderId="0" xfId="0" applyFont="1" applyBorder="1" applyAlignment="1">
      <alignment horizontal="right" vertical="center"/>
    </xf>
    <xf numFmtId="0" fontId="89" fillId="0" borderId="0" xfId="0" applyFont="1" applyBorder="1" applyAlignment="1">
      <alignment horizontal="center" vertical="center" wrapText="1"/>
    </xf>
    <xf numFmtId="0" fontId="89" fillId="0" borderId="0" xfId="0" applyFont="1" applyBorder="1" applyAlignment="1">
      <alignment horizontal="center" vertical="center"/>
    </xf>
    <xf numFmtId="37" fontId="89" fillId="0" borderId="55" xfId="0" applyNumberFormat="1" applyFont="1" applyBorder="1" applyAlignment="1" applyProtection="1">
      <alignment horizontal="distributed" vertical="center"/>
      <protection/>
    </xf>
    <xf numFmtId="37" fontId="89" fillId="0" borderId="25" xfId="0" applyNumberFormat="1" applyFont="1" applyBorder="1" applyAlignment="1" applyProtection="1">
      <alignment horizontal="distributed" vertical="center"/>
      <protection/>
    </xf>
    <xf numFmtId="37" fontId="89" fillId="0" borderId="19" xfId="0" applyNumberFormat="1" applyFont="1" applyBorder="1" applyAlignment="1" applyProtection="1">
      <alignment horizontal="distributed" vertical="center"/>
      <protection/>
    </xf>
    <xf numFmtId="37" fontId="89" fillId="0" borderId="32" xfId="0" applyNumberFormat="1" applyFont="1" applyBorder="1" applyAlignment="1" applyProtection="1">
      <alignment horizontal="center" vertical="center"/>
      <protection/>
    </xf>
    <xf numFmtId="0" fontId="109" fillId="0" borderId="57" xfId="0" applyFont="1" applyBorder="1" applyAlignment="1">
      <alignment/>
    </xf>
    <xf numFmtId="0" fontId="109" fillId="0" borderId="44" xfId="0" applyFont="1" applyBorder="1" applyAlignment="1">
      <alignment/>
    </xf>
    <xf numFmtId="37" fontId="89" fillId="0" borderId="23" xfId="0" applyNumberFormat="1" applyFont="1" applyBorder="1" applyAlignment="1" applyProtection="1">
      <alignment horizontal="distributed" vertical="center"/>
      <protection/>
    </xf>
    <xf numFmtId="37" fontId="89" fillId="0" borderId="63" xfId="0" applyNumberFormat="1" applyFont="1" applyBorder="1" applyAlignment="1" applyProtection="1">
      <alignment horizontal="distributed" vertical="center"/>
      <protection/>
    </xf>
    <xf numFmtId="37" fontId="89" fillId="0" borderId="23" xfId="0" applyNumberFormat="1" applyFont="1" applyBorder="1" applyAlignment="1" applyProtection="1">
      <alignment horizontal="center" vertical="center"/>
      <protection/>
    </xf>
    <xf numFmtId="37" fontId="89" fillId="0" borderId="27" xfId="0" applyNumberFormat="1" applyFont="1" applyBorder="1" applyAlignment="1" applyProtection="1">
      <alignment horizontal="center" vertical="center"/>
      <protection/>
    </xf>
    <xf numFmtId="37" fontId="89" fillId="0" borderId="23" xfId="0" applyNumberFormat="1" applyFont="1" applyFill="1" applyBorder="1" applyAlignment="1" applyProtection="1">
      <alignment horizontal="distributed" vertical="center"/>
      <protection/>
    </xf>
    <xf numFmtId="37" fontId="89" fillId="0" borderId="27" xfId="0" applyNumberFormat="1" applyFont="1" applyFill="1" applyBorder="1" applyAlignment="1" applyProtection="1">
      <alignment horizontal="distributed" vertical="center"/>
      <protection/>
    </xf>
    <xf numFmtId="37" fontId="89" fillId="0" borderId="27" xfId="0" applyNumberFormat="1" applyFont="1" applyBorder="1" applyAlignment="1" applyProtection="1">
      <alignment horizontal="distributed" vertical="center"/>
      <protection/>
    </xf>
    <xf numFmtId="37" fontId="89" fillId="0" borderId="54" xfId="0" applyNumberFormat="1" applyFont="1" applyBorder="1" applyAlignment="1" applyProtection="1">
      <alignment horizontal="distributed" vertical="center"/>
      <protection/>
    </xf>
    <xf numFmtId="37" fontId="89" fillId="0" borderId="22" xfId="0" applyNumberFormat="1" applyFont="1" applyBorder="1" applyAlignment="1" applyProtection="1">
      <alignment horizontal="distributed" vertical="center"/>
      <protection/>
    </xf>
    <xf numFmtId="37" fontId="89" fillId="0" borderId="54" xfId="0" applyNumberFormat="1" applyFont="1" applyFill="1" applyBorder="1" applyAlignment="1" applyProtection="1">
      <alignment horizontal="distributed" vertical="center"/>
      <protection/>
    </xf>
    <xf numFmtId="0" fontId="109" fillId="0" borderId="22" xfId="0" applyFont="1" applyBorder="1" applyAlignment="1">
      <alignment horizontal="distributed" vertical="center"/>
    </xf>
    <xf numFmtId="0" fontId="109" fillId="0" borderId="27" xfId="0" applyFont="1" applyBorder="1" applyAlignment="1">
      <alignment horizontal="distributed" vertical="center"/>
    </xf>
    <xf numFmtId="37" fontId="89" fillId="0" borderId="54" xfId="0" applyNumberFormat="1" applyFont="1" applyBorder="1" applyAlignment="1" applyProtection="1">
      <alignment horizontal="distributed" vertical="center" wrapText="1"/>
      <protection/>
    </xf>
    <xf numFmtId="37" fontId="89" fillId="0" borderId="54" xfId="0" applyNumberFormat="1" applyFont="1" applyFill="1" applyBorder="1" applyAlignment="1" applyProtection="1">
      <alignment horizontal="distributed" vertical="center" shrinkToFit="1"/>
      <protection/>
    </xf>
    <xf numFmtId="37" fontId="89" fillId="0" borderId="22" xfId="0" applyNumberFormat="1" applyFont="1" applyFill="1" applyBorder="1" applyAlignment="1" applyProtection="1">
      <alignment horizontal="distributed" vertical="center" shrinkToFit="1"/>
      <protection/>
    </xf>
    <xf numFmtId="37" fontId="89" fillId="0" borderId="27" xfId="0" applyNumberFormat="1" applyFont="1" applyFill="1" applyBorder="1" applyAlignment="1" applyProtection="1">
      <alignment horizontal="distributed" vertical="center" shrinkToFit="1"/>
      <protection/>
    </xf>
    <xf numFmtId="37" fontId="89" fillId="0" borderId="54" xfId="0" applyNumberFormat="1" applyFont="1" applyBorder="1" applyAlignment="1" applyProtection="1">
      <alignment horizontal="center" vertical="center"/>
      <protection/>
    </xf>
    <xf numFmtId="37" fontId="89" fillId="0" borderId="22" xfId="0" applyNumberFormat="1" applyFont="1" applyBorder="1" applyAlignment="1" applyProtection="1">
      <alignment horizontal="center" vertical="center"/>
      <protection/>
    </xf>
    <xf numFmtId="37" fontId="89" fillId="0" borderId="39" xfId="0" applyNumberFormat="1" applyFont="1" applyBorder="1" applyAlignment="1" applyProtection="1">
      <alignment horizontal="distributed" vertical="center"/>
      <protection/>
    </xf>
    <xf numFmtId="37" fontId="89" fillId="0" borderId="21" xfId="0" applyNumberFormat="1" applyFont="1" applyBorder="1" applyAlignment="1" applyProtection="1">
      <alignment horizontal="distributed" vertical="center"/>
      <protection/>
    </xf>
    <xf numFmtId="37" fontId="89" fillId="0" borderId="129" xfId="0" applyNumberFormat="1" applyFont="1" applyBorder="1" applyAlignment="1" applyProtection="1">
      <alignment horizontal="distributed" vertical="center"/>
      <protection/>
    </xf>
    <xf numFmtId="183" fontId="89" fillId="0" borderId="141" xfId="0" applyNumberFormat="1" applyFont="1" applyBorder="1" applyAlignment="1" applyProtection="1">
      <alignment horizontal="distributed" vertical="center" indent="1"/>
      <protection/>
    </xf>
    <xf numFmtId="183" fontId="89" fillId="0" borderId="140" xfId="0" applyNumberFormat="1" applyFont="1" applyBorder="1" applyAlignment="1" applyProtection="1">
      <alignment horizontal="distributed" vertical="center" indent="1"/>
      <protection/>
    </xf>
    <xf numFmtId="183" fontId="89" fillId="0" borderId="53" xfId="0" applyNumberFormat="1" applyFont="1" applyBorder="1" applyAlignment="1" applyProtection="1">
      <alignment horizontal="distributed" vertical="center" indent="1"/>
      <protection/>
    </xf>
    <xf numFmtId="37" fontId="89" fillId="0" borderId="141" xfId="0" applyNumberFormat="1" applyFont="1" applyBorder="1" applyAlignment="1" applyProtection="1">
      <alignment horizontal="distributed" vertical="center" indent="1"/>
      <protection/>
    </xf>
    <xf numFmtId="0" fontId="109" fillId="0" borderId="53" xfId="0" applyFont="1" applyBorder="1" applyAlignment="1">
      <alignment horizontal="distributed" indent="1"/>
    </xf>
    <xf numFmtId="37" fontId="89" fillId="0" borderId="54" xfId="0" applyNumberFormat="1" applyFont="1" applyBorder="1" applyAlignment="1" applyProtection="1">
      <alignment horizontal="center" vertical="center" wrapText="1"/>
      <protection/>
    </xf>
    <xf numFmtId="37" fontId="89" fillId="0" borderId="22" xfId="0" applyNumberFormat="1" applyFont="1" applyBorder="1" applyAlignment="1" applyProtection="1">
      <alignment horizontal="center" vertical="center" wrapText="1"/>
      <protection/>
    </xf>
    <xf numFmtId="37" fontId="89" fillId="0" borderId="27" xfId="0" applyNumberFormat="1" applyFont="1" applyBorder="1" applyAlignment="1" applyProtection="1">
      <alignment horizontal="center" vertical="center" wrapText="1"/>
      <protection/>
    </xf>
    <xf numFmtId="37" fontId="89" fillId="0" borderId="54" xfId="0" applyNumberFormat="1" applyFont="1" applyFill="1" applyBorder="1" applyAlignment="1" applyProtection="1">
      <alignment horizontal="distributed" vertical="center" wrapText="1"/>
      <protection/>
    </xf>
    <xf numFmtId="37" fontId="89" fillId="0" borderId="22" xfId="0" applyNumberFormat="1" applyFont="1" applyFill="1" applyBorder="1" applyAlignment="1" applyProtection="1">
      <alignment horizontal="distributed" vertical="center"/>
      <protection/>
    </xf>
    <xf numFmtId="0" fontId="97" fillId="0" borderId="55" xfId="0" applyFont="1" applyBorder="1" applyAlignment="1" applyProtection="1">
      <alignment horizontal="distributed" vertical="center" wrapText="1"/>
      <protection/>
    </xf>
    <xf numFmtId="0" fontId="97" fillId="0" borderId="25" xfId="0" applyFont="1" applyBorder="1" applyAlignment="1" applyProtection="1">
      <alignment horizontal="distributed" vertical="center" wrapText="1"/>
      <protection/>
    </xf>
    <xf numFmtId="0" fontId="109" fillId="0" borderId="25" xfId="0" applyFont="1" applyBorder="1" applyAlignment="1">
      <alignment vertical="center" wrapText="1"/>
    </xf>
    <xf numFmtId="0" fontId="94" fillId="0" borderId="201" xfId="0" applyFont="1" applyBorder="1" applyAlignment="1" applyProtection="1">
      <alignment horizontal="right" vertical="center"/>
      <protection/>
    </xf>
    <xf numFmtId="0" fontId="94" fillId="0" borderId="0" xfId="0" applyFont="1" applyBorder="1" applyAlignment="1" applyProtection="1">
      <alignment horizontal="right" vertical="center"/>
      <protection/>
    </xf>
    <xf numFmtId="0" fontId="94" fillId="0" borderId="130" xfId="0" applyFont="1" applyBorder="1" applyAlignment="1" applyProtection="1">
      <alignment horizontal="right" vertical="center"/>
      <protection/>
    </xf>
    <xf numFmtId="0" fontId="94" fillId="0" borderId="38" xfId="0" applyFont="1" applyBorder="1" applyAlignment="1" applyProtection="1">
      <alignment horizontal="right" vertical="center"/>
      <protection/>
    </xf>
    <xf numFmtId="0" fontId="94" fillId="0" borderId="85" xfId="0" applyFont="1" applyBorder="1" applyAlignment="1" applyProtection="1">
      <alignment horizontal="distributed" vertical="center"/>
      <protection/>
    </xf>
    <xf numFmtId="0" fontId="94" fillId="0" borderId="38" xfId="0" applyFont="1" applyBorder="1" applyAlignment="1" applyProtection="1">
      <alignment horizontal="distributed" vertical="center"/>
      <protection/>
    </xf>
    <xf numFmtId="0" fontId="87" fillId="0" borderId="85" xfId="0" applyFont="1" applyBorder="1" applyAlignment="1" applyProtection="1">
      <alignment horizontal="distributed" vertical="center"/>
      <protection/>
    </xf>
    <xf numFmtId="0" fontId="87" fillId="0" borderId="38" xfId="0" applyFont="1" applyBorder="1" applyAlignment="1" applyProtection="1">
      <alignment horizontal="distributed" vertical="center"/>
      <protection/>
    </xf>
    <xf numFmtId="0" fontId="94" fillId="0" borderId="29" xfId="0" applyFont="1" applyBorder="1" applyAlignment="1" applyProtection="1">
      <alignment horizontal="center" vertical="center"/>
      <protection/>
    </xf>
    <xf numFmtId="0" fontId="94" fillId="0" borderId="0" xfId="0" applyFont="1" applyBorder="1" applyAlignment="1" applyProtection="1">
      <alignment horizontal="center" vertical="center"/>
      <protection/>
    </xf>
    <xf numFmtId="0" fontId="94" fillId="0" borderId="43" xfId="0" applyFont="1" applyBorder="1" applyAlignment="1" applyProtection="1">
      <alignment horizontal="center" vertical="center"/>
      <protection/>
    </xf>
    <xf numFmtId="0" fontId="87" fillId="0" borderId="86" xfId="0" applyFont="1" applyBorder="1" applyAlignment="1" applyProtection="1">
      <alignment horizontal="distributed" vertical="center"/>
      <protection/>
    </xf>
    <xf numFmtId="0" fontId="87" fillId="0" borderId="73" xfId="0" applyFont="1" applyBorder="1" applyAlignment="1" applyProtection="1">
      <alignment horizontal="distributed" vertical="center"/>
      <protection/>
    </xf>
    <xf numFmtId="0" fontId="87" fillId="0" borderId="75" xfId="0" applyFont="1" applyBorder="1" applyAlignment="1" applyProtection="1">
      <alignment horizontal="distributed" vertical="center"/>
      <protection/>
    </xf>
    <xf numFmtId="0" fontId="97" fillId="0" borderId="38" xfId="0" applyFont="1" applyBorder="1" applyAlignment="1" applyProtection="1">
      <alignment horizontal="left" vertical="center"/>
      <protection/>
    </xf>
    <xf numFmtId="0" fontId="97" fillId="0" borderId="130" xfId="0" applyFont="1" applyBorder="1" applyAlignment="1" applyProtection="1">
      <alignment horizontal="distributed" vertical="center"/>
      <protection/>
    </xf>
    <xf numFmtId="0" fontId="97" fillId="0" borderId="47" xfId="0" applyFont="1" applyBorder="1" applyAlignment="1" applyProtection="1">
      <alignment horizontal="distributed" vertical="center"/>
      <protection/>
    </xf>
    <xf numFmtId="0" fontId="94" fillId="0" borderId="130" xfId="0" applyFont="1" applyBorder="1" applyAlignment="1" applyProtection="1">
      <alignment horizontal="distributed" vertical="center"/>
      <protection/>
    </xf>
    <xf numFmtId="0" fontId="94" fillId="0" borderId="47" xfId="0" applyFont="1" applyBorder="1" applyAlignment="1" applyProtection="1">
      <alignment horizontal="distributed" vertical="center"/>
      <protection/>
    </xf>
    <xf numFmtId="0" fontId="94" fillId="0" borderId="130" xfId="0" applyFont="1" applyBorder="1" applyAlignment="1" applyProtection="1">
      <alignment horizontal="center" vertical="center"/>
      <protection/>
    </xf>
    <xf numFmtId="0" fontId="94" fillId="0" borderId="38" xfId="0" applyFont="1" applyBorder="1" applyAlignment="1" applyProtection="1">
      <alignment horizontal="center" vertical="center"/>
      <protection/>
    </xf>
    <xf numFmtId="0" fontId="97" fillId="0" borderId="85" xfId="0" applyFont="1" applyBorder="1" applyAlignment="1" applyProtection="1">
      <alignment horizontal="center" vertical="center"/>
      <protection/>
    </xf>
    <xf numFmtId="0" fontId="97" fillId="0" borderId="38" xfId="0" applyFont="1" applyBorder="1" applyAlignment="1" applyProtection="1">
      <alignment horizontal="center" vertical="center"/>
      <protection/>
    </xf>
    <xf numFmtId="0" fontId="98" fillId="0" borderId="22" xfId="0" applyFont="1" applyBorder="1" applyAlignment="1" applyProtection="1">
      <alignment horizontal="center" vertical="center" wrapText="1"/>
      <protection/>
    </xf>
    <xf numFmtId="0" fontId="97" fillId="0" borderId="23" xfId="0" applyFont="1" applyBorder="1" applyAlignment="1" applyProtection="1">
      <alignment horizontal="distributed" vertical="center" wrapText="1"/>
      <protection/>
    </xf>
    <xf numFmtId="0" fontId="97" fillId="0" borderId="22" xfId="0" applyFont="1" applyBorder="1" applyAlignment="1" applyProtection="1">
      <alignment horizontal="distributed" vertical="center" wrapText="1"/>
      <protection/>
    </xf>
    <xf numFmtId="0" fontId="94" fillId="0" borderId="23" xfId="0" applyFont="1" applyBorder="1" applyAlignment="1" applyProtection="1">
      <alignment horizontal="center" vertical="center"/>
      <protection/>
    </xf>
    <xf numFmtId="0" fontId="94" fillId="0" borderId="27" xfId="0" applyFont="1" applyBorder="1" applyAlignment="1" applyProtection="1">
      <alignment horizontal="center" vertical="center"/>
      <protection/>
    </xf>
    <xf numFmtId="0" fontId="94" fillId="0" borderId="59" xfId="0" applyFont="1" applyBorder="1" applyAlignment="1" applyProtection="1">
      <alignment horizontal="center" vertical="center"/>
      <protection/>
    </xf>
    <xf numFmtId="0" fontId="94" fillId="0" borderId="52" xfId="0" applyFont="1" applyBorder="1" applyAlignment="1" applyProtection="1">
      <alignment horizontal="distributed" vertical="center" wrapText="1"/>
      <protection/>
    </xf>
    <xf numFmtId="0" fontId="109" fillId="0" borderId="41" xfId="0" applyFont="1" applyBorder="1" applyAlignment="1">
      <alignment/>
    </xf>
    <xf numFmtId="0" fontId="109" fillId="0" borderId="24" xfId="0" applyFont="1" applyBorder="1" applyAlignment="1">
      <alignment/>
    </xf>
    <xf numFmtId="0" fontId="109" fillId="0" borderId="43" xfId="0" applyFont="1" applyBorder="1" applyAlignment="1">
      <alignment/>
    </xf>
    <xf numFmtId="0" fontId="109" fillId="0" borderId="28" xfId="0" applyFont="1" applyBorder="1" applyAlignment="1">
      <alignment/>
    </xf>
    <xf numFmtId="0" fontId="109" fillId="0" borderId="63" xfId="0" applyFont="1" applyBorder="1" applyAlignment="1">
      <alignment/>
    </xf>
    <xf numFmtId="0" fontId="97" fillId="0" borderId="54" xfId="0" applyFont="1" applyBorder="1" applyAlignment="1" applyProtection="1">
      <alignment horizontal="center" vertical="center" wrapText="1"/>
      <protection/>
    </xf>
    <xf numFmtId="0" fontId="97" fillId="0" borderId="61" xfId="0" applyFont="1" applyBorder="1" applyAlignment="1" applyProtection="1">
      <alignment horizontal="center" vertical="center"/>
      <protection/>
    </xf>
    <xf numFmtId="0" fontId="94" fillId="0" borderId="54" xfId="0" applyFont="1" applyBorder="1" applyAlignment="1" applyProtection="1">
      <alignment horizontal="center" vertical="center" wrapText="1"/>
      <protection/>
    </xf>
    <xf numFmtId="0" fontId="94" fillId="0" borderId="61" xfId="0" applyFont="1" applyBorder="1" applyAlignment="1" applyProtection="1">
      <alignment horizontal="center" vertical="center"/>
      <protection/>
    </xf>
    <xf numFmtId="0" fontId="98" fillId="0" borderId="22" xfId="0" applyFont="1" applyBorder="1" applyAlignment="1" applyProtection="1">
      <alignment horizontal="distributed" vertical="center" wrapText="1"/>
      <protection/>
    </xf>
    <xf numFmtId="0" fontId="87" fillId="0" borderId="86" xfId="0" applyFont="1" applyBorder="1" applyAlignment="1" applyProtection="1">
      <alignment horizontal="distributed" vertical="center" wrapText="1"/>
      <protection/>
    </xf>
    <xf numFmtId="0" fontId="97" fillId="0" borderId="82" xfId="0" applyFont="1" applyBorder="1" applyAlignment="1" applyProtection="1">
      <alignment horizontal="center" vertical="center"/>
      <protection/>
    </xf>
    <xf numFmtId="0" fontId="97" fillId="0" borderId="40" xfId="0" applyFont="1" applyBorder="1" applyAlignment="1" applyProtection="1">
      <alignment horizontal="center" vertical="center"/>
      <protection/>
    </xf>
    <xf numFmtId="0" fontId="97" fillId="0" borderId="29" xfId="0" applyFont="1" applyBorder="1" applyAlignment="1" applyProtection="1">
      <alignment horizontal="center" vertical="center"/>
      <protection/>
    </xf>
    <xf numFmtId="0" fontId="97" fillId="0" borderId="0" xfId="0" applyFont="1" applyBorder="1" applyAlignment="1" applyProtection="1">
      <alignment horizontal="center" vertical="center"/>
      <protection/>
    </xf>
    <xf numFmtId="0" fontId="97" fillId="0" borderId="129" xfId="0" applyFont="1" applyBorder="1" applyAlignment="1" applyProtection="1">
      <alignment horizontal="center" vertical="center"/>
      <protection/>
    </xf>
    <xf numFmtId="0" fontId="97" fillId="0" borderId="56" xfId="0" applyFont="1" applyBorder="1" applyAlignment="1" applyProtection="1">
      <alignment horizontal="center" vertical="center"/>
      <protection/>
    </xf>
    <xf numFmtId="0" fontId="94" fillId="0" borderId="22" xfId="0" applyFont="1" applyBorder="1" applyAlignment="1" applyProtection="1">
      <alignment horizontal="center" vertical="center" wrapText="1"/>
      <protection/>
    </xf>
    <xf numFmtId="0" fontId="109" fillId="0" borderId="22" xfId="0" applyFont="1" applyBorder="1" applyAlignment="1">
      <alignment/>
    </xf>
    <xf numFmtId="0" fontId="109" fillId="0" borderId="27" xfId="0" applyFont="1" applyBorder="1" applyAlignment="1">
      <alignment/>
    </xf>
    <xf numFmtId="0" fontId="94" fillId="0" borderId="23" xfId="0" applyFont="1" applyBorder="1" applyAlignment="1" applyProtection="1">
      <alignment horizontal="center" vertical="center" wrapText="1"/>
      <protection/>
    </xf>
    <xf numFmtId="0" fontId="109" fillId="0" borderId="22" xfId="0" applyFont="1" applyBorder="1" applyAlignment="1">
      <alignment vertical="center"/>
    </xf>
    <xf numFmtId="0" fontId="93" fillId="0" borderId="82" xfId="0" applyFont="1" applyBorder="1" applyAlignment="1" applyProtection="1">
      <alignment horizontal="center" vertical="center"/>
      <protection/>
    </xf>
    <xf numFmtId="0" fontId="93" fillId="0" borderId="40" xfId="0" applyFont="1" applyBorder="1" applyAlignment="1" applyProtection="1">
      <alignment horizontal="center" vertical="center"/>
      <protection/>
    </xf>
    <xf numFmtId="0" fontId="93" fillId="0" borderId="41" xfId="0" applyFont="1" applyBorder="1" applyAlignment="1" applyProtection="1">
      <alignment horizontal="center" vertical="center"/>
      <protection/>
    </xf>
    <xf numFmtId="0" fontId="93" fillId="0" borderId="29" xfId="0" applyFont="1" applyBorder="1" applyAlignment="1" applyProtection="1">
      <alignment horizontal="center" vertical="center"/>
      <protection/>
    </xf>
    <xf numFmtId="0" fontId="93" fillId="0" borderId="0" xfId="0" applyFont="1" applyBorder="1" applyAlignment="1" applyProtection="1">
      <alignment horizontal="center" vertical="center"/>
      <protection/>
    </xf>
    <xf numFmtId="0" fontId="93" fillId="0" borderId="43" xfId="0" applyFont="1" applyBorder="1" applyAlignment="1" applyProtection="1">
      <alignment horizontal="center" vertical="center"/>
      <protection/>
    </xf>
    <xf numFmtId="0" fontId="93" fillId="0" borderId="129" xfId="0" applyFont="1" applyBorder="1" applyAlignment="1" applyProtection="1">
      <alignment horizontal="center" vertical="center"/>
      <protection/>
    </xf>
    <xf numFmtId="0" fontId="93" fillId="0" borderId="56" xfId="0" applyFont="1" applyBorder="1" applyAlignment="1" applyProtection="1">
      <alignment horizontal="center" vertical="center"/>
      <protection/>
    </xf>
    <xf numFmtId="0" fontId="93" fillId="0" borderId="63" xfId="0" applyFont="1" applyBorder="1" applyAlignment="1" applyProtection="1">
      <alignment horizontal="center" vertical="center"/>
      <protection/>
    </xf>
    <xf numFmtId="0" fontId="94" fillId="0" borderId="141" xfId="0" applyFont="1" applyBorder="1" applyAlignment="1" applyProtection="1">
      <alignment horizontal="center" vertical="center"/>
      <protection/>
    </xf>
    <xf numFmtId="0" fontId="94" fillId="0" borderId="140" xfId="0" applyFont="1" applyBorder="1" applyAlignment="1" applyProtection="1">
      <alignment horizontal="center" vertical="center"/>
      <protection/>
    </xf>
    <xf numFmtId="0" fontId="94" fillId="0" borderId="53" xfId="0" applyFont="1" applyBorder="1" applyAlignment="1" applyProtection="1">
      <alignment horizontal="center" vertical="center"/>
      <protection/>
    </xf>
    <xf numFmtId="0" fontId="97" fillId="0" borderId="52" xfId="0" applyFont="1" applyBorder="1" applyAlignment="1" applyProtection="1">
      <alignment horizontal="distributed" vertical="center" wrapText="1"/>
      <protection/>
    </xf>
    <xf numFmtId="0" fontId="109" fillId="0" borderId="202" xfId="0" applyFont="1" applyBorder="1" applyAlignment="1">
      <alignment horizontal="distributed"/>
    </xf>
    <xf numFmtId="0" fontId="109" fillId="0" borderId="24" xfId="0" applyFont="1" applyBorder="1" applyAlignment="1">
      <alignment horizontal="distributed"/>
    </xf>
    <xf numFmtId="0" fontId="109" fillId="0" borderId="203" xfId="0" applyFont="1" applyBorder="1" applyAlignment="1">
      <alignment horizontal="distributed"/>
    </xf>
    <xf numFmtId="0" fontId="109" fillId="0" borderId="28" xfId="0" applyFont="1" applyBorder="1" applyAlignment="1">
      <alignment horizontal="distributed"/>
    </xf>
    <xf numFmtId="0" fontId="97" fillId="0" borderId="204" xfId="0" applyFont="1" applyBorder="1" applyAlignment="1" applyProtection="1">
      <alignment horizontal="distributed" vertical="center" wrapText="1" indent="1"/>
      <protection/>
    </xf>
    <xf numFmtId="0" fontId="97" fillId="0" borderId="41" xfId="0" applyFont="1" applyBorder="1" applyAlignment="1" applyProtection="1">
      <alignment horizontal="distributed" vertical="center" wrapText="1" indent="1"/>
      <protection/>
    </xf>
    <xf numFmtId="0" fontId="97" fillId="0" borderId="201" xfId="0" applyFont="1" applyBorder="1" applyAlignment="1" applyProtection="1">
      <alignment horizontal="distributed" vertical="center" wrapText="1" indent="1"/>
      <protection/>
    </xf>
    <xf numFmtId="0" fontId="97" fillId="0" borderId="43" xfId="0" applyFont="1" applyBorder="1" applyAlignment="1" applyProtection="1">
      <alignment horizontal="distributed" vertical="center" wrapText="1" indent="1"/>
      <protection/>
    </xf>
    <xf numFmtId="0" fontId="97" fillId="0" borderId="105" xfId="0" applyFont="1" applyBorder="1" applyAlignment="1" applyProtection="1">
      <alignment horizontal="distributed" vertical="center" wrapText="1" indent="1"/>
      <protection/>
    </xf>
    <xf numFmtId="0" fontId="97" fillId="0" borderId="63" xfId="0" applyFont="1" applyBorder="1" applyAlignment="1" applyProtection="1">
      <alignment horizontal="distributed" vertical="center" wrapText="1" indent="1"/>
      <protection/>
    </xf>
    <xf numFmtId="0" fontId="94" fillId="0" borderId="47" xfId="0" applyFont="1" applyBorder="1" applyAlignment="1" applyProtection="1">
      <alignment horizontal="center" vertical="center"/>
      <protection/>
    </xf>
    <xf numFmtId="0" fontId="87" fillId="0" borderId="141" xfId="0" applyFont="1" applyBorder="1" applyAlignment="1" applyProtection="1">
      <alignment horizontal="distributed" vertical="center" indent="2"/>
      <protection/>
    </xf>
    <xf numFmtId="0" fontId="87" fillId="0" borderId="140" xfId="0" applyFont="1" applyBorder="1" applyAlignment="1" applyProtection="1">
      <alignment horizontal="distributed" vertical="center" indent="2"/>
      <protection/>
    </xf>
    <xf numFmtId="0" fontId="87" fillId="0" borderId="140" xfId="0" applyFont="1" applyBorder="1" applyAlignment="1" applyProtection="1">
      <alignment horizontal="distributed" vertical="distributed" indent="2"/>
      <protection/>
    </xf>
    <xf numFmtId="0" fontId="0" fillId="0" borderId="140" xfId="0" applyBorder="1" applyAlignment="1">
      <alignment horizontal="distributed" indent="2"/>
    </xf>
    <xf numFmtId="0" fontId="87" fillId="0" borderId="31" xfId="0" applyFont="1" applyBorder="1" applyAlignment="1" applyProtection="1">
      <alignment horizontal="center" vertical="distributed" textRotation="255"/>
      <protection/>
    </xf>
    <xf numFmtId="0" fontId="87" fillId="0" borderId="21" xfId="0" applyFont="1" applyBorder="1" applyAlignment="1" applyProtection="1">
      <alignment horizontal="center" vertical="distributed" textRotation="255"/>
      <protection/>
    </xf>
    <xf numFmtId="0" fontId="87" fillId="0" borderId="26" xfId="0" applyFont="1" applyBorder="1" applyAlignment="1" applyProtection="1">
      <alignment horizontal="center" vertical="distributed" textRotation="255"/>
      <protection/>
    </xf>
    <xf numFmtId="0" fontId="87" fillId="0" borderId="33" xfId="0" applyFont="1" applyBorder="1" applyAlignment="1" applyProtection="1">
      <alignment horizontal="center" vertical="distributed" textRotation="255"/>
      <protection/>
    </xf>
    <xf numFmtId="0" fontId="87" fillId="0" borderId="25" xfId="0" applyFont="1" applyBorder="1" applyAlignment="1" applyProtection="1">
      <alignment horizontal="center" vertical="distributed" textRotation="255"/>
      <protection/>
    </xf>
    <xf numFmtId="0" fontId="87" fillId="0" borderId="19" xfId="0" applyFont="1" applyBorder="1" applyAlignment="1" applyProtection="1">
      <alignment horizontal="center" vertical="distributed" textRotation="255"/>
      <protection/>
    </xf>
    <xf numFmtId="0" fontId="87" fillId="0" borderId="31" xfId="0" applyFont="1" applyBorder="1" applyAlignment="1" applyProtection="1">
      <alignment horizontal="center" vertical="distributed" textRotation="255" indent="3"/>
      <protection/>
    </xf>
    <xf numFmtId="0" fontId="87" fillId="0" borderId="21" xfId="0" applyFont="1" applyBorder="1" applyAlignment="1" applyProtection="1">
      <alignment horizontal="center" vertical="distributed" textRotation="255" indent="3"/>
      <protection/>
    </xf>
    <xf numFmtId="0" fontId="87" fillId="0" borderId="26" xfId="0" applyFont="1" applyBorder="1" applyAlignment="1" applyProtection="1">
      <alignment horizontal="center" vertical="distributed" textRotation="255" indent="3"/>
      <protection/>
    </xf>
    <xf numFmtId="0" fontId="87" fillId="0" borderId="33" xfId="0" applyFont="1" applyBorder="1" applyAlignment="1" applyProtection="1">
      <alignment horizontal="center" vertical="distributed" textRotation="255" indent="3"/>
      <protection/>
    </xf>
    <xf numFmtId="0" fontId="87" fillId="0" borderId="25" xfId="0" applyFont="1" applyBorder="1" applyAlignment="1" applyProtection="1">
      <alignment horizontal="center" vertical="distributed" textRotation="255" indent="3"/>
      <protection/>
    </xf>
    <xf numFmtId="0" fontId="87" fillId="0" borderId="19" xfId="0" applyFont="1" applyBorder="1" applyAlignment="1" applyProtection="1">
      <alignment horizontal="center" vertical="distributed" textRotation="255" indent="3"/>
      <protection/>
    </xf>
    <xf numFmtId="39" fontId="87" fillId="0" borderId="85" xfId="103" applyFont="1" applyBorder="1" applyAlignment="1">
      <alignment horizontal="left" vertical="center" indent="2"/>
      <protection/>
    </xf>
    <xf numFmtId="39" fontId="87" fillId="0" borderId="38" xfId="103" applyFont="1" applyBorder="1" applyAlignment="1">
      <alignment horizontal="left" vertical="center" indent="2"/>
      <protection/>
    </xf>
    <xf numFmtId="39" fontId="87" fillId="0" borderId="47" xfId="103" applyFont="1" applyBorder="1" applyAlignment="1">
      <alignment horizontal="left" vertical="center" indent="2"/>
      <protection/>
    </xf>
    <xf numFmtId="39" fontId="87" fillId="0" borderId="86" xfId="103" applyFont="1" applyBorder="1" applyAlignment="1">
      <alignment horizontal="center" vertical="center"/>
      <protection/>
    </xf>
    <xf numFmtId="39" fontId="87" fillId="0" borderId="73" xfId="103" applyFont="1" applyBorder="1" applyAlignment="1">
      <alignment horizontal="center" vertical="center"/>
      <protection/>
    </xf>
    <xf numFmtId="39" fontId="87" fillId="0" borderId="75" xfId="103" applyFont="1" applyBorder="1" applyAlignment="1">
      <alignment horizontal="center" vertical="center"/>
      <protection/>
    </xf>
    <xf numFmtId="39" fontId="87" fillId="0" borderId="29" xfId="103" applyFont="1" applyBorder="1" applyAlignment="1">
      <alignment horizontal="center" vertical="center"/>
      <protection/>
    </xf>
    <xf numFmtId="39" fontId="87" fillId="0" borderId="0" xfId="103" applyFont="1" applyAlignment="1">
      <alignment horizontal="center" vertical="center"/>
      <protection/>
    </xf>
    <xf numFmtId="39" fontId="87" fillId="0" borderId="43" xfId="103" applyFont="1" applyBorder="1" applyAlignment="1">
      <alignment horizontal="center" vertical="center"/>
      <protection/>
    </xf>
    <xf numFmtId="39" fontId="87" fillId="0" borderId="85" xfId="103" applyFont="1" applyBorder="1" applyAlignment="1">
      <alignment horizontal="left" vertical="center"/>
      <protection/>
    </xf>
    <xf numFmtId="39" fontId="87" fillId="0" borderId="38" xfId="103" applyFont="1" applyBorder="1" applyAlignment="1">
      <alignment horizontal="left" vertical="center"/>
      <protection/>
    </xf>
    <xf numFmtId="39" fontId="87" fillId="0" borderId="24" xfId="103" applyFont="1" applyBorder="1" applyAlignment="1" applyProtection="1">
      <alignment horizontal="left" vertical="center" indent="1"/>
      <protection/>
    </xf>
    <xf numFmtId="39" fontId="87" fillId="0" borderId="0" xfId="103" applyFont="1" applyAlignment="1" applyProtection="1">
      <alignment horizontal="left" vertical="center" indent="1"/>
      <protection/>
    </xf>
    <xf numFmtId="39" fontId="87" fillId="0" borderId="43" xfId="103" applyFont="1" applyBorder="1" applyAlignment="1" applyProtection="1">
      <alignment horizontal="left" vertical="center" indent="1"/>
      <protection/>
    </xf>
    <xf numFmtId="39" fontId="87" fillId="0" borderId="28" xfId="103" applyFont="1" applyBorder="1" applyAlignment="1" applyProtection="1">
      <alignment horizontal="left" vertical="center" indent="1"/>
      <protection/>
    </xf>
    <xf numFmtId="39" fontId="87" fillId="0" borderId="56" xfId="103" applyFont="1" applyBorder="1" applyAlignment="1" applyProtection="1">
      <alignment horizontal="left" vertical="center" indent="1"/>
      <protection/>
    </xf>
    <xf numFmtId="39" fontId="87" fillId="0" borderId="63" xfId="103" applyFont="1" applyBorder="1" applyAlignment="1" applyProtection="1">
      <alignment horizontal="left" vertical="center" indent="1"/>
      <protection/>
    </xf>
    <xf numFmtId="39" fontId="87" fillId="0" borderId="85" xfId="103" applyFont="1" applyBorder="1" applyAlignment="1" applyProtection="1">
      <alignment horizontal="center" vertical="center"/>
      <protection/>
    </xf>
    <xf numFmtId="39" fontId="87" fillId="0" borderId="38" xfId="103" applyFont="1" applyBorder="1" applyAlignment="1" applyProtection="1">
      <alignment horizontal="center" vertical="center"/>
      <protection/>
    </xf>
    <xf numFmtId="39" fontId="87" fillId="0" borderId="47" xfId="103" applyFont="1" applyBorder="1" applyAlignment="1" applyProtection="1">
      <alignment horizontal="center" vertical="center"/>
      <protection/>
    </xf>
    <xf numFmtId="39" fontId="87" fillId="0" borderId="86" xfId="103" applyFont="1" applyBorder="1" applyAlignment="1" applyProtection="1">
      <alignment horizontal="center" vertical="center"/>
      <protection/>
    </xf>
    <xf numFmtId="39" fontId="87" fillId="0" borderId="73" xfId="103" applyFont="1" applyBorder="1" applyAlignment="1" applyProtection="1">
      <alignment horizontal="center" vertical="center"/>
      <protection/>
    </xf>
    <xf numFmtId="39" fontId="87" fillId="0" borderId="75" xfId="103" applyFont="1" applyBorder="1" applyAlignment="1" applyProtection="1">
      <alignment horizontal="center" vertical="center"/>
      <protection/>
    </xf>
    <xf numFmtId="39" fontId="87" fillId="0" borderId="174" xfId="103" applyFont="1" applyBorder="1" applyAlignment="1">
      <alignment horizontal="center" vertical="center"/>
      <protection/>
    </xf>
    <xf numFmtId="39" fontId="87" fillId="0" borderId="140" xfId="103" applyFont="1" applyBorder="1" applyAlignment="1">
      <alignment horizontal="center" vertical="center"/>
      <protection/>
    </xf>
    <xf numFmtId="39" fontId="87" fillId="0" borderId="53" xfId="103" applyFont="1" applyBorder="1" applyAlignment="1">
      <alignment horizontal="center" vertical="center"/>
      <protection/>
    </xf>
    <xf numFmtId="39" fontId="87" fillId="0" borderId="141" xfId="103" applyFont="1" applyBorder="1" applyAlignment="1">
      <alignment horizontal="center" vertical="center"/>
      <protection/>
    </xf>
    <xf numFmtId="39" fontId="107" fillId="0" borderId="29" xfId="103" applyFont="1" applyBorder="1" applyAlignment="1" applyProtection="1">
      <alignment horizontal="distributed" vertical="center"/>
      <protection/>
    </xf>
    <xf numFmtId="39" fontId="107" fillId="0" borderId="0" xfId="103" applyFont="1" applyBorder="1" applyAlignment="1" applyProtection="1">
      <alignment horizontal="distributed" vertical="center"/>
      <protection/>
    </xf>
    <xf numFmtId="39" fontId="107" fillId="0" borderId="43" xfId="103" applyFont="1" applyBorder="1" applyAlignment="1" applyProtection="1">
      <alignment horizontal="distributed" vertical="center"/>
      <protection/>
    </xf>
    <xf numFmtId="39" fontId="107" fillId="0" borderId="129" xfId="103" applyFont="1" applyBorder="1" applyAlignment="1" applyProtection="1">
      <alignment horizontal="distributed" vertical="center"/>
      <protection/>
    </xf>
    <xf numFmtId="39" fontId="107" fillId="0" borderId="56" xfId="103" applyFont="1" applyBorder="1" applyAlignment="1" applyProtection="1">
      <alignment horizontal="distributed" vertical="center"/>
      <protection/>
    </xf>
    <xf numFmtId="39" fontId="107" fillId="0" borderId="63" xfId="103" applyFont="1" applyBorder="1" applyAlignment="1" applyProtection="1">
      <alignment horizontal="distributed" vertical="center"/>
      <protection/>
    </xf>
    <xf numFmtId="39" fontId="107" fillId="0" borderId="28" xfId="103" applyFont="1" applyBorder="1" applyAlignment="1" applyProtection="1">
      <alignment horizontal="left" vertical="center" indent="1"/>
      <protection/>
    </xf>
    <xf numFmtId="39" fontId="107" fillId="0" borderId="56" xfId="103" applyFont="1" applyBorder="1" applyAlignment="1" applyProtection="1">
      <alignment horizontal="left" vertical="center" indent="1"/>
      <protection/>
    </xf>
    <xf numFmtId="39" fontId="107" fillId="0" borderId="63" xfId="103" applyFont="1" applyBorder="1" applyAlignment="1" applyProtection="1">
      <alignment horizontal="left" vertical="center" indent="1"/>
      <protection/>
    </xf>
    <xf numFmtId="39" fontId="87" fillId="0" borderId="57" xfId="103" applyFont="1" applyBorder="1" applyAlignment="1" applyProtection="1">
      <alignment horizontal="center" vertical="center" textRotation="255"/>
      <protection/>
    </xf>
    <xf numFmtId="39" fontId="87" fillId="0" borderId="0" xfId="103" applyFont="1" applyBorder="1" applyAlignment="1" applyProtection="1">
      <alignment horizontal="center" vertical="center" textRotation="255"/>
      <protection/>
    </xf>
    <xf numFmtId="39" fontId="87" fillId="0" borderId="56" xfId="103" applyFont="1" applyBorder="1" applyAlignment="1" applyProtection="1">
      <alignment horizontal="center" vertical="center" textRotation="255"/>
      <protection/>
    </xf>
    <xf numFmtId="39" fontId="87" fillId="0" borderId="32" xfId="103" applyFont="1" applyBorder="1" applyAlignment="1" applyProtection="1">
      <alignment horizontal="left" vertical="center" indent="1"/>
      <protection/>
    </xf>
    <xf numFmtId="39" fontId="87" fillId="0" borderId="57" xfId="103" applyFont="1" applyBorder="1" applyAlignment="1" applyProtection="1">
      <alignment horizontal="left" vertical="center" indent="1"/>
      <protection/>
    </xf>
    <xf numFmtId="39" fontId="87" fillId="0" borderId="44" xfId="103" applyFont="1" applyBorder="1" applyAlignment="1" applyProtection="1">
      <alignment horizontal="left" vertical="center" indent="1"/>
      <protection/>
    </xf>
    <xf numFmtId="39" fontId="107" fillId="0" borderId="84" xfId="103" applyFont="1" applyBorder="1" applyAlignment="1" applyProtection="1">
      <alignment horizontal="distributed" vertical="center"/>
      <protection/>
    </xf>
    <xf numFmtId="39" fontId="107" fillId="0" borderId="57" xfId="103" applyFont="1" applyBorder="1" applyAlignment="1" applyProtection="1">
      <alignment horizontal="distributed" vertical="center"/>
      <protection/>
    </xf>
    <xf numFmtId="39" fontId="107" fillId="0" borderId="44" xfId="103" applyFont="1" applyBorder="1" applyAlignment="1" applyProtection="1">
      <alignment horizontal="distributed" vertical="center"/>
      <protection/>
    </xf>
    <xf numFmtId="39" fontId="87" fillId="0" borderId="85" xfId="103" applyFont="1" applyBorder="1" applyAlignment="1" applyProtection="1">
      <alignment horizontal="left" vertical="center"/>
      <protection/>
    </xf>
    <xf numFmtId="39" fontId="87" fillId="0" borderId="38" xfId="103" applyFont="1" applyBorder="1" applyAlignment="1" applyProtection="1">
      <alignment horizontal="left" vertical="center"/>
      <protection/>
    </xf>
    <xf numFmtId="39" fontId="87" fillId="0" borderId="174" xfId="103" applyFont="1" applyBorder="1" applyAlignment="1" applyProtection="1">
      <alignment horizontal="center" vertical="center"/>
      <protection/>
    </xf>
    <xf numFmtId="39" fontId="87" fillId="0" borderId="140" xfId="103" applyFont="1" applyBorder="1" applyAlignment="1" applyProtection="1">
      <alignment horizontal="center" vertical="center"/>
      <protection/>
    </xf>
    <xf numFmtId="39" fontId="87" fillId="0" borderId="53" xfId="103" applyFont="1" applyBorder="1" applyAlignment="1" applyProtection="1">
      <alignment horizontal="center" vertical="center"/>
      <protection/>
    </xf>
    <xf numFmtId="39" fontId="87" fillId="0" borderId="29" xfId="103" applyFont="1" applyBorder="1" applyAlignment="1" applyProtection="1">
      <alignment horizontal="center" vertical="center"/>
      <protection/>
    </xf>
    <xf numFmtId="39" fontId="87" fillId="0" borderId="0" xfId="103" applyFont="1" applyBorder="1" applyAlignment="1" applyProtection="1">
      <alignment horizontal="center" vertical="center"/>
      <protection/>
    </xf>
    <xf numFmtId="39" fontId="87" fillId="0" borderId="43" xfId="103" applyFont="1" applyBorder="1" applyAlignment="1" applyProtection="1">
      <alignment horizontal="center" vertical="center"/>
      <protection/>
    </xf>
    <xf numFmtId="0" fontId="9" fillId="0" borderId="0" xfId="0" applyFont="1" applyAlignment="1" applyProtection="1">
      <alignment horizontal="left" vertical="center"/>
      <protection/>
    </xf>
    <xf numFmtId="0" fontId="28" fillId="0" borderId="29" xfId="0" applyFont="1" applyBorder="1" applyAlignment="1" applyProtection="1">
      <alignment horizontal="distributed" vertical="center" indent="3"/>
      <protection/>
    </xf>
    <xf numFmtId="0" fontId="28" fillId="0" borderId="0" xfId="0" applyFont="1" applyBorder="1" applyAlignment="1" applyProtection="1">
      <alignment horizontal="distributed" vertical="center" indent="3"/>
      <protection/>
    </xf>
    <xf numFmtId="0" fontId="28" fillId="0" borderId="43" xfId="0" applyFont="1" applyBorder="1" applyAlignment="1" applyProtection="1">
      <alignment horizontal="distributed" vertical="center" indent="3"/>
      <protection/>
    </xf>
    <xf numFmtId="0" fontId="28" fillId="0" borderId="129" xfId="0" applyFont="1" applyBorder="1" applyAlignment="1" applyProtection="1">
      <alignment horizontal="distributed" vertical="center" indent="3"/>
      <protection/>
    </xf>
    <xf numFmtId="0" fontId="28" fillId="0" borderId="56" xfId="0" applyFont="1" applyBorder="1" applyAlignment="1" applyProtection="1">
      <alignment horizontal="distributed" vertical="center" indent="3"/>
      <protection/>
    </xf>
    <xf numFmtId="0" fontId="28" fillId="0" borderId="63" xfId="0" applyFont="1" applyBorder="1" applyAlignment="1" applyProtection="1">
      <alignment horizontal="distributed" vertical="center" indent="3"/>
      <protection/>
    </xf>
    <xf numFmtId="0" fontId="4" fillId="0" borderId="84"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32" xfId="0" applyFont="1" applyBorder="1" applyAlignment="1" applyProtection="1">
      <alignment horizontal="left" vertical="center" indent="1"/>
      <protection/>
    </xf>
    <xf numFmtId="0" fontId="4" fillId="0" borderId="44" xfId="0" applyFont="1" applyBorder="1" applyAlignment="1" applyProtection="1">
      <alignment horizontal="left" vertical="center" indent="1"/>
      <protection/>
    </xf>
    <xf numFmtId="0" fontId="4" fillId="0" borderId="28" xfId="0" applyFont="1" applyBorder="1" applyAlignment="1" applyProtection="1">
      <alignment horizontal="left" vertical="center" indent="1"/>
      <protection/>
    </xf>
    <xf numFmtId="0" fontId="4" fillId="0" borderId="63" xfId="0" applyFont="1" applyBorder="1" applyAlignment="1" applyProtection="1">
      <alignment horizontal="left" vertical="center" indent="1"/>
      <protection/>
    </xf>
    <xf numFmtId="0" fontId="4" fillId="0" borderId="85" xfId="0" applyFont="1" applyBorder="1" applyAlignment="1" applyProtection="1">
      <alignment horizontal="left" vertical="center" indent="2"/>
      <protection/>
    </xf>
    <xf numFmtId="0" fontId="4" fillId="0" borderId="38" xfId="0" applyFont="1" applyBorder="1" applyAlignment="1" applyProtection="1">
      <alignment horizontal="left" vertical="center" indent="2"/>
      <protection/>
    </xf>
    <xf numFmtId="0" fontId="4" fillId="0" borderId="47" xfId="0" applyFont="1" applyBorder="1" applyAlignment="1" applyProtection="1">
      <alignment horizontal="left" vertical="center" indent="2"/>
      <protection/>
    </xf>
    <xf numFmtId="0" fontId="4" fillId="0" borderId="86" xfId="0" applyFont="1" applyBorder="1" applyAlignment="1" applyProtection="1">
      <alignment horizontal="left" vertical="center" indent="2"/>
      <protection/>
    </xf>
    <xf numFmtId="0" fontId="4" fillId="0" borderId="73" xfId="0" applyFont="1" applyBorder="1" applyAlignment="1" applyProtection="1">
      <alignment horizontal="left" vertical="center" indent="2"/>
      <protection/>
    </xf>
    <xf numFmtId="0" fontId="4" fillId="0" borderId="75" xfId="0" applyFont="1" applyBorder="1" applyAlignment="1" applyProtection="1">
      <alignment horizontal="left" vertical="center" indent="2"/>
      <protection/>
    </xf>
    <xf numFmtId="0" fontId="28" fillId="0" borderId="23" xfId="0" applyFont="1" applyBorder="1" applyAlignment="1" applyProtection="1">
      <alignment horizontal="center" vertical="center"/>
      <protection/>
    </xf>
    <xf numFmtId="0" fontId="28" fillId="0" borderId="27" xfId="0" applyFont="1" applyBorder="1" applyAlignment="1" applyProtection="1">
      <alignment horizontal="center" vertical="center"/>
      <protection/>
    </xf>
    <xf numFmtId="0" fontId="4" fillId="0" borderId="35" xfId="0" applyFont="1" applyBorder="1" applyAlignment="1" applyProtection="1">
      <alignment horizontal="left" vertical="center" indent="1"/>
      <protection/>
    </xf>
    <xf numFmtId="0" fontId="4" fillId="0" borderId="49" xfId="0" applyFont="1" applyBorder="1" applyAlignment="1" applyProtection="1">
      <alignment horizontal="left" vertical="center" indent="1"/>
      <protection/>
    </xf>
    <xf numFmtId="0" fontId="4" fillId="0" borderId="82"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129"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63" xfId="0" applyFont="1" applyBorder="1" applyAlignment="1" applyProtection="1">
      <alignment horizontal="center" vertical="center"/>
      <protection/>
    </xf>
    <xf numFmtId="0" fontId="28" fillId="0" borderId="23" xfId="0" applyFont="1" applyBorder="1" applyAlignment="1" applyProtection="1">
      <alignment horizontal="center" vertical="center" wrapText="1"/>
      <protection/>
    </xf>
    <xf numFmtId="0" fontId="4" fillId="0" borderId="23" xfId="0" applyFont="1" applyBorder="1" applyAlignment="1" applyProtection="1">
      <alignment horizontal="center" vertical="distributed" textRotation="255" indent="2"/>
      <protection/>
    </xf>
    <xf numFmtId="0" fontId="4" fillId="0" borderId="22" xfId="0" applyFont="1" applyBorder="1" applyAlignment="1" applyProtection="1">
      <alignment horizontal="center" vertical="distributed" textRotation="255" indent="2"/>
      <protection/>
    </xf>
    <xf numFmtId="0" fontId="4" fillId="0" borderId="130"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31" xfId="0" applyFont="1" applyBorder="1" applyAlignment="1" applyProtection="1">
      <alignment horizontal="distributed" vertical="center" textRotation="255" wrapText="1"/>
      <protection/>
    </xf>
    <xf numFmtId="0" fontId="4" fillId="0" borderId="21" xfId="0" applyFont="1" applyBorder="1" applyAlignment="1" applyProtection="1">
      <alignment horizontal="distributed" vertical="center" textRotation="255" wrapText="1"/>
      <protection/>
    </xf>
    <xf numFmtId="0" fontId="4" fillId="0" borderId="34" xfId="0" applyFont="1" applyBorder="1" applyAlignment="1" applyProtection="1">
      <alignment horizontal="distributed" vertical="center" textRotation="255" wrapText="1"/>
      <protection/>
    </xf>
    <xf numFmtId="0" fontId="28" fillId="0" borderId="130" xfId="0" applyFont="1" applyBorder="1" applyAlignment="1" applyProtection="1">
      <alignment horizontal="center" vertical="center"/>
      <protection/>
    </xf>
    <xf numFmtId="0" fontId="28" fillId="0" borderId="47" xfId="0" applyFont="1" applyBorder="1" applyAlignment="1" applyProtection="1">
      <alignment horizontal="center" vertical="center"/>
      <protection/>
    </xf>
    <xf numFmtId="0" fontId="28" fillId="0" borderId="141" xfId="0" applyFont="1" applyBorder="1" applyAlignment="1" applyProtection="1">
      <alignment horizontal="center" vertical="center"/>
      <protection/>
    </xf>
    <xf numFmtId="0" fontId="4" fillId="0" borderId="53" xfId="0" applyFont="1" applyBorder="1" applyAlignment="1">
      <alignment horizontal="center" vertical="center"/>
    </xf>
    <xf numFmtId="0" fontId="28" fillId="0" borderId="53" xfId="0" applyFont="1" applyBorder="1" applyAlignment="1" applyProtection="1">
      <alignment horizontal="center" vertical="center"/>
      <protection/>
    </xf>
    <xf numFmtId="0" fontId="28" fillId="0" borderId="55" xfId="0" applyFont="1" applyBorder="1" applyAlignment="1" applyProtection="1">
      <alignment horizontal="center" vertical="center"/>
      <protection/>
    </xf>
    <xf numFmtId="0" fontId="28" fillId="0" borderId="25" xfId="0" applyFont="1" applyBorder="1" applyAlignment="1" applyProtection="1">
      <alignment horizontal="center" vertical="center"/>
      <protection/>
    </xf>
    <xf numFmtId="0" fontId="28" fillId="0" borderId="19" xfId="0" applyFont="1" applyBorder="1" applyAlignment="1" applyProtection="1">
      <alignment horizontal="center" vertical="center"/>
      <protection/>
    </xf>
    <xf numFmtId="0" fontId="28" fillId="0" borderId="82" xfId="0" applyFont="1" applyBorder="1" applyAlignment="1" applyProtection="1">
      <alignment horizontal="center" vertical="center" wrapText="1"/>
      <protection/>
    </xf>
    <xf numFmtId="0" fontId="28" fillId="0" borderId="40" xfId="0" applyFont="1" applyBorder="1" applyAlignment="1" applyProtection="1">
      <alignment horizontal="center" vertical="center" wrapText="1"/>
      <protection/>
    </xf>
    <xf numFmtId="0" fontId="28" fillId="0" borderId="41" xfId="0" applyFont="1" applyBorder="1" applyAlignment="1" applyProtection="1">
      <alignment horizontal="center" vertical="center" wrapText="1"/>
      <protection/>
    </xf>
    <xf numFmtId="0" fontId="28" fillId="0" borderId="29" xfId="0" applyFont="1" applyBorder="1" applyAlignment="1" applyProtection="1">
      <alignment horizontal="center" vertical="center" wrapText="1"/>
      <protection/>
    </xf>
    <xf numFmtId="0" fontId="28" fillId="0" borderId="0" xfId="0" applyFont="1" applyBorder="1" applyAlignment="1" applyProtection="1">
      <alignment horizontal="center" vertical="center" wrapText="1"/>
      <protection/>
    </xf>
    <xf numFmtId="0" fontId="28" fillId="0" borderId="43" xfId="0" applyFont="1" applyBorder="1" applyAlignment="1" applyProtection="1">
      <alignment horizontal="center" vertical="center" wrapText="1"/>
      <protection/>
    </xf>
    <xf numFmtId="0" fontId="87" fillId="0" borderId="145" xfId="0" applyFont="1" applyBorder="1" applyAlignment="1" applyProtection="1">
      <alignment horizontal="distributed" vertical="center" indent="2"/>
      <protection/>
    </xf>
    <xf numFmtId="0" fontId="87" fillId="0" borderId="98" xfId="0" applyFont="1" applyBorder="1" applyAlignment="1" applyProtection="1">
      <alignment horizontal="distributed" vertical="center" indent="2"/>
      <protection/>
    </xf>
    <xf numFmtId="0" fontId="87" fillId="0" borderId="205" xfId="0" applyFont="1" applyBorder="1" applyAlignment="1" applyProtection="1">
      <alignment horizontal="distributed" vertical="center" indent="2"/>
      <protection/>
    </xf>
    <xf numFmtId="0" fontId="87" fillId="0" borderId="107" xfId="0" applyFont="1" applyBorder="1" applyAlignment="1" applyProtection="1">
      <alignment horizontal="distributed" vertical="center" indent="2"/>
      <protection/>
    </xf>
    <xf numFmtId="0" fontId="87" fillId="0" borderId="0" xfId="0" applyFont="1" applyBorder="1" applyAlignment="1" applyProtection="1">
      <alignment horizontal="distributed" vertical="center" indent="2"/>
      <protection/>
    </xf>
    <xf numFmtId="0" fontId="87" fillId="0" borderId="203" xfId="0" applyFont="1" applyBorder="1" applyAlignment="1" applyProtection="1">
      <alignment horizontal="distributed" vertical="center" indent="2"/>
      <protection/>
    </xf>
    <xf numFmtId="0" fontId="87" fillId="0" borderId="206" xfId="0" applyFont="1" applyBorder="1" applyAlignment="1" applyProtection="1">
      <alignment horizontal="distributed" vertical="center" indent="2"/>
      <protection/>
    </xf>
    <xf numFmtId="0" fontId="87" fillId="0" borderId="56" xfId="0" applyFont="1" applyBorder="1" applyAlignment="1" applyProtection="1">
      <alignment horizontal="distributed" vertical="center" indent="2"/>
      <protection/>
    </xf>
    <xf numFmtId="0" fontId="87" fillId="0" borderId="207" xfId="0" applyFont="1" applyBorder="1" applyAlignment="1" applyProtection="1">
      <alignment horizontal="distributed" vertical="center" indent="2"/>
      <protection/>
    </xf>
    <xf numFmtId="0" fontId="97" fillId="0" borderId="41" xfId="0" applyFont="1" applyBorder="1" applyAlignment="1" applyProtection="1">
      <alignment horizontal="center" vertical="center"/>
      <protection/>
    </xf>
    <xf numFmtId="0" fontId="97" fillId="0" borderId="43" xfId="0" applyFont="1" applyBorder="1" applyAlignment="1" applyProtection="1">
      <alignment horizontal="center" vertical="center"/>
      <protection/>
    </xf>
    <xf numFmtId="0" fontId="97" fillId="0" borderId="63" xfId="0" applyFont="1" applyBorder="1" applyAlignment="1" applyProtection="1">
      <alignment horizontal="center" vertical="center"/>
      <protection/>
    </xf>
    <xf numFmtId="0" fontId="97" fillId="0" borderId="145" xfId="0" applyFont="1" applyBorder="1" applyAlignment="1" applyProtection="1">
      <alignment horizontal="center" vertical="center"/>
      <protection/>
    </xf>
    <xf numFmtId="0" fontId="97" fillId="0" borderId="98" xfId="0" applyFont="1" applyBorder="1" applyAlignment="1" applyProtection="1">
      <alignment horizontal="center" vertical="center"/>
      <protection/>
    </xf>
    <xf numFmtId="0" fontId="97" fillId="0" borderId="99" xfId="0" applyFont="1" applyBorder="1" applyAlignment="1" applyProtection="1">
      <alignment horizontal="center" vertical="center"/>
      <protection/>
    </xf>
    <xf numFmtId="0" fontId="97" fillId="0" borderId="107" xfId="0" applyFont="1" applyBorder="1" applyAlignment="1" applyProtection="1">
      <alignment horizontal="center" vertical="center"/>
      <protection/>
    </xf>
    <xf numFmtId="0" fontId="97" fillId="0" borderId="206" xfId="0" applyFont="1" applyBorder="1" applyAlignment="1" applyProtection="1">
      <alignment horizontal="center" vertical="center"/>
      <protection/>
    </xf>
    <xf numFmtId="0" fontId="28" fillId="0" borderId="82" xfId="0" applyFont="1" applyFill="1" applyBorder="1" applyAlignment="1" applyProtection="1">
      <alignment horizontal="distributed" vertical="center" indent="1"/>
      <protection/>
    </xf>
    <xf numFmtId="0" fontId="28" fillId="0" borderId="40" xfId="0" applyFont="1" applyFill="1" applyBorder="1" applyAlignment="1" applyProtection="1">
      <alignment horizontal="distributed" vertical="center" indent="1"/>
      <protection/>
    </xf>
    <xf numFmtId="0" fontId="28" fillId="0" borderId="41" xfId="0" applyFont="1" applyFill="1" applyBorder="1" applyAlignment="1" applyProtection="1">
      <alignment horizontal="distributed" vertical="center" indent="1"/>
      <protection/>
    </xf>
    <xf numFmtId="0" fontId="28" fillId="0" borderId="29" xfId="0" applyFont="1" applyFill="1" applyBorder="1" applyAlignment="1" applyProtection="1">
      <alignment horizontal="distributed" vertical="center" indent="1"/>
      <protection/>
    </xf>
    <xf numFmtId="0" fontId="28" fillId="0" borderId="0" xfId="0" applyFont="1" applyFill="1" applyBorder="1" applyAlignment="1" applyProtection="1">
      <alignment horizontal="distributed" vertical="center" indent="1"/>
      <protection/>
    </xf>
    <xf numFmtId="0" fontId="28" fillId="0" borderId="43" xfId="0" applyFont="1" applyFill="1" applyBorder="1" applyAlignment="1" applyProtection="1">
      <alignment horizontal="distributed" vertical="center" indent="1"/>
      <protection/>
    </xf>
    <xf numFmtId="0" fontId="28" fillId="0" borderId="129" xfId="0" applyFont="1" applyFill="1" applyBorder="1" applyAlignment="1" applyProtection="1">
      <alignment horizontal="distributed" vertical="center" indent="1"/>
      <protection/>
    </xf>
    <xf numFmtId="0" fontId="28" fillId="0" borderId="56" xfId="0" applyFont="1" applyFill="1" applyBorder="1" applyAlignment="1" applyProtection="1">
      <alignment horizontal="distributed" vertical="center" indent="1"/>
      <protection/>
    </xf>
    <xf numFmtId="0" fontId="28" fillId="0" borderId="63" xfId="0" applyFont="1" applyFill="1" applyBorder="1" applyAlignment="1" applyProtection="1">
      <alignment horizontal="distributed" vertical="center" indent="1"/>
      <protection/>
    </xf>
    <xf numFmtId="0" fontId="28" fillId="0" borderId="84" xfId="0" applyFont="1" applyFill="1" applyBorder="1" applyAlignment="1" applyProtection="1">
      <alignment horizontal="distributed" vertical="center" indent="1"/>
      <protection/>
    </xf>
    <xf numFmtId="0" fontId="28" fillId="0" borderId="57" xfId="0" applyFont="1" applyFill="1" applyBorder="1" applyAlignment="1" applyProtection="1">
      <alignment horizontal="distributed" vertical="center" indent="1"/>
      <protection/>
    </xf>
    <xf numFmtId="0" fontId="28" fillId="0" borderId="44" xfId="0" applyFont="1" applyFill="1" applyBorder="1" applyAlignment="1" applyProtection="1">
      <alignment horizontal="distributed" vertical="center" indent="1"/>
      <protection/>
    </xf>
    <xf numFmtId="0" fontId="28" fillId="0" borderId="85" xfId="0" applyFont="1" applyFill="1" applyBorder="1" applyAlignment="1" applyProtection="1">
      <alignment horizontal="center" vertical="center"/>
      <protection/>
    </xf>
    <xf numFmtId="0" fontId="28" fillId="0" borderId="38" xfId="0" applyFont="1" applyFill="1" applyBorder="1" applyAlignment="1" applyProtection="1">
      <alignment horizontal="center" vertical="center"/>
      <protection/>
    </xf>
    <xf numFmtId="0" fontId="28" fillId="0" borderId="51" xfId="0" applyFont="1" applyFill="1" applyBorder="1" applyAlignment="1" applyProtection="1">
      <alignment horizontal="center" vertical="center"/>
      <protection/>
    </xf>
    <xf numFmtId="0" fontId="28" fillId="0" borderId="130" xfId="0" applyFont="1" applyFill="1" applyBorder="1" applyAlignment="1" applyProtection="1">
      <alignment horizontal="center" vertical="center"/>
      <protection/>
    </xf>
    <xf numFmtId="0" fontId="28" fillId="0" borderId="84" xfId="0" applyFont="1" applyFill="1" applyBorder="1" applyAlignment="1" applyProtection="1">
      <alignment horizontal="center" vertical="center"/>
      <protection/>
    </xf>
    <xf numFmtId="0" fontId="28" fillId="0" borderId="44" xfId="0" applyFont="1" applyFill="1" applyBorder="1" applyAlignment="1" applyProtection="1">
      <alignment horizontal="center" vertical="center"/>
      <protection/>
    </xf>
    <xf numFmtId="0" fontId="28" fillId="0" borderId="29" xfId="0" applyFont="1" applyFill="1" applyBorder="1" applyAlignment="1" applyProtection="1">
      <alignment horizontal="center" vertical="center"/>
      <protection/>
    </xf>
    <xf numFmtId="0" fontId="28" fillId="0" borderId="43" xfId="0" applyFont="1" applyFill="1" applyBorder="1" applyAlignment="1" applyProtection="1">
      <alignment horizontal="center" vertical="center"/>
      <protection/>
    </xf>
    <xf numFmtId="0" fontId="28" fillId="0" borderId="129" xfId="0" applyFont="1" applyFill="1" applyBorder="1" applyAlignment="1" applyProtection="1">
      <alignment horizontal="center" vertical="center"/>
      <protection/>
    </xf>
    <xf numFmtId="0" fontId="28" fillId="0" borderId="63" xfId="0" applyFont="1" applyFill="1" applyBorder="1" applyAlignment="1" applyProtection="1">
      <alignment horizontal="center" vertical="center"/>
      <protection/>
    </xf>
    <xf numFmtId="0" fontId="28" fillId="0" borderId="31" xfId="0" applyFont="1" applyFill="1" applyBorder="1" applyAlignment="1" applyProtection="1">
      <alignment horizontal="center" vertical="distributed" textRotation="255" indent="1"/>
      <protection/>
    </xf>
    <xf numFmtId="0" fontId="28" fillId="0" borderId="21" xfId="0" applyFont="1" applyFill="1" applyBorder="1" applyAlignment="1" applyProtection="1">
      <alignment horizontal="center" vertical="distributed" textRotation="255" indent="1"/>
      <protection/>
    </xf>
    <xf numFmtId="0" fontId="28" fillId="0" borderId="26" xfId="0" applyFont="1" applyFill="1" applyBorder="1" applyAlignment="1" applyProtection="1">
      <alignment horizontal="center" vertical="distributed" textRotation="255" indent="1"/>
      <protection/>
    </xf>
    <xf numFmtId="0" fontId="4" fillId="0" borderId="23" xfId="0" applyFont="1" applyFill="1" applyBorder="1" applyAlignment="1" applyProtection="1">
      <alignment horizontal="distributed" vertical="center" wrapText="1"/>
      <protection/>
    </xf>
    <xf numFmtId="0" fontId="4" fillId="0" borderId="22" xfId="0" applyFont="1" applyFill="1" applyBorder="1" applyAlignment="1" applyProtection="1">
      <alignment horizontal="distributed" vertical="center"/>
      <protection/>
    </xf>
    <xf numFmtId="0" fontId="4" fillId="0" borderId="27" xfId="0" applyFont="1" applyFill="1" applyBorder="1" applyAlignment="1" applyProtection="1">
      <alignment horizontal="distributed" vertical="center"/>
      <protection/>
    </xf>
    <xf numFmtId="0" fontId="4" fillId="0" borderId="23"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28" fillId="0" borderId="130" xfId="0" applyFont="1" applyFill="1" applyBorder="1" applyAlignment="1" applyProtection="1">
      <alignment horizontal="distributed" vertical="center" indent="1"/>
      <protection/>
    </xf>
    <xf numFmtId="0" fontId="28" fillId="0" borderId="47" xfId="0" applyFont="1" applyFill="1" applyBorder="1" applyAlignment="1" applyProtection="1">
      <alignment horizontal="distributed" vertical="center" indent="1"/>
      <protection/>
    </xf>
    <xf numFmtId="0" fontId="28" fillId="0" borderId="139" xfId="0" applyFont="1" applyFill="1" applyBorder="1" applyAlignment="1" applyProtection="1">
      <alignment horizontal="center" vertical="center"/>
      <protection/>
    </xf>
    <xf numFmtId="0" fontId="28" fillId="0" borderId="49" xfId="0" applyFont="1" applyFill="1" applyBorder="1" applyAlignment="1" applyProtection="1">
      <alignment horizontal="center" vertical="center"/>
      <protection/>
    </xf>
    <xf numFmtId="0" fontId="28" fillId="0" borderId="52" xfId="0" applyFont="1" applyFill="1" applyBorder="1" applyAlignment="1" applyProtection="1">
      <alignment horizontal="center" vertical="center"/>
      <protection/>
    </xf>
    <xf numFmtId="0" fontId="28" fillId="0" borderId="41" xfId="0" applyFont="1" applyFill="1" applyBorder="1" applyAlignment="1" applyProtection="1">
      <alignment horizontal="center" vertical="center"/>
      <protection/>
    </xf>
    <xf numFmtId="0" fontId="28" fillId="0" borderId="28" xfId="0" applyFont="1" applyFill="1" applyBorder="1" applyAlignment="1" applyProtection="1">
      <alignment horizontal="center" vertical="center"/>
      <protection/>
    </xf>
    <xf numFmtId="0" fontId="28" fillId="0" borderId="52" xfId="0" applyFont="1" applyFill="1" applyBorder="1" applyAlignment="1" applyProtection="1">
      <alignment horizontal="distributed" vertical="center" indent="2"/>
      <protection/>
    </xf>
    <xf numFmtId="0" fontId="28" fillId="0" borderId="41" xfId="0" applyFont="1" applyFill="1" applyBorder="1" applyAlignment="1" applyProtection="1">
      <alignment horizontal="distributed" vertical="center" indent="2"/>
      <protection/>
    </xf>
    <xf numFmtId="0" fontId="28" fillId="0" borderId="28" xfId="0" applyFont="1" applyFill="1" applyBorder="1" applyAlignment="1" applyProtection="1">
      <alignment horizontal="distributed" vertical="center" indent="2"/>
      <protection/>
    </xf>
    <xf numFmtId="0" fontId="28" fillId="0" borderId="63" xfId="0" applyFont="1" applyFill="1" applyBorder="1" applyAlignment="1" applyProtection="1">
      <alignment horizontal="distributed" vertical="center" indent="2"/>
      <protection/>
    </xf>
    <xf numFmtId="0" fontId="28" fillId="0" borderId="42" xfId="0" applyFont="1" applyFill="1" applyBorder="1" applyAlignment="1" applyProtection="1">
      <alignment horizontal="center" vertical="center"/>
      <protection/>
    </xf>
    <xf numFmtId="0" fontId="4" fillId="0" borderId="13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2" xfId="0" applyFont="1" applyBorder="1" applyAlignment="1">
      <alignment horizontal="distributed" vertical="center"/>
    </xf>
    <xf numFmtId="0" fontId="4" fillId="0" borderId="44" xfId="0" applyFont="1" applyBorder="1" applyAlignment="1">
      <alignment horizontal="distributed" vertical="center"/>
    </xf>
    <xf numFmtId="0" fontId="4" fillId="0" borderId="29" xfId="0" applyFont="1" applyBorder="1" applyAlignment="1">
      <alignment horizontal="distributed" vertical="center" indent="2"/>
    </xf>
    <xf numFmtId="0" fontId="4" fillId="0" borderId="0" xfId="0" applyFont="1" applyBorder="1" applyAlignment="1">
      <alignment horizontal="distributed" vertical="center" indent="2"/>
    </xf>
    <xf numFmtId="0" fontId="4" fillId="0" borderId="43" xfId="0" applyFont="1" applyBorder="1" applyAlignment="1">
      <alignment horizontal="distributed" vertical="center" indent="2"/>
    </xf>
    <xf numFmtId="0" fontId="4" fillId="0" borderId="28" xfId="0" applyFont="1" applyBorder="1" applyAlignment="1">
      <alignment horizontal="distributed" vertical="center"/>
    </xf>
    <xf numFmtId="0" fontId="4" fillId="0" borderId="63" xfId="0" applyFont="1" applyBorder="1" applyAlignment="1">
      <alignment horizontal="distributed" vertical="center"/>
    </xf>
    <xf numFmtId="0" fontId="4" fillId="0" borderId="82" xfId="0" applyFont="1" applyBorder="1" applyAlignment="1">
      <alignment horizontal="distributed" vertical="center" indent="2"/>
    </xf>
    <xf numFmtId="0" fontId="4" fillId="0" borderId="40" xfId="0" applyFont="1" applyBorder="1" applyAlignment="1">
      <alignment horizontal="distributed" vertical="center" indent="2"/>
    </xf>
    <xf numFmtId="0" fontId="4" fillId="0" borderId="41" xfId="0" applyFont="1" applyBorder="1" applyAlignment="1">
      <alignment horizontal="distributed" vertical="center" indent="2"/>
    </xf>
    <xf numFmtId="0" fontId="4" fillId="0" borderId="129" xfId="0" applyFont="1" applyBorder="1" applyAlignment="1">
      <alignment horizontal="distributed" vertical="center" indent="2"/>
    </xf>
    <xf numFmtId="0" fontId="4" fillId="0" borderId="56" xfId="0" applyFont="1" applyBorder="1" applyAlignment="1">
      <alignment horizontal="distributed" vertical="center" indent="2"/>
    </xf>
    <xf numFmtId="0" fontId="4" fillId="0" borderId="63" xfId="0" applyFont="1" applyBorder="1" applyAlignment="1">
      <alignment horizontal="distributed" vertical="center" indent="2"/>
    </xf>
    <xf numFmtId="0" fontId="4" fillId="0" borderId="141" xfId="0" applyFont="1" applyBorder="1" applyAlignment="1">
      <alignment horizontal="distributed" vertical="center" indent="3"/>
    </xf>
    <xf numFmtId="0" fontId="4" fillId="0" borderId="140" xfId="0" applyFont="1" applyBorder="1" applyAlignment="1">
      <alignment horizontal="distributed" vertical="center" indent="3"/>
    </xf>
    <xf numFmtId="0" fontId="4" fillId="0" borderId="83" xfId="0" applyFont="1" applyBorder="1" applyAlignment="1">
      <alignment horizontal="distributed" vertical="center" indent="3"/>
    </xf>
    <xf numFmtId="0" fontId="4" fillId="0" borderId="130" xfId="0" applyFont="1" applyBorder="1" applyAlignment="1">
      <alignment horizontal="distributed" vertical="center"/>
    </xf>
    <xf numFmtId="0" fontId="4" fillId="0" borderId="47" xfId="0" applyFont="1" applyBorder="1" applyAlignment="1">
      <alignment horizontal="distributed" vertical="center"/>
    </xf>
    <xf numFmtId="0" fontId="4" fillId="0" borderId="38" xfId="0" applyFont="1" applyBorder="1" applyAlignment="1">
      <alignment horizontal="distributed" vertical="center"/>
    </xf>
    <xf numFmtId="0" fontId="4" fillId="0" borderId="32" xfId="0" applyFont="1" applyBorder="1" applyAlignment="1">
      <alignment horizontal="distributed" vertical="center" wrapText="1"/>
    </xf>
    <xf numFmtId="0" fontId="0" fillId="0" borderId="44" xfId="0" applyFont="1" applyBorder="1" applyAlignment="1">
      <alignment horizontal="distributed"/>
    </xf>
    <xf numFmtId="0" fontId="0" fillId="0" borderId="24" xfId="0" applyFont="1" applyBorder="1" applyAlignment="1">
      <alignment horizontal="distributed"/>
    </xf>
    <xf numFmtId="0" fontId="0" fillId="0" borderId="43" xfId="0" applyFont="1" applyBorder="1" applyAlignment="1">
      <alignment horizontal="distributed"/>
    </xf>
    <xf numFmtId="0" fontId="0" fillId="0" borderId="28" xfId="0" applyFont="1" applyBorder="1" applyAlignment="1">
      <alignment horizontal="distributed"/>
    </xf>
    <xf numFmtId="0" fontId="0" fillId="0" borderId="63" xfId="0" applyFont="1" applyBorder="1" applyAlignment="1">
      <alignment horizontal="distributed"/>
    </xf>
    <xf numFmtId="0" fontId="4" fillId="0" borderId="45" xfId="0" applyFont="1" applyBorder="1" applyAlignment="1">
      <alignment horizontal="distributed" vertical="center"/>
    </xf>
    <xf numFmtId="0" fontId="4" fillId="0" borderId="24" xfId="0" applyFont="1" applyBorder="1" applyAlignment="1">
      <alignment horizontal="distributed" vertical="center"/>
    </xf>
    <xf numFmtId="0" fontId="4" fillId="0" borderId="30" xfId="0" applyFont="1" applyBorder="1" applyAlignment="1">
      <alignment horizontal="distributed" vertical="center"/>
    </xf>
    <xf numFmtId="0" fontId="4" fillId="0" borderId="114" xfId="0" applyFont="1" applyBorder="1" applyAlignment="1">
      <alignment horizontal="distributed" vertical="center"/>
    </xf>
    <xf numFmtId="0" fontId="4" fillId="0" borderId="130" xfId="0" applyFont="1" applyBorder="1" applyAlignment="1">
      <alignment horizontal="center" vertical="center"/>
    </xf>
    <xf numFmtId="0" fontId="4" fillId="0" borderId="47" xfId="0" applyFont="1" applyBorder="1" applyAlignment="1">
      <alignment horizontal="center" vertical="center"/>
    </xf>
    <xf numFmtId="0" fontId="4" fillId="0" borderId="130" xfId="0" applyFont="1" applyBorder="1" applyAlignment="1">
      <alignment horizontal="distributed" vertical="center" indent="2"/>
    </xf>
    <xf numFmtId="0" fontId="4" fillId="0" borderId="47" xfId="0" applyFont="1" applyBorder="1" applyAlignment="1">
      <alignment horizontal="distributed" vertical="center" indent="2"/>
    </xf>
    <xf numFmtId="0" fontId="4" fillId="0" borderId="85" xfId="0" applyFont="1" applyBorder="1" applyAlignment="1">
      <alignment horizontal="distributed" vertical="center" indent="1"/>
    </xf>
    <xf numFmtId="0" fontId="4" fillId="0" borderId="38" xfId="0" applyFont="1" applyBorder="1" applyAlignment="1">
      <alignment horizontal="distributed" vertical="center" indent="1"/>
    </xf>
    <xf numFmtId="0" fontId="4" fillId="0" borderId="130" xfId="0" applyFont="1" applyBorder="1" applyAlignment="1">
      <alignment horizontal="distributed" vertical="center" indent="3"/>
    </xf>
    <xf numFmtId="0" fontId="4" fillId="0" borderId="38" xfId="0" applyFont="1" applyBorder="1" applyAlignment="1">
      <alignment horizontal="distributed" vertical="center" indent="3"/>
    </xf>
    <xf numFmtId="0" fontId="4" fillId="0" borderId="47" xfId="0" applyFont="1" applyBorder="1" applyAlignment="1">
      <alignment horizontal="distributed" vertical="center" indent="3"/>
    </xf>
    <xf numFmtId="0" fontId="4" fillId="0" borderId="85" xfId="0" applyFont="1" applyFill="1" applyBorder="1" applyAlignment="1">
      <alignment horizontal="distributed" vertical="center"/>
    </xf>
    <xf numFmtId="0" fontId="5" fillId="0" borderId="31" xfId="0" applyFont="1" applyBorder="1" applyAlignment="1">
      <alignment horizontal="center" vertical="distributed" textRotation="255" wrapText="1"/>
    </xf>
    <xf numFmtId="0" fontId="4" fillId="0" borderId="21" xfId="0" applyFont="1" applyBorder="1" applyAlignment="1">
      <alignment horizontal="center" vertical="distributed" textRotation="255"/>
    </xf>
    <xf numFmtId="0" fontId="4" fillId="0" borderId="26" xfId="0" applyFont="1" applyBorder="1" applyAlignment="1">
      <alignment horizontal="center" vertical="distributed" textRotation="255"/>
    </xf>
    <xf numFmtId="0" fontId="4" fillId="0" borderId="86" xfId="0" applyFont="1" applyFill="1" applyBorder="1" applyAlignment="1">
      <alignment horizontal="distributed" vertical="center"/>
    </xf>
    <xf numFmtId="0" fontId="4" fillId="0" borderId="73" xfId="0" applyFont="1" applyFill="1" applyBorder="1" applyAlignment="1">
      <alignment horizontal="distributed" vertical="center"/>
    </xf>
    <xf numFmtId="0" fontId="4" fillId="0" borderId="75" xfId="0" applyFont="1" applyFill="1" applyBorder="1" applyAlignment="1">
      <alignment horizontal="distributed" vertical="center"/>
    </xf>
    <xf numFmtId="0" fontId="4" fillId="0" borderId="39"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41" xfId="0" applyFont="1" applyFill="1" applyBorder="1" applyAlignment="1">
      <alignment horizontal="distributed" vertical="center"/>
    </xf>
    <xf numFmtId="0" fontId="4" fillId="0" borderId="140" xfId="0" applyFont="1" applyFill="1" applyBorder="1" applyAlignment="1">
      <alignment horizontal="distributed" vertical="center"/>
    </xf>
    <xf numFmtId="0" fontId="4" fillId="0" borderId="53" xfId="0" applyFont="1" applyFill="1" applyBorder="1" applyAlignment="1">
      <alignment horizontal="distributed" vertical="center"/>
    </xf>
    <xf numFmtId="0" fontId="4" fillId="0" borderId="208" xfId="0" applyFont="1" applyFill="1" applyBorder="1" applyAlignment="1">
      <alignment horizontal="distributed" vertical="center"/>
    </xf>
    <xf numFmtId="0" fontId="4" fillId="0" borderId="53" xfId="0" applyFont="1" applyBorder="1" applyAlignment="1">
      <alignment horizontal="distributed" vertical="center" indent="3"/>
    </xf>
    <xf numFmtId="0" fontId="4" fillId="0" borderId="141" xfId="0" applyFont="1" applyBorder="1" applyAlignment="1">
      <alignment horizontal="center" vertical="center"/>
    </xf>
    <xf numFmtId="0" fontId="4" fillId="0" borderId="43" xfId="0" applyFont="1" applyBorder="1" applyAlignment="1">
      <alignment horizontal="distributed" vertical="center"/>
    </xf>
    <xf numFmtId="0" fontId="4" fillId="0" borderId="130" xfId="0" applyFont="1" applyBorder="1" applyAlignment="1">
      <alignment horizontal="right" vertical="center"/>
    </xf>
    <xf numFmtId="0" fontId="4" fillId="0" borderId="38" xfId="0" applyFont="1" applyBorder="1" applyAlignment="1">
      <alignment horizontal="right" vertical="center"/>
    </xf>
    <xf numFmtId="0" fontId="4" fillId="0" borderId="38" xfId="0" applyFont="1" applyBorder="1" applyAlignment="1">
      <alignment horizontal="left" vertical="center"/>
    </xf>
    <xf numFmtId="0" fontId="4" fillId="0" borderId="47" xfId="0" applyFont="1" applyBorder="1" applyAlignment="1">
      <alignment horizontal="left" vertical="center"/>
    </xf>
    <xf numFmtId="0" fontId="4" fillId="0" borderId="140" xfId="0" applyFont="1" applyBorder="1" applyAlignment="1">
      <alignment horizontal="left" vertical="center" wrapText="1"/>
    </xf>
    <xf numFmtId="0" fontId="4" fillId="0" borderId="83" xfId="0" applyFont="1" applyBorder="1" applyAlignment="1">
      <alignment horizontal="left" vertical="center" wrapText="1"/>
    </xf>
    <xf numFmtId="0" fontId="4" fillId="0" borderId="141" xfId="0" applyFont="1" applyBorder="1" applyAlignment="1">
      <alignment horizontal="right" vertical="center" wrapText="1"/>
    </xf>
    <xf numFmtId="0" fontId="4" fillId="0" borderId="140" xfId="0" applyFont="1" applyBorder="1" applyAlignment="1">
      <alignment horizontal="right" vertical="center" wrapText="1"/>
    </xf>
    <xf numFmtId="0" fontId="4" fillId="0" borderId="85" xfId="0" applyFont="1" applyBorder="1" applyAlignment="1">
      <alignment horizontal="center" vertical="center"/>
    </xf>
    <xf numFmtId="0" fontId="4" fillId="0" borderId="38" xfId="0" applyFont="1" applyBorder="1" applyAlignment="1">
      <alignment horizontal="center" vertical="center"/>
    </xf>
    <xf numFmtId="0" fontId="4" fillId="0" borderId="31"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47" xfId="0" applyFont="1" applyFill="1" applyBorder="1" applyAlignment="1">
      <alignment horizontal="distributed" vertical="center"/>
    </xf>
    <xf numFmtId="0" fontId="4" fillId="0" borderId="130" xfId="0" applyFont="1" applyFill="1" applyBorder="1" applyAlignment="1">
      <alignment horizontal="distributed" vertical="center" indent="1"/>
    </xf>
    <xf numFmtId="0" fontId="4" fillId="0" borderId="38" xfId="0" applyFont="1" applyFill="1" applyBorder="1" applyAlignment="1">
      <alignment horizontal="distributed" vertical="center" indent="1"/>
    </xf>
    <xf numFmtId="0" fontId="4" fillId="0" borderId="44"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4" fillId="0" borderId="27" xfId="0" applyFont="1" applyBorder="1" applyAlignment="1">
      <alignment horizontal="center" vertical="center" textRotation="255" shrinkToFit="1"/>
    </xf>
    <xf numFmtId="0" fontId="4" fillId="0" borderId="209" xfId="0" applyFont="1" applyFill="1" applyBorder="1" applyAlignment="1">
      <alignment horizontal="center" vertical="center"/>
    </xf>
    <xf numFmtId="0" fontId="4" fillId="0" borderId="210" xfId="0" applyFont="1" applyFill="1" applyBorder="1" applyAlignment="1">
      <alignment horizontal="center" vertical="center"/>
    </xf>
    <xf numFmtId="0" fontId="4" fillId="0" borderId="23" xfId="0" applyFont="1" applyBorder="1" applyAlignment="1">
      <alignment horizontal="center" vertical="center"/>
    </xf>
    <xf numFmtId="0" fontId="0" fillId="0" borderId="22" xfId="0" applyBorder="1" applyAlignment="1">
      <alignment vertical="center"/>
    </xf>
    <xf numFmtId="0" fontId="4" fillId="0" borderId="141" xfId="0" applyFont="1" applyBorder="1" applyAlignment="1">
      <alignment horizontal="right" vertical="center"/>
    </xf>
    <xf numFmtId="0" fontId="4" fillId="0" borderId="140" xfId="0" applyFont="1" applyBorder="1" applyAlignment="1">
      <alignment horizontal="right" vertical="center"/>
    </xf>
    <xf numFmtId="0" fontId="4" fillId="0" borderId="82" xfId="0" applyFont="1" applyBorder="1" applyAlignment="1">
      <alignment horizontal="distributed" vertical="center" indent="1"/>
    </xf>
    <xf numFmtId="0" fontId="4" fillId="0" borderId="40" xfId="0" applyFont="1" applyBorder="1" applyAlignment="1">
      <alignment horizontal="distributed" vertical="center" indent="1"/>
    </xf>
    <xf numFmtId="0" fontId="4" fillId="0" borderId="41" xfId="0" applyFont="1" applyBorder="1" applyAlignment="1">
      <alignment horizontal="distributed" vertical="center" indent="1"/>
    </xf>
    <xf numFmtId="0" fontId="4" fillId="0" borderId="29"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43" xfId="0" applyFont="1" applyBorder="1" applyAlignment="1">
      <alignment horizontal="distributed" vertical="center" indent="1"/>
    </xf>
    <xf numFmtId="0" fontId="4" fillId="0" borderId="129" xfId="0" applyFont="1" applyBorder="1" applyAlignment="1">
      <alignment horizontal="distributed" vertical="center" indent="1"/>
    </xf>
    <xf numFmtId="0" fontId="4" fillId="0" borderId="56" xfId="0" applyFont="1" applyBorder="1" applyAlignment="1">
      <alignment horizontal="distributed" vertical="center" indent="1"/>
    </xf>
    <xf numFmtId="0" fontId="4" fillId="0" borderId="63" xfId="0" applyFont="1" applyBorder="1" applyAlignment="1">
      <alignment horizontal="distributed" vertical="center" indent="1"/>
    </xf>
    <xf numFmtId="0" fontId="4" fillId="0" borderId="54" xfId="0" applyFont="1" applyBorder="1" applyAlignment="1">
      <alignment horizontal="center" vertical="center"/>
    </xf>
    <xf numFmtId="0" fontId="4" fillId="0" borderId="27" xfId="0" applyFont="1" applyBorder="1" applyAlignment="1">
      <alignment horizontal="center" vertical="center"/>
    </xf>
    <xf numFmtId="0" fontId="4" fillId="0" borderId="52" xfId="0" applyFont="1" applyBorder="1" applyAlignment="1">
      <alignment horizontal="center" vertical="center"/>
    </xf>
    <xf numFmtId="0" fontId="32" fillId="0" borderId="41" xfId="0" applyFont="1" applyBorder="1" applyAlignment="1">
      <alignment horizontal="center" vertical="center"/>
    </xf>
    <xf numFmtId="0" fontId="32" fillId="0" borderId="28" xfId="0" applyFont="1" applyBorder="1" applyAlignment="1">
      <alignment horizontal="center" vertical="center"/>
    </xf>
    <xf numFmtId="0" fontId="32" fillId="0" borderId="63" xfId="0" applyFont="1" applyBorder="1" applyAlignment="1">
      <alignment horizontal="center" vertical="center"/>
    </xf>
    <xf numFmtId="0" fontId="4" fillId="0" borderId="5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14" xfId="0" applyFont="1" applyFill="1" applyBorder="1" applyAlignment="1">
      <alignment horizontal="center" vertical="center"/>
    </xf>
    <xf numFmtId="0" fontId="6" fillId="0" borderId="39"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141" xfId="0" applyFont="1" applyBorder="1" applyAlignment="1" applyProtection="1">
      <alignment horizontal="distributed" vertical="center" indent="1"/>
      <protection/>
    </xf>
    <xf numFmtId="0" fontId="6" fillId="0" borderId="140" xfId="0" applyFont="1" applyBorder="1" applyAlignment="1" applyProtection="1">
      <alignment horizontal="distributed" vertical="center" indent="1"/>
      <protection/>
    </xf>
    <xf numFmtId="0" fontId="6" fillId="0" borderId="53" xfId="0" applyFont="1" applyBorder="1" applyAlignment="1" applyProtection="1">
      <alignment horizontal="distributed" vertical="center" indent="1"/>
      <protection/>
    </xf>
    <xf numFmtId="0" fontId="4" fillId="0" borderId="29" xfId="0" applyFont="1" applyBorder="1" applyAlignment="1" applyProtection="1">
      <alignment horizontal="distributed" vertical="center" indent="4"/>
      <protection/>
    </xf>
    <xf numFmtId="0" fontId="4" fillId="0" borderId="0" xfId="0" applyFont="1" applyAlignment="1" applyProtection="1">
      <alignment horizontal="distributed" vertical="center" indent="4"/>
      <protection/>
    </xf>
    <xf numFmtId="0" fontId="4" fillId="0" borderId="43" xfId="0" applyFont="1" applyBorder="1" applyAlignment="1" applyProtection="1">
      <alignment horizontal="distributed" vertical="center" indent="4"/>
      <protection/>
    </xf>
    <xf numFmtId="0" fontId="6" fillId="0" borderId="141" xfId="0" applyFont="1" applyBorder="1" applyAlignment="1" applyProtection="1">
      <alignment horizontal="distributed" vertical="center" indent="2"/>
      <protection/>
    </xf>
    <xf numFmtId="0" fontId="6" fillId="0" borderId="83" xfId="0" applyFont="1" applyBorder="1" applyAlignment="1" applyProtection="1">
      <alignment horizontal="distributed" vertical="center" indent="2"/>
      <protection/>
    </xf>
    <xf numFmtId="0" fontId="4" fillId="0" borderId="174" xfId="0" applyFont="1" applyBorder="1" applyAlignment="1" applyProtection="1">
      <alignment horizontal="distributed" vertical="center" indent="3"/>
      <protection/>
    </xf>
    <xf numFmtId="0" fontId="4" fillId="0" borderId="140" xfId="0" applyFont="1" applyBorder="1" applyAlignment="1" applyProtection="1">
      <alignment horizontal="distributed" vertical="center" indent="3"/>
      <protection/>
    </xf>
    <xf numFmtId="0" fontId="4" fillId="0" borderId="53" xfId="0" applyFont="1" applyBorder="1" applyAlignment="1" applyProtection="1">
      <alignment horizontal="distributed" vertical="center" indent="3"/>
      <protection/>
    </xf>
    <xf numFmtId="0" fontId="4" fillId="0" borderId="211" xfId="0" applyFont="1" applyBorder="1" applyAlignment="1" applyProtection="1">
      <alignment horizontal="center" vertical="center"/>
      <protection/>
    </xf>
    <xf numFmtId="0" fontId="4" fillId="0" borderId="212" xfId="0" applyFont="1" applyBorder="1" applyAlignment="1" applyProtection="1">
      <alignment horizontal="center" vertical="center"/>
      <protection/>
    </xf>
    <xf numFmtId="0" fontId="4" fillId="0" borderId="142" xfId="0" applyFont="1" applyBorder="1" applyAlignment="1" applyProtection="1">
      <alignment horizontal="center" vertical="center"/>
      <protection/>
    </xf>
    <xf numFmtId="0" fontId="4" fillId="0" borderId="139" xfId="0" applyFont="1" applyBorder="1" applyAlignment="1" applyProtection="1">
      <alignment horizontal="distributed" vertical="center" indent="1"/>
      <protection/>
    </xf>
    <xf numFmtId="0" fontId="4" fillId="0" borderId="58" xfId="0" applyFont="1" applyBorder="1" applyAlignment="1" applyProtection="1">
      <alignment horizontal="distributed" vertical="center" indent="1"/>
      <protection/>
    </xf>
    <xf numFmtId="0" fontId="4" fillId="0" borderId="49" xfId="0" applyFont="1" applyBorder="1" applyAlignment="1" applyProtection="1">
      <alignment horizontal="distributed" vertical="center" indent="1"/>
      <protection/>
    </xf>
    <xf numFmtId="0" fontId="5" fillId="0" borderId="4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5" fillId="0" borderId="40" xfId="0" applyFont="1" applyBorder="1" applyAlignment="1">
      <alignment horizontal="left" vertical="center" wrapText="1"/>
    </xf>
    <xf numFmtId="0" fontId="5" fillId="0" borderId="0" xfId="0" applyFont="1" applyAlignment="1">
      <alignment horizontal="left" vertical="center" wrapText="1"/>
    </xf>
    <xf numFmtId="0" fontId="4" fillId="0" borderId="85"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85" xfId="0" applyFont="1" applyBorder="1" applyAlignment="1" applyProtection="1">
      <alignment horizontal="left" vertical="center"/>
      <protection/>
    </xf>
    <xf numFmtId="0" fontId="4" fillId="0" borderId="38" xfId="0" applyFont="1" applyBorder="1" applyAlignment="1" applyProtection="1">
      <alignment horizontal="left" vertical="center"/>
      <protection/>
    </xf>
    <xf numFmtId="0" fontId="4" fillId="0" borderId="39" xfId="0" applyFont="1" applyBorder="1" applyAlignment="1" applyProtection="1">
      <alignment horizontal="distributed" vertical="center"/>
      <protection/>
    </xf>
    <xf numFmtId="0" fontId="4" fillId="0" borderId="21" xfId="0" applyFont="1" applyBorder="1" applyAlignment="1" applyProtection="1">
      <alignment horizontal="distributed" vertical="center"/>
      <protection/>
    </xf>
    <xf numFmtId="0" fontId="4" fillId="0" borderId="26" xfId="0" applyFont="1" applyBorder="1" applyAlignment="1" applyProtection="1">
      <alignment horizontal="distributed" vertical="center"/>
      <protection/>
    </xf>
    <xf numFmtId="0" fontId="4" fillId="0" borderId="141" xfId="0" applyFont="1" applyBorder="1" applyAlignment="1" applyProtection="1">
      <alignment horizontal="distributed" vertical="center" indent="2"/>
      <protection/>
    </xf>
    <xf numFmtId="0" fontId="4" fillId="0" borderId="140" xfId="0" applyFont="1" applyBorder="1" applyAlignment="1" applyProtection="1">
      <alignment horizontal="distributed" vertical="center" indent="2"/>
      <protection/>
    </xf>
    <xf numFmtId="0" fontId="4" fillId="0" borderId="53" xfId="0" applyFont="1" applyBorder="1" applyAlignment="1" applyProtection="1">
      <alignment horizontal="distributed" vertical="center" indent="2"/>
      <protection/>
    </xf>
    <xf numFmtId="0" fontId="4" fillId="57" borderId="141" xfId="0" applyFont="1" applyFill="1" applyBorder="1" applyAlignment="1" applyProtection="1">
      <alignment horizontal="distributed" vertical="center" indent="2"/>
      <protection/>
    </xf>
    <xf numFmtId="0" fontId="4" fillId="57" borderId="140" xfId="0" applyFont="1" applyFill="1" applyBorder="1" applyAlignment="1" applyProtection="1">
      <alignment horizontal="distributed" vertical="center" indent="2"/>
      <protection/>
    </xf>
    <xf numFmtId="0" fontId="4" fillId="57" borderId="53" xfId="0" applyFont="1" applyFill="1" applyBorder="1" applyAlignment="1" applyProtection="1">
      <alignment horizontal="distributed" vertical="center" indent="2"/>
      <protection/>
    </xf>
    <xf numFmtId="0" fontId="4" fillId="0" borderId="83" xfId="0" applyFont="1" applyBorder="1" applyAlignment="1" applyProtection="1">
      <alignment horizontal="distributed" vertical="center" indent="2"/>
      <protection/>
    </xf>
    <xf numFmtId="0" fontId="4" fillId="0" borderId="130" xfId="0" applyFont="1" applyBorder="1" applyAlignment="1" applyProtection="1">
      <alignment horizontal="distributed" vertical="center" indent="1"/>
      <protection/>
    </xf>
    <xf numFmtId="0" fontId="4" fillId="0" borderId="38" xfId="0" applyFont="1" applyBorder="1" applyAlignment="1" applyProtection="1">
      <alignment horizontal="distributed" vertical="center" indent="1"/>
      <protection/>
    </xf>
    <xf numFmtId="0" fontId="4" fillId="0" borderId="47" xfId="0" applyFont="1" applyBorder="1" applyAlignment="1" applyProtection="1">
      <alignment horizontal="distributed" vertical="center" indent="1"/>
      <protection/>
    </xf>
    <xf numFmtId="0" fontId="4" fillId="57" borderId="23" xfId="0" applyFont="1" applyFill="1" applyBorder="1" applyAlignment="1" applyProtection="1">
      <alignment horizontal="center" vertical="center"/>
      <protection/>
    </xf>
    <xf numFmtId="0" fontId="4" fillId="57" borderId="22" xfId="0" applyFont="1" applyFill="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25" xfId="0" applyFont="1" applyBorder="1" applyAlignment="1" applyProtection="1">
      <alignment horizontal="center" vertical="center"/>
      <protection/>
    </xf>
    <xf numFmtId="0" fontId="4" fillId="0" borderId="141" xfId="0" applyFont="1" applyBorder="1" applyAlignment="1" applyProtection="1">
      <alignment horizontal="right" vertical="center"/>
      <protection/>
    </xf>
    <xf numFmtId="0" fontId="4" fillId="0" borderId="140" xfId="0" applyFont="1" applyBorder="1" applyAlignment="1" applyProtection="1">
      <alignment horizontal="right" vertical="center"/>
      <protection/>
    </xf>
    <xf numFmtId="0" fontId="0" fillId="0" borderId="22" xfId="0" applyFont="1" applyBorder="1" applyAlignment="1">
      <alignment/>
    </xf>
    <xf numFmtId="0" fontId="87" fillId="0" borderId="85" xfId="0" applyFont="1" applyBorder="1" applyAlignment="1" applyProtection="1">
      <alignment horizontal="distributed" vertical="center" indent="1"/>
      <protection/>
    </xf>
    <xf numFmtId="0" fontId="87" fillId="0" borderId="38" xfId="0" applyFont="1" applyBorder="1" applyAlignment="1" applyProtection="1">
      <alignment horizontal="distributed" vertical="center" indent="1"/>
      <protection/>
    </xf>
    <xf numFmtId="0" fontId="87" fillId="0" borderId="47" xfId="0" applyFont="1" applyBorder="1" applyAlignment="1" applyProtection="1">
      <alignment horizontal="distributed" vertical="center" indent="1"/>
      <protection/>
    </xf>
    <xf numFmtId="0" fontId="87" fillId="0" borderId="86" xfId="0" applyFont="1" applyBorder="1" applyAlignment="1" applyProtection="1">
      <alignment horizontal="distributed" vertical="center" indent="1"/>
      <protection/>
    </xf>
    <xf numFmtId="0" fontId="109" fillId="0" borderId="73" xfId="0" applyFont="1" applyBorder="1" applyAlignment="1">
      <alignment/>
    </xf>
    <xf numFmtId="0" fontId="109" fillId="0" borderId="75" xfId="0" applyFont="1" applyBorder="1" applyAlignment="1">
      <alignment/>
    </xf>
    <xf numFmtId="0" fontId="87" fillId="0" borderId="31" xfId="0" applyFont="1" applyBorder="1" applyAlignment="1" applyProtection="1">
      <alignment horizontal="center" vertical="center"/>
      <protection/>
    </xf>
    <xf numFmtId="0" fontId="87" fillId="0" borderId="21" xfId="0" applyFont="1" applyBorder="1" applyAlignment="1" applyProtection="1">
      <alignment horizontal="center" vertical="center"/>
      <protection/>
    </xf>
    <xf numFmtId="0" fontId="87" fillId="0" borderId="26" xfId="0" applyFont="1" applyBorder="1" applyAlignment="1" applyProtection="1">
      <alignment horizontal="center" vertical="center"/>
      <protection/>
    </xf>
    <xf numFmtId="0" fontId="87" fillId="0" borderId="130" xfId="0" applyFont="1" applyBorder="1" applyAlignment="1" applyProtection="1">
      <alignment horizontal="distributed" vertical="center"/>
      <protection/>
    </xf>
    <xf numFmtId="0" fontId="87" fillId="0" borderId="47" xfId="0" applyFont="1" applyBorder="1" applyAlignment="1" applyProtection="1">
      <alignment horizontal="distributed" vertical="center"/>
      <protection/>
    </xf>
    <xf numFmtId="0" fontId="87" fillId="0" borderId="23" xfId="0" applyFont="1" applyBorder="1" applyAlignment="1" applyProtection="1">
      <alignment horizontal="center" vertical="center" wrapText="1"/>
      <protection/>
    </xf>
    <xf numFmtId="0" fontId="87" fillId="0" borderId="27" xfId="0" applyFont="1" applyBorder="1" applyAlignment="1" applyProtection="1">
      <alignment horizontal="center" vertical="center"/>
      <protection/>
    </xf>
    <xf numFmtId="0" fontId="87" fillId="0" borderId="130" xfId="0" applyFont="1" applyBorder="1" applyAlignment="1" applyProtection="1">
      <alignment horizontal="center" vertical="center"/>
      <protection/>
    </xf>
    <xf numFmtId="0" fontId="87" fillId="0" borderId="47" xfId="0" applyFont="1" applyBorder="1" applyAlignment="1" applyProtection="1">
      <alignment horizontal="center" vertical="center"/>
      <protection/>
    </xf>
    <xf numFmtId="0" fontId="87" fillId="0" borderId="31" xfId="0" applyFont="1" applyBorder="1" applyAlignment="1" applyProtection="1">
      <alignment horizontal="center" vertical="distributed" textRotation="255" wrapText="1"/>
      <protection/>
    </xf>
    <xf numFmtId="0" fontId="87" fillId="0" borderId="31" xfId="0" applyFont="1" applyBorder="1" applyAlignment="1" applyProtection="1">
      <alignment horizontal="center" vertical="distributed" textRotation="255" indent="1"/>
      <protection/>
    </xf>
    <xf numFmtId="0" fontId="87" fillId="0" borderId="21" xfId="0" applyFont="1" applyBorder="1" applyAlignment="1" applyProtection="1">
      <alignment horizontal="center" vertical="distributed" textRotation="255" indent="1"/>
      <protection/>
    </xf>
    <xf numFmtId="0" fontId="87" fillId="0" borderId="26" xfId="0" applyFont="1" applyBorder="1" applyAlignment="1" applyProtection="1">
      <alignment horizontal="center" vertical="distributed" textRotation="255" indent="1"/>
      <protection/>
    </xf>
    <xf numFmtId="0" fontId="87" fillId="0" borderId="213" xfId="0" applyFont="1" applyBorder="1" applyAlignment="1" applyProtection="1">
      <alignment horizontal="distributed" vertical="center"/>
      <protection/>
    </xf>
    <xf numFmtId="0" fontId="87" fillId="0" borderId="146" xfId="0" applyFont="1" applyBorder="1" applyAlignment="1" applyProtection="1">
      <alignment horizontal="distributed" vertical="center"/>
      <protection/>
    </xf>
    <xf numFmtId="0" fontId="87" fillId="0" borderId="214" xfId="0" applyFont="1" applyBorder="1" applyAlignment="1" applyProtection="1">
      <alignment horizontal="distributed" vertical="center"/>
      <protection/>
    </xf>
    <xf numFmtId="0" fontId="87" fillId="0" borderId="149" xfId="0" applyFont="1" applyBorder="1" applyAlignment="1" applyProtection="1" quotePrefix="1">
      <alignment horizontal="distributed" vertical="center"/>
      <protection/>
    </xf>
    <xf numFmtId="0" fontId="87" fillId="0" borderId="22" xfId="0" applyFont="1" applyBorder="1" applyAlignment="1" applyProtection="1">
      <alignment horizontal="center" vertical="center"/>
      <protection/>
    </xf>
    <xf numFmtId="0" fontId="87" fillId="0" borderId="149" xfId="0" applyFont="1" applyBorder="1" applyAlignment="1" applyProtection="1">
      <alignment horizontal="distributed" vertical="center"/>
      <protection/>
    </xf>
    <xf numFmtId="0" fontId="87" fillId="0" borderId="82" xfId="0" applyFont="1" applyBorder="1" applyAlignment="1" applyProtection="1">
      <alignment horizontal="distributed" vertical="center" indent="1"/>
      <protection/>
    </xf>
    <xf numFmtId="0" fontId="87" fillId="0" borderId="40" xfId="0" applyFont="1" applyBorder="1" applyAlignment="1" applyProtection="1">
      <alignment horizontal="distributed" vertical="center" indent="1"/>
      <protection/>
    </xf>
    <xf numFmtId="0" fontId="87" fillId="0" borderId="41" xfId="0" applyFont="1" applyBorder="1" applyAlignment="1" applyProtection="1">
      <alignment horizontal="distributed" vertical="center" indent="1"/>
      <protection/>
    </xf>
    <xf numFmtId="0" fontId="87" fillId="0" borderId="129" xfId="0" applyFont="1" applyBorder="1" applyAlignment="1" applyProtection="1">
      <alignment horizontal="distributed" vertical="center" indent="1"/>
      <protection/>
    </xf>
    <xf numFmtId="0" fontId="87" fillId="0" borderId="56" xfId="0" applyFont="1" applyBorder="1" applyAlignment="1" applyProtection="1">
      <alignment horizontal="distributed" vertical="center" indent="1"/>
      <protection/>
    </xf>
    <xf numFmtId="0" fontId="87" fillId="0" borderId="63" xfId="0" applyFont="1" applyBorder="1" applyAlignment="1" applyProtection="1">
      <alignment horizontal="distributed" vertical="center" indent="1"/>
      <protection/>
    </xf>
    <xf numFmtId="0" fontId="87" fillId="0" borderId="29" xfId="0" applyFont="1" applyBorder="1" applyAlignment="1" applyProtection="1">
      <alignment horizontal="distributed" vertical="center" indent="1"/>
      <protection/>
    </xf>
    <xf numFmtId="0" fontId="87" fillId="0" borderId="0" xfId="0" applyFont="1" applyBorder="1" applyAlignment="1" applyProtection="1">
      <alignment horizontal="distributed" vertical="center" indent="1"/>
      <protection/>
    </xf>
    <xf numFmtId="0" fontId="87" fillId="0" borderId="43" xfId="0" applyFont="1" applyBorder="1" applyAlignment="1" applyProtection="1">
      <alignment horizontal="distributed" vertical="center" indent="1"/>
      <protection/>
    </xf>
    <xf numFmtId="0" fontId="87" fillId="0" borderId="31" xfId="0" applyFont="1" applyFill="1" applyBorder="1" applyAlignment="1">
      <alignment horizontal="center" vertical="distributed" textRotation="255" indent="3"/>
    </xf>
    <xf numFmtId="0" fontId="87" fillId="0" borderId="21" xfId="0" applyFont="1" applyFill="1" applyBorder="1" applyAlignment="1">
      <alignment horizontal="center" vertical="distributed" textRotation="255" indent="3"/>
    </xf>
    <xf numFmtId="0" fontId="87" fillId="0" borderId="26" xfId="0" applyFont="1" applyFill="1" applyBorder="1" applyAlignment="1">
      <alignment horizontal="center" vertical="distributed" textRotation="255" indent="3"/>
    </xf>
    <xf numFmtId="0" fontId="87" fillId="0" borderId="33" xfId="0" applyFont="1" applyFill="1" applyBorder="1" applyAlignment="1" applyProtection="1">
      <alignment horizontal="center" vertical="distributed" textRotation="255" indent="3"/>
      <protection/>
    </xf>
    <xf numFmtId="0" fontId="87" fillId="0" borderId="25" xfId="0" applyFont="1" applyFill="1" applyBorder="1" applyAlignment="1" applyProtection="1">
      <alignment horizontal="center" vertical="distributed" textRotation="255" indent="3"/>
      <protection/>
    </xf>
    <xf numFmtId="0" fontId="87" fillId="0" borderId="19" xfId="0" applyFont="1" applyFill="1" applyBorder="1" applyAlignment="1" applyProtection="1">
      <alignment horizontal="center" vertical="distributed" textRotation="255" indent="3"/>
      <protection/>
    </xf>
    <xf numFmtId="0" fontId="87" fillId="0" borderId="31" xfId="0" applyFont="1" applyFill="1" applyBorder="1" applyAlignment="1" applyProtection="1">
      <alignment horizontal="center" vertical="distributed" textRotation="255"/>
      <protection/>
    </xf>
    <xf numFmtId="0" fontId="87" fillId="0" borderId="21" xfId="0" applyFont="1" applyFill="1" applyBorder="1" applyAlignment="1" applyProtection="1">
      <alignment horizontal="center" vertical="distributed" textRotation="255"/>
      <protection/>
    </xf>
    <xf numFmtId="0" fontId="87" fillId="0" borderId="26" xfId="0" applyFont="1" applyFill="1" applyBorder="1" applyAlignment="1" applyProtection="1">
      <alignment horizontal="center" vertical="distributed" textRotation="255"/>
      <protection/>
    </xf>
    <xf numFmtId="0" fontId="87" fillId="0" borderId="33" xfId="0" applyFont="1" applyFill="1" applyBorder="1" applyAlignment="1" applyProtection="1">
      <alignment horizontal="center" vertical="distributed" textRotation="255"/>
      <protection/>
    </xf>
    <xf numFmtId="0" fontId="87" fillId="0" borderId="25" xfId="0" applyFont="1" applyFill="1" applyBorder="1" applyAlignment="1" applyProtection="1">
      <alignment horizontal="center" vertical="distributed" textRotation="255"/>
      <protection/>
    </xf>
    <xf numFmtId="0" fontId="87" fillId="0" borderId="19" xfId="0" applyFont="1" applyFill="1" applyBorder="1" applyAlignment="1" applyProtection="1">
      <alignment horizontal="center" vertical="distributed" textRotation="255"/>
      <protection/>
    </xf>
    <xf numFmtId="0" fontId="87" fillId="0" borderId="29"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43" xfId="0" applyFont="1" applyFill="1" applyBorder="1" applyAlignment="1">
      <alignment horizontal="center" vertical="center"/>
    </xf>
    <xf numFmtId="0" fontId="87" fillId="0" borderId="24" xfId="0" applyFont="1" applyFill="1" applyBorder="1" applyAlignment="1">
      <alignment horizontal="center" vertical="center"/>
    </xf>
    <xf numFmtId="0" fontId="87" fillId="0" borderId="30" xfId="0" applyFont="1" applyFill="1" applyBorder="1" applyAlignment="1">
      <alignment horizontal="center" vertical="center"/>
    </xf>
    <xf numFmtId="0" fontId="87" fillId="0" borderId="129" xfId="0" applyFont="1" applyFill="1" applyBorder="1" applyAlignment="1">
      <alignment horizontal="center" vertical="center"/>
    </xf>
    <xf numFmtId="0" fontId="87" fillId="0" borderId="56" xfId="0" applyFont="1" applyFill="1" applyBorder="1" applyAlignment="1">
      <alignment horizontal="center" vertical="center"/>
    </xf>
    <xf numFmtId="0" fontId="87" fillId="0" borderId="63"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114" xfId="0" applyFont="1" applyFill="1" applyBorder="1" applyAlignment="1">
      <alignment horizontal="center" vertical="center"/>
    </xf>
    <xf numFmtId="0" fontId="87" fillId="0" borderId="85" xfId="0" applyFont="1" applyFill="1" applyBorder="1" applyAlignment="1">
      <alignment horizontal="center" vertical="center"/>
    </xf>
    <xf numFmtId="0" fontId="87" fillId="0" borderId="38" xfId="0" applyFont="1" applyFill="1" applyBorder="1" applyAlignment="1">
      <alignment horizontal="center" vertical="center"/>
    </xf>
    <xf numFmtId="0" fontId="87" fillId="0" borderId="48" xfId="0" applyFont="1" applyFill="1" applyBorder="1" applyAlignment="1">
      <alignment horizontal="center" vertical="center"/>
    </xf>
    <xf numFmtId="0" fontId="97" fillId="0" borderId="86" xfId="0" applyFont="1" applyFill="1" applyBorder="1" applyAlignment="1" applyProtection="1">
      <alignment horizontal="center" vertical="center"/>
      <protection/>
    </xf>
    <xf numFmtId="0" fontId="97" fillId="0" borderId="73" xfId="0" applyFont="1" applyFill="1" applyBorder="1" applyAlignment="1" applyProtection="1">
      <alignment horizontal="center" vertical="center"/>
      <protection/>
    </xf>
    <xf numFmtId="0" fontId="97" fillId="0" borderId="75" xfId="0" applyFont="1" applyFill="1" applyBorder="1" applyAlignment="1" applyProtection="1">
      <alignment horizontal="center" vertical="center"/>
      <protection/>
    </xf>
    <xf numFmtId="0" fontId="97" fillId="0" borderId="140" xfId="0" applyFont="1" applyFill="1" applyBorder="1" applyAlignment="1" applyProtection="1">
      <alignment horizontal="right" vertical="center"/>
      <protection/>
    </xf>
    <xf numFmtId="0" fontId="97" fillId="0" borderId="140" xfId="0" applyFont="1" applyFill="1" applyBorder="1" applyAlignment="1" applyProtection="1">
      <alignment vertical="center"/>
      <protection/>
    </xf>
    <xf numFmtId="0" fontId="97" fillId="0" borderId="53" xfId="0" applyFont="1" applyFill="1" applyBorder="1" applyAlignment="1" applyProtection="1">
      <alignment vertical="center"/>
      <protection/>
    </xf>
    <xf numFmtId="0" fontId="97" fillId="0" borderId="54" xfId="0" applyFont="1" applyFill="1" applyBorder="1" applyAlignment="1" applyProtection="1">
      <alignment horizontal="center" vertical="center"/>
      <protection/>
    </xf>
    <xf numFmtId="0" fontId="97" fillId="0" borderId="22" xfId="0" applyFont="1" applyFill="1" applyBorder="1" applyAlignment="1" applyProtection="1">
      <alignment horizontal="center" vertical="center"/>
      <protection/>
    </xf>
    <xf numFmtId="0" fontId="97" fillId="0" borderId="208" xfId="0" applyFont="1" applyFill="1" applyBorder="1" applyAlignment="1" applyProtection="1">
      <alignment horizontal="center" vertical="center"/>
      <protection/>
    </xf>
    <xf numFmtId="0" fontId="97" fillId="0" borderId="81" xfId="0" applyFont="1" applyFill="1" applyBorder="1" applyAlignment="1" applyProtection="1">
      <alignment horizontal="center" vertical="center"/>
      <protection/>
    </xf>
    <xf numFmtId="0" fontId="97" fillId="0" borderId="27" xfId="0" applyFont="1" applyFill="1" applyBorder="1" applyAlignment="1" applyProtection="1">
      <alignment horizontal="center" vertical="center"/>
      <protection/>
    </xf>
    <xf numFmtId="0" fontId="87" fillId="0" borderId="130" xfId="0" applyFont="1" applyBorder="1" applyAlignment="1" applyProtection="1">
      <alignment horizontal="distributed" vertical="center" indent="2"/>
      <protection/>
    </xf>
    <xf numFmtId="0" fontId="87" fillId="0" borderId="38" xfId="0" applyFont="1" applyBorder="1" applyAlignment="1" applyProtection="1">
      <alignment horizontal="distributed" vertical="center" indent="2"/>
      <protection/>
    </xf>
    <xf numFmtId="0" fontId="87" fillId="0" borderId="47" xfId="0" applyFont="1" applyBorder="1" applyAlignment="1" applyProtection="1">
      <alignment horizontal="distributed" vertical="center" indent="2"/>
      <protection/>
    </xf>
    <xf numFmtId="0" fontId="87" fillId="57" borderId="23" xfId="0" applyFont="1" applyFill="1" applyBorder="1" applyAlignment="1" applyProtection="1">
      <alignment horizontal="center" vertical="center"/>
      <protection/>
    </xf>
    <xf numFmtId="0" fontId="87" fillId="57" borderId="22" xfId="0" applyFont="1" applyFill="1" applyBorder="1" applyAlignment="1" applyProtection="1">
      <alignment horizontal="center" vertical="center"/>
      <protection/>
    </xf>
    <xf numFmtId="0" fontId="87" fillId="57" borderId="33" xfId="0" applyFont="1" applyFill="1" applyBorder="1" applyAlignment="1" applyProtection="1">
      <alignment horizontal="center" vertical="center"/>
      <protection/>
    </xf>
    <xf numFmtId="0" fontId="87" fillId="57" borderId="25" xfId="0" applyFont="1" applyFill="1" applyBorder="1" applyAlignment="1" applyProtection="1">
      <alignment horizontal="center" vertical="center"/>
      <protection/>
    </xf>
    <xf numFmtId="0" fontId="87" fillId="57" borderId="141" xfId="0" applyFont="1" applyFill="1" applyBorder="1" applyAlignment="1" applyProtection="1">
      <alignment horizontal="distributed" vertical="center" indent="2"/>
      <protection/>
    </xf>
    <xf numFmtId="0" fontId="87" fillId="57" borderId="140" xfId="0" applyFont="1" applyFill="1" applyBorder="1" applyAlignment="1" applyProtection="1">
      <alignment horizontal="distributed" vertical="center" indent="2"/>
      <protection/>
    </xf>
    <xf numFmtId="0" fontId="87" fillId="57" borderId="53" xfId="0" applyFont="1" applyFill="1" applyBorder="1" applyAlignment="1" applyProtection="1">
      <alignment horizontal="distributed" vertical="center" indent="2"/>
      <protection/>
    </xf>
    <xf numFmtId="0" fontId="87" fillId="0" borderId="83" xfId="0" applyFont="1" applyBorder="1" applyAlignment="1" applyProtection="1">
      <alignment horizontal="distributed" vertical="center" indent="2"/>
      <protection/>
    </xf>
    <xf numFmtId="0" fontId="87" fillId="0" borderId="23" xfId="0" applyFont="1" applyBorder="1" applyAlignment="1" applyProtection="1">
      <alignment horizontal="center" vertical="center"/>
      <protection/>
    </xf>
    <xf numFmtId="0" fontId="87" fillId="0" borderId="141" xfId="0" applyFont="1" applyBorder="1" applyAlignment="1" applyProtection="1">
      <alignment horizontal="distributed" vertical="center" indent="4"/>
      <protection/>
    </xf>
    <xf numFmtId="0" fontId="87" fillId="0" borderId="140" xfId="0" applyFont="1" applyBorder="1" applyAlignment="1" applyProtection="1">
      <alignment horizontal="distributed" vertical="center" indent="4"/>
      <protection/>
    </xf>
    <xf numFmtId="0" fontId="87" fillId="0" borderId="83" xfId="0" applyFont="1" applyBorder="1" applyAlignment="1" applyProtection="1">
      <alignment horizontal="distributed" vertical="center" indent="4"/>
      <protection/>
    </xf>
    <xf numFmtId="0" fontId="87" fillId="57" borderId="32" xfId="0" applyFont="1" applyFill="1" applyBorder="1" applyAlignment="1" applyProtection="1">
      <alignment horizontal="center" vertical="center"/>
      <protection/>
    </xf>
    <xf numFmtId="0" fontId="87" fillId="57" borderId="24" xfId="0" applyFont="1" applyFill="1" applyBorder="1" applyAlignment="1" applyProtection="1">
      <alignment horizontal="center" vertical="center"/>
      <protection/>
    </xf>
    <xf numFmtId="0" fontId="87" fillId="0" borderId="53" xfId="0" applyFont="1" applyBorder="1" applyAlignment="1" applyProtection="1">
      <alignment horizontal="distributed" vertical="center" indent="2"/>
      <protection/>
    </xf>
    <xf numFmtId="0" fontId="87" fillId="0" borderId="54" xfId="0" applyFont="1" applyBorder="1" applyAlignment="1" applyProtection="1">
      <alignment horizontal="center" vertical="center" wrapText="1" shrinkToFit="1"/>
      <protection/>
    </xf>
    <xf numFmtId="0" fontId="87" fillId="0" borderId="27" xfId="0" applyFont="1" applyBorder="1" applyAlignment="1">
      <alignment horizontal="center" vertical="center" wrapText="1" shrinkToFit="1"/>
    </xf>
    <xf numFmtId="0" fontId="87" fillId="57" borderId="141" xfId="0" applyFont="1" applyFill="1" applyBorder="1" applyAlignment="1" applyProtection="1">
      <alignment horizontal="center" vertical="center"/>
      <protection/>
    </xf>
    <xf numFmtId="0" fontId="87" fillId="0" borderId="140" xfId="0" applyFont="1" applyBorder="1" applyAlignment="1">
      <alignment horizontal="center"/>
    </xf>
    <xf numFmtId="0" fontId="87" fillId="0" borderId="83" xfId="0" applyFont="1" applyBorder="1" applyAlignment="1">
      <alignment horizontal="center"/>
    </xf>
    <xf numFmtId="0" fontId="87" fillId="0" borderId="141" xfId="0" applyFont="1" applyBorder="1" applyAlignment="1" applyProtection="1">
      <alignment horizontal="center" vertical="center"/>
      <protection/>
    </xf>
    <xf numFmtId="0" fontId="93" fillId="0" borderId="0" xfId="0" applyFont="1" applyAlignment="1" applyProtection="1">
      <alignment horizontal="left" vertical="center"/>
      <protection/>
    </xf>
    <xf numFmtId="0" fontId="87" fillId="0" borderId="31" xfId="0" applyFont="1" applyBorder="1" applyAlignment="1" applyProtection="1">
      <alignment horizontal="center" vertical="distributed" textRotation="255" indent="2"/>
      <protection/>
    </xf>
    <xf numFmtId="0" fontId="87" fillId="0" borderId="21" xfId="0" applyFont="1" applyBorder="1" applyAlignment="1" applyProtection="1">
      <alignment horizontal="center" vertical="distributed" textRotation="255" indent="2"/>
      <protection/>
    </xf>
    <xf numFmtId="0" fontId="87" fillId="0" borderId="26" xfId="0" applyFont="1" applyBorder="1" applyAlignment="1" applyProtection="1">
      <alignment horizontal="center" vertical="distributed" textRotation="255" indent="2"/>
      <protection/>
    </xf>
    <xf numFmtId="37" fontId="97" fillId="0" borderId="77" xfId="0" applyNumberFormat="1" applyFont="1" applyBorder="1" applyAlignment="1" applyProtection="1">
      <alignment vertical="top"/>
      <protection/>
    </xf>
    <xf numFmtId="0" fontId="87" fillId="0" borderId="215" xfId="0" applyFont="1" applyBorder="1" applyAlignment="1">
      <alignment vertical="top"/>
    </xf>
    <xf numFmtId="37" fontId="97" fillId="57" borderId="77" xfId="0" applyNumberFormat="1" applyFont="1" applyFill="1" applyBorder="1" applyAlignment="1" applyProtection="1">
      <alignment horizontal="center" vertical="top"/>
      <protection/>
    </xf>
    <xf numFmtId="37" fontId="97" fillId="57" borderId="215" xfId="0" applyNumberFormat="1" applyFont="1" applyFill="1" applyBorder="1" applyAlignment="1" applyProtection="1">
      <alignment horizontal="center" vertical="top"/>
      <protection/>
    </xf>
    <xf numFmtId="0" fontId="87" fillId="0" borderId="129" xfId="0" applyFont="1" applyBorder="1" applyAlignment="1" applyProtection="1">
      <alignment horizontal="distributed" vertical="top" indent="1"/>
      <protection/>
    </xf>
    <xf numFmtId="0" fontId="87" fillId="0" borderId="63" xfId="0" applyFont="1" applyBorder="1" applyAlignment="1" applyProtection="1">
      <alignment horizontal="distributed" vertical="top" indent="1"/>
      <protection/>
    </xf>
    <xf numFmtId="0" fontId="87" fillId="0" borderId="139" xfId="0" applyFont="1" applyBorder="1" applyAlignment="1" applyProtection="1">
      <alignment horizontal="distributed" vertical="top" indent="1"/>
      <protection/>
    </xf>
    <xf numFmtId="0" fontId="87" fillId="0" borderId="49" xfId="0" applyFont="1" applyBorder="1" applyAlignment="1" applyProtection="1">
      <alignment horizontal="distributed" vertical="top" indent="1"/>
      <protection/>
    </xf>
    <xf numFmtId="37" fontId="97" fillId="0" borderId="77" xfId="0" applyNumberFormat="1" applyFont="1" applyBorder="1" applyAlignment="1" applyProtection="1">
      <alignment horizontal="center" vertical="top"/>
      <protection/>
    </xf>
    <xf numFmtId="37" fontId="97" fillId="0" borderId="215" xfId="0" applyNumberFormat="1" applyFont="1" applyBorder="1" applyAlignment="1" applyProtection="1">
      <alignment horizontal="center" vertical="top"/>
      <protection/>
    </xf>
    <xf numFmtId="0" fontId="87" fillId="0" borderId="139" xfId="0" applyFont="1" applyBorder="1" applyAlignment="1" applyProtection="1">
      <alignment horizontal="distributed" vertical="center" indent="1"/>
      <protection/>
    </xf>
    <xf numFmtId="0" fontId="87" fillId="0" borderId="49" xfId="0" applyFont="1" applyBorder="1" applyAlignment="1" applyProtection="1">
      <alignment horizontal="distributed" vertical="center" indent="1"/>
      <protection/>
    </xf>
    <xf numFmtId="37" fontId="104" fillId="0" borderId="24" xfId="104" applyNumberFormat="1" applyFont="1" applyBorder="1" applyAlignment="1" applyProtection="1">
      <alignment vertical="center"/>
      <protection/>
    </xf>
    <xf numFmtId="37" fontId="104" fillId="0" borderId="0" xfId="104" applyNumberFormat="1" applyFont="1" applyBorder="1" applyAlignment="1" applyProtection="1">
      <alignment vertical="center"/>
      <protection/>
    </xf>
    <xf numFmtId="37" fontId="104" fillId="0" borderId="43" xfId="104" applyNumberFormat="1" applyFont="1" applyBorder="1" applyAlignment="1" applyProtection="1">
      <alignment vertical="center"/>
      <protection/>
    </xf>
    <xf numFmtId="37" fontId="104" fillId="0" borderId="30" xfId="104" applyNumberFormat="1" applyFont="1" applyBorder="1" applyAlignment="1" applyProtection="1">
      <alignment vertical="center"/>
      <protection/>
    </xf>
    <xf numFmtId="37" fontId="104" fillId="0" borderId="35" xfId="104" applyNumberFormat="1" applyFont="1" applyBorder="1" applyAlignment="1" applyProtection="1">
      <alignment vertical="center"/>
      <protection/>
    </xf>
    <xf numFmtId="37" fontId="104" fillId="0" borderId="58" xfId="104" applyNumberFormat="1" applyFont="1" applyBorder="1" applyAlignment="1" applyProtection="1">
      <alignment vertical="center"/>
      <protection/>
    </xf>
    <xf numFmtId="37" fontId="104" fillId="0" borderId="49" xfId="104" applyNumberFormat="1" applyFont="1" applyBorder="1" applyAlignment="1" applyProtection="1">
      <alignment vertical="center"/>
      <protection/>
    </xf>
    <xf numFmtId="37" fontId="104" fillId="0" borderId="50" xfId="104" applyNumberFormat="1" applyFont="1" applyBorder="1" applyAlignment="1" applyProtection="1">
      <alignment vertical="center"/>
      <protection/>
    </xf>
    <xf numFmtId="37" fontId="104" fillId="0" borderId="24" xfId="104" applyNumberFormat="1" applyFont="1" applyFill="1" applyBorder="1" applyAlignment="1" applyProtection="1">
      <alignment vertical="center"/>
      <protection/>
    </xf>
    <xf numFmtId="37" fontId="104" fillId="0" borderId="0" xfId="104" applyNumberFormat="1" applyFont="1" applyFill="1" applyBorder="1" applyAlignment="1" applyProtection="1">
      <alignment vertical="center"/>
      <protection/>
    </xf>
    <xf numFmtId="37" fontId="104" fillId="0" borderId="43" xfId="104" applyNumberFormat="1" applyFont="1" applyFill="1" applyBorder="1" applyAlignment="1" applyProtection="1">
      <alignment vertical="center"/>
      <protection/>
    </xf>
    <xf numFmtId="37" fontId="104" fillId="0" borderId="28" xfId="104" applyNumberFormat="1" applyFont="1" applyBorder="1" applyAlignment="1" applyProtection="1">
      <alignment vertical="center"/>
      <protection/>
    </xf>
    <xf numFmtId="37" fontId="104" fillId="0" borderId="56" xfId="104" applyNumberFormat="1" applyFont="1" applyBorder="1" applyAlignment="1" applyProtection="1">
      <alignment vertical="center"/>
      <protection/>
    </xf>
    <xf numFmtId="37" fontId="104" fillId="0" borderId="63" xfId="104" applyNumberFormat="1" applyFont="1" applyBorder="1" applyAlignment="1" applyProtection="1">
      <alignment vertical="center"/>
      <protection/>
    </xf>
    <xf numFmtId="37" fontId="104" fillId="0" borderId="114" xfId="104" applyNumberFormat="1" applyFont="1" applyBorder="1" applyAlignment="1" applyProtection="1">
      <alignment vertical="center"/>
      <protection/>
    </xf>
    <xf numFmtId="37" fontId="104" fillId="0" borderId="24" xfId="104" applyNumberFormat="1" applyFont="1" applyBorder="1" applyAlignment="1" applyProtection="1">
      <alignment horizontal="right" vertical="center" indent="3"/>
      <protection/>
    </xf>
    <xf numFmtId="37" fontId="104" fillId="0" borderId="0" xfId="104" applyNumberFormat="1" applyFont="1" applyBorder="1" applyAlignment="1" applyProtection="1">
      <alignment horizontal="right" vertical="center" indent="3"/>
      <protection/>
    </xf>
    <xf numFmtId="37" fontId="104" fillId="0" borderId="43" xfId="104" applyNumberFormat="1" applyFont="1" applyBorder="1" applyAlignment="1" applyProtection="1">
      <alignment horizontal="right" vertical="center" indent="3"/>
      <protection/>
    </xf>
    <xf numFmtId="37" fontId="104" fillId="0" borderId="30" xfId="104" applyNumberFormat="1" applyFont="1" applyBorder="1" applyAlignment="1" applyProtection="1">
      <alignment horizontal="right" vertical="center" indent="3"/>
      <protection/>
    </xf>
    <xf numFmtId="0" fontId="104" fillId="0" borderId="141" xfId="104" applyFont="1" applyBorder="1" applyAlignment="1" applyProtection="1">
      <alignment horizontal="distributed" vertical="center" indent="4"/>
      <protection/>
    </xf>
    <xf numFmtId="0" fontId="89" fillId="0" borderId="140" xfId="104" applyFont="1" applyBorder="1" applyAlignment="1">
      <alignment horizontal="distributed" vertical="center" indent="4"/>
      <protection/>
    </xf>
    <xf numFmtId="0" fontId="89" fillId="0" borderId="83" xfId="104" applyFont="1" applyBorder="1" applyAlignment="1">
      <alignment horizontal="distributed" vertical="center" indent="4"/>
      <protection/>
    </xf>
    <xf numFmtId="0" fontId="104" fillId="0" borderId="130" xfId="104" applyFont="1" applyBorder="1" applyAlignment="1" applyProtection="1">
      <alignment horizontal="distributed" vertical="center" indent="2"/>
      <protection/>
    </xf>
    <xf numFmtId="0" fontId="104" fillId="0" borderId="38" xfId="104" applyFont="1" applyBorder="1" applyAlignment="1" applyProtection="1">
      <alignment horizontal="distributed" vertical="center" indent="2"/>
      <protection/>
    </xf>
    <xf numFmtId="0" fontId="104" fillId="0" borderId="47" xfId="104" applyFont="1" applyBorder="1" applyAlignment="1" applyProtection="1">
      <alignment horizontal="distributed" vertical="center" indent="2"/>
      <protection/>
    </xf>
    <xf numFmtId="0" fontId="104" fillId="0" borderId="48" xfId="104" applyFont="1" applyBorder="1" applyAlignment="1" applyProtection="1">
      <alignment horizontal="distributed" vertical="center" indent="2"/>
      <protection/>
    </xf>
    <xf numFmtId="0" fontId="90" fillId="0" borderId="32" xfId="104" applyFont="1" applyBorder="1" applyAlignment="1" applyProtection="1">
      <alignment horizontal="distributed" vertical="center"/>
      <protection/>
    </xf>
    <xf numFmtId="0" fontId="90" fillId="0" borderId="44" xfId="104" applyFont="1" applyBorder="1" applyAlignment="1" applyProtection="1">
      <alignment horizontal="distributed" vertical="center"/>
      <protection/>
    </xf>
    <xf numFmtId="0" fontId="90" fillId="0" borderId="45" xfId="104" applyFont="1" applyBorder="1" applyAlignment="1" applyProtection="1">
      <alignment horizontal="distributed" vertical="center"/>
      <protection/>
    </xf>
    <xf numFmtId="0" fontId="90" fillId="0" borderId="28" xfId="104" applyFont="1" applyBorder="1" applyAlignment="1" applyProtection="1">
      <alignment horizontal="distributed" vertical="center"/>
      <protection/>
    </xf>
    <xf numFmtId="0" fontId="90" fillId="0" borderId="63" xfId="104" applyFont="1" applyBorder="1" applyAlignment="1" applyProtection="1">
      <alignment horizontal="distributed" vertical="center"/>
      <protection/>
    </xf>
    <xf numFmtId="0" fontId="90" fillId="0" borderId="114" xfId="104" applyFont="1" applyBorder="1" applyAlignment="1" applyProtection="1">
      <alignment horizontal="distributed" vertical="center"/>
      <protection/>
    </xf>
    <xf numFmtId="0" fontId="89" fillId="0" borderId="20" xfId="104" applyFont="1" applyBorder="1" applyAlignment="1">
      <alignment horizontal="center" vertical="center"/>
      <protection/>
    </xf>
    <xf numFmtId="0" fontId="89" fillId="0" borderId="216" xfId="104" applyFont="1" applyBorder="1" applyAlignment="1">
      <alignment horizontal="center" vertical="center"/>
      <protection/>
    </xf>
    <xf numFmtId="202" fontId="89" fillId="0" borderId="217" xfId="104" applyNumberFormat="1" applyFont="1" applyFill="1" applyBorder="1" applyAlignment="1" applyProtection="1">
      <alignment horizontal="center" vertical="center" wrapText="1"/>
      <protection/>
    </xf>
    <xf numFmtId="202" fontId="89" fillId="0" borderId="218" xfId="104" applyNumberFormat="1" applyFont="1" applyFill="1" applyBorder="1" applyAlignment="1" applyProtection="1">
      <alignment horizontal="center" vertical="center"/>
      <protection/>
    </xf>
    <xf numFmtId="202" fontId="89" fillId="0" borderId="219" xfId="104" applyNumberFormat="1" applyFont="1" applyFill="1" applyBorder="1" applyAlignment="1" applyProtection="1">
      <alignment horizontal="center" vertical="center"/>
      <protection/>
    </xf>
    <xf numFmtId="202" fontId="89" fillId="0" borderId="217" xfId="104" applyNumberFormat="1" applyFont="1" applyFill="1" applyBorder="1" applyAlignment="1" applyProtection="1">
      <alignment horizontal="center" vertical="center"/>
      <protection/>
    </xf>
    <xf numFmtId="202" fontId="89" fillId="0" borderId="220" xfId="104" applyNumberFormat="1" applyFont="1" applyFill="1" applyBorder="1" applyAlignment="1" applyProtection="1">
      <alignment horizontal="center" vertical="center"/>
      <protection/>
    </xf>
    <xf numFmtId="0" fontId="89" fillId="0" borderId="66" xfId="104" applyFont="1" applyBorder="1" applyAlignment="1" applyProtection="1">
      <alignment horizontal="center" vertical="center" wrapText="1"/>
      <protection/>
    </xf>
    <xf numFmtId="0" fontId="89" fillId="0" borderId="221" xfId="104" applyFont="1" applyBorder="1" applyAlignment="1" applyProtection="1">
      <alignment horizontal="center" vertical="center" wrapText="1"/>
      <protection/>
    </xf>
    <xf numFmtId="0" fontId="89" fillId="0" borderId="222" xfId="104" applyFont="1" applyBorder="1" applyAlignment="1" applyProtection="1">
      <alignment horizontal="center" vertical="center" wrapText="1"/>
      <protection/>
    </xf>
    <xf numFmtId="0" fontId="89" fillId="0" borderId="223" xfId="104" applyFont="1" applyBorder="1" applyAlignment="1">
      <alignment horizontal="center" vertical="center"/>
      <protection/>
    </xf>
    <xf numFmtId="0" fontId="89" fillId="60" borderId="108" xfId="104" applyFont="1" applyFill="1" applyBorder="1" applyAlignment="1" applyProtection="1">
      <alignment horizontal="left" vertical="center"/>
      <protection/>
    </xf>
    <xf numFmtId="0" fontId="89" fillId="60" borderId="109" xfId="104" applyFont="1" applyFill="1" applyBorder="1" applyAlignment="1" applyProtection="1">
      <alignment horizontal="left" vertical="center"/>
      <protection/>
    </xf>
    <xf numFmtId="0" fontId="89" fillId="60" borderId="224" xfId="104" applyFont="1" applyFill="1" applyBorder="1" applyAlignment="1" applyProtection="1">
      <alignment vertical="center"/>
      <protection/>
    </xf>
    <xf numFmtId="0" fontId="89" fillId="60" borderId="218" xfId="104" applyFont="1" applyFill="1" applyBorder="1" applyAlignment="1" applyProtection="1">
      <alignment vertical="center"/>
      <protection/>
    </xf>
    <xf numFmtId="0" fontId="89" fillId="60" borderId="219" xfId="104" applyFont="1" applyFill="1" applyBorder="1" applyAlignment="1" applyProtection="1">
      <alignment vertical="center"/>
      <protection/>
    </xf>
    <xf numFmtId="0" fontId="89" fillId="60" borderId="225" xfId="104" applyFont="1" applyFill="1" applyBorder="1" applyAlignment="1" applyProtection="1">
      <alignment horizontal="right" vertical="center"/>
      <protection/>
    </xf>
    <xf numFmtId="0" fontId="89" fillId="60" borderId="153" xfId="104" applyFont="1" applyFill="1" applyBorder="1" applyAlignment="1" applyProtection="1">
      <alignment horizontal="right" vertical="center"/>
      <protection/>
    </xf>
    <xf numFmtId="0" fontId="89" fillId="60" borderId="226" xfId="104" applyFont="1" applyFill="1" applyBorder="1" applyAlignment="1" applyProtection="1">
      <alignment horizontal="right" vertical="center"/>
      <protection/>
    </xf>
    <xf numFmtId="0" fontId="89" fillId="60" borderId="227" xfId="104" applyFont="1" applyFill="1" applyBorder="1" applyAlignment="1" applyProtection="1">
      <alignment horizontal="center" vertical="center"/>
      <protection/>
    </xf>
    <xf numFmtId="0" fontId="89" fillId="60" borderId="228" xfId="104" applyFont="1" applyFill="1" applyBorder="1" applyAlignment="1" applyProtection="1">
      <alignment horizontal="center" vertical="center"/>
      <protection/>
    </xf>
    <xf numFmtId="38" fontId="105" fillId="0" borderId="229" xfId="81" applyFont="1" applyBorder="1" applyAlignment="1" applyProtection="1">
      <alignment horizontal="right" vertical="center"/>
      <protection/>
    </xf>
    <xf numFmtId="0" fontId="0" fillId="0" borderId="230" xfId="0" applyBorder="1" applyAlignment="1">
      <alignment horizontal="right" vertical="center"/>
    </xf>
    <xf numFmtId="0" fontId="0" fillId="0" borderId="231" xfId="0" applyBorder="1" applyAlignment="1">
      <alignment horizontal="right" vertical="center"/>
    </xf>
    <xf numFmtId="0" fontId="0" fillId="0" borderId="232" xfId="0" applyBorder="1" applyAlignment="1">
      <alignment horizontal="right" vertical="center"/>
    </xf>
    <xf numFmtId="0" fontId="0" fillId="0" borderId="109" xfId="0" applyBorder="1" applyAlignment="1">
      <alignment horizontal="right" vertical="center"/>
    </xf>
    <xf numFmtId="0" fontId="0" fillId="0" borderId="113" xfId="0" applyBorder="1" applyAlignment="1">
      <alignment horizontal="right" vertical="center"/>
    </xf>
    <xf numFmtId="38" fontId="105" fillId="0" borderId="189" xfId="81" applyFont="1" applyBorder="1" applyAlignment="1" applyProtection="1">
      <alignment horizontal="right" vertical="center"/>
      <protection/>
    </xf>
    <xf numFmtId="38" fontId="2" fillId="0" borderId="189" xfId="81" applyFont="1" applyBorder="1" applyAlignment="1">
      <alignment horizontal="right" vertical="center"/>
    </xf>
    <xf numFmtId="38" fontId="2" fillId="0" borderId="233" xfId="81" applyFont="1" applyBorder="1" applyAlignment="1">
      <alignment horizontal="right" vertical="center"/>
    </xf>
    <xf numFmtId="38" fontId="105" fillId="0" borderId="234" xfId="81" applyFont="1" applyBorder="1" applyAlignment="1" applyProtection="1">
      <alignment horizontal="right" vertical="center"/>
      <protection/>
    </xf>
    <xf numFmtId="38" fontId="2" fillId="0" borderId="234" xfId="81" applyFont="1" applyBorder="1" applyAlignment="1">
      <alignment horizontal="right" vertical="center"/>
    </xf>
    <xf numFmtId="38" fontId="2" fillId="0" borderId="235" xfId="81" applyFont="1" applyBorder="1" applyAlignment="1">
      <alignment horizontal="right" vertical="center"/>
    </xf>
    <xf numFmtId="38" fontId="105" fillId="0" borderId="61" xfId="81" applyFont="1" applyBorder="1" applyAlignment="1" applyProtection="1">
      <alignment horizontal="right" vertical="center"/>
      <protection/>
    </xf>
    <xf numFmtId="38" fontId="2" fillId="0" borderId="61" xfId="81" applyFont="1" applyBorder="1" applyAlignment="1">
      <alignment horizontal="right" vertical="center"/>
    </xf>
    <xf numFmtId="38" fontId="2" fillId="0" borderId="236" xfId="81" applyFont="1" applyBorder="1" applyAlignment="1">
      <alignment horizontal="right" vertical="center"/>
    </xf>
    <xf numFmtId="0" fontId="89" fillId="60" borderId="108" xfId="104" applyFont="1" applyFill="1" applyBorder="1" applyAlignment="1" applyProtection="1">
      <alignment horizontal="right" vertical="center"/>
      <protection/>
    </xf>
    <xf numFmtId="0" fontId="89" fillId="60" borderId="109" xfId="104" applyFont="1" applyFill="1" applyBorder="1" applyAlignment="1" applyProtection="1">
      <alignment horizontal="right" vertical="center"/>
      <protection/>
    </xf>
    <xf numFmtId="0" fontId="89" fillId="60" borderId="113" xfId="104" applyFont="1" applyFill="1" applyBorder="1" applyAlignment="1" applyProtection="1">
      <alignment horizontal="right" vertical="center"/>
      <protection/>
    </xf>
    <xf numFmtId="38" fontId="105" fillId="0" borderId="20" xfId="81" applyFont="1" applyBorder="1" applyAlignment="1" applyProtection="1">
      <alignment horizontal="right" vertical="center"/>
      <protection/>
    </xf>
    <xf numFmtId="38" fontId="2" fillId="0" borderId="20" xfId="81" applyFont="1" applyBorder="1" applyAlignment="1">
      <alignment horizontal="right" vertical="center"/>
    </xf>
    <xf numFmtId="38" fontId="2" fillId="0" borderId="216" xfId="81" applyFont="1" applyBorder="1" applyAlignment="1">
      <alignment horizontal="right" vertical="center"/>
    </xf>
    <xf numFmtId="38" fontId="105" fillId="0" borderId="237" xfId="81" applyFont="1" applyBorder="1" applyAlignment="1" applyProtection="1">
      <alignment horizontal="right" vertical="center"/>
      <protection/>
    </xf>
    <xf numFmtId="38" fontId="2" fillId="0" borderId="237" xfId="81" applyFont="1" applyBorder="1" applyAlignment="1">
      <alignment horizontal="right" vertical="center"/>
    </xf>
    <xf numFmtId="38" fontId="2" fillId="0" borderId="238" xfId="81" applyFont="1" applyBorder="1" applyAlignment="1">
      <alignment horizontal="right" vertical="center"/>
    </xf>
    <xf numFmtId="38" fontId="105" fillId="0" borderId="239" xfId="81" applyFont="1" applyBorder="1" applyAlignment="1" applyProtection="1">
      <alignment horizontal="right" vertical="center"/>
      <protection/>
    </xf>
    <xf numFmtId="0" fontId="89" fillId="60" borderId="97" xfId="104" applyFont="1" applyFill="1" applyBorder="1" applyAlignment="1" applyProtection="1">
      <alignment horizontal="center" vertical="center"/>
      <protection/>
    </xf>
    <xf numFmtId="0" fontId="89" fillId="60" borderId="98" xfId="104" applyFont="1" applyFill="1" applyBorder="1" applyAlignment="1" applyProtection="1">
      <alignment horizontal="center" vertical="center"/>
      <protection/>
    </xf>
    <xf numFmtId="0" fontId="89" fillId="60" borderId="205" xfId="104" applyFont="1" applyFill="1" applyBorder="1" applyAlignment="1" applyProtection="1">
      <alignment horizontal="center" vertical="center"/>
      <protection/>
    </xf>
    <xf numFmtId="0" fontId="89" fillId="60" borderId="201" xfId="104" applyFont="1" applyFill="1" applyBorder="1" applyAlignment="1" applyProtection="1">
      <alignment horizontal="center" vertical="center"/>
      <protection/>
    </xf>
    <xf numFmtId="0" fontId="89" fillId="60" borderId="0" xfId="104" applyFont="1" applyFill="1" applyBorder="1" applyAlignment="1" applyProtection="1">
      <alignment horizontal="center" vertical="center"/>
      <protection/>
    </xf>
    <xf numFmtId="0" fontId="89" fillId="60" borderId="203" xfId="104" applyFont="1" applyFill="1" applyBorder="1" applyAlignment="1" applyProtection="1">
      <alignment horizontal="center" vertical="center"/>
      <protection/>
    </xf>
    <xf numFmtId="0" fontId="89" fillId="60" borderId="145" xfId="104" applyFont="1" applyFill="1" applyBorder="1" applyAlignment="1" applyProtection="1">
      <alignment horizontal="center" vertical="distributed" textRotation="255"/>
      <protection/>
    </xf>
    <xf numFmtId="0" fontId="89" fillId="60" borderId="205" xfId="104" applyFont="1" applyFill="1" applyBorder="1" applyAlignment="1" applyProtection="1">
      <alignment horizontal="center" vertical="distributed" textRotation="255"/>
      <protection/>
    </xf>
    <xf numFmtId="0" fontId="89" fillId="60" borderId="107" xfId="104" applyFont="1" applyFill="1" applyBorder="1" applyAlignment="1" applyProtection="1">
      <alignment horizontal="center" vertical="distributed" textRotation="255"/>
      <protection/>
    </xf>
    <xf numFmtId="0" fontId="89" fillId="60" borderId="203" xfId="104" applyFont="1" applyFill="1" applyBorder="1" applyAlignment="1" applyProtection="1">
      <alignment horizontal="center" vertical="distributed" textRotation="255"/>
      <protection/>
    </xf>
    <xf numFmtId="0" fontId="89" fillId="60" borderId="234" xfId="104" applyFont="1" applyFill="1" applyBorder="1" applyAlignment="1" applyProtection="1">
      <alignment horizontal="left" vertical="center"/>
      <protection/>
    </xf>
    <xf numFmtId="0" fontId="89" fillId="60" borderId="235" xfId="104" applyFont="1" applyFill="1" applyBorder="1" applyAlignment="1" applyProtection="1">
      <alignment horizontal="left" vertical="center"/>
      <protection/>
    </xf>
    <xf numFmtId="0" fontId="0" fillId="0" borderId="240" xfId="0" applyBorder="1" applyAlignment="1">
      <alignment horizontal="right" vertical="center"/>
    </xf>
    <xf numFmtId="0" fontId="0" fillId="0" borderId="241" xfId="0" applyBorder="1" applyAlignment="1">
      <alignment horizontal="right" vertical="center"/>
    </xf>
    <xf numFmtId="38" fontId="105" fillId="0" borderId="242" xfId="81" applyFont="1" applyBorder="1" applyAlignment="1" applyProtection="1">
      <alignment horizontal="right" vertical="center"/>
      <protection/>
    </xf>
    <xf numFmtId="38" fontId="105" fillId="0" borderId="243" xfId="81" applyFont="1" applyBorder="1" applyAlignment="1" applyProtection="1">
      <alignment horizontal="right" vertical="center"/>
      <protection/>
    </xf>
    <xf numFmtId="0" fontId="89" fillId="60" borderId="189" xfId="104" applyFont="1" applyFill="1" applyBorder="1" applyAlignment="1" applyProtection="1">
      <alignment horizontal="left" vertical="center"/>
      <protection/>
    </xf>
    <xf numFmtId="0" fontId="89" fillId="60" borderId="233" xfId="104" applyFont="1" applyFill="1" applyBorder="1" applyAlignment="1" applyProtection="1">
      <alignment horizontal="left" vertical="center"/>
      <protection/>
    </xf>
    <xf numFmtId="0" fontId="89" fillId="60" borderId="20" xfId="104" applyFont="1" applyFill="1" applyBorder="1" applyAlignment="1" applyProtection="1">
      <alignment horizontal="left" vertical="center"/>
      <protection/>
    </xf>
    <xf numFmtId="0" fontId="89" fillId="60" borderId="216" xfId="104" applyFont="1" applyFill="1" applyBorder="1" applyAlignment="1" applyProtection="1">
      <alignment horizontal="left" vertical="center"/>
      <protection/>
    </xf>
    <xf numFmtId="0" fontId="0" fillId="60" borderId="98" xfId="0" applyFont="1" applyFill="1" applyBorder="1" applyAlignment="1">
      <alignment vertical="center"/>
    </xf>
    <xf numFmtId="0" fontId="0" fillId="60" borderId="205" xfId="0" applyFont="1" applyFill="1" applyBorder="1" applyAlignment="1">
      <alignment vertical="center"/>
    </xf>
    <xf numFmtId="0" fontId="0" fillId="0" borderId="232" xfId="0" applyBorder="1" applyAlignment="1">
      <alignment vertical="center"/>
    </xf>
    <xf numFmtId="0" fontId="0" fillId="0" borderId="109" xfId="0" applyBorder="1" applyAlignment="1">
      <alignment vertical="center"/>
    </xf>
    <xf numFmtId="0" fontId="0" fillId="0" borderId="241" xfId="0" applyBorder="1" applyAlignment="1">
      <alignment vertical="center"/>
    </xf>
    <xf numFmtId="0" fontId="89" fillId="60" borderId="237" xfId="104" applyFont="1" applyFill="1" applyBorder="1" applyAlignment="1" applyProtection="1">
      <alignment horizontal="left" vertical="center"/>
      <protection/>
    </xf>
    <xf numFmtId="0" fontId="89" fillId="60" borderId="238" xfId="104" applyFont="1" applyFill="1" applyBorder="1" applyAlignment="1" applyProtection="1">
      <alignment horizontal="left" vertical="center"/>
      <protection/>
    </xf>
    <xf numFmtId="0" fontId="89" fillId="60" borderId="244" xfId="104" applyFont="1" applyFill="1" applyBorder="1" applyAlignment="1" applyProtection="1">
      <alignment horizontal="center" vertical="distributed" textRotation="255"/>
      <protection/>
    </xf>
    <xf numFmtId="0" fontId="89" fillId="60" borderId="239" xfId="104" applyFont="1" applyFill="1" applyBorder="1" applyAlignment="1" applyProtection="1">
      <alignment horizontal="center" vertical="distributed" textRotation="255"/>
      <protection/>
    </xf>
    <xf numFmtId="0" fontId="89" fillId="60" borderId="107" xfId="104" applyFont="1" applyFill="1" applyBorder="1" applyAlignment="1" applyProtection="1">
      <alignment horizontal="center" vertical="center"/>
      <protection/>
    </xf>
    <xf numFmtId="0" fontId="89" fillId="60" borderId="104" xfId="104" applyFont="1" applyFill="1" applyBorder="1" applyAlignment="1" applyProtection="1">
      <alignment horizontal="center" vertical="center"/>
      <protection/>
    </xf>
    <xf numFmtId="38" fontId="105" fillId="0" borderId="203" xfId="81" applyFont="1" applyBorder="1" applyAlignment="1" applyProtection="1">
      <alignment horizontal="right" vertical="center"/>
      <protection/>
    </xf>
    <xf numFmtId="38" fontId="105" fillId="0" borderId="223" xfId="81" applyFont="1" applyBorder="1" applyAlignment="1" applyProtection="1">
      <alignment horizontal="right" vertical="center"/>
      <protection/>
    </xf>
    <xf numFmtId="0" fontId="89" fillId="60" borderId="0" xfId="104" applyFont="1" applyFill="1" applyBorder="1" applyAlignment="1" applyProtection="1">
      <alignment horizontal="right" vertical="top" wrapText="1"/>
      <protection/>
    </xf>
    <xf numFmtId="0" fontId="89" fillId="60" borderId="104" xfId="104" applyFont="1" applyFill="1" applyBorder="1" applyAlignment="1" applyProtection="1">
      <alignment horizontal="right" vertical="top" wrapText="1"/>
      <protection/>
    </xf>
    <xf numFmtId="37" fontId="105" fillId="0" borderId="217" xfId="104" applyNumberFormat="1" applyFont="1" applyFill="1" applyBorder="1" applyAlignment="1" applyProtection="1">
      <alignment horizontal="right" vertical="center"/>
      <protection/>
    </xf>
    <xf numFmtId="37" fontId="105" fillId="0" borderId="218" xfId="104" applyNumberFormat="1" applyFont="1" applyFill="1" applyBorder="1" applyAlignment="1" applyProtection="1">
      <alignment horizontal="right" vertical="center"/>
      <protection/>
    </xf>
    <xf numFmtId="37" fontId="105" fillId="0" borderId="219" xfId="104" applyNumberFormat="1" applyFont="1" applyFill="1" applyBorder="1" applyAlignment="1" applyProtection="1">
      <alignment horizontal="right" vertical="center"/>
      <protection/>
    </xf>
    <xf numFmtId="37" fontId="105" fillId="0" borderId="201" xfId="104" applyNumberFormat="1" applyFont="1" applyFill="1" applyBorder="1" applyAlignment="1" applyProtection="1">
      <alignment horizontal="right" vertical="center"/>
      <protection/>
    </xf>
    <xf numFmtId="37" fontId="105" fillId="0" borderId="0" xfId="104" applyNumberFormat="1" applyFont="1" applyFill="1" applyBorder="1" applyAlignment="1" applyProtection="1">
      <alignment horizontal="right" vertical="center"/>
      <protection/>
    </xf>
    <xf numFmtId="37" fontId="105" fillId="0" borderId="104" xfId="104" applyNumberFormat="1" applyFont="1" applyFill="1" applyBorder="1" applyAlignment="1" applyProtection="1">
      <alignment horizontal="right" vertical="center"/>
      <protection/>
    </xf>
    <xf numFmtId="37" fontId="105" fillId="0" borderId="245" xfId="104" applyNumberFormat="1" applyFont="1" applyFill="1" applyBorder="1" applyAlignment="1" applyProtection="1">
      <alignment horizontal="right" vertical="center"/>
      <protection/>
    </xf>
    <xf numFmtId="37" fontId="105" fillId="0" borderId="153" xfId="104" applyNumberFormat="1" applyFont="1" applyFill="1" applyBorder="1" applyAlignment="1" applyProtection="1">
      <alignment horizontal="right" vertical="center"/>
      <protection/>
    </xf>
    <xf numFmtId="37" fontId="105" fillId="0" borderId="226" xfId="104" applyNumberFormat="1" applyFont="1" applyFill="1" applyBorder="1" applyAlignment="1" applyProtection="1">
      <alignment horizontal="right" vertical="center"/>
      <protection/>
    </xf>
    <xf numFmtId="0" fontId="0" fillId="60" borderId="102" xfId="0" applyFont="1" applyFill="1" applyBorder="1" applyAlignment="1">
      <alignment vertical="center"/>
    </xf>
    <xf numFmtId="0" fontId="0" fillId="0" borderId="113" xfId="0" applyBorder="1" applyAlignment="1">
      <alignment vertical="center"/>
    </xf>
    <xf numFmtId="0" fontId="89" fillId="60" borderId="61" xfId="104" applyFont="1" applyFill="1" applyBorder="1" applyAlignment="1" applyProtection="1">
      <alignment horizontal="left" vertical="center"/>
      <protection/>
    </xf>
    <xf numFmtId="0" fontId="89" fillId="60" borderId="236" xfId="104" applyFont="1" applyFill="1" applyBorder="1" applyAlignment="1" applyProtection="1">
      <alignment horizontal="left" vertical="center"/>
      <protection/>
    </xf>
    <xf numFmtId="195" fontId="105" fillId="0" borderId="217" xfId="104" applyNumberFormat="1" applyFont="1" applyFill="1" applyBorder="1" applyAlignment="1" applyProtection="1">
      <alignment horizontal="right" vertical="center"/>
      <protection/>
    </xf>
    <xf numFmtId="195" fontId="105" fillId="0" borderId="218" xfId="104" applyNumberFormat="1" applyFont="1" applyFill="1" applyBorder="1" applyAlignment="1" applyProtection="1">
      <alignment horizontal="right" vertical="center"/>
      <protection/>
    </xf>
    <xf numFmtId="195" fontId="105" fillId="0" borderId="219" xfId="104" applyNumberFormat="1" applyFont="1" applyFill="1" applyBorder="1" applyAlignment="1" applyProtection="1">
      <alignment horizontal="right" vertical="center"/>
      <protection/>
    </xf>
    <xf numFmtId="37" fontId="89" fillId="0" borderId="232" xfId="104" applyNumberFormat="1" applyFont="1" applyFill="1" applyBorder="1" applyAlignment="1" applyProtection="1">
      <alignment horizontal="right" vertical="center"/>
      <protection/>
    </xf>
    <xf numFmtId="37" fontId="89" fillId="0" borderId="109" xfId="104" applyNumberFormat="1" applyFont="1" applyFill="1" applyBorder="1" applyAlignment="1" applyProtection="1">
      <alignment horizontal="right" vertical="center"/>
      <protection/>
    </xf>
    <xf numFmtId="37" fontId="89" fillId="0" borderId="113" xfId="104" applyNumberFormat="1" applyFont="1" applyFill="1" applyBorder="1" applyAlignment="1" applyProtection="1">
      <alignment horizontal="right" vertical="center"/>
      <protection/>
    </xf>
    <xf numFmtId="0" fontId="89" fillId="60" borderId="232" xfId="104" applyFont="1" applyFill="1" applyBorder="1" applyAlignment="1" applyProtection="1">
      <alignment horizontal="right" vertical="center" wrapText="1"/>
      <protection/>
    </xf>
    <xf numFmtId="0" fontId="89" fillId="60" borderId="109" xfId="104" applyFont="1" applyFill="1" applyBorder="1" applyAlignment="1" applyProtection="1">
      <alignment horizontal="right" vertical="center" wrapText="1"/>
      <protection/>
    </xf>
    <xf numFmtId="0" fontId="89" fillId="60" borderId="113" xfId="104" applyFont="1" applyFill="1" applyBorder="1" applyAlignment="1" applyProtection="1">
      <alignment horizontal="right" vertical="center" wrapText="1"/>
      <protection/>
    </xf>
    <xf numFmtId="0" fontId="89" fillId="60" borderId="102" xfId="104" applyFont="1" applyFill="1" applyBorder="1" applyAlignment="1" applyProtection="1">
      <alignment horizontal="center" vertical="center"/>
      <protection/>
    </xf>
    <xf numFmtId="0" fontId="89" fillId="60" borderId="246" xfId="104" applyFont="1" applyFill="1" applyBorder="1" applyAlignment="1" applyProtection="1">
      <alignment horizontal="left" vertical="distributed"/>
      <protection/>
    </xf>
    <xf numFmtId="0" fontId="89" fillId="60" borderId="20" xfId="104" applyFont="1" applyFill="1" applyBorder="1" applyAlignment="1" applyProtection="1">
      <alignment horizontal="left" vertical="distributed"/>
      <protection/>
    </xf>
    <xf numFmtId="0" fontId="89" fillId="60" borderId="216" xfId="104" applyFont="1" applyFill="1" applyBorder="1" applyAlignment="1" applyProtection="1">
      <alignment horizontal="left" vertical="distributed"/>
      <protection/>
    </xf>
    <xf numFmtId="0" fontId="89" fillId="60" borderId="247" xfId="104" applyFont="1" applyFill="1" applyBorder="1" applyAlignment="1" applyProtection="1">
      <alignment horizontal="center" vertical="center"/>
      <protection/>
    </xf>
    <xf numFmtId="37" fontId="105" fillId="0" borderId="221" xfId="104" applyNumberFormat="1" applyFont="1" applyFill="1" applyBorder="1" applyAlignment="1" applyProtection="1">
      <alignment horizontal="right" vertical="center"/>
      <protection/>
    </xf>
    <xf numFmtId="195" fontId="105" fillId="0" borderId="220" xfId="104" applyNumberFormat="1" applyFont="1" applyFill="1" applyBorder="1" applyAlignment="1" applyProtection="1">
      <alignment horizontal="right" vertical="center"/>
      <protection/>
    </xf>
    <xf numFmtId="37" fontId="89" fillId="0" borderId="241" xfId="104" applyNumberFormat="1" applyFont="1" applyFill="1" applyBorder="1" applyAlignment="1" applyProtection="1">
      <alignment horizontal="right" vertical="center"/>
      <protection/>
    </xf>
    <xf numFmtId="0" fontId="89" fillId="60" borderId="241" xfId="104" applyFont="1" applyFill="1" applyBorder="1" applyAlignment="1" applyProtection="1">
      <alignment horizontal="right" vertical="center" wrapText="1"/>
      <protection/>
    </xf>
    <xf numFmtId="37" fontId="105" fillId="0" borderId="203" xfId="104" applyNumberFormat="1" applyFont="1" applyFill="1" applyBorder="1" applyAlignment="1" applyProtection="1">
      <alignment horizontal="right" vertical="center"/>
      <protection/>
    </xf>
    <xf numFmtId="37" fontId="105" fillId="0" borderId="220" xfId="104" applyNumberFormat="1" applyFont="1" applyFill="1" applyBorder="1" applyAlignment="1" applyProtection="1">
      <alignment horizontal="right" vertical="center"/>
      <protection/>
    </xf>
    <xf numFmtId="37" fontId="89" fillId="0" borderId="245" xfId="104" applyNumberFormat="1" applyFont="1" applyFill="1" applyBorder="1" applyAlignment="1" applyProtection="1">
      <alignment horizontal="right" vertical="center"/>
      <protection/>
    </xf>
    <xf numFmtId="37" fontId="89" fillId="0" borderId="153" xfId="104" applyNumberFormat="1" applyFont="1" applyFill="1" applyBorder="1" applyAlignment="1" applyProtection="1">
      <alignment horizontal="right" vertical="center"/>
      <protection/>
    </xf>
    <xf numFmtId="37" fontId="89" fillId="0" borderId="221" xfId="104" applyNumberFormat="1" applyFont="1" applyFill="1" applyBorder="1" applyAlignment="1" applyProtection="1">
      <alignment horizontal="right" vertical="center"/>
      <protection/>
    </xf>
    <xf numFmtId="202" fontId="89" fillId="0" borderId="248" xfId="104" applyNumberFormat="1" applyFont="1" applyFill="1" applyBorder="1" applyAlignment="1" applyProtection="1">
      <alignment horizontal="center" vertical="center"/>
      <protection/>
    </xf>
    <xf numFmtId="202" fontId="89" fillId="0" borderId="249" xfId="104" applyNumberFormat="1" applyFont="1" applyFill="1" applyBorder="1" applyAlignment="1" applyProtection="1">
      <alignment horizontal="center" vertical="center"/>
      <protection/>
    </xf>
    <xf numFmtId="0" fontId="89" fillId="60" borderId="192" xfId="104" applyFont="1" applyFill="1" applyBorder="1" applyAlignment="1" applyProtection="1">
      <alignment horizontal="left" vertical="distributed" wrapText="1"/>
      <protection/>
    </xf>
    <xf numFmtId="0" fontId="89" fillId="60" borderId="66" xfId="104" applyFont="1" applyFill="1" applyBorder="1" applyAlignment="1" applyProtection="1">
      <alignment horizontal="left" vertical="distributed" wrapText="1"/>
      <protection/>
    </xf>
    <xf numFmtId="0" fontId="89" fillId="60" borderId="222" xfId="104" applyFont="1" applyFill="1" applyBorder="1" applyAlignment="1" applyProtection="1">
      <alignment horizontal="left" vertical="distributed" wrapText="1"/>
      <protection/>
    </xf>
    <xf numFmtId="0" fontId="89" fillId="60" borderId="250" xfId="104" applyFont="1" applyFill="1" applyBorder="1" applyAlignment="1" applyProtection="1">
      <alignment horizontal="center" vertical="center"/>
      <protection/>
    </xf>
    <xf numFmtId="0" fontId="89" fillId="60" borderId="251" xfId="104" applyFont="1" applyFill="1" applyBorder="1" applyAlignment="1" applyProtection="1">
      <alignment horizontal="left" vertical="distributed"/>
      <protection/>
    </xf>
    <xf numFmtId="0" fontId="89" fillId="60" borderId="252" xfId="104" applyFont="1" applyFill="1" applyBorder="1" applyAlignment="1" applyProtection="1">
      <alignment horizontal="left" vertical="distributed"/>
      <protection/>
    </xf>
    <xf numFmtId="0" fontId="89" fillId="60" borderId="253" xfId="104" applyFont="1" applyFill="1" applyBorder="1" applyAlignment="1" applyProtection="1">
      <alignment horizontal="left" vertical="distributed"/>
      <protection/>
    </xf>
    <xf numFmtId="202" fontId="89" fillId="0" borderId="254" xfId="104" applyNumberFormat="1" applyFont="1" applyFill="1" applyBorder="1" applyAlignment="1" applyProtection="1">
      <alignment horizontal="center" vertical="center"/>
      <protection/>
    </xf>
    <xf numFmtId="0" fontId="89" fillId="60" borderId="255" xfId="104" applyFont="1" applyFill="1" applyBorder="1" applyAlignment="1" applyProtection="1">
      <alignment horizontal="center" vertical="center"/>
      <protection/>
    </xf>
    <xf numFmtId="202" fontId="89" fillId="60" borderId="224" xfId="104" applyNumberFormat="1" applyFont="1" applyFill="1" applyBorder="1" applyAlignment="1" applyProtection="1">
      <alignment horizontal="left" vertical="distributed"/>
      <protection/>
    </xf>
    <xf numFmtId="202" fontId="89" fillId="60" borderId="218" xfId="104" applyNumberFormat="1" applyFont="1" applyFill="1" applyBorder="1" applyAlignment="1" applyProtection="1">
      <alignment horizontal="left" vertical="distributed"/>
      <protection/>
    </xf>
    <xf numFmtId="202" fontId="89" fillId="60" borderId="219" xfId="104" applyNumberFormat="1" applyFont="1" applyFill="1" applyBorder="1" applyAlignment="1" applyProtection="1">
      <alignment horizontal="left" vertical="distributed"/>
      <protection/>
    </xf>
    <xf numFmtId="0" fontId="89" fillId="60" borderId="145" xfId="104" applyFont="1" applyFill="1" applyBorder="1" applyAlignment="1" applyProtection="1">
      <alignment horizontal="left"/>
      <protection/>
    </xf>
    <xf numFmtId="0" fontId="89" fillId="60" borderId="98" xfId="104" applyFont="1" applyFill="1" applyBorder="1" applyAlignment="1" applyProtection="1">
      <alignment horizontal="left"/>
      <protection/>
    </xf>
    <xf numFmtId="0" fontId="89" fillId="60" borderId="98" xfId="104" applyFont="1" applyFill="1" applyBorder="1" applyAlignment="1" applyProtection="1">
      <alignment horizontal="right" vertical="center" wrapText="1"/>
      <protection/>
    </xf>
    <xf numFmtId="0" fontId="89" fillId="60" borderId="102" xfId="104" applyFont="1" applyFill="1" applyBorder="1" applyAlignment="1" applyProtection="1">
      <alignment horizontal="right" vertical="center" wrapText="1"/>
      <protection/>
    </xf>
    <xf numFmtId="0" fontId="89" fillId="60" borderId="145" xfId="104" applyFont="1" applyFill="1" applyBorder="1" applyAlignment="1" applyProtection="1">
      <alignment horizontal="center" vertical="center"/>
      <protection/>
    </xf>
    <xf numFmtId="0" fontId="0" fillId="0" borderId="108" xfId="0" applyBorder="1" applyAlignment="1">
      <alignment vertical="center"/>
    </xf>
    <xf numFmtId="38" fontId="105" fillId="0" borderId="256" xfId="81" applyFont="1" applyBorder="1" applyAlignment="1" applyProtection="1">
      <alignment horizontal="right" vertical="center"/>
      <protection/>
    </xf>
    <xf numFmtId="0" fontId="0" fillId="0" borderId="108" xfId="0" applyBorder="1" applyAlignment="1">
      <alignment horizontal="right" vertical="center"/>
    </xf>
    <xf numFmtId="0" fontId="89" fillId="0" borderId="0" xfId="104" applyFont="1" applyFill="1" applyBorder="1" applyAlignment="1" applyProtection="1">
      <alignment horizontal="left" vertical="distributed" wrapText="1"/>
      <protection/>
    </xf>
    <xf numFmtId="0" fontId="89" fillId="60" borderId="107" xfId="104" applyFont="1" applyFill="1" applyBorder="1" applyAlignment="1" applyProtection="1">
      <alignment vertical="center"/>
      <protection/>
    </xf>
    <xf numFmtId="0" fontId="89" fillId="60" borderId="0" xfId="104" applyFont="1" applyFill="1" applyBorder="1" applyAlignment="1" applyProtection="1">
      <alignment vertical="center"/>
      <protection/>
    </xf>
    <xf numFmtId="0" fontId="89" fillId="60" borderId="104" xfId="104" applyFont="1" applyFill="1" applyBorder="1" applyAlignment="1" applyProtection="1">
      <alignment vertical="center"/>
      <protection/>
    </xf>
    <xf numFmtId="0" fontId="87" fillId="0" borderId="82" xfId="0" applyFont="1" applyFill="1" applyBorder="1" applyAlignment="1" applyProtection="1">
      <alignment horizontal="center" vertical="center"/>
      <protection/>
    </xf>
    <xf numFmtId="0" fontId="87" fillId="0" borderId="40" xfId="0" applyFont="1" applyFill="1" applyBorder="1" applyAlignment="1" applyProtection="1">
      <alignment horizontal="center" vertical="center"/>
      <protection/>
    </xf>
    <xf numFmtId="0" fontId="87" fillId="0" borderId="42" xfId="0" applyFont="1" applyFill="1" applyBorder="1" applyAlignment="1" applyProtection="1">
      <alignment horizontal="center" vertical="center"/>
      <protection/>
    </xf>
    <xf numFmtId="0" fontId="87" fillId="0" borderId="29" xfId="0" applyFont="1" applyFill="1" applyBorder="1" applyAlignment="1" applyProtection="1">
      <alignment horizontal="center" vertical="center"/>
      <protection/>
    </xf>
    <xf numFmtId="0" fontId="87" fillId="0" borderId="0" xfId="0" applyFont="1" applyFill="1" applyAlignment="1" applyProtection="1">
      <alignment horizontal="center" vertical="center"/>
      <protection/>
    </xf>
    <xf numFmtId="0" fontId="87" fillId="0" borderId="30" xfId="0" applyFont="1" applyFill="1" applyBorder="1" applyAlignment="1" applyProtection="1">
      <alignment horizontal="center" vertical="center"/>
      <protection/>
    </xf>
    <xf numFmtId="0" fontId="87" fillId="0" borderId="139" xfId="0" applyFont="1" applyFill="1" applyBorder="1" applyAlignment="1" applyProtection="1">
      <alignment horizontal="center" vertical="center"/>
      <protection/>
    </xf>
    <xf numFmtId="0" fontId="87" fillId="0" borderId="58" xfId="0" applyFont="1" applyFill="1" applyBorder="1" applyAlignment="1" applyProtection="1">
      <alignment horizontal="center" vertical="center"/>
      <protection/>
    </xf>
    <xf numFmtId="0" fontId="87" fillId="0" borderId="50" xfId="0" applyFont="1" applyFill="1" applyBorder="1" applyAlignment="1" applyProtection="1">
      <alignment horizontal="center" vertical="center"/>
      <protection/>
    </xf>
    <xf numFmtId="0" fontId="87" fillId="0" borderId="168" xfId="0" applyFont="1" applyFill="1" applyBorder="1" applyAlignment="1" applyProtection="1">
      <alignment horizontal="center" vertical="center"/>
      <protection/>
    </xf>
    <xf numFmtId="0" fontId="87" fillId="0" borderId="166" xfId="0" applyFont="1" applyFill="1" applyBorder="1" applyAlignment="1" applyProtection="1">
      <alignment horizontal="center" vertical="center"/>
      <protection/>
    </xf>
    <xf numFmtId="0" fontId="87" fillId="0" borderId="167" xfId="0" applyFont="1" applyFill="1" applyBorder="1" applyAlignment="1" applyProtection="1">
      <alignment horizontal="center" vertical="center"/>
      <protection/>
    </xf>
    <xf numFmtId="0" fontId="107" fillId="0" borderId="82" xfId="0" applyFont="1" applyFill="1" applyBorder="1" applyAlignment="1" applyProtection="1">
      <alignment vertical="center"/>
      <protection/>
    </xf>
    <xf numFmtId="0" fontId="107" fillId="0" borderId="40" xfId="0" applyFont="1" applyFill="1" applyBorder="1" applyAlignment="1" applyProtection="1">
      <alignment vertical="center"/>
      <protection/>
    </xf>
    <xf numFmtId="0" fontId="107" fillId="0" borderId="42" xfId="0" applyFont="1" applyFill="1" applyBorder="1" applyAlignment="1" applyProtection="1">
      <alignment vertical="center"/>
      <protection/>
    </xf>
    <xf numFmtId="0" fontId="107" fillId="0" borderId="29" xfId="0" applyFont="1" applyFill="1" applyBorder="1" applyAlignment="1" applyProtection="1">
      <alignment vertical="center"/>
      <protection/>
    </xf>
    <xf numFmtId="0" fontId="107" fillId="0" borderId="0" xfId="0" applyFont="1" applyFill="1" applyBorder="1" applyAlignment="1" applyProtection="1">
      <alignment vertical="center"/>
      <protection/>
    </xf>
    <xf numFmtId="0" fontId="107" fillId="0" borderId="30" xfId="0" applyFont="1" applyFill="1" applyBorder="1" applyAlignment="1" applyProtection="1">
      <alignment vertical="center"/>
      <protection/>
    </xf>
    <xf numFmtId="0" fontId="87" fillId="0" borderId="0" xfId="0" applyFont="1" applyFill="1" applyBorder="1" applyAlignment="1" applyProtection="1">
      <alignment horizontal="center" vertical="center"/>
      <protection/>
    </xf>
    <xf numFmtId="0" fontId="87" fillId="0" borderId="163" xfId="0" applyFont="1" applyFill="1" applyBorder="1" applyAlignment="1" applyProtection="1">
      <alignment horizontal="center" vertical="distributed" textRotation="255" indent="2"/>
      <protection/>
    </xf>
    <xf numFmtId="0" fontId="87" fillId="0" borderId="164" xfId="0" applyFont="1" applyFill="1" applyBorder="1" applyAlignment="1" applyProtection="1">
      <alignment horizontal="center" vertical="distributed" textRotation="255" indent="2"/>
      <protection/>
    </xf>
    <xf numFmtId="0" fontId="87" fillId="0" borderId="165" xfId="0" applyFont="1" applyFill="1" applyBorder="1" applyAlignment="1" applyProtection="1">
      <alignment horizontal="center" vertical="distributed" textRotation="255" indent="2"/>
      <protection/>
    </xf>
    <xf numFmtId="0" fontId="87" fillId="0" borderId="163" xfId="0" applyFont="1" applyFill="1" applyBorder="1" applyAlignment="1" applyProtection="1">
      <alignment horizontal="center" vertical="distributed" textRotation="255" wrapText="1"/>
      <protection/>
    </xf>
    <xf numFmtId="0" fontId="87" fillId="0" borderId="164" xfId="0" applyFont="1" applyFill="1" applyBorder="1" applyAlignment="1" applyProtection="1">
      <alignment horizontal="center" vertical="distributed" textRotation="255" wrapText="1"/>
      <protection/>
    </xf>
    <xf numFmtId="0" fontId="87" fillId="0" borderId="164" xfId="0" applyFont="1" applyFill="1" applyBorder="1" applyAlignment="1">
      <alignment horizontal="center" vertical="distributed" textRotation="255" wrapText="1"/>
    </xf>
    <xf numFmtId="0" fontId="87" fillId="0" borderId="165" xfId="0" applyFont="1" applyFill="1" applyBorder="1" applyAlignment="1">
      <alignment horizontal="center" vertical="distributed" textRotation="255" wrapText="1"/>
    </xf>
    <xf numFmtId="0" fontId="87" fillId="0" borderId="163" xfId="0" applyFont="1" applyFill="1" applyBorder="1" applyAlignment="1" applyProtection="1">
      <alignment horizontal="center" vertical="center" wrapText="1"/>
      <protection/>
    </xf>
    <xf numFmtId="0" fontId="87" fillId="0" borderId="164" xfId="0" applyFont="1" applyFill="1" applyBorder="1" applyAlignment="1">
      <alignment horizontal="center" vertical="center"/>
    </xf>
    <xf numFmtId="0" fontId="87" fillId="0" borderId="165" xfId="0" applyFont="1" applyFill="1" applyBorder="1" applyAlignment="1">
      <alignment horizontal="center" vertical="center"/>
    </xf>
    <xf numFmtId="0" fontId="87" fillId="0" borderId="29"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9" fillId="0" borderId="163" xfId="0" applyFont="1" applyBorder="1" applyAlignment="1" applyProtection="1">
      <alignment horizontal="center" vertical="center"/>
      <protection/>
    </xf>
    <xf numFmtId="0" fontId="89" fillId="0" borderId="164" xfId="0" applyFont="1" applyBorder="1" applyAlignment="1" applyProtection="1">
      <alignment horizontal="center" vertical="center"/>
      <protection/>
    </xf>
    <xf numFmtId="0" fontId="89" fillId="0" borderId="165" xfId="0" applyFont="1" applyBorder="1" applyAlignment="1" applyProtection="1">
      <alignment horizontal="center" vertical="center"/>
      <protection/>
    </xf>
    <xf numFmtId="0" fontId="92" fillId="0" borderId="82" xfId="0" applyFont="1" applyBorder="1" applyAlignment="1">
      <alignment horizontal="distributed" vertical="center"/>
    </xf>
    <xf numFmtId="0" fontId="92" fillId="0" borderId="42" xfId="0" applyFont="1" applyBorder="1" applyAlignment="1">
      <alignment horizontal="distributed" vertical="center"/>
    </xf>
    <xf numFmtId="0" fontId="89" fillId="0" borderId="29" xfId="0" applyFont="1" applyBorder="1" applyAlignment="1" applyProtection="1">
      <alignment horizontal="distributed" vertical="center" indent="1"/>
      <protection/>
    </xf>
    <xf numFmtId="0" fontId="89" fillId="0" borderId="0" xfId="0" applyFont="1" applyAlignment="1" applyProtection="1">
      <alignment horizontal="distributed" vertical="center" indent="1"/>
      <protection/>
    </xf>
    <xf numFmtId="0" fontId="89" fillId="0" borderId="30" xfId="0" applyFont="1" applyBorder="1" applyAlignment="1" applyProtection="1">
      <alignment horizontal="distributed" vertical="center" indent="1"/>
      <protection/>
    </xf>
    <xf numFmtId="0" fontId="104" fillId="0" borderId="29" xfId="0" applyFont="1" applyBorder="1" applyAlignment="1" applyProtection="1">
      <alignment horizontal="distributed" vertical="center"/>
      <protection/>
    </xf>
    <xf numFmtId="0" fontId="104" fillId="0" borderId="0" xfId="0" applyFont="1" applyBorder="1" applyAlignment="1" applyProtection="1">
      <alignment horizontal="distributed" vertical="center"/>
      <protection/>
    </xf>
    <xf numFmtId="0" fontId="104" fillId="0" borderId="30" xfId="0" applyFont="1" applyBorder="1" applyAlignment="1" applyProtection="1">
      <alignment horizontal="distributed" vertical="center"/>
      <protection/>
    </xf>
    <xf numFmtId="0" fontId="89" fillId="0" borderId="29" xfId="0" applyFont="1" applyBorder="1" applyAlignment="1" applyProtection="1">
      <alignment horizontal="distributed" vertical="center"/>
      <protection/>
    </xf>
    <xf numFmtId="0" fontId="89" fillId="0" borderId="0" xfId="0" applyFont="1" applyBorder="1" applyAlignment="1" applyProtection="1">
      <alignment horizontal="distributed" vertical="center"/>
      <protection/>
    </xf>
    <xf numFmtId="0" fontId="89" fillId="0" borderId="30" xfId="0" applyFont="1" applyBorder="1" applyAlignment="1" applyProtection="1">
      <alignment horizontal="distributed" vertical="center"/>
      <protection/>
    </xf>
    <xf numFmtId="0" fontId="92" fillId="0" borderId="29" xfId="0" applyFont="1" applyBorder="1" applyAlignment="1">
      <alignment horizontal="distributed" vertical="center"/>
    </xf>
    <xf numFmtId="0" fontId="92" fillId="0" borderId="30" xfId="0" applyFont="1" applyBorder="1" applyAlignment="1">
      <alignment horizontal="distributed" vertical="center"/>
    </xf>
    <xf numFmtId="0" fontId="89" fillId="0" borderId="0" xfId="0" applyFont="1" applyBorder="1" applyAlignment="1" applyProtection="1">
      <alignment horizontal="distributed" vertical="center" indent="1"/>
      <protection/>
    </xf>
    <xf numFmtId="0" fontId="90" fillId="0" borderId="82" xfId="0" applyFont="1" applyBorder="1" applyAlignment="1" applyProtection="1">
      <alignment horizontal="distributed" vertical="center"/>
      <protection/>
    </xf>
    <xf numFmtId="0" fontId="90" fillId="0" borderId="42" xfId="0" applyFont="1" applyBorder="1" applyAlignment="1" applyProtection="1">
      <alignment horizontal="distributed" vertical="center"/>
      <protection/>
    </xf>
    <xf numFmtId="0" fontId="89" fillId="0" borderId="29" xfId="0" applyFont="1" applyBorder="1" applyAlignment="1" applyProtection="1">
      <alignment horizontal="distributed" vertical="center"/>
      <protection/>
    </xf>
    <xf numFmtId="0" fontId="89" fillId="0" borderId="30" xfId="0" applyFont="1" applyBorder="1" applyAlignment="1" applyProtection="1">
      <alignment horizontal="distributed" vertical="center"/>
      <protection/>
    </xf>
    <xf numFmtId="0" fontId="90" fillId="0" borderId="29" xfId="0" applyFont="1" applyBorder="1" applyAlignment="1" applyProtection="1">
      <alignment horizontal="distributed" vertical="center"/>
      <protection/>
    </xf>
    <xf numFmtId="0" fontId="90" fillId="0" borderId="30" xfId="0" applyFont="1" applyBorder="1" applyAlignment="1" applyProtection="1">
      <alignment horizontal="distributed" vertical="center"/>
      <protection/>
    </xf>
    <xf numFmtId="0" fontId="89" fillId="0" borderId="29" xfId="0" applyFont="1" applyBorder="1" applyAlignment="1">
      <alignment horizontal="distributed" vertical="center"/>
    </xf>
    <xf numFmtId="0" fontId="89" fillId="0" borderId="30" xfId="0" applyFont="1" applyBorder="1" applyAlignment="1">
      <alignment horizontal="distributed" vertical="center"/>
    </xf>
    <xf numFmtId="0" fontId="90" fillId="0" borderId="29" xfId="0" applyFont="1" applyBorder="1" applyAlignment="1" applyProtection="1">
      <alignment horizontal="left" vertical="center"/>
      <protection/>
    </xf>
    <xf numFmtId="0" fontId="90" fillId="0" borderId="30" xfId="0" applyFont="1" applyBorder="1" applyAlignment="1" applyProtection="1">
      <alignment horizontal="left" vertical="center"/>
      <protection/>
    </xf>
    <xf numFmtId="0" fontId="4" fillId="0" borderId="29" xfId="0" applyFont="1" applyBorder="1" applyAlignment="1" applyProtection="1">
      <alignment horizontal="distributed" vertical="center" indent="1"/>
      <protection/>
    </xf>
    <xf numFmtId="0" fontId="4" fillId="0" borderId="30" xfId="0" applyFont="1" applyBorder="1" applyAlignment="1" applyProtection="1">
      <alignment horizontal="distributed" vertical="center" indent="1"/>
      <protection/>
    </xf>
    <xf numFmtId="0" fontId="4" fillId="0" borderId="50" xfId="0" applyFont="1" applyBorder="1" applyAlignment="1" applyProtection="1">
      <alignment horizontal="distributed" vertical="center" indent="1"/>
      <protection/>
    </xf>
    <xf numFmtId="0" fontId="87" fillId="0" borderId="108" xfId="0" applyFont="1" applyBorder="1" applyAlignment="1" applyProtection="1">
      <alignment horizontal="distributed" vertical="center" indent="2"/>
      <protection/>
    </xf>
    <xf numFmtId="0" fontId="87" fillId="0" borderId="257" xfId="0" applyFont="1" applyBorder="1" applyAlignment="1" applyProtection="1">
      <alignment horizontal="distributed" vertical="center" indent="2"/>
      <protection/>
    </xf>
    <xf numFmtId="0" fontId="87" fillId="0" borderId="168" xfId="0" applyFont="1" applyBorder="1" applyAlignment="1" applyProtection="1">
      <alignment horizontal="center" vertical="center"/>
      <protection/>
    </xf>
    <xf numFmtId="0" fontId="87" fillId="0" borderId="167" xfId="0" applyFont="1" applyBorder="1" applyAlignment="1" applyProtection="1">
      <alignment horizontal="center" vertical="center"/>
      <protection/>
    </xf>
    <xf numFmtId="0" fontId="87" fillId="0" borderId="145" xfId="0" applyFont="1" applyBorder="1" applyAlignment="1" applyProtection="1">
      <alignment horizontal="center" vertical="center"/>
      <protection/>
    </xf>
    <xf numFmtId="0" fontId="87" fillId="0" borderId="175" xfId="0" applyFont="1" applyBorder="1" applyAlignment="1" applyProtection="1">
      <alignment horizontal="center" vertical="center"/>
      <protection/>
    </xf>
    <xf numFmtId="0" fontId="87" fillId="0" borderId="107" xfId="0" applyFont="1" applyBorder="1" applyAlignment="1" applyProtection="1">
      <alignment horizontal="center" vertical="center"/>
      <protection/>
    </xf>
    <xf numFmtId="0" fontId="87" fillId="0" borderId="30" xfId="0" applyFont="1" applyBorder="1" applyAlignment="1" applyProtection="1">
      <alignment horizontal="center" vertical="center"/>
      <protection/>
    </xf>
    <xf numFmtId="0" fontId="87" fillId="0" borderId="108" xfId="0" applyFont="1" applyBorder="1" applyAlignment="1" applyProtection="1">
      <alignment horizontal="center" vertical="center"/>
      <protection/>
    </xf>
    <xf numFmtId="0" fontId="87" fillId="0" borderId="257" xfId="0" applyFont="1" applyBorder="1" applyAlignment="1" applyProtection="1">
      <alignment horizontal="center" vertical="center"/>
      <protection/>
    </xf>
    <xf numFmtId="0" fontId="87" fillId="0" borderId="30" xfId="0" applyFont="1" applyBorder="1" applyAlignment="1" applyProtection="1">
      <alignment horizontal="distributed" vertical="center" indent="2"/>
      <protection/>
    </xf>
    <xf numFmtId="0" fontId="98" fillId="0" borderId="23" xfId="0" applyFont="1" applyFill="1" applyBorder="1" applyAlignment="1" applyProtection="1">
      <alignment horizontal="left" vertical="center" wrapText="1"/>
      <protection/>
    </xf>
    <xf numFmtId="0" fontId="98" fillId="0" borderId="22" xfId="0" applyFont="1" applyFill="1" applyBorder="1" applyAlignment="1">
      <alignment horizontal="left" vertical="center" wrapText="1"/>
    </xf>
    <xf numFmtId="0" fontId="93" fillId="0" borderId="130" xfId="0" applyFont="1" applyFill="1" applyBorder="1" applyAlignment="1" applyProtection="1">
      <alignment horizontal="center" vertical="center"/>
      <protection/>
    </xf>
    <xf numFmtId="0" fontId="93" fillId="0" borderId="47" xfId="0" applyFont="1" applyFill="1" applyBorder="1" applyAlignment="1" applyProtection="1">
      <alignment horizontal="center" vertical="center"/>
      <protection/>
    </xf>
    <xf numFmtId="0" fontId="97" fillId="0" borderId="174" xfId="0" applyFont="1" applyFill="1" applyBorder="1" applyAlignment="1" applyProtection="1">
      <alignment horizontal="center" vertical="center"/>
      <protection/>
    </xf>
    <xf numFmtId="0" fontId="97" fillId="0" borderId="140" xfId="0" applyFont="1" applyFill="1" applyBorder="1" applyAlignment="1" applyProtection="1">
      <alignment horizontal="center" vertical="center"/>
      <protection/>
    </xf>
    <xf numFmtId="0" fontId="97" fillId="0" borderId="53" xfId="0" applyFont="1" applyFill="1" applyBorder="1" applyAlignment="1" applyProtection="1">
      <alignment horizontal="center" vertical="center"/>
      <protection/>
    </xf>
    <xf numFmtId="0" fontId="97" fillId="0" borderId="84" xfId="0" applyFont="1" applyFill="1" applyBorder="1" applyAlignment="1" applyProtection="1">
      <alignment horizontal="distributed" vertical="center" wrapText="1" indent="1"/>
      <protection/>
    </xf>
    <xf numFmtId="0" fontId="97" fillId="0" borderId="57" xfId="0" applyFont="1" applyFill="1" applyBorder="1" applyAlignment="1" applyProtection="1">
      <alignment horizontal="distributed" vertical="center" wrapText="1" indent="1"/>
      <protection/>
    </xf>
    <xf numFmtId="0" fontId="97" fillId="0" borderId="44" xfId="0" applyFont="1" applyFill="1" applyBorder="1" applyAlignment="1" applyProtection="1">
      <alignment horizontal="distributed" vertical="center" wrapText="1" indent="1"/>
      <protection/>
    </xf>
    <xf numFmtId="0" fontId="97" fillId="0" borderId="29" xfId="0" applyFont="1" applyFill="1" applyBorder="1" applyAlignment="1" applyProtection="1">
      <alignment horizontal="distributed" vertical="center" wrapText="1" indent="1"/>
      <protection/>
    </xf>
    <xf numFmtId="0" fontId="97" fillId="0" borderId="0" xfId="0" applyFont="1" applyFill="1" applyBorder="1" applyAlignment="1" applyProtection="1">
      <alignment horizontal="distributed" vertical="center" wrapText="1" indent="1"/>
      <protection/>
    </xf>
    <xf numFmtId="0" fontId="97" fillId="0" borderId="43" xfId="0" applyFont="1" applyFill="1" applyBorder="1" applyAlignment="1" applyProtection="1">
      <alignment horizontal="distributed" vertical="center" wrapText="1" indent="1"/>
      <protection/>
    </xf>
    <xf numFmtId="0" fontId="97" fillId="0" borderId="258" xfId="0" applyFont="1" applyFill="1" applyBorder="1" applyAlignment="1" applyProtection="1">
      <alignment horizontal="distributed" vertical="center" wrapText="1" indent="1"/>
      <protection/>
    </xf>
    <xf numFmtId="0" fontId="97" fillId="0" borderId="157" xfId="0" applyFont="1" applyFill="1" applyBorder="1" applyAlignment="1" applyProtection="1">
      <alignment horizontal="distributed" vertical="center" wrapText="1" indent="1"/>
      <protection/>
    </xf>
    <xf numFmtId="0" fontId="97" fillId="0" borderId="195" xfId="0" applyFont="1" applyFill="1" applyBorder="1" applyAlignment="1" applyProtection="1">
      <alignment horizontal="distributed" vertical="center" wrapText="1" indent="1"/>
      <protection/>
    </xf>
    <xf numFmtId="0" fontId="98" fillId="58" borderId="23" xfId="0" applyFont="1" applyFill="1" applyBorder="1" applyAlignment="1" applyProtection="1">
      <alignment horizontal="left" vertical="center" wrapText="1"/>
      <protection/>
    </xf>
    <xf numFmtId="0" fontId="98" fillId="58" borderId="22" xfId="0" applyFont="1" applyFill="1" applyBorder="1" applyAlignment="1">
      <alignment horizontal="left" vertical="center" wrapText="1"/>
    </xf>
    <xf numFmtId="0" fontId="98" fillId="58" borderId="22" xfId="0" applyFont="1" applyFill="1" applyBorder="1" applyAlignment="1" applyProtection="1">
      <alignment horizontal="left" vertical="center" wrapText="1"/>
      <protection/>
    </xf>
    <xf numFmtId="0" fontId="100" fillId="0" borderId="23" xfId="0" applyFont="1" applyFill="1" applyBorder="1" applyAlignment="1" applyProtection="1">
      <alignment horizontal="center" vertical="center" wrapText="1"/>
      <protection/>
    </xf>
    <xf numFmtId="0" fontId="100" fillId="0" borderId="22" xfId="0" applyFont="1" applyFill="1" applyBorder="1" applyAlignment="1" applyProtection="1">
      <alignment horizontal="center" vertical="center" wrapText="1"/>
      <protection/>
    </xf>
    <xf numFmtId="0" fontId="97" fillId="0" borderId="85" xfId="0" applyFont="1" applyFill="1" applyBorder="1" applyAlignment="1" applyProtection="1">
      <alignment horizontal="distributed" vertical="center" indent="1"/>
      <protection/>
    </xf>
    <xf numFmtId="0" fontId="97" fillId="0" borderId="38" xfId="0" applyFont="1" applyFill="1" applyBorder="1" applyAlignment="1" applyProtection="1">
      <alignment horizontal="distributed" vertical="center" indent="1"/>
      <protection/>
    </xf>
    <xf numFmtId="0" fontId="97" fillId="0" borderId="47" xfId="0" applyFont="1" applyFill="1" applyBorder="1" applyAlignment="1" applyProtection="1">
      <alignment horizontal="distributed" vertical="center" indent="1"/>
      <protection/>
    </xf>
    <xf numFmtId="0" fontId="100" fillId="0" borderId="23" xfId="0" applyFont="1" applyFill="1" applyBorder="1" applyAlignment="1" applyProtection="1">
      <alignment horizontal="left" vertical="center" wrapText="1"/>
      <protection/>
    </xf>
    <xf numFmtId="0" fontId="100" fillId="0" borderId="22" xfId="0" applyFont="1" applyFill="1" applyBorder="1" applyAlignment="1">
      <alignment horizontal="left" vertical="center" wrapText="1"/>
    </xf>
    <xf numFmtId="0" fontId="98" fillId="0" borderId="23" xfId="0" applyFont="1" applyFill="1" applyBorder="1" applyAlignment="1" applyProtection="1">
      <alignment horizontal="left" vertical="center" wrapText="1"/>
      <protection/>
    </xf>
    <xf numFmtId="0" fontId="98" fillId="0" borderId="22" xfId="0" applyFont="1" applyFill="1" applyBorder="1" applyAlignment="1">
      <alignment horizontal="left" vertical="center" wrapText="1"/>
    </xf>
    <xf numFmtId="0" fontId="98" fillId="0" borderId="23" xfId="0" applyFont="1" applyFill="1" applyBorder="1" applyAlignment="1" applyProtection="1">
      <alignment horizontal="center" vertical="center" wrapText="1"/>
      <protection/>
    </xf>
    <xf numFmtId="0" fontId="98" fillId="0" borderId="22" xfId="0" applyFont="1" applyFill="1" applyBorder="1" applyAlignment="1">
      <alignment horizontal="center" vertical="center" wrapText="1"/>
    </xf>
    <xf numFmtId="0" fontId="98" fillId="0" borderId="32" xfId="0" applyFont="1" applyFill="1" applyBorder="1" applyAlignment="1" applyProtection="1">
      <alignment horizontal="center" vertical="center"/>
      <protection/>
    </xf>
    <xf numFmtId="0" fontId="98" fillId="0" borderId="44" xfId="0" applyFont="1" applyFill="1" applyBorder="1" applyAlignment="1" applyProtection="1">
      <alignment horizontal="center" vertical="center"/>
      <protection/>
    </xf>
    <xf numFmtId="0" fontId="98" fillId="0" borderId="28" xfId="0" applyFont="1" applyFill="1" applyBorder="1" applyAlignment="1" applyProtection="1">
      <alignment horizontal="center" vertical="center"/>
      <protection/>
    </xf>
    <xf numFmtId="0" fontId="98" fillId="0" borderId="63" xfId="0" applyFont="1" applyFill="1" applyBorder="1" applyAlignment="1" applyProtection="1">
      <alignment horizontal="center" vertical="center"/>
      <protection/>
    </xf>
    <xf numFmtId="0" fontId="97" fillId="0" borderId="84" xfId="0" applyFont="1" applyFill="1" applyBorder="1" applyAlignment="1" applyProtection="1">
      <alignment horizontal="distributed" vertical="center"/>
      <protection/>
    </xf>
    <xf numFmtId="0" fontId="97" fillId="0" borderId="57" xfId="0" applyFont="1" applyFill="1" applyBorder="1" applyAlignment="1" applyProtection="1">
      <alignment horizontal="distributed" vertical="center"/>
      <protection/>
    </xf>
    <xf numFmtId="0" fontId="97" fillId="0" borderId="44" xfId="0" applyFont="1" applyFill="1" applyBorder="1" applyAlignment="1" applyProtection="1">
      <alignment horizontal="distributed" vertical="center"/>
      <protection/>
    </xf>
    <xf numFmtId="0" fontId="97" fillId="0" borderId="259" xfId="0" applyFont="1" applyFill="1" applyBorder="1" applyAlignment="1" applyProtection="1">
      <alignment horizontal="distributed" vertical="center"/>
      <protection/>
    </xf>
    <xf numFmtId="0" fontId="97" fillId="0" borderId="260" xfId="0" applyFont="1" applyFill="1" applyBorder="1" applyAlignment="1" applyProtection="1">
      <alignment horizontal="distributed" vertical="center"/>
      <protection/>
    </xf>
    <xf numFmtId="0" fontId="97" fillId="0" borderId="198" xfId="0" applyFont="1" applyFill="1" applyBorder="1" applyAlignment="1" applyProtection="1">
      <alignment horizontal="distributed" vertical="center"/>
      <protection/>
    </xf>
    <xf numFmtId="0" fontId="97" fillId="0" borderId="29" xfId="0" applyFont="1" applyFill="1" applyBorder="1" applyAlignment="1" applyProtection="1">
      <alignment horizontal="distributed" vertical="center"/>
      <protection/>
    </xf>
    <xf numFmtId="0" fontId="97" fillId="0" borderId="0" xfId="0" applyFont="1" applyFill="1" applyBorder="1" applyAlignment="1" applyProtection="1">
      <alignment horizontal="distributed" vertical="center"/>
      <protection/>
    </xf>
    <xf numFmtId="0" fontId="97" fillId="0" borderId="43" xfId="0" applyFont="1" applyFill="1" applyBorder="1" applyAlignment="1" applyProtection="1">
      <alignment horizontal="distributed" vertical="center"/>
      <protection/>
    </xf>
    <xf numFmtId="0" fontId="97" fillId="0" borderId="85" xfId="0" applyFont="1" applyFill="1" applyBorder="1" applyAlignment="1" applyProtection="1">
      <alignment horizontal="left" vertical="center"/>
      <protection/>
    </xf>
    <xf numFmtId="0" fontId="97" fillId="0" borderId="38" xfId="0" applyFont="1" applyFill="1" applyBorder="1" applyAlignment="1" applyProtection="1">
      <alignment horizontal="left" vertical="center"/>
      <protection/>
    </xf>
    <xf numFmtId="0" fontId="97" fillId="0" borderId="31" xfId="0" applyFont="1" applyFill="1" applyBorder="1" applyAlignment="1" applyProtection="1">
      <alignment horizontal="center" vertical="distributed" textRotation="255" indent="10"/>
      <protection/>
    </xf>
    <xf numFmtId="0" fontId="97" fillId="0" borderId="21" xfId="0" applyFont="1" applyFill="1" applyBorder="1" applyAlignment="1" applyProtection="1">
      <alignment horizontal="center" vertical="distributed" textRotation="255" indent="10"/>
      <protection/>
    </xf>
    <xf numFmtId="0" fontId="97" fillId="0" borderId="34" xfId="0" applyFont="1" applyFill="1" applyBorder="1" applyAlignment="1" applyProtection="1">
      <alignment horizontal="center" vertical="distributed" textRotation="255" indent="10"/>
      <protection/>
    </xf>
    <xf numFmtId="0" fontId="97" fillId="0" borderId="23" xfId="0" applyFont="1" applyFill="1" applyBorder="1" applyAlignment="1" applyProtection="1">
      <alignment horizontal="center" vertical="distributed" textRotation="255" indent="5"/>
      <protection/>
    </xf>
    <xf numFmtId="0" fontId="97" fillId="0" borderId="22" xfId="0" applyFont="1" applyFill="1" applyBorder="1" applyAlignment="1" applyProtection="1">
      <alignment horizontal="center" vertical="distributed" textRotation="255" indent="5"/>
      <protection/>
    </xf>
    <xf numFmtId="0" fontId="97" fillId="0" borderId="27" xfId="0" applyFont="1" applyFill="1" applyBorder="1" applyAlignment="1" applyProtection="1">
      <alignment horizontal="center" vertical="distributed" textRotation="255" indent="5"/>
      <protection/>
    </xf>
    <xf numFmtId="0" fontId="97" fillId="0" borderId="28" xfId="0" applyFont="1" applyFill="1" applyBorder="1" applyAlignment="1" applyProtection="1">
      <alignment horizontal="center" vertical="center"/>
      <protection/>
    </xf>
    <xf numFmtId="0" fontId="97" fillId="0" borderId="56" xfId="0" applyFont="1" applyFill="1" applyBorder="1" applyAlignment="1" applyProtection="1">
      <alignment horizontal="center" vertical="center"/>
      <protection/>
    </xf>
    <xf numFmtId="0" fontId="97" fillId="0" borderId="63" xfId="0" applyFont="1" applyFill="1" applyBorder="1" applyAlignment="1" applyProtection="1">
      <alignment horizontal="center" vertical="center"/>
      <protection/>
    </xf>
    <xf numFmtId="0" fontId="97" fillId="0" borderId="84" xfId="0" applyFont="1" applyFill="1" applyBorder="1" applyAlignment="1" applyProtection="1">
      <alignment horizontal="distributed" vertical="center" indent="1"/>
      <protection/>
    </xf>
    <xf numFmtId="0" fontId="97" fillId="0" borderId="57" xfId="0" applyFont="1" applyFill="1" applyBorder="1" applyAlignment="1" applyProtection="1">
      <alignment horizontal="distributed" vertical="center" indent="1"/>
      <protection/>
    </xf>
    <xf numFmtId="0" fontId="97" fillId="0" borderId="44" xfId="0" applyFont="1" applyFill="1" applyBorder="1" applyAlignment="1" applyProtection="1">
      <alignment horizontal="distributed" vertical="center" indent="1"/>
      <protection/>
    </xf>
    <xf numFmtId="0" fontId="97" fillId="0" borderId="29" xfId="0" applyFont="1" applyFill="1" applyBorder="1" applyAlignment="1" applyProtection="1">
      <alignment horizontal="distributed" vertical="center" indent="1"/>
      <protection/>
    </xf>
    <xf numFmtId="0" fontId="97" fillId="0" borderId="0" xfId="0" applyFont="1" applyFill="1" applyBorder="1" applyAlignment="1" applyProtection="1">
      <alignment horizontal="distributed" vertical="center" indent="1"/>
      <protection/>
    </xf>
    <xf numFmtId="0" fontId="97" fillId="0" borderId="43" xfId="0" applyFont="1" applyFill="1" applyBorder="1" applyAlignment="1" applyProtection="1">
      <alignment horizontal="distributed" vertical="center" indent="1"/>
      <protection/>
    </xf>
    <xf numFmtId="0" fontId="97" fillId="0" borderId="129" xfId="0" applyFont="1" applyFill="1" applyBorder="1" applyAlignment="1" applyProtection="1">
      <alignment horizontal="distributed" vertical="center" indent="1"/>
      <protection/>
    </xf>
    <xf numFmtId="0" fontId="97" fillId="0" borderId="56" xfId="0" applyFont="1" applyFill="1" applyBorder="1" applyAlignment="1" applyProtection="1">
      <alignment horizontal="distributed" vertical="center" indent="1"/>
      <protection/>
    </xf>
    <xf numFmtId="0" fontId="97" fillId="0" borderId="63" xfId="0" applyFont="1" applyFill="1" applyBorder="1" applyAlignment="1" applyProtection="1">
      <alignment horizontal="distributed" vertical="center" indent="1"/>
      <protection/>
    </xf>
    <xf numFmtId="0" fontId="98" fillId="0" borderId="31" xfId="0" applyFont="1" applyFill="1" applyBorder="1" applyAlignment="1" applyProtection="1">
      <alignment horizontal="center" vertical="distributed" textRotation="255" indent="10"/>
      <protection/>
    </xf>
    <xf numFmtId="0" fontId="98" fillId="0" borderId="21" xfId="0" applyFont="1" applyFill="1" applyBorder="1" applyAlignment="1" applyProtection="1">
      <alignment horizontal="center" vertical="distributed" textRotation="255" indent="10"/>
      <protection/>
    </xf>
    <xf numFmtId="0" fontId="98" fillId="0" borderId="34" xfId="0" applyFont="1" applyFill="1" applyBorder="1" applyAlignment="1" applyProtection="1">
      <alignment horizontal="center" vertical="distributed" textRotation="255" indent="10"/>
      <protection/>
    </xf>
    <xf numFmtId="0" fontId="98" fillId="0" borderId="23" xfId="0" applyFont="1" applyFill="1" applyBorder="1" applyAlignment="1" applyProtection="1">
      <alignment horizontal="center" vertical="distributed" textRotation="255" wrapText="1" indent="2"/>
      <protection/>
    </xf>
    <xf numFmtId="0" fontId="98" fillId="0" borderId="22" xfId="0" applyFont="1" applyFill="1" applyBorder="1" applyAlignment="1" applyProtection="1">
      <alignment horizontal="center" vertical="distributed" textRotation="255" wrapText="1" indent="2"/>
      <protection/>
    </xf>
    <xf numFmtId="0" fontId="98" fillId="0" borderId="27" xfId="0" applyFont="1" applyFill="1" applyBorder="1" applyAlignment="1" applyProtection="1">
      <alignment horizontal="center" vertical="distributed" textRotation="255" wrapText="1" indent="2"/>
      <protection/>
    </xf>
    <xf numFmtId="0" fontId="98" fillId="0" borderId="23" xfId="0" applyFont="1" applyFill="1" applyBorder="1" applyAlignment="1" applyProtection="1">
      <alignment horizontal="center" vertical="center" textRotation="255" wrapText="1"/>
      <protection/>
    </xf>
    <xf numFmtId="0" fontId="98" fillId="0" borderId="22" xfId="0" applyFont="1" applyFill="1" applyBorder="1" applyAlignment="1" applyProtection="1">
      <alignment horizontal="center" vertical="center" textRotation="255" wrapText="1"/>
      <protection/>
    </xf>
    <xf numFmtId="0" fontId="98" fillId="0" borderId="27" xfId="0" applyFont="1" applyFill="1" applyBorder="1" applyAlignment="1" applyProtection="1">
      <alignment horizontal="center" vertical="center" textRotation="255" wrapText="1"/>
      <protection/>
    </xf>
    <xf numFmtId="0" fontId="98" fillId="0" borderId="23" xfId="0" applyFont="1" applyFill="1" applyBorder="1" applyAlignment="1" applyProtection="1">
      <alignment horizontal="center" vertical="center" textRotation="255"/>
      <protection/>
    </xf>
    <xf numFmtId="0" fontId="98" fillId="0" borderId="22" xfId="0" applyFont="1" applyFill="1" applyBorder="1" applyAlignment="1" applyProtection="1">
      <alignment horizontal="center" vertical="center" textRotation="255"/>
      <protection/>
    </xf>
    <xf numFmtId="0" fontId="98" fillId="0" borderId="27" xfId="0" applyFont="1" applyFill="1" applyBorder="1" applyAlignment="1" applyProtection="1">
      <alignment horizontal="center" vertical="center" textRotation="255"/>
      <protection/>
    </xf>
    <xf numFmtId="0" fontId="98" fillId="0" borderId="56" xfId="0" applyFont="1" applyFill="1" applyBorder="1" applyAlignment="1" applyProtection="1">
      <alignment horizontal="center" vertical="center"/>
      <protection/>
    </xf>
    <xf numFmtId="0" fontId="98" fillId="0" borderId="23" xfId="0" applyFont="1" applyFill="1" applyBorder="1" applyAlignment="1" applyProtection="1">
      <alignment horizontal="center" vertical="distributed" textRotation="255"/>
      <protection/>
    </xf>
    <xf numFmtId="0" fontId="98" fillId="0" borderId="22" xfId="0" applyFont="1" applyFill="1" applyBorder="1" applyAlignment="1" applyProtection="1">
      <alignment horizontal="center" vertical="distributed" textRotation="255"/>
      <protection/>
    </xf>
    <xf numFmtId="0" fontId="98" fillId="0" borderId="27" xfId="0" applyFont="1" applyFill="1" applyBorder="1" applyAlignment="1" applyProtection="1">
      <alignment horizontal="center" vertical="distributed" textRotation="255"/>
      <protection/>
    </xf>
    <xf numFmtId="0" fontId="98" fillId="0" borderId="31" xfId="0" applyFont="1" applyFill="1" applyBorder="1" applyAlignment="1" applyProtection="1">
      <alignment horizontal="center" vertical="distributed" textRotation="255"/>
      <protection/>
    </xf>
    <xf numFmtId="0" fontId="98" fillId="0" borderId="21" xfId="0" applyFont="1" applyFill="1" applyBorder="1" applyAlignment="1" applyProtection="1">
      <alignment horizontal="center" vertical="distributed" textRotation="255"/>
      <protection/>
    </xf>
    <xf numFmtId="0" fontId="98" fillId="0" borderId="26" xfId="0" applyFont="1" applyFill="1" applyBorder="1" applyAlignment="1" applyProtection="1">
      <alignment horizontal="center" vertical="distributed" textRotation="255"/>
      <protection/>
    </xf>
    <xf numFmtId="0" fontId="98" fillId="0" borderId="29" xfId="0" applyFont="1" applyFill="1" applyBorder="1" applyAlignment="1" applyProtection="1">
      <alignment horizontal="center" vertical="center"/>
      <protection/>
    </xf>
    <xf numFmtId="0" fontId="98" fillId="0" borderId="0" xfId="0" applyFont="1" applyFill="1" applyBorder="1" applyAlignment="1" applyProtection="1">
      <alignment horizontal="center" vertical="center"/>
      <protection/>
    </xf>
    <xf numFmtId="0" fontId="98" fillId="0" borderId="43" xfId="0" applyFont="1" applyFill="1" applyBorder="1" applyAlignment="1" applyProtection="1">
      <alignment horizontal="center" vertical="center"/>
      <protection/>
    </xf>
    <xf numFmtId="0" fontId="98" fillId="0" borderId="84" xfId="0" applyFont="1" applyFill="1" applyBorder="1" applyAlignment="1" applyProtection="1">
      <alignment horizontal="center" vertical="center"/>
      <protection/>
    </xf>
    <xf numFmtId="0" fontId="98" fillId="0" borderId="57" xfId="0" applyFont="1" applyFill="1" applyBorder="1" applyAlignment="1" applyProtection="1">
      <alignment horizontal="center" vertical="center"/>
      <protection/>
    </xf>
    <xf numFmtId="0" fontId="98" fillId="0" borderId="139" xfId="0" applyFont="1" applyFill="1" applyBorder="1" applyAlignment="1" applyProtection="1">
      <alignment horizontal="center" vertical="center"/>
      <protection/>
    </xf>
    <xf numFmtId="0" fontId="98" fillId="0" borderId="58" xfId="0" applyFont="1" applyFill="1" applyBorder="1" applyAlignment="1" applyProtection="1">
      <alignment horizontal="center" vertical="center"/>
      <protection/>
    </xf>
    <xf numFmtId="0" fontId="98" fillId="0" borderId="49" xfId="0" applyFont="1" applyFill="1" applyBorder="1" applyAlignment="1" applyProtection="1">
      <alignment horizontal="center" vertical="center"/>
      <protection/>
    </xf>
    <xf numFmtId="37" fontId="4" fillId="0" borderId="82" xfId="0" applyNumberFormat="1" applyFont="1" applyFill="1" applyBorder="1" applyAlignment="1" applyProtection="1">
      <alignment horizontal="distributed" vertical="center" indent="1"/>
      <protection/>
    </xf>
    <xf numFmtId="37" fontId="4" fillId="0" borderId="40" xfId="0" applyNumberFormat="1" applyFont="1" applyFill="1" applyBorder="1" applyAlignment="1" applyProtection="1">
      <alignment horizontal="distributed" vertical="center" indent="1"/>
      <protection/>
    </xf>
    <xf numFmtId="37" fontId="4" fillId="0" borderId="41" xfId="0" applyNumberFormat="1" applyFont="1" applyFill="1" applyBorder="1" applyAlignment="1" applyProtection="1">
      <alignment horizontal="distributed" vertical="center" indent="1"/>
      <protection/>
    </xf>
    <xf numFmtId="37" fontId="4" fillId="0" borderId="29" xfId="0" applyNumberFormat="1" applyFont="1" applyFill="1" applyBorder="1" applyAlignment="1" applyProtection="1">
      <alignment horizontal="distributed" vertical="center" indent="1"/>
      <protection/>
    </xf>
    <xf numFmtId="37" fontId="4" fillId="0" borderId="0" xfId="0" applyNumberFormat="1" applyFont="1" applyFill="1" applyBorder="1" applyAlignment="1" applyProtection="1">
      <alignment horizontal="distributed" vertical="center" indent="1"/>
      <protection/>
    </xf>
    <xf numFmtId="37" fontId="4" fillId="0" borderId="43" xfId="0" applyNumberFormat="1" applyFont="1" applyFill="1" applyBorder="1" applyAlignment="1" applyProtection="1">
      <alignment horizontal="distributed" vertical="center" indent="1"/>
      <protection/>
    </xf>
    <xf numFmtId="37" fontId="4" fillId="0" borderId="129" xfId="0" applyNumberFormat="1" applyFont="1" applyFill="1" applyBorder="1" applyAlignment="1" applyProtection="1">
      <alignment horizontal="distributed" vertical="center" indent="1"/>
      <protection/>
    </xf>
    <xf numFmtId="37" fontId="4" fillId="0" borderId="56" xfId="0" applyNumberFormat="1" applyFont="1" applyFill="1" applyBorder="1" applyAlignment="1" applyProtection="1">
      <alignment horizontal="distributed" vertical="center" indent="1"/>
      <protection/>
    </xf>
    <xf numFmtId="37" fontId="4" fillId="0" borderId="63" xfId="0" applyNumberFormat="1" applyFont="1" applyFill="1" applyBorder="1" applyAlignment="1" applyProtection="1">
      <alignment horizontal="distributed" vertical="center" indent="1"/>
      <protection/>
    </xf>
    <xf numFmtId="37" fontId="4" fillId="0" borderId="84" xfId="0" applyNumberFormat="1" applyFont="1" applyFill="1" applyBorder="1" applyAlignment="1" applyProtection="1">
      <alignment horizontal="distributed" vertical="center" indent="1"/>
      <protection/>
    </xf>
    <xf numFmtId="37" fontId="4" fillId="0" borderId="57" xfId="0" applyNumberFormat="1" applyFont="1" applyFill="1" applyBorder="1" applyAlignment="1" applyProtection="1">
      <alignment horizontal="distributed" vertical="center" indent="1"/>
      <protection/>
    </xf>
    <xf numFmtId="37" fontId="4" fillId="0" borderId="44" xfId="0" applyNumberFormat="1" applyFont="1" applyFill="1" applyBorder="1" applyAlignment="1" applyProtection="1">
      <alignment horizontal="distributed" vertical="center" indent="1"/>
      <protection/>
    </xf>
    <xf numFmtId="37" fontId="4" fillId="0" borderId="85" xfId="0" applyNumberFormat="1" applyFont="1" applyFill="1" applyBorder="1" applyAlignment="1" applyProtection="1">
      <alignment horizontal="center" vertical="center"/>
      <protection/>
    </xf>
    <xf numFmtId="37" fontId="4" fillId="0" borderId="38" xfId="0" applyNumberFormat="1" applyFont="1" applyFill="1" applyBorder="1" applyAlignment="1" applyProtection="1">
      <alignment horizontal="center" vertical="center"/>
      <protection/>
    </xf>
    <xf numFmtId="37" fontId="4" fillId="0" borderId="31" xfId="0" applyNumberFormat="1" applyFont="1" applyFill="1" applyBorder="1" applyAlignment="1" applyProtection="1">
      <alignment horizontal="center" vertical="distributed" textRotation="255" indent="1"/>
      <protection/>
    </xf>
    <xf numFmtId="37" fontId="4" fillId="0" borderId="21" xfId="0" applyNumberFormat="1" applyFont="1" applyFill="1" applyBorder="1" applyAlignment="1" applyProtection="1">
      <alignment horizontal="center" vertical="distributed" textRotation="255" indent="1"/>
      <protection/>
    </xf>
    <xf numFmtId="37" fontId="4" fillId="0" borderId="26" xfId="0" applyNumberFormat="1" applyFont="1" applyFill="1" applyBorder="1" applyAlignment="1" applyProtection="1">
      <alignment horizontal="center" vertical="distributed" textRotation="255" indent="1"/>
      <protection/>
    </xf>
    <xf numFmtId="37" fontId="4" fillId="0" borderId="130" xfId="0" applyNumberFormat="1" applyFont="1" applyFill="1" applyBorder="1" applyAlignment="1" applyProtection="1">
      <alignment horizontal="distributed" vertical="center"/>
      <protection/>
    </xf>
    <xf numFmtId="37" fontId="4" fillId="0" borderId="47" xfId="0" applyNumberFormat="1" applyFont="1" applyFill="1" applyBorder="1" applyAlignment="1" applyProtection="1">
      <alignment horizontal="distributed" vertical="center"/>
      <protection/>
    </xf>
    <xf numFmtId="37" fontId="4" fillId="0" borderId="23" xfId="0" applyNumberFormat="1" applyFont="1" applyFill="1" applyBorder="1" applyAlignment="1" applyProtection="1">
      <alignment horizontal="center" vertical="distributed" textRotation="255"/>
      <protection/>
    </xf>
    <xf numFmtId="37" fontId="4" fillId="0" borderId="22" xfId="0" applyNumberFormat="1" applyFont="1" applyFill="1" applyBorder="1" applyAlignment="1" applyProtection="1">
      <alignment horizontal="center" vertical="distributed" textRotation="255"/>
      <protection/>
    </xf>
    <xf numFmtId="37" fontId="4" fillId="0" borderId="27" xfId="0" applyNumberFormat="1" applyFont="1" applyFill="1" applyBorder="1" applyAlignment="1" applyProtection="1">
      <alignment horizontal="center" vertical="distributed" textRotation="255"/>
      <protection/>
    </xf>
    <xf numFmtId="37" fontId="7" fillId="0" borderId="130" xfId="0" applyNumberFormat="1" applyFont="1" applyFill="1" applyBorder="1" applyAlignment="1" applyProtection="1">
      <alignment horizontal="distributed" vertical="center" wrapText="1"/>
      <protection/>
    </xf>
    <xf numFmtId="0" fontId="7" fillId="0" borderId="47" xfId="0" applyFont="1" applyBorder="1" applyAlignment="1">
      <alignment horizontal="distributed" vertical="center" wrapText="1"/>
    </xf>
    <xf numFmtId="37" fontId="4" fillId="0" borderId="130" xfId="0" applyNumberFormat="1" applyFont="1" applyFill="1" applyBorder="1" applyAlignment="1" applyProtection="1">
      <alignment horizontal="center" vertical="center"/>
      <protection/>
    </xf>
    <xf numFmtId="37" fontId="4" fillId="0" borderId="47" xfId="0" applyNumberFormat="1" applyFont="1" applyFill="1" applyBorder="1" applyAlignment="1" applyProtection="1">
      <alignment horizontal="center" vertical="center"/>
      <protection/>
    </xf>
    <xf numFmtId="37" fontId="4" fillId="0" borderId="38" xfId="0" applyNumberFormat="1" applyFont="1" applyFill="1" applyBorder="1" applyAlignment="1" applyProtection="1">
      <alignment horizontal="distributed" vertical="center"/>
      <protection/>
    </xf>
    <xf numFmtId="37" fontId="112" fillId="0" borderId="0" xfId="0" applyNumberFormat="1" applyFont="1" applyFill="1" applyAlignment="1" applyProtection="1">
      <alignment horizontal="center" vertical="center" wrapText="1"/>
      <protection/>
    </xf>
    <xf numFmtId="37" fontId="4" fillId="0" borderId="86" xfId="0" applyNumberFormat="1" applyFont="1" applyFill="1" applyBorder="1" applyAlignment="1" applyProtection="1">
      <alignment horizontal="distributed" vertical="center" indent="2"/>
      <protection/>
    </xf>
    <xf numFmtId="37" fontId="4" fillId="0" borderId="73" xfId="0" applyNumberFormat="1" applyFont="1" applyFill="1" applyBorder="1" applyAlignment="1" applyProtection="1">
      <alignment horizontal="distributed" vertical="center" indent="2"/>
      <protection/>
    </xf>
    <xf numFmtId="37" fontId="4" fillId="0" borderId="75" xfId="0" applyNumberFormat="1" applyFont="1" applyFill="1" applyBorder="1" applyAlignment="1" applyProtection="1">
      <alignment horizontal="distributed" vertical="center" indent="2"/>
      <protection/>
    </xf>
    <xf numFmtId="0" fontId="4" fillId="0" borderId="0" xfId="0" applyFont="1" applyBorder="1" applyAlignment="1" applyProtection="1">
      <alignment horizontal="center" vertical="center"/>
      <protection/>
    </xf>
    <xf numFmtId="0" fontId="4" fillId="0" borderId="247" xfId="0" applyFont="1" applyBorder="1" applyAlignment="1" applyProtection="1">
      <alignment horizontal="center" vertical="center"/>
      <protection/>
    </xf>
    <xf numFmtId="0" fontId="4" fillId="0" borderId="228" xfId="0" applyFont="1" applyBorder="1" applyAlignment="1" applyProtection="1">
      <alignment horizontal="center" vertical="center"/>
      <protection/>
    </xf>
    <xf numFmtId="0" fontId="4" fillId="0" borderId="168" xfId="0" applyFont="1" applyBorder="1" applyAlignment="1" applyProtection="1">
      <alignment horizontal="distributed" vertical="center" indent="1"/>
      <protection/>
    </xf>
    <xf numFmtId="0" fontId="4" fillId="0" borderId="166" xfId="0" applyFont="1" applyBorder="1" applyAlignment="1" applyProtection="1">
      <alignment horizontal="distributed" vertical="center" indent="1"/>
      <protection/>
    </xf>
    <xf numFmtId="0" fontId="4" fillId="0" borderId="167" xfId="0" applyFont="1" applyBorder="1" applyAlignment="1" applyProtection="1">
      <alignment horizontal="distributed" vertical="center" indent="1"/>
      <protection/>
    </xf>
    <xf numFmtId="0" fontId="4" fillId="0" borderId="168" xfId="0" applyFont="1" applyBorder="1" applyAlignment="1" applyProtection="1">
      <alignment horizontal="distributed" vertical="center"/>
      <protection/>
    </xf>
    <xf numFmtId="0" fontId="4" fillId="0" borderId="166" xfId="0" applyFont="1" applyBorder="1" applyAlignment="1" applyProtection="1">
      <alignment horizontal="distributed" vertical="center"/>
      <protection/>
    </xf>
    <xf numFmtId="0" fontId="4" fillId="0" borderId="174" xfId="0" applyFont="1" applyBorder="1" applyAlignment="1" applyProtection="1">
      <alignment horizontal="center" vertical="center"/>
      <protection/>
    </xf>
    <xf numFmtId="0" fontId="4" fillId="0" borderId="140" xfId="0" applyFont="1" applyBorder="1" applyAlignment="1" applyProtection="1">
      <alignment horizontal="center" vertical="center"/>
      <protection/>
    </xf>
    <xf numFmtId="0" fontId="4" fillId="0" borderId="261" xfId="0" applyFont="1" applyBorder="1" applyAlignment="1" applyProtection="1">
      <alignment horizontal="center" vertical="center"/>
      <protection/>
    </xf>
    <xf numFmtId="0" fontId="4" fillId="0" borderId="262" xfId="0" applyFont="1" applyBorder="1" applyAlignment="1" applyProtection="1">
      <alignment horizontal="center" vertical="center"/>
      <protection/>
    </xf>
    <xf numFmtId="0" fontId="4" fillId="0" borderId="73" xfId="0" applyFont="1" applyBorder="1" applyAlignment="1" applyProtection="1">
      <alignment horizontal="center" vertical="center"/>
      <protection/>
    </xf>
    <xf numFmtId="0" fontId="4" fillId="0" borderId="263" xfId="0" applyFont="1" applyBorder="1" applyAlignment="1" applyProtection="1">
      <alignment horizontal="center" vertical="center"/>
      <protection/>
    </xf>
    <xf numFmtId="0" fontId="4" fillId="0" borderId="166" xfId="0" applyFont="1" applyBorder="1" applyAlignment="1" applyProtection="1">
      <alignment horizontal="center" vertical="center"/>
      <protection/>
    </xf>
    <xf numFmtId="0" fontId="4" fillId="0" borderId="163" xfId="0" applyFont="1" applyBorder="1" applyAlignment="1" applyProtection="1">
      <alignment horizontal="center" vertical="distributed" textRotation="255" indent="1"/>
      <protection/>
    </xf>
    <xf numFmtId="0" fontId="4" fillId="0" borderId="164" xfId="0" applyFont="1" applyBorder="1" applyAlignment="1" applyProtection="1">
      <alignment horizontal="center" vertical="distributed" textRotation="255" indent="1"/>
      <protection/>
    </xf>
    <xf numFmtId="0" fontId="4" fillId="0" borderId="165" xfId="0" applyFont="1" applyBorder="1" applyAlignment="1" applyProtection="1">
      <alignment horizontal="center" vertical="distributed" textRotation="255" indent="1"/>
      <protection/>
    </xf>
    <xf numFmtId="0" fontId="4" fillId="0" borderId="174" xfId="0" applyFont="1" applyBorder="1" applyAlignment="1" applyProtection="1">
      <alignment horizontal="distributed" vertical="center"/>
      <protection/>
    </xf>
    <xf numFmtId="0" fontId="4" fillId="0" borderId="140" xfId="0" applyFont="1" applyBorder="1" applyAlignment="1" applyProtection="1">
      <alignment horizontal="distributed" vertical="center"/>
      <protection/>
    </xf>
    <xf numFmtId="0" fontId="4" fillId="0" borderId="83" xfId="0" applyFont="1" applyBorder="1" applyAlignment="1" applyProtection="1">
      <alignment horizontal="distributed" vertical="center"/>
      <protection/>
    </xf>
    <xf numFmtId="0" fontId="4" fillId="0" borderId="85" xfId="0" applyFont="1" applyBorder="1" applyAlignment="1" applyProtection="1">
      <alignment horizontal="distributed" vertical="center"/>
      <protection/>
    </xf>
    <xf numFmtId="0" fontId="4" fillId="0" borderId="38" xfId="0" applyFont="1" applyBorder="1" applyAlignment="1" applyProtection="1">
      <alignment horizontal="distributed" vertical="center"/>
      <protection/>
    </xf>
    <xf numFmtId="0" fontId="4" fillId="0" borderId="48" xfId="0" applyFont="1" applyBorder="1" applyAlignment="1" applyProtection="1">
      <alignment horizontal="distributed" vertical="center"/>
      <protection/>
    </xf>
    <xf numFmtId="0" fontId="4" fillId="0" borderId="86" xfId="0" applyFont="1" applyBorder="1" applyAlignment="1" applyProtection="1">
      <alignment horizontal="distributed" vertical="center" wrapText="1"/>
      <protection/>
    </xf>
    <xf numFmtId="0" fontId="4" fillId="0" borderId="73" xfId="0" applyFont="1" applyBorder="1" applyAlignment="1" applyProtection="1">
      <alignment horizontal="distributed" vertical="center"/>
      <protection/>
    </xf>
    <xf numFmtId="0" fontId="4" fillId="0" borderId="81" xfId="0" applyFont="1" applyBorder="1" applyAlignment="1" applyProtection="1">
      <alignment horizontal="distributed" vertical="center"/>
      <protection/>
    </xf>
    <xf numFmtId="0" fontId="4" fillId="0" borderId="82" xfId="0" applyFont="1" applyBorder="1" applyAlignment="1" applyProtection="1">
      <alignment horizontal="center" vertical="distributed" textRotation="255" indent="1"/>
      <protection/>
    </xf>
    <xf numFmtId="0" fontId="4" fillId="0" borderId="29" xfId="0" applyFont="1" applyBorder="1" applyAlignment="1" applyProtection="1">
      <alignment horizontal="center" vertical="distributed" textRotation="255" indent="1"/>
      <protection/>
    </xf>
    <xf numFmtId="0" fontId="4" fillId="0" borderId="139" xfId="0" applyFont="1" applyBorder="1" applyAlignment="1" applyProtection="1">
      <alignment horizontal="center" vertical="distributed" textRotation="255" indent="1"/>
      <protection/>
    </xf>
    <xf numFmtId="0" fontId="4" fillId="0" borderId="41" xfId="0" applyFont="1" applyBorder="1" applyAlignment="1" applyProtection="1">
      <alignment horizontal="center" vertical="distributed" textRotation="255" indent="1"/>
      <protection/>
    </xf>
    <xf numFmtId="0" fontId="4" fillId="0" borderId="43" xfId="0" applyFont="1" applyBorder="1" applyAlignment="1" applyProtection="1">
      <alignment horizontal="center" vertical="distributed" textRotation="255" indent="1"/>
      <protection/>
    </xf>
    <xf numFmtId="0" fontId="4" fillId="0" borderId="49" xfId="0" applyFont="1" applyBorder="1" applyAlignment="1" applyProtection="1">
      <alignment horizontal="center" vertical="distributed" textRotation="255" indent="1"/>
      <protection/>
    </xf>
    <xf numFmtId="0" fontId="4" fillId="0" borderId="40" xfId="0" applyFont="1" applyBorder="1" applyAlignment="1" applyProtection="1">
      <alignment horizontal="distributed" vertical="center"/>
      <protection/>
    </xf>
    <xf numFmtId="0" fontId="4" fillId="0" borderId="42" xfId="0"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30" xfId="0" applyFont="1" applyBorder="1" applyAlignment="1" applyProtection="1">
      <alignment horizontal="distributed" vertical="center"/>
      <protection/>
    </xf>
    <xf numFmtId="0" fontId="4" fillId="0" borderId="32" xfId="0" applyFont="1" applyBorder="1" applyAlignment="1" applyProtection="1">
      <alignment horizontal="distributed" vertical="center"/>
      <protection/>
    </xf>
    <xf numFmtId="0" fontId="4" fillId="0" borderId="57" xfId="0" applyFont="1" applyBorder="1" applyAlignment="1" applyProtection="1">
      <alignment horizontal="distributed" vertical="center"/>
      <protection/>
    </xf>
    <xf numFmtId="0" fontId="4" fillId="0" borderId="45" xfId="0" applyFont="1" applyBorder="1" applyAlignment="1" applyProtection="1">
      <alignment horizontal="distributed" vertical="center"/>
      <protection/>
    </xf>
    <xf numFmtId="0" fontId="4" fillId="0" borderId="28" xfId="0" applyFont="1" applyBorder="1" applyAlignment="1" applyProtection="1">
      <alignment horizontal="distributed" vertical="center"/>
      <protection/>
    </xf>
    <xf numFmtId="0" fontId="4" fillId="0" borderId="56" xfId="0" applyFont="1" applyBorder="1" applyAlignment="1" applyProtection="1">
      <alignment horizontal="distributed" vertical="center"/>
      <protection/>
    </xf>
    <xf numFmtId="0" fontId="4" fillId="0" borderId="114" xfId="0" applyFont="1" applyBorder="1" applyAlignment="1" applyProtection="1">
      <alignment horizontal="distributed" vertical="center"/>
      <protection/>
    </xf>
    <xf numFmtId="0" fontId="4" fillId="0" borderId="35" xfId="0" applyFont="1" applyBorder="1" applyAlignment="1" applyProtection="1">
      <alignment horizontal="distributed" vertical="center"/>
      <protection/>
    </xf>
    <xf numFmtId="0" fontId="4" fillId="0" borderId="58" xfId="0" applyFont="1" applyBorder="1" applyAlignment="1" applyProtection="1">
      <alignment horizontal="distributed" vertical="center"/>
      <protection/>
    </xf>
    <xf numFmtId="0" fontId="4" fillId="0" borderId="50" xfId="0" applyFont="1" applyBorder="1" applyAlignment="1" applyProtection="1">
      <alignment horizontal="distributed" vertical="center"/>
      <protection/>
    </xf>
    <xf numFmtId="0" fontId="4" fillId="0" borderId="166" xfId="0" applyFont="1" applyBorder="1" applyAlignment="1">
      <alignment horizontal="distributed" vertical="center"/>
    </xf>
    <xf numFmtId="0" fontId="4" fillId="0" borderId="167" xfId="0" applyFont="1" applyBorder="1" applyAlignment="1" applyProtection="1">
      <alignment horizontal="distributed" vertical="center"/>
      <protection/>
    </xf>
    <xf numFmtId="0" fontId="4" fillId="0" borderId="29"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139" xfId="0" applyFont="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4" fillId="0" borderId="141" xfId="0" applyFont="1" applyBorder="1" applyAlignment="1" applyProtection="1">
      <alignment horizontal="distributed" vertical="center"/>
      <protection/>
    </xf>
    <xf numFmtId="0" fontId="4" fillId="0" borderId="130" xfId="0" applyFont="1" applyBorder="1" applyAlignment="1" applyProtection="1">
      <alignment horizontal="distributed" vertical="center"/>
      <protection/>
    </xf>
    <xf numFmtId="0" fontId="4" fillId="0" borderId="208" xfId="0" applyFont="1" applyBorder="1" applyAlignment="1" applyProtection="1">
      <alignment horizontal="distributed" vertical="center"/>
      <protection/>
    </xf>
    <xf numFmtId="0" fontId="87" fillId="0" borderId="247" xfId="0" applyFont="1" applyBorder="1" applyAlignment="1" applyProtection="1">
      <alignment horizontal="center" vertical="center"/>
      <protection/>
    </xf>
    <xf numFmtId="0" fontId="87" fillId="0" borderId="228" xfId="0" applyFont="1" applyBorder="1" applyAlignment="1" applyProtection="1">
      <alignment horizontal="center" vertical="center"/>
      <protection/>
    </xf>
    <xf numFmtId="0" fontId="87" fillId="0" borderId="168" xfId="0" applyFont="1" applyBorder="1" applyAlignment="1" applyProtection="1">
      <alignment horizontal="distributed" vertical="center" indent="2"/>
      <protection/>
    </xf>
    <xf numFmtId="0" fontId="87" fillId="0" borderId="166" xfId="0" applyFont="1" applyBorder="1" applyAlignment="1" applyProtection="1">
      <alignment horizontal="distributed" vertical="center" indent="2"/>
      <protection/>
    </xf>
    <xf numFmtId="0" fontId="87" fillId="0" borderId="167" xfId="0" applyFont="1" applyBorder="1" applyAlignment="1" applyProtection="1">
      <alignment horizontal="distributed" vertical="center" indent="2"/>
      <protection/>
    </xf>
    <xf numFmtId="0" fontId="87" fillId="0" borderId="29" xfId="0" applyFont="1" applyBorder="1" applyAlignment="1" applyProtection="1">
      <alignment horizontal="distributed" vertical="center" indent="2"/>
      <protection/>
    </xf>
    <xf numFmtId="0" fontId="87" fillId="0" borderId="0" xfId="0" applyFont="1" applyAlignment="1" applyProtection="1">
      <alignment horizontal="distributed" vertical="center" indent="2"/>
      <protection/>
    </xf>
    <xf numFmtId="0" fontId="87" fillId="0" borderId="166" xfId="0" applyFont="1" applyBorder="1" applyAlignment="1" applyProtection="1">
      <alignment horizontal="distributed" vertical="center"/>
      <protection/>
    </xf>
    <xf numFmtId="0" fontId="87" fillId="0" borderId="168" xfId="0" applyFont="1" applyBorder="1" applyAlignment="1" applyProtection="1">
      <alignment horizontal="distributed" vertical="center" indent="1"/>
      <protection/>
    </xf>
    <xf numFmtId="0" fontId="87" fillId="0" borderId="166" xfId="0" applyFont="1" applyBorder="1" applyAlignment="1" applyProtection="1">
      <alignment horizontal="distributed" vertical="center" indent="1"/>
      <protection/>
    </xf>
    <xf numFmtId="0" fontId="87" fillId="0" borderId="82" xfId="0" applyFont="1" applyBorder="1" applyAlignment="1" applyProtection="1">
      <alignment horizontal="center" vertical="center" textRotation="255" shrinkToFit="1"/>
      <protection/>
    </xf>
    <xf numFmtId="0" fontId="87" fillId="0" borderId="42" xfId="0" applyFont="1" applyBorder="1" applyAlignment="1" applyProtection="1">
      <alignment horizontal="center" vertical="center" textRotation="255" shrinkToFit="1"/>
      <protection/>
    </xf>
    <xf numFmtId="0" fontId="87" fillId="0" borderId="29" xfId="0" applyFont="1" applyBorder="1" applyAlignment="1" applyProtection="1">
      <alignment horizontal="center" vertical="center" textRotation="255" shrinkToFit="1"/>
      <protection/>
    </xf>
    <xf numFmtId="0" fontId="87" fillId="0" borderId="30" xfId="0" applyFont="1" applyBorder="1" applyAlignment="1" applyProtection="1">
      <alignment horizontal="center" vertical="center" textRotation="255" shrinkToFit="1"/>
      <protection/>
    </xf>
    <xf numFmtId="0" fontId="87" fillId="0" borderId="139" xfId="0" applyFont="1" applyBorder="1" applyAlignment="1" applyProtection="1">
      <alignment horizontal="center" vertical="center" textRotation="255" shrinkToFit="1"/>
      <protection/>
    </xf>
    <xf numFmtId="0" fontId="87" fillId="0" borderId="50" xfId="0" applyFont="1" applyBorder="1" applyAlignment="1" applyProtection="1">
      <alignment horizontal="center" vertical="center" textRotation="255" shrinkToFit="1"/>
      <protection/>
    </xf>
    <xf numFmtId="0" fontId="87" fillId="0" borderId="145" xfId="0" applyFont="1" applyBorder="1" applyAlignment="1" applyProtection="1">
      <alignment horizontal="center" vertical="distributed" textRotation="255" indent="2"/>
      <protection/>
    </xf>
    <xf numFmtId="0" fontId="87" fillId="0" borderId="102" xfId="0" applyFont="1" applyBorder="1" applyAlignment="1" applyProtection="1">
      <alignment horizontal="center" vertical="distributed" textRotation="255" indent="2"/>
      <protection/>
    </xf>
    <xf numFmtId="0" fontId="87" fillId="0" borderId="107" xfId="0" applyFont="1" applyBorder="1" applyAlignment="1" applyProtection="1">
      <alignment horizontal="center" vertical="distributed" textRotation="255" indent="2"/>
      <protection/>
    </xf>
    <xf numFmtId="0" fontId="87" fillId="0" borderId="104" xfId="0" applyFont="1" applyBorder="1" applyAlignment="1" applyProtection="1">
      <alignment horizontal="center" vertical="distributed" textRotation="255" indent="2"/>
      <protection/>
    </xf>
    <xf numFmtId="0" fontId="87" fillId="0" borderId="108" xfId="0" applyFont="1" applyBorder="1" applyAlignment="1" applyProtection="1">
      <alignment horizontal="center" vertical="distributed" textRotation="255" indent="2"/>
      <protection/>
    </xf>
    <xf numFmtId="0" fontId="87" fillId="0" borderId="113" xfId="0" applyFont="1" applyBorder="1" applyAlignment="1" applyProtection="1">
      <alignment horizontal="center" vertical="distributed" textRotation="255" indent="2"/>
      <protection/>
    </xf>
    <xf numFmtId="0" fontId="87" fillId="0" borderId="58" xfId="0" applyFont="1" applyBorder="1" applyAlignment="1" applyProtection="1">
      <alignment horizontal="distributed" vertical="center"/>
      <protection/>
    </xf>
    <xf numFmtId="37" fontId="87" fillId="0" borderId="23" xfId="0" applyNumberFormat="1" applyFont="1" applyBorder="1" applyAlignment="1" applyProtection="1">
      <alignment horizontal="center" vertical="center"/>
      <protection/>
    </xf>
    <xf numFmtId="37" fontId="87" fillId="0" borderId="27" xfId="0" applyNumberFormat="1" applyFont="1" applyBorder="1" applyAlignment="1" applyProtection="1">
      <alignment horizontal="center" vertical="center"/>
      <protection/>
    </xf>
    <xf numFmtId="0" fontId="87" fillId="0" borderId="264" xfId="0" applyFont="1" applyBorder="1" applyAlignment="1">
      <alignment horizontal="center" vertical="center"/>
    </xf>
    <xf numFmtId="0" fontId="87" fillId="0" borderId="265" xfId="0" applyFont="1" applyBorder="1" applyAlignment="1">
      <alignment horizontal="center" vertical="center"/>
    </xf>
    <xf numFmtId="0" fontId="87" fillId="0" borderId="0" xfId="0" applyFont="1" applyAlignment="1">
      <alignment horizontal="center"/>
    </xf>
    <xf numFmtId="0" fontId="87" fillId="0" borderId="21" xfId="0" applyFont="1" applyBorder="1" applyAlignment="1">
      <alignment horizontal="center" vertical="center"/>
    </xf>
    <xf numFmtId="0" fontId="87" fillId="0" borderId="34" xfId="0" applyFont="1" applyBorder="1" applyAlignment="1">
      <alignment horizontal="center" vertical="center"/>
    </xf>
    <xf numFmtId="0" fontId="87" fillId="0" borderId="39" xfId="0" applyFont="1" applyBorder="1" applyAlignment="1">
      <alignment horizontal="center" vertical="center"/>
    </xf>
    <xf numFmtId="0" fontId="87" fillId="0" borderId="26" xfId="0" applyFont="1" applyBorder="1" applyAlignment="1">
      <alignment horizontal="center" vertical="center"/>
    </xf>
    <xf numFmtId="0" fontId="107" fillId="0" borderId="54" xfId="0" applyFont="1" applyBorder="1" applyAlignment="1">
      <alignment horizontal="center" vertical="center"/>
    </xf>
    <xf numFmtId="0" fontId="107" fillId="0" borderId="27" xfId="0" applyFont="1" applyBorder="1" applyAlignment="1">
      <alignment horizontal="center" vertical="center"/>
    </xf>
    <xf numFmtId="0" fontId="114" fillId="0" borderId="54" xfId="0" applyFont="1" applyBorder="1" applyAlignment="1">
      <alignment horizontal="center" vertical="center" wrapText="1"/>
    </xf>
    <xf numFmtId="0" fontId="114" fillId="0" borderId="27" xfId="0" applyFont="1" applyBorder="1" applyAlignment="1">
      <alignment horizontal="center" vertical="center"/>
    </xf>
    <xf numFmtId="0" fontId="107" fillId="0" borderId="55" xfId="0" applyFont="1" applyBorder="1" applyAlignment="1">
      <alignment horizontal="center" vertical="center"/>
    </xf>
    <xf numFmtId="0" fontId="107" fillId="0" borderId="19" xfId="0" applyFont="1" applyBorder="1" applyAlignment="1">
      <alignment horizontal="center" vertical="center"/>
    </xf>
    <xf numFmtId="38" fontId="87" fillId="0" borderId="59" xfId="81" applyFont="1" applyBorder="1" applyAlignment="1">
      <alignment horizontal="right" vertical="center"/>
    </xf>
    <xf numFmtId="38" fontId="87" fillId="0" borderId="66" xfId="81" applyFont="1" applyBorder="1" applyAlignment="1">
      <alignment horizontal="right" vertical="center"/>
    </xf>
    <xf numFmtId="181" fontId="87" fillId="0" borderId="217" xfId="81" applyNumberFormat="1" applyFont="1" applyBorder="1" applyAlignment="1">
      <alignment horizontal="right" vertical="center"/>
    </xf>
    <xf numFmtId="181" fontId="87" fillId="0" borderId="219" xfId="81" applyNumberFormat="1" applyFont="1" applyBorder="1" applyAlignment="1">
      <alignment horizontal="right" vertical="center"/>
    </xf>
    <xf numFmtId="181" fontId="87" fillId="0" borderId="245" xfId="81" applyNumberFormat="1" applyFont="1" applyBorder="1" applyAlignment="1">
      <alignment horizontal="right" vertical="center"/>
    </xf>
    <xf numFmtId="181" fontId="87" fillId="0" borderId="226" xfId="81" applyNumberFormat="1" applyFont="1" applyBorder="1" applyAlignment="1">
      <alignment horizontal="right" vertical="center"/>
    </xf>
    <xf numFmtId="181" fontId="87" fillId="0" borderId="266" xfId="81" applyNumberFormat="1" applyFont="1" applyBorder="1" applyAlignment="1">
      <alignment horizontal="center" vertical="center"/>
    </xf>
    <xf numFmtId="181" fontId="87" fillId="0" borderId="267" xfId="81" applyNumberFormat="1" applyFont="1" applyBorder="1" applyAlignment="1">
      <alignment horizontal="center" vertical="center"/>
    </xf>
    <xf numFmtId="0" fontId="87" fillId="0" borderId="20" xfId="0" applyFont="1" applyBorder="1" applyAlignment="1">
      <alignment horizontal="left" vertical="center" wrapText="1"/>
    </xf>
    <xf numFmtId="0" fontId="114" fillId="0" borderId="0" xfId="0" applyFont="1" applyBorder="1" applyAlignment="1">
      <alignment horizontal="right"/>
    </xf>
    <xf numFmtId="0" fontId="87" fillId="0" borderId="268" xfId="0" applyFont="1" applyBorder="1" applyAlignment="1">
      <alignment horizontal="center" vertical="center" wrapText="1"/>
    </xf>
    <xf numFmtId="0" fontId="87" fillId="0" borderId="269" xfId="0" applyFont="1" applyBorder="1" applyAlignment="1">
      <alignment horizontal="center" vertical="center" wrapText="1"/>
    </xf>
    <xf numFmtId="38" fontId="87" fillId="0" borderId="270" xfId="81" applyFont="1" applyBorder="1" applyAlignment="1">
      <alignment horizontal="right" vertical="center"/>
    </xf>
    <xf numFmtId="181" fontId="87" fillId="0" borderId="232" xfId="81" applyNumberFormat="1" applyFont="1" applyBorder="1" applyAlignment="1">
      <alignment horizontal="right" vertical="center"/>
    </xf>
    <xf numFmtId="181" fontId="87" fillId="0" borderId="113" xfId="81" applyNumberFormat="1" applyFont="1" applyBorder="1" applyAlignment="1">
      <alignment horizontal="right" vertical="center"/>
    </xf>
    <xf numFmtId="181" fontId="87" fillId="0" borderId="271" xfId="81" applyNumberFormat="1" applyFont="1" applyBorder="1" applyAlignment="1">
      <alignment horizontal="center" vertical="center"/>
    </xf>
    <xf numFmtId="0" fontId="115" fillId="0" borderId="0" xfId="0" applyFont="1" applyAlignment="1">
      <alignment horizontal="right" vertical="center" textRotation="255" wrapText="1" shrinkToFit="1"/>
    </xf>
    <xf numFmtId="0" fontId="115" fillId="0" borderId="0" xfId="0" applyFont="1" applyAlignment="1">
      <alignment horizontal="right" vertical="center" textRotation="255" shrinkToFit="1"/>
    </xf>
    <xf numFmtId="10" fontId="87" fillId="0" borderId="0" xfId="0" applyNumberFormat="1" applyFont="1" applyAlignment="1" quotePrefix="1">
      <alignment horizontal="center"/>
    </xf>
    <xf numFmtId="0" fontId="87" fillId="0" borderId="0" xfId="0" applyFont="1" applyAlignment="1" quotePrefix="1">
      <alignment horizontal="center"/>
    </xf>
    <xf numFmtId="0" fontId="87" fillId="0" borderId="0" xfId="0" applyFont="1" applyAlignment="1">
      <alignment horizontal="center" vertical="center"/>
    </xf>
    <xf numFmtId="0" fontId="109" fillId="0" borderId="0" xfId="0" applyFont="1" applyAlignment="1">
      <alignment horizontal="center"/>
    </xf>
    <xf numFmtId="0" fontId="7" fillId="0" borderId="0" xfId="0" applyFont="1" applyAlignment="1">
      <alignment horizontal="right" vertical="center" textRotation="255" wrapText="1" shrinkToFit="1"/>
    </xf>
    <xf numFmtId="0" fontId="7" fillId="0" borderId="0" xfId="0" applyFont="1" applyAlignment="1">
      <alignment horizontal="right" vertical="center" textRotation="255" shrinkToFit="1"/>
    </xf>
    <xf numFmtId="0" fontId="4" fillId="0" borderId="217" xfId="0" applyFont="1" applyBorder="1" applyAlignment="1">
      <alignment horizontal="distributed" vertical="center" indent="3"/>
    </xf>
    <xf numFmtId="0" fontId="0" fillId="0" borderId="218" xfId="0" applyBorder="1" applyAlignment="1">
      <alignment horizontal="distributed" indent="3"/>
    </xf>
    <xf numFmtId="0" fontId="0" fillId="0" borderId="220" xfId="0" applyBorder="1" applyAlignment="1">
      <alignment horizontal="distributed" indent="3"/>
    </xf>
    <xf numFmtId="0" fontId="0" fillId="0" borderId="201" xfId="0" applyBorder="1" applyAlignment="1">
      <alignment horizontal="distributed" indent="3"/>
    </xf>
    <xf numFmtId="0" fontId="0" fillId="0" borderId="0" xfId="0" applyBorder="1" applyAlignment="1">
      <alignment horizontal="distributed" indent="3"/>
    </xf>
    <xf numFmtId="0" fontId="0" fillId="0" borderId="203" xfId="0" applyBorder="1" applyAlignment="1">
      <alignment horizontal="distributed" indent="3"/>
    </xf>
    <xf numFmtId="0" fontId="0" fillId="0" borderId="245" xfId="0" applyBorder="1" applyAlignment="1">
      <alignment horizontal="distributed" indent="3"/>
    </xf>
    <xf numFmtId="0" fontId="0" fillId="0" borderId="153" xfId="0" applyBorder="1" applyAlignment="1">
      <alignment horizontal="distributed" indent="3"/>
    </xf>
    <xf numFmtId="0" fontId="0" fillId="0" borderId="221" xfId="0" applyBorder="1" applyAlignment="1">
      <alignment horizontal="distributed" indent="3"/>
    </xf>
    <xf numFmtId="0" fontId="87" fillId="0" borderId="0" xfId="0" applyFont="1" applyAlignment="1">
      <alignment horizontal="left" vertical="center"/>
    </xf>
    <xf numFmtId="0" fontId="87" fillId="0" borderId="272" xfId="0" applyFont="1" applyBorder="1" applyAlignment="1">
      <alignment horizontal="center"/>
    </xf>
    <xf numFmtId="0" fontId="87" fillId="0" borderId="273" xfId="0" applyFont="1" applyBorder="1" applyAlignment="1">
      <alignment horizontal="center"/>
    </xf>
    <xf numFmtId="0" fontId="87" fillId="0" borderId="223" xfId="0" applyFont="1" applyBorder="1" applyAlignment="1">
      <alignment horizontal="center"/>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 3 2" xfId="105"/>
    <cellStyle name="標準 7" xfId="106"/>
    <cellStyle name="未定義" xfId="107"/>
    <cellStyle name="良い" xfId="108"/>
    <cellStyle name="良い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34</xdr:row>
      <xdr:rowOff>47625</xdr:rowOff>
    </xdr:from>
    <xdr:to>
      <xdr:col>6</xdr:col>
      <xdr:colOff>1476375</xdr:colOff>
      <xdr:row>35</xdr:row>
      <xdr:rowOff>238125</xdr:rowOff>
    </xdr:to>
    <xdr:sp>
      <xdr:nvSpPr>
        <xdr:cNvPr id="1" name="AutoShape 1"/>
        <xdr:cNvSpPr>
          <a:spLocks/>
        </xdr:cNvSpPr>
      </xdr:nvSpPr>
      <xdr:spPr>
        <a:xfrm>
          <a:off x="6029325" y="11487150"/>
          <a:ext cx="140017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2</xdr:col>
      <xdr:colOff>0</xdr:colOff>
      <xdr:row>10</xdr:row>
      <xdr:rowOff>0</xdr:rowOff>
    </xdr:to>
    <xdr:sp>
      <xdr:nvSpPr>
        <xdr:cNvPr id="1" name="Line 2"/>
        <xdr:cNvSpPr>
          <a:spLocks/>
        </xdr:cNvSpPr>
      </xdr:nvSpPr>
      <xdr:spPr>
        <a:xfrm>
          <a:off x="9525" y="762000"/>
          <a:ext cx="180975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28</xdr:row>
      <xdr:rowOff>0</xdr:rowOff>
    </xdr:from>
    <xdr:to>
      <xdr:col>2</xdr:col>
      <xdr:colOff>0</xdr:colOff>
      <xdr:row>34</xdr:row>
      <xdr:rowOff>0</xdr:rowOff>
    </xdr:to>
    <xdr:sp>
      <xdr:nvSpPr>
        <xdr:cNvPr id="2" name="Line 3"/>
        <xdr:cNvSpPr>
          <a:spLocks/>
        </xdr:cNvSpPr>
      </xdr:nvSpPr>
      <xdr:spPr>
        <a:xfrm>
          <a:off x="9525" y="6248400"/>
          <a:ext cx="180975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52</xdr:row>
      <xdr:rowOff>0</xdr:rowOff>
    </xdr:from>
    <xdr:to>
      <xdr:col>2</xdr:col>
      <xdr:colOff>0</xdr:colOff>
      <xdr:row>58</xdr:row>
      <xdr:rowOff>0</xdr:rowOff>
    </xdr:to>
    <xdr:sp>
      <xdr:nvSpPr>
        <xdr:cNvPr id="3" name="Line 5"/>
        <xdr:cNvSpPr>
          <a:spLocks/>
        </xdr:cNvSpPr>
      </xdr:nvSpPr>
      <xdr:spPr>
        <a:xfrm>
          <a:off x="9525" y="11734800"/>
          <a:ext cx="180975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10</xdr:row>
      <xdr:rowOff>9525</xdr:rowOff>
    </xdr:from>
    <xdr:to>
      <xdr:col>6</xdr:col>
      <xdr:colOff>0</xdr:colOff>
      <xdr:row>12</xdr:row>
      <xdr:rowOff>0</xdr:rowOff>
    </xdr:to>
    <xdr:sp>
      <xdr:nvSpPr>
        <xdr:cNvPr id="4" name="Line 6"/>
        <xdr:cNvSpPr>
          <a:spLocks/>
        </xdr:cNvSpPr>
      </xdr:nvSpPr>
      <xdr:spPr>
        <a:xfrm flipH="1">
          <a:off x="6467475" y="2143125"/>
          <a:ext cx="15430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12</xdr:row>
      <xdr:rowOff>9525</xdr:rowOff>
    </xdr:from>
    <xdr:to>
      <xdr:col>6</xdr:col>
      <xdr:colOff>0</xdr:colOff>
      <xdr:row>14</xdr:row>
      <xdr:rowOff>0</xdr:rowOff>
    </xdr:to>
    <xdr:sp>
      <xdr:nvSpPr>
        <xdr:cNvPr id="5" name="Line 7"/>
        <xdr:cNvSpPr>
          <a:spLocks/>
        </xdr:cNvSpPr>
      </xdr:nvSpPr>
      <xdr:spPr>
        <a:xfrm flipH="1">
          <a:off x="6467475" y="2600325"/>
          <a:ext cx="15430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14</xdr:row>
      <xdr:rowOff>9525</xdr:rowOff>
    </xdr:from>
    <xdr:to>
      <xdr:col>6</xdr:col>
      <xdr:colOff>0</xdr:colOff>
      <xdr:row>16</xdr:row>
      <xdr:rowOff>0</xdr:rowOff>
    </xdr:to>
    <xdr:sp>
      <xdr:nvSpPr>
        <xdr:cNvPr id="6" name="Line 8"/>
        <xdr:cNvSpPr>
          <a:spLocks/>
        </xdr:cNvSpPr>
      </xdr:nvSpPr>
      <xdr:spPr>
        <a:xfrm flipH="1">
          <a:off x="6467475" y="3057525"/>
          <a:ext cx="15430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16</xdr:row>
      <xdr:rowOff>9525</xdr:rowOff>
    </xdr:from>
    <xdr:to>
      <xdr:col>6</xdr:col>
      <xdr:colOff>0</xdr:colOff>
      <xdr:row>18</xdr:row>
      <xdr:rowOff>0</xdr:rowOff>
    </xdr:to>
    <xdr:sp>
      <xdr:nvSpPr>
        <xdr:cNvPr id="7" name="Line 9"/>
        <xdr:cNvSpPr>
          <a:spLocks/>
        </xdr:cNvSpPr>
      </xdr:nvSpPr>
      <xdr:spPr>
        <a:xfrm flipH="1">
          <a:off x="6467475" y="3514725"/>
          <a:ext cx="15430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18</xdr:row>
      <xdr:rowOff>9525</xdr:rowOff>
    </xdr:from>
    <xdr:to>
      <xdr:col>6</xdr:col>
      <xdr:colOff>0</xdr:colOff>
      <xdr:row>20</xdr:row>
      <xdr:rowOff>0</xdr:rowOff>
    </xdr:to>
    <xdr:sp>
      <xdr:nvSpPr>
        <xdr:cNvPr id="8" name="Line 10"/>
        <xdr:cNvSpPr>
          <a:spLocks/>
        </xdr:cNvSpPr>
      </xdr:nvSpPr>
      <xdr:spPr>
        <a:xfrm flipH="1">
          <a:off x="6467475" y="3971925"/>
          <a:ext cx="15430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20</xdr:row>
      <xdr:rowOff>9525</xdr:rowOff>
    </xdr:from>
    <xdr:to>
      <xdr:col>6</xdr:col>
      <xdr:colOff>0</xdr:colOff>
      <xdr:row>22</xdr:row>
      <xdr:rowOff>0</xdr:rowOff>
    </xdr:to>
    <xdr:sp>
      <xdr:nvSpPr>
        <xdr:cNvPr id="9" name="Line 11"/>
        <xdr:cNvSpPr>
          <a:spLocks/>
        </xdr:cNvSpPr>
      </xdr:nvSpPr>
      <xdr:spPr>
        <a:xfrm flipH="1">
          <a:off x="6467475" y="4429125"/>
          <a:ext cx="15430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22</xdr:row>
      <xdr:rowOff>9525</xdr:rowOff>
    </xdr:from>
    <xdr:to>
      <xdr:col>6</xdr:col>
      <xdr:colOff>0</xdr:colOff>
      <xdr:row>24</xdr:row>
      <xdr:rowOff>0</xdr:rowOff>
    </xdr:to>
    <xdr:sp>
      <xdr:nvSpPr>
        <xdr:cNvPr id="10" name="Line 12"/>
        <xdr:cNvSpPr>
          <a:spLocks/>
        </xdr:cNvSpPr>
      </xdr:nvSpPr>
      <xdr:spPr>
        <a:xfrm flipH="1">
          <a:off x="6467475" y="4886325"/>
          <a:ext cx="15430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2</xdr:col>
      <xdr:colOff>0</xdr:colOff>
      <xdr:row>10</xdr:row>
      <xdr:rowOff>161925</xdr:rowOff>
    </xdr:to>
    <xdr:sp>
      <xdr:nvSpPr>
        <xdr:cNvPr id="1" name="Line 2"/>
        <xdr:cNvSpPr>
          <a:spLocks/>
        </xdr:cNvSpPr>
      </xdr:nvSpPr>
      <xdr:spPr>
        <a:xfrm>
          <a:off x="9525" y="809625"/>
          <a:ext cx="1866900" cy="2019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31</xdr:row>
      <xdr:rowOff>9525</xdr:rowOff>
    </xdr:from>
    <xdr:to>
      <xdr:col>2</xdr:col>
      <xdr:colOff>0</xdr:colOff>
      <xdr:row>37</xdr:row>
      <xdr:rowOff>161925</xdr:rowOff>
    </xdr:to>
    <xdr:sp>
      <xdr:nvSpPr>
        <xdr:cNvPr id="2" name="Line 4"/>
        <xdr:cNvSpPr>
          <a:spLocks/>
        </xdr:cNvSpPr>
      </xdr:nvSpPr>
      <xdr:spPr>
        <a:xfrm>
          <a:off x="9525" y="8277225"/>
          <a:ext cx="1866900" cy="1752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371475</xdr:colOff>
      <xdr:row>34</xdr:row>
      <xdr:rowOff>180975</xdr:rowOff>
    </xdr:from>
    <xdr:to>
      <xdr:col>6</xdr:col>
      <xdr:colOff>1533525</xdr:colOff>
      <xdr:row>36</xdr:row>
      <xdr:rowOff>171450</xdr:rowOff>
    </xdr:to>
    <xdr:sp>
      <xdr:nvSpPr>
        <xdr:cNvPr id="3" name="AutoShape 6"/>
        <xdr:cNvSpPr>
          <a:spLocks/>
        </xdr:cNvSpPr>
      </xdr:nvSpPr>
      <xdr:spPr>
        <a:xfrm>
          <a:off x="8991600" y="9248775"/>
          <a:ext cx="117157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xdr:row>
      <xdr:rowOff>0</xdr:rowOff>
    </xdr:from>
    <xdr:to>
      <xdr:col>7</xdr:col>
      <xdr:colOff>9525</xdr:colOff>
      <xdr:row>8</xdr:row>
      <xdr:rowOff>0</xdr:rowOff>
    </xdr:to>
    <xdr:sp>
      <xdr:nvSpPr>
        <xdr:cNvPr id="1" name="Line 1"/>
        <xdr:cNvSpPr>
          <a:spLocks/>
        </xdr:cNvSpPr>
      </xdr:nvSpPr>
      <xdr:spPr>
        <a:xfrm>
          <a:off x="8620125" y="895350"/>
          <a:ext cx="12096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xdr:col>
      <xdr:colOff>9525</xdr:colOff>
      <xdr:row>34</xdr:row>
      <xdr:rowOff>0</xdr:rowOff>
    </xdr:from>
    <xdr:to>
      <xdr:col>7</xdr:col>
      <xdr:colOff>9525</xdr:colOff>
      <xdr:row>36</xdr:row>
      <xdr:rowOff>0</xdr:rowOff>
    </xdr:to>
    <xdr:sp>
      <xdr:nvSpPr>
        <xdr:cNvPr id="2" name="Line 2"/>
        <xdr:cNvSpPr>
          <a:spLocks/>
        </xdr:cNvSpPr>
      </xdr:nvSpPr>
      <xdr:spPr>
        <a:xfrm>
          <a:off x="8620125" y="6219825"/>
          <a:ext cx="12096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95250</xdr:colOff>
      <xdr:row>58</xdr:row>
      <xdr:rowOff>38100</xdr:rowOff>
    </xdr:from>
    <xdr:to>
      <xdr:col>13</xdr:col>
      <xdr:colOff>1057275</xdr:colOff>
      <xdr:row>59</xdr:row>
      <xdr:rowOff>266700</xdr:rowOff>
    </xdr:to>
    <xdr:sp>
      <xdr:nvSpPr>
        <xdr:cNvPr id="1" name="AutoShape 1"/>
        <xdr:cNvSpPr>
          <a:spLocks/>
        </xdr:cNvSpPr>
      </xdr:nvSpPr>
      <xdr:spPr>
        <a:xfrm>
          <a:off x="17230725" y="9144000"/>
          <a:ext cx="9620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28</xdr:row>
      <xdr:rowOff>171450</xdr:rowOff>
    </xdr:from>
    <xdr:to>
      <xdr:col>4</xdr:col>
      <xdr:colOff>257175</xdr:colOff>
      <xdr:row>34</xdr:row>
      <xdr:rowOff>38100</xdr:rowOff>
    </xdr:to>
    <xdr:sp>
      <xdr:nvSpPr>
        <xdr:cNvPr id="1" name="Rectangle 1"/>
        <xdr:cNvSpPr>
          <a:spLocks/>
        </xdr:cNvSpPr>
      </xdr:nvSpPr>
      <xdr:spPr>
        <a:xfrm>
          <a:off x="2781300" y="5114925"/>
          <a:ext cx="2971800" cy="733425"/>
        </a:xfrm>
        <a:prstGeom prst="rect">
          <a:avLst/>
        </a:prstGeom>
        <a:noFill/>
        <a:ln w="2984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地方揮発油譲与税の</a:t>
          </a:r>
          <a:r>
            <a:rPr lang="en-US" cap="none" sz="1200" b="0" i="0" u="none" baseline="0">
              <a:solidFill>
                <a:srgbClr val="000000"/>
              </a:solidFill>
            </a:rPr>
            <a:t>
</a:t>
          </a:r>
          <a:r>
            <a:rPr lang="en-US" cap="none" sz="1200" b="0" i="0" u="none" baseline="0">
              <a:solidFill>
                <a:srgbClr val="000000"/>
              </a:solidFill>
            </a:rPr>
            <a:t>（地方道路譲与税）</a:t>
          </a:r>
          <a:r>
            <a:rPr lang="en-US" cap="none" sz="1200" b="0" i="0" u="none" baseline="0">
              <a:solidFill>
                <a:srgbClr val="000000"/>
              </a:solidFill>
            </a:rPr>
            <a:t> </a:t>
          </a:r>
          <a:r>
            <a:rPr lang="en-US" cap="none" sz="1200" b="0" i="0" u="none" baseline="0">
              <a:solidFill>
                <a:srgbClr val="FFFFFF"/>
              </a:solidFill>
            </a:rPr>
            <a:t>k</a:t>
          </a:r>
          <a:r>
            <a:rPr lang="en-US" cap="none" sz="1200" b="0" i="0" u="none" baseline="0">
              <a:solidFill>
                <a:srgbClr val="000000"/>
              </a:solidFill>
            </a:rPr>
            <a:t>  
</a:t>
          </a:r>
          <a:r>
            <a:rPr lang="en-US" cap="none" sz="1200" b="0" i="0" u="none" baseline="0">
              <a:solidFill>
                <a:srgbClr val="000000"/>
              </a:solidFill>
            </a:rPr>
            <a:t>１００分の５８</a:t>
          </a:r>
        </a:p>
      </xdr:txBody>
    </xdr:sp>
    <xdr:clientData fLocksWithSheet="0"/>
  </xdr:twoCellAnchor>
  <xdr:twoCellAnchor>
    <xdr:from>
      <xdr:col>4</xdr:col>
      <xdr:colOff>276225</xdr:colOff>
      <xdr:row>28</xdr:row>
      <xdr:rowOff>171450</xdr:rowOff>
    </xdr:from>
    <xdr:to>
      <xdr:col>5</xdr:col>
      <xdr:colOff>1285875</xdr:colOff>
      <xdr:row>34</xdr:row>
      <xdr:rowOff>47625</xdr:rowOff>
    </xdr:to>
    <xdr:sp>
      <xdr:nvSpPr>
        <xdr:cNvPr id="2" name="Rectangle 2"/>
        <xdr:cNvSpPr>
          <a:spLocks/>
        </xdr:cNvSpPr>
      </xdr:nvSpPr>
      <xdr:spPr>
        <a:xfrm>
          <a:off x="5772150" y="5114925"/>
          <a:ext cx="2733675" cy="7429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地方揮発油譲与税の</a:t>
          </a:r>
          <a:r>
            <a:rPr lang="en-US" cap="none" sz="1200" b="0" i="0" u="none" baseline="0">
              <a:solidFill>
                <a:srgbClr val="000000"/>
              </a:solidFill>
            </a:rPr>
            <a:t>
</a:t>
          </a:r>
          <a:r>
            <a:rPr lang="en-US" cap="none" sz="1200" b="0" i="0" u="none" baseline="0">
              <a:solidFill>
                <a:srgbClr val="000000"/>
              </a:solidFill>
            </a:rPr>
            <a:t>（地方道路譲与税）</a:t>
          </a:r>
          <a:r>
            <a:rPr lang="en-US" cap="none" sz="1200" b="0" i="0" u="none" baseline="0">
              <a:solidFill>
                <a:srgbClr val="000000"/>
              </a:solidFill>
            </a:rPr>
            <a:t> </a:t>
          </a:r>
          <a:r>
            <a:rPr lang="en-US" cap="none" sz="1200" b="0" i="0" u="none" baseline="0">
              <a:solidFill>
                <a:srgbClr val="FFFFFF"/>
              </a:solidFill>
            </a:rPr>
            <a:t>k</a:t>
          </a:r>
          <a:r>
            <a:rPr lang="en-US" cap="none" sz="1200" b="0" i="0" u="none" baseline="0">
              <a:solidFill>
                <a:srgbClr val="000000"/>
              </a:solidFill>
            </a:rPr>
            <a:t>  
</a:t>
          </a:r>
          <a:r>
            <a:rPr lang="en-US" cap="none" sz="1200" b="0" i="0" u="none" baseline="0">
              <a:solidFill>
                <a:srgbClr val="000000"/>
              </a:solidFill>
            </a:rPr>
            <a:t>１００分の４２</a:t>
          </a:r>
        </a:p>
      </xdr:txBody>
    </xdr:sp>
    <xdr:clientData fLocksWithSheet="0"/>
  </xdr:twoCellAnchor>
  <xdr:twoCellAnchor>
    <xdr:from>
      <xdr:col>2</xdr:col>
      <xdr:colOff>390525</xdr:colOff>
      <xdr:row>38</xdr:row>
      <xdr:rowOff>76200</xdr:rowOff>
    </xdr:from>
    <xdr:to>
      <xdr:col>3</xdr:col>
      <xdr:colOff>1228725</xdr:colOff>
      <xdr:row>42</xdr:row>
      <xdr:rowOff>76200</xdr:rowOff>
    </xdr:to>
    <xdr:sp>
      <xdr:nvSpPr>
        <xdr:cNvPr id="3" name="Rectangle 3"/>
        <xdr:cNvSpPr>
          <a:spLocks/>
        </xdr:cNvSpPr>
      </xdr:nvSpPr>
      <xdr:spPr>
        <a:xfrm>
          <a:off x="2695575" y="6610350"/>
          <a:ext cx="2457450" cy="4572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都道府県及び指定市</a:t>
          </a:r>
        </a:p>
      </xdr:txBody>
    </xdr:sp>
    <xdr:clientData fLocksWithSheet="0"/>
  </xdr:twoCellAnchor>
  <xdr:twoCellAnchor>
    <xdr:from>
      <xdr:col>4</xdr:col>
      <xdr:colOff>276225</xdr:colOff>
      <xdr:row>38</xdr:row>
      <xdr:rowOff>76200</xdr:rowOff>
    </xdr:from>
    <xdr:to>
      <xdr:col>5</xdr:col>
      <xdr:colOff>933450</xdr:colOff>
      <xdr:row>42</xdr:row>
      <xdr:rowOff>57150</xdr:rowOff>
    </xdr:to>
    <xdr:sp>
      <xdr:nvSpPr>
        <xdr:cNvPr id="4" name="Rectangle 4"/>
        <xdr:cNvSpPr>
          <a:spLocks/>
        </xdr:cNvSpPr>
      </xdr:nvSpPr>
      <xdr:spPr>
        <a:xfrm>
          <a:off x="5772150" y="6610350"/>
          <a:ext cx="2381250" cy="4381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市町村</a:t>
          </a:r>
        </a:p>
      </xdr:txBody>
    </xdr:sp>
    <xdr:clientData fLocksWithSheet="0"/>
  </xdr:twoCellAnchor>
  <xdr:twoCellAnchor>
    <xdr:from>
      <xdr:col>2</xdr:col>
      <xdr:colOff>923925</xdr:colOff>
      <xdr:row>34</xdr:row>
      <xdr:rowOff>66675</xdr:rowOff>
    </xdr:from>
    <xdr:to>
      <xdr:col>2</xdr:col>
      <xdr:colOff>923925</xdr:colOff>
      <xdr:row>38</xdr:row>
      <xdr:rowOff>57150</xdr:rowOff>
    </xdr:to>
    <xdr:sp>
      <xdr:nvSpPr>
        <xdr:cNvPr id="5" name="Line 5"/>
        <xdr:cNvSpPr>
          <a:spLocks/>
        </xdr:cNvSpPr>
      </xdr:nvSpPr>
      <xdr:spPr>
        <a:xfrm>
          <a:off x="3228975" y="5876925"/>
          <a:ext cx="0"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4</xdr:col>
      <xdr:colOff>828675</xdr:colOff>
      <xdr:row>34</xdr:row>
      <xdr:rowOff>76200</xdr:rowOff>
    </xdr:from>
    <xdr:to>
      <xdr:col>4</xdr:col>
      <xdr:colOff>828675</xdr:colOff>
      <xdr:row>38</xdr:row>
      <xdr:rowOff>66675</xdr:rowOff>
    </xdr:to>
    <xdr:sp>
      <xdr:nvSpPr>
        <xdr:cNvPr id="6" name="Line 6"/>
        <xdr:cNvSpPr>
          <a:spLocks/>
        </xdr:cNvSpPr>
      </xdr:nvSpPr>
      <xdr:spPr>
        <a:xfrm>
          <a:off x="6324600" y="5886450"/>
          <a:ext cx="0"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xdr:col>
      <xdr:colOff>447675</xdr:colOff>
      <xdr:row>54</xdr:row>
      <xdr:rowOff>19050</xdr:rowOff>
    </xdr:from>
    <xdr:to>
      <xdr:col>4</xdr:col>
      <xdr:colOff>381000</xdr:colOff>
      <xdr:row>58</xdr:row>
      <xdr:rowOff>38100</xdr:rowOff>
    </xdr:to>
    <xdr:sp>
      <xdr:nvSpPr>
        <xdr:cNvPr id="7" name="Rectangle 7"/>
        <xdr:cNvSpPr>
          <a:spLocks/>
        </xdr:cNvSpPr>
      </xdr:nvSpPr>
      <xdr:spPr>
        <a:xfrm>
          <a:off x="2752725" y="8963025"/>
          <a:ext cx="3124200" cy="752475"/>
        </a:xfrm>
        <a:prstGeom prst="rect">
          <a:avLst/>
        </a:prstGeom>
        <a:noFill/>
        <a:ln w="2984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石油ガス税収の</a:t>
          </a:r>
          <a:r>
            <a:rPr lang="en-US" cap="none" sz="1200" b="0" i="0" u="none" baseline="0">
              <a:solidFill>
                <a:srgbClr val="000000"/>
              </a:solidFill>
            </a:rPr>
            <a:t>
</a:t>
          </a:r>
          <a:r>
            <a:rPr lang="en-US" cap="none" sz="1200" b="0" i="0" u="none" baseline="0">
              <a:solidFill>
                <a:srgbClr val="000000"/>
              </a:solidFill>
            </a:rPr>
            <a:t>２分の</a:t>
          </a:r>
          <a:r>
            <a:rPr lang="en-US" cap="none" sz="1200" b="0" i="0" u="none" baseline="0">
              <a:solidFill>
                <a:srgbClr val="000000"/>
              </a:solidFill>
            </a:rPr>
            <a:t>1</a:t>
          </a:r>
        </a:p>
      </xdr:txBody>
    </xdr:sp>
    <xdr:clientData fLocksWithSheet="0"/>
  </xdr:twoCellAnchor>
  <xdr:twoCellAnchor>
    <xdr:from>
      <xdr:col>4</xdr:col>
      <xdr:colOff>381000</xdr:colOff>
      <xdr:row>54</xdr:row>
      <xdr:rowOff>19050</xdr:rowOff>
    </xdr:from>
    <xdr:to>
      <xdr:col>5</xdr:col>
      <xdr:colOff>1304925</xdr:colOff>
      <xdr:row>58</xdr:row>
      <xdr:rowOff>38100</xdr:rowOff>
    </xdr:to>
    <xdr:sp>
      <xdr:nvSpPr>
        <xdr:cNvPr id="8" name="Rectangle 8"/>
        <xdr:cNvSpPr>
          <a:spLocks/>
        </xdr:cNvSpPr>
      </xdr:nvSpPr>
      <xdr:spPr>
        <a:xfrm>
          <a:off x="5876925" y="8963025"/>
          <a:ext cx="26479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xdr:col>
      <xdr:colOff>447675</xdr:colOff>
      <xdr:row>61</xdr:row>
      <xdr:rowOff>171450</xdr:rowOff>
    </xdr:from>
    <xdr:to>
      <xdr:col>3</xdr:col>
      <xdr:colOff>1209675</xdr:colOff>
      <xdr:row>65</xdr:row>
      <xdr:rowOff>76200</xdr:rowOff>
    </xdr:to>
    <xdr:sp>
      <xdr:nvSpPr>
        <xdr:cNvPr id="9" name="Rectangle 9"/>
        <xdr:cNvSpPr>
          <a:spLocks/>
        </xdr:cNvSpPr>
      </xdr:nvSpPr>
      <xdr:spPr>
        <a:xfrm>
          <a:off x="2752725" y="10401300"/>
          <a:ext cx="2381250" cy="4762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都道府県及び指定市</a:t>
          </a:r>
        </a:p>
      </xdr:txBody>
    </xdr:sp>
    <xdr:clientData fLocksWithSheet="0"/>
  </xdr:twoCellAnchor>
  <xdr:twoCellAnchor>
    <xdr:from>
      <xdr:col>2</xdr:col>
      <xdr:colOff>952500</xdr:colOff>
      <xdr:row>58</xdr:row>
      <xdr:rowOff>76200</xdr:rowOff>
    </xdr:from>
    <xdr:to>
      <xdr:col>2</xdr:col>
      <xdr:colOff>952500</xdr:colOff>
      <xdr:row>61</xdr:row>
      <xdr:rowOff>171450</xdr:rowOff>
    </xdr:to>
    <xdr:sp>
      <xdr:nvSpPr>
        <xdr:cNvPr id="10" name="Line 10"/>
        <xdr:cNvSpPr>
          <a:spLocks/>
        </xdr:cNvSpPr>
      </xdr:nvSpPr>
      <xdr:spPr>
        <a:xfrm>
          <a:off x="3257550" y="9753600"/>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4</xdr:col>
      <xdr:colOff>1285875</xdr:colOff>
      <xdr:row>153</xdr:row>
      <xdr:rowOff>19050</xdr:rowOff>
    </xdr:from>
    <xdr:to>
      <xdr:col>4</xdr:col>
      <xdr:colOff>1285875</xdr:colOff>
      <xdr:row>157</xdr:row>
      <xdr:rowOff>152400</xdr:rowOff>
    </xdr:to>
    <xdr:sp>
      <xdr:nvSpPr>
        <xdr:cNvPr id="11" name="Line 34"/>
        <xdr:cNvSpPr>
          <a:spLocks/>
        </xdr:cNvSpPr>
      </xdr:nvSpPr>
      <xdr:spPr>
        <a:xfrm>
          <a:off x="6781800" y="27470100"/>
          <a:ext cx="0" cy="895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57150</xdr:colOff>
      <xdr:row>170</xdr:row>
      <xdr:rowOff>38100</xdr:rowOff>
    </xdr:from>
    <xdr:to>
      <xdr:col>6</xdr:col>
      <xdr:colOff>57150</xdr:colOff>
      <xdr:row>172</xdr:row>
      <xdr:rowOff>66675</xdr:rowOff>
    </xdr:to>
    <xdr:sp>
      <xdr:nvSpPr>
        <xdr:cNvPr id="12" name="Line 41"/>
        <xdr:cNvSpPr>
          <a:spLocks/>
        </xdr:cNvSpPr>
      </xdr:nvSpPr>
      <xdr:spPr>
        <a:xfrm>
          <a:off x="8772525" y="3072765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57150</xdr:colOff>
      <xdr:row>170</xdr:row>
      <xdr:rowOff>38100</xdr:rowOff>
    </xdr:from>
    <xdr:to>
      <xdr:col>6</xdr:col>
      <xdr:colOff>57150</xdr:colOff>
      <xdr:row>172</xdr:row>
      <xdr:rowOff>66675</xdr:rowOff>
    </xdr:to>
    <xdr:sp>
      <xdr:nvSpPr>
        <xdr:cNvPr id="13" name="Line 42"/>
        <xdr:cNvSpPr>
          <a:spLocks/>
        </xdr:cNvSpPr>
      </xdr:nvSpPr>
      <xdr:spPr>
        <a:xfrm>
          <a:off x="8772525" y="3072765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57150</xdr:colOff>
      <xdr:row>135</xdr:row>
      <xdr:rowOff>38100</xdr:rowOff>
    </xdr:from>
    <xdr:to>
      <xdr:col>6</xdr:col>
      <xdr:colOff>57150</xdr:colOff>
      <xdr:row>137</xdr:row>
      <xdr:rowOff>66675</xdr:rowOff>
    </xdr:to>
    <xdr:sp>
      <xdr:nvSpPr>
        <xdr:cNvPr id="14" name="Line 43"/>
        <xdr:cNvSpPr>
          <a:spLocks/>
        </xdr:cNvSpPr>
      </xdr:nvSpPr>
      <xdr:spPr>
        <a:xfrm>
          <a:off x="8772525" y="2406015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16</xdr:row>
      <xdr:rowOff>0</xdr:rowOff>
    </xdr:from>
    <xdr:to>
      <xdr:col>3</xdr:col>
      <xdr:colOff>1095375</xdr:colOff>
      <xdr:row>21</xdr:row>
      <xdr:rowOff>38100</xdr:rowOff>
    </xdr:to>
    <xdr:sp>
      <xdr:nvSpPr>
        <xdr:cNvPr id="1" name="Rectangle 28"/>
        <xdr:cNvSpPr>
          <a:spLocks/>
        </xdr:cNvSpPr>
      </xdr:nvSpPr>
      <xdr:spPr>
        <a:xfrm>
          <a:off x="1676400" y="2466975"/>
          <a:ext cx="2733675" cy="561975"/>
        </a:xfrm>
        <a:prstGeom prst="rect">
          <a:avLst/>
        </a:prstGeom>
        <a:noFill/>
        <a:ln w="2984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地</a:t>
          </a:r>
          <a:r>
            <a:rPr lang="en-US" cap="none" sz="1200" b="0" i="0" u="none" baseline="0">
              <a:solidFill>
                <a:srgbClr val="000000"/>
              </a:solidFill>
            </a:rPr>
            <a:t> </a:t>
          </a:r>
          <a:r>
            <a:rPr lang="en-US" cap="none" sz="1200" b="0" i="0" u="none" baseline="0">
              <a:solidFill>
                <a:srgbClr val="000000"/>
              </a:solidFill>
            </a:rPr>
            <a:t>方</a:t>
          </a:r>
          <a:r>
            <a:rPr lang="en-US" cap="none" sz="1200" b="0" i="0" u="none" baseline="0">
              <a:solidFill>
                <a:srgbClr val="000000"/>
              </a:solidFill>
            </a:rPr>
            <a:t> </a:t>
          </a:r>
          <a:r>
            <a:rPr lang="en-US" cap="none" sz="1200" b="0" i="0" u="none" baseline="0">
              <a:solidFill>
                <a:srgbClr val="000000"/>
              </a:solidFill>
            </a:rPr>
            <a:t>法</a:t>
          </a:r>
          <a:r>
            <a:rPr lang="en-US" cap="none" sz="1200" b="0" i="0" u="none" baseline="0">
              <a:solidFill>
                <a:srgbClr val="000000"/>
              </a:solidFill>
            </a:rPr>
            <a:t> </a:t>
          </a:r>
          <a:r>
            <a:rPr lang="en-US" cap="none" sz="1200" b="0" i="0" u="none" baseline="0">
              <a:solidFill>
                <a:srgbClr val="000000"/>
              </a:solidFill>
            </a:rPr>
            <a:t>人</a:t>
          </a:r>
          <a:r>
            <a:rPr lang="en-US" cap="none" sz="1200" b="0" i="0" u="none" baseline="0">
              <a:solidFill>
                <a:srgbClr val="000000"/>
              </a:solidFill>
            </a:rPr>
            <a:t> </a:t>
          </a:r>
          <a:r>
            <a:rPr lang="en-US" cap="none" sz="1200" b="0" i="0" u="none" baseline="0">
              <a:solidFill>
                <a:srgbClr val="000000"/>
              </a:solidFill>
            </a:rPr>
            <a:t>特</a:t>
          </a:r>
          <a:r>
            <a:rPr lang="en-US" cap="none" sz="1200" b="0" i="0" u="none" baseline="0">
              <a:solidFill>
                <a:srgbClr val="000000"/>
              </a:solidFill>
            </a:rPr>
            <a:t> </a:t>
          </a:r>
          <a:r>
            <a:rPr lang="en-US" cap="none" sz="1200" b="0" i="0" u="none" baseline="0">
              <a:solidFill>
                <a:srgbClr val="000000"/>
              </a:solidFill>
            </a:rPr>
            <a:t>別</a:t>
          </a:r>
          <a:r>
            <a:rPr lang="en-US" cap="none" sz="1200" b="0" i="0" u="none" baseline="0">
              <a:solidFill>
                <a:srgbClr val="000000"/>
              </a:solidFill>
            </a:rPr>
            <a:t> </a:t>
          </a:r>
          <a:r>
            <a:rPr lang="en-US" cap="none" sz="1200" b="0" i="0" u="none" baseline="0">
              <a:solidFill>
                <a:srgbClr val="000000"/>
              </a:solidFill>
            </a:rPr>
            <a:t>税</a:t>
          </a:r>
        </a:p>
      </xdr:txBody>
    </xdr:sp>
    <xdr:clientData fLocksWithSheet="0"/>
  </xdr:twoCellAnchor>
  <xdr:twoCellAnchor>
    <xdr:from>
      <xdr:col>3</xdr:col>
      <xdr:colOff>1104900</xdr:colOff>
      <xdr:row>16</xdr:row>
      <xdr:rowOff>0</xdr:rowOff>
    </xdr:from>
    <xdr:to>
      <xdr:col>9</xdr:col>
      <xdr:colOff>0</xdr:colOff>
      <xdr:row>21</xdr:row>
      <xdr:rowOff>47625</xdr:rowOff>
    </xdr:to>
    <xdr:sp>
      <xdr:nvSpPr>
        <xdr:cNvPr id="2" name="Rectangle 29"/>
        <xdr:cNvSpPr>
          <a:spLocks/>
        </xdr:cNvSpPr>
      </xdr:nvSpPr>
      <xdr:spPr>
        <a:xfrm>
          <a:off x="4419600" y="2466975"/>
          <a:ext cx="5676900" cy="5715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法</a:t>
          </a:r>
          <a:r>
            <a:rPr lang="en-US" cap="none" sz="1200" b="0" i="0" u="none" baseline="0">
              <a:solidFill>
                <a:srgbClr val="000000"/>
              </a:solidFill>
            </a:rPr>
            <a:t>  </a:t>
          </a:r>
          <a:r>
            <a:rPr lang="en-US" cap="none" sz="1200" b="0" i="0" u="none" baseline="0">
              <a:solidFill>
                <a:srgbClr val="000000"/>
              </a:solidFill>
            </a:rPr>
            <a:t>人</a:t>
          </a:r>
          <a:r>
            <a:rPr lang="en-US" cap="none" sz="1200" b="0" i="0" u="none" baseline="0">
              <a:solidFill>
                <a:srgbClr val="000000"/>
              </a:solidFill>
            </a:rPr>
            <a:t>  </a:t>
          </a:r>
          <a:r>
            <a:rPr lang="en-US" cap="none" sz="1200" b="0" i="0" u="none" baseline="0">
              <a:solidFill>
                <a:srgbClr val="000000"/>
              </a:solidFill>
            </a:rPr>
            <a:t>事</a:t>
          </a:r>
          <a:r>
            <a:rPr lang="en-US" cap="none" sz="1200" b="0" i="0" u="none" baseline="0">
              <a:solidFill>
                <a:srgbClr val="000000"/>
              </a:solidFill>
            </a:rPr>
            <a:t>  </a:t>
          </a:r>
          <a:r>
            <a:rPr lang="en-US" cap="none" sz="1200" b="0" i="0" u="none" baseline="0">
              <a:solidFill>
                <a:srgbClr val="000000"/>
              </a:solidFill>
            </a:rPr>
            <a:t>業</a:t>
          </a:r>
          <a:r>
            <a:rPr lang="en-US" cap="none" sz="1200" b="0" i="0" u="none" baseline="0">
              <a:solidFill>
                <a:srgbClr val="000000"/>
              </a:solidFill>
            </a:rPr>
            <a:t>  </a:t>
          </a:r>
          <a:r>
            <a:rPr lang="en-US" cap="none" sz="1200" b="0" i="0" u="none" baseline="0">
              <a:solidFill>
                <a:srgbClr val="000000"/>
              </a:solidFill>
            </a:rPr>
            <a:t>税</a:t>
          </a:r>
        </a:p>
      </xdr:txBody>
    </xdr:sp>
    <xdr:clientData fLocksWithSheet="0"/>
  </xdr:twoCellAnchor>
  <xdr:twoCellAnchor>
    <xdr:from>
      <xdr:col>2</xdr:col>
      <xdr:colOff>0</xdr:colOff>
      <xdr:row>26</xdr:row>
      <xdr:rowOff>47625</xdr:rowOff>
    </xdr:from>
    <xdr:to>
      <xdr:col>2</xdr:col>
      <xdr:colOff>1323975</xdr:colOff>
      <xdr:row>29</xdr:row>
      <xdr:rowOff>66675</xdr:rowOff>
    </xdr:to>
    <xdr:sp>
      <xdr:nvSpPr>
        <xdr:cNvPr id="3" name="Rectangle 30"/>
        <xdr:cNvSpPr>
          <a:spLocks/>
        </xdr:cNvSpPr>
      </xdr:nvSpPr>
      <xdr:spPr>
        <a:xfrm>
          <a:off x="1647825" y="3581400"/>
          <a:ext cx="1323975" cy="400050"/>
        </a:xfrm>
        <a:prstGeom prst="rect">
          <a:avLst/>
        </a:prstGeom>
        <a:solidFill>
          <a:srgbClr val="FFFFFF">
            <a:alpha val="0"/>
          </a:srgbClr>
        </a:solidFill>
        <a:ln w="2984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人口分</a:t>
          </a:r>
        </a:p>
      </xdr:txBody>
    </xdr:sp>
    <xdr:clientData/>
  </xdr:twoCellAnchor>
  <xdr:twoCellAnchor>
    <xdr:from>
      <xdr:col>2</xdr:col>
      <xdr:colOff>1485900</xdr:colOff>
      <xdr:row>26</xdr:row>
      <xdr:rowOff>47625</xdr:rowOff>
    </xdr:from>
    <xdr:to>
      <xdr:col>3</xdr:col>
      <xdr:colOff>1247775</xdr:colOff>
      <xdr:row>29</xdr:row>
      <xdr:rowOff>66675</xdr:rowOff>
    </xdr:to>
    <xdr:sp>
      <xdr:nvSpPr>
        <xdr:cNvPr id="4" name="Rectangle 31"/>
        <xdr:cNvSpPr>
          <a:spLocks/>
        </xdr:cNvSpPr>
      </xdr:nvSpPr>
      <xdr:spPr>
        <a:xfrm>
          <a:off x="3133725" y="3581400"/>
          <a:ext cx="1428750" cy="400050"/>
        </a:xfrm>
        <a:prstGeom prst="rect">
          <a:avLst/>
        </a:prstGeom>
        <a:solidFill>
          <a:srgbClr val="FFFFFF">
            <a:alpha val="0"/>
          </a:srgbClr>
        </a:solidFill>
        <a:ln w="2984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従業者数分</a:t>
          </a:r>
        </a:p>
      </xdr:txBody>
    </xdr:sp>
    <xdr:clientData/>
  </xdr:twoCellAnchor>
  <xdr:twoCellAnchor>
    <xdr:from>
      <xdr:col>3</xdr:col>
      <xdr:colOff>847725</xdr:colOff>
      <xdr:row>21</xdr:row>
      <xdr:rowOff>76200</xdr:rowOff>
    </xdr:from>
    <xdr:to>
      <xdr:col>3</xdr:col>
      <xdr:colOff>847725</xdr:colOff>
      <xdr:row>26</xdr:row>
      <xdr:rowOff>19050</xdr:rowOff>
    </xdr:to>
    <xdr:sp>
      <xdr:nvSpPr>
        <xdr:cNvPr id="5" name="Line 33"/>
        <xdr:cNvSpPr>
          <a:spLocks/>
        </xdr:cNvSpPr>
      </xdr:nvSpPr>
      <xdr:spPr>
        <a:xfrm>
          <a:off x="4162425" y="30670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952500</xdr:colOff>
      <xdr:row>164</xdr:row>
      <xdr:rowOff>19050</xdr:rowOff>
    </xdr:from>
    <xdr:to>
      <xdr:col>7</xdr:col>
      <xdr:colOff>952500</xdr:colOff>
      <xdr:row>168</xdr:row>
      <xdr:rowOff>152400</xdr:rowOff>
    </xdr:to>
    <xdr:sp>
      <xdr:nvSpPr>
        <xdr:cNvPr id="6" name="Line 34"/>
        <xdr:cNvSpPr>
          <a:spLocks/>
        </xdr:cNvSpPr>
      </xdr:nvSpPr>
      <xdr:spPr>
        <a:xfrm>
          <a:off x="9144000" y="30184725"/>
          <a:ext cx="0" cy="895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152400</xdr:colOff>
      <xdr:row>21</xdr:row>
      <xdr:rowOff>76200</xdr:rowOff>
    </xdr:from>
    <xdr:to>
      <xdr:col>2</xdr:col>
      <xdr:colOff>152400</xdr:colOff>
      <xdr:row>26</xdr:row>
      <xdr:rowOff>19050</xdr:rowOff>
    </xdr:to>
    <xdr:sp>
      <xdr:nvSpPr>
        <xdr:cNvPr id="7" name="Line 35"/>
        <xdr:cNvSpPr>
          <a:spLocks/>
        </xdr:cNvSpPr>
      </xdr:nvSpPr>
      <xdr:spPr>
        <a:xfrm>
          <a:off x="1800225" y="30670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952500</xdr:colOff>
      <xdr:row>13</xdr:row>
      <xdr:rowOff>28575</xdr:rowOff>
    </xdr:from>
    <xdr:to>
      <xdr:col>8</xdr:col>
      <xdr:colOff>952500</xdr:colOff>
      <xdr:row>15</xdr:row>
      <xdr:rowOff>133350</xdr:rowOff>
    </xdr:to>
    <xdr:sp>
      <xdr:nvSpPr>
        <xdr:cNvPr id="8" name="Line 37"/>
        <xdr:cNvSpPr>
          <a:spLocks/>
        </xdr:cNvSpPr>
      </xdr:nvSpPr>
      <xdr:spPr>
        <a:xfrm flipH="1" flipV="1">
          <a:off x="10096500" y="216217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32</xdr:row>
      <xdr:rowOff>95250</xdr:rowOff>
    </xdr:from>
    <xdr:to>
      <xdr:col>3</xdr:col>
      <xdr:colOff>1076325</xdr:colOff>
      <xdr:row>35</xdr:row>
      <xdr:rowOff>57150</xdr:rowOff>
    </xdr:to>
    <xdr:sp>
      <xdr:nvSpPr>
        <xdr:cNvPr id="9" name="Rectangle 39"/>
        <xdr:cNvSpPr>
          <a:spLocks/>
        </xdr:cNvSpPr>
      </xdr:nvSpPr>
      <xdr:spPr>
        <a:xfrm>
          <a:off x="1647825" y="4505325"/>
          <a:ext cx="2743200" cy="352425"/>
        </a:xfrm>
        <a:prstGeom prst="rect">
          <a:avLst/>
        </a:prstGeom>
        <a:solidFill>
          <a:srgbClr val="FFFFFF">
            <a:alpha val="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都　道　府　県</a:t>
          </a:r>
        </a:p>
      </xdr:txBody>
    </xdr:sp>
    <xdr:clientData/>
  </xdr:twoCellAnchor>
  <xdr:twoCellAnchor>
    <xdr:from>
      <xdr:col>2</xdr:col>
      <xdr:colOff>180975</xdr:colOff>
      <xdr:row>29</xdr:row>
      <xdr:rowOff>114300</xdr:rowOff>
    </xdr:from>
    <xdr:to>
      <xdr:col>2</xdr:col>
      <xdr:colOff>180975</xdr:colOff>
      <xdr:row>32</xdr:row>
      <xdr:rowOff>66675</xdr:rowOff>
    </xdr:to>
    <xdr:sp>
      <xdr:nvSpPr>
        <xdr:cNvPr id="10" name="Line 40"/>
        <xdr:cNvSpPr>
          <a:spLocks/>
        </xdr:cNvSpPr>
      </xdr:nvSpPr>
      <xdr:spPr>
        <a:xfrm>
          <a:off x="1828800" y="40290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57150</xdr:colOff>
      <xdr:row>181</xdr:row>
      <xdr:rowOff>38100</xdr:rowOff>
    </xdr:from>
    <xdr:to>
      <xdr:col>9</xdr:col>
      <xdr:colOff>57150</xdr:colOff>
      <xdr:row>183</xdr:row>
      <xdr:rowOff>66675</xdr:rowOff>
    </xdr:to>
    <xdr:sp>
      <xdr:nvSpPr>
        <xdr:cNvPr id="11" name="Line 41"/>
        <xdr:cNvSpPr>
          <a:spLocks/>
        </xdr:cNvSpPr>
      </xdr:nvSpPr>
      <xdr:spPr>
        <a:xfrm>
          <a:off x="10153650" y="334422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57150</xdr:colOff>
      <xdr:row>181</xdr:row>
      <xdr:rowOff>38100</xdr:rowOff>
    </xdr:from>
    <xdr:to>
      <xdr:col>9</xdr:col>
      <xdr:colOff>57150</xdr:colOff>
      <xdr:row>183</xdr:row>
      <xdr:rowOff>66675</xdr:rowOff>
    </xdr:to>
    <xdr:sp>
      <xdr:nvSpPr>
        <xdr:cNvPr id="12" name="Line 42"/>
        <xdr:cNvSpPr>
          <a:spLocks/>
        </xdr:cNvSpPr>
      </xdr:nvSpPr>
      <xdr:spPr>
        <a:xfrm>
          <a:off x="10153650" y="334422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57150</xdr:colOff>
      <xdr:row>146</xdr:row>
      <xdr:rowOff>38100</xdr:rowOff>
    </xdr:from>
    <xdr:to>
      <xdr:col>9</xdr:col>
      <xdr:colOff>57150</xdr:colOff>
      <xdr:row>148</xdr:row>
      <xdr:rowOff>66675</xdr:rowOff>
    </xdr:to>
    <xdr:sp>
      <xdr:nvSpPr>
        <xdr:cNvPr id="13" name="Line 43"/>
        <xdr:cNvSpPr>
          <a:spLocks/>
        </xdr:cNvSpPr>
      </xdr:nvSpPr>
      <xdr:spPr>
        <a:xfrm>
          <a:off x="10153650" y="267747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857250</xdr:colOff>
      <xdr:row>30</xdr:row>
      <xdr:rowOff>0</xdr:rowOff>
    </xdr:from>
    <xdr:to>
      <xdr:col>3</xdr:col>
      <xdr:colOff>857250</xdr:colOff>
      <xdr:row>32</xdr:row>
      <xdr:rowOff>57150</xdr:rowOff>
    </xdr:to>
    <xdr:sp>
      <xdr:nvSpPr>
        <xdr:cNvPr id="14" name="Line 44"/>
        <xdr:cNvSpPr>
          <a:spLocks/>
        </xdr:cNvSpPr>
      </xdr:nvSpPr>
      <xdr:spPr>
        <a:xfrm flipH="1">
          <a:off x="4171950" y="404812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16</xdr:row>
      <xdr:rowOff>0</xdr:rowOff>
    </xdr:from>
    <xdr:to>
      <xdr:col>3</xdr:col>
      <xdr:colOff>1095375</xdr:colOff>
      <xdr:row>21</xdr:row>
      <xdr:rowOff>38100</xdr:rowOff>
    </xdr:to>
    <xdr:sp>
      <xdr:nvSpPr>
        <xdr:cNvPr id="15" name="Rectangle 28"/>
        <xdr:cNvSpPr>
          <a:spLocks/>
        </xdr:cNvSpPr>
      </xdr:nvSpPr>
      <xdr:spPr>
        <a:xfrm>
          <a:off x="1676400" y="2466975"/>
          <a:ext cx="2733675" cy="561975"/>
        </a:xfrm>
        <a:prstGeom prst="rect">
          <a:avLst/>
        </a:prstGeom>
        <a:noFill/>
        <a:ln w="2984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地</a:t>
          </a:r>
          <a:r>
            <a:rPr lang="en-US" cap="none" sz="1200" b="0" i="0" u="none" baseline="0">
              <a:solidFill>
                <a:srgbClr val="000000"/>
              </a:solidFill>
            </a:rPr>
            <a:t> </a:t>
          </a:r>
          <a:r>
            <a:rPr lang="en-US" cap="none" sz="1200" b="0" i="0" u="none" baseline="0">
              <a:solidFill>
                <a:srgbClr val="000000"/>
              </a:solidFill>
            </a:rPr>
            <a:t>方</a:t>
          </a:r>
          <a:r>
            <a:rPr lang="en-US" cap="none" sz="1200" b="0" i="0" u="none" baseline="0">
              <a:solidFill>
                <a:srgbClr val="000000"/>
              </a:solidFill>
            </a:rPr>
            <a:t> </a:t>
          </a:r>
          <a:r>
            <a:rPr lang="en-US" cap="none" sz="1200" b="0" i="0" u="none" baseline="0">
              <a:solidFill>
                <a:srgbClr val="000000"/>
              </a:solidFill>
            </a:rPr>
            <a:t>法</a:t>
          </a:r>
          <a:r>
            <a:rPr lang="en-US" cap="none" sz="1200" b="0" i="0" u="none" baseline="0">
              <a:solidFill>
                <a:srgbClr val="000000"/>
              </a:solidFill>
            </a:rPr>
            <a:t> </a:t>
          </a:r>
          <a:r>
            <a:rPr lang="en-US" cap="none" sz="1200" b="0" i="0" u="none" baseline="0">
              <a:solidFill>
                <a:srgbClr val="000000"/>
              </a:solidFill>
            </a:rPr>
            <a:t>人</a:t>
          </a:r>
          <a:r>
            <a:rPr lang="en-US" cap="none" sz="1200" b="0" i="0" u="none" baseline="0">
              <a:solidFill>
                <a:srgbClr val="000000"/>
              </a:solidFill>
            </a:rPr>
            <a:t> </a:t>
          </a:r>
          <a:r>
            <a:rPr lang="en-US" cap="none" sz="1200" b="0" i="0" u="none" baseline="0">
              <a:solidFill>
                <a:srgbClr val="000000"/>
              </a:solidFill>
            </a:rPr>
            <a:t>特</a:t>
          </a:r>
          <a:r>
            <a:rPr lang="en-US" cap="none" sz="1200" b="0" i="0" u="none" baseline="0">
              <a:solidFill>
                <a:srgbClr val="000000"/>
              </a:solidFill>
            </a:rPr>
            <a:t> </a:t>
          </a:r>
          <a:r>
            <a:rPr lang="en-US" cap="none" sz="1200" b="0" i="0" u="none" baseline="0">
              <a:solidFill>
                <a:srgbClr val="000000"/>
              </a:solidFill>
            </a:rPr>
            <a:t>別</a:t>
          </a:r>
          <a:r>
            <a:rPr lang="en-US" cap="none" sz="1200" b="0" i="0" u="none" baseline="0">
              <a:solidFill>
                <a:srgbClr val="000000"/>
              </a:solidFill>
            </a:rPr>
            <a:t> </a:t>
          </a:r>
          <a:r>
            <a:rPr lang="en-US" cap="none" sz="1200" b="0" i="0" u="none" baseline="0">
              <a:solidFill>
                <a:srgbClr val="000000"/>
              </a:solidFill>
            </a:rPr>
            <a:t>税</a:t>
          </a:r>
        </a:p>
      </xdr:txBody>
    </xdr:sp>
    <xdr:clientData fLocksWithSheet="0"/>
  </xdr:twoCellAnchor>
  <xdr:twoCellAnchor>
    <xdr:from>
      <xdr:col>3</xdr:col>
      <xdr:colOff>1104900</xdr:colOff>
      <xdr:row>16</xdr:row>
      <xdr:rowOff>0</xdr:rowOff>
    </xdr:from>
    <xdr:to>
      <xdr:col>9</xdr:col>
      <xdr:colOff>0</xdr:colOff>
      <xdr:row>21</xdr:row>
      <xdr:rowOff>47625</xdr:rowOff>
    </xdr:to>
    <xdr:sp>
      <xdr:nvSpPr>
        <xdr:cNvPr id="16" name="Rectangle 29"/>
        <xdr:cNvSpPr>
          <a:spLocks/>
        </xdr:cNvSpPr>
      </xdr:nvSpPr>
      <xdr:spPr>
        <a:xfrm>
          <a:off x="4419600" y="2466975"/>
          <a:ext cx="5676900" cy="5715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法</a:t>
          </a:r>
          <a:r>
            <a:rPr lang="en-US" cap="none" sz="1200" b="0" i="0" u="none" baseline="0">
              <a:solidFill>
                <a:srgbClr val="000000"/>
              </a:solidFill>
            </a:rPr>
            <a:t>  </a:t>
          </a:r>
          <a:r>
            <a:rPr lang="en-US" cap="none" sz="1200" b="0" i="0" u="none" baseline="0">
              <a:solidFill>
                <a:srgbClr val="000000"/>
              </a:solidFill>
            </a:rPr>
            <a:t>人</a:t>
          </a:r>
          <a:r>
            <a:rPr lang="en-US" cap="none" sz="1200" b="0" i="0" u="none" baseline="0">
              <a:solidFill>
                <a:srgbClr val="000000"/>
              </a:solidFill>
            </a:rPr>
            <a:t>  </a:t>
          </a:r>
          <a:r>
            <a:rPr lang="en-US" cap="none" sz="1200" b="0" i="0" u="none" baseline="0">
              <a:solidFill>
                <a:srgbClr val="000000"/>
              </a:solidFill>
            </a:rPr>
            <a:t>事</a:t>
          </a:r>
          <a:r>
            <a:rPr lang="en-US" cap="none" sz="1200" b="0" i="0" u="none" baseline="0">
              <a:solidFill>
                <a:srgbClr val="000000"/>
              </a:solidFill>
            </a:rPr>
            <a:t>  </a:t>
          </a:r>
          <a:r>
            <a:rPr lang="en-US" cap="none" sz="1200" b="0" i="0" u="none" baseline="0">
              <a:solidFill>
                <a:srgbClr val="000000"/>
              </a:solidFill>
            </a:rPr>
            <a:t>業</a:t>
          </a:r>
          <a:r>
            <a:rPr lang="en-US" cap="none" sz="1200" b="0" i="0" u="none" baseline="0">
              <a:solidFill>
                <a:srgbClr val="000000"/>
              </a:solidFill>
            </a:rPr>
            <a:t>  </a:t>
          </a:r>
          <a:r>
            <a:rPr lang="en-US" cap="none" sz="1200" b="0" i="0" u="none" baseline="0">
              <a:solidFill>
                <a:srgbClr val="000000"/>
              </a:solidFill>
            </a:rPr>
            <a:t>税</a:t>
          </a:r>
        </a:p>
      </xdr:txBody>
    </xdr:sp>
    <xdr:clientData fLocksWithSheet="0"/>
  </xdr:twoCellAnchor>
  <xdr:twoCellAnchor>
    <xdr:from>
      <xdr:col>2</xdr:col>
      <xdr:colOff>0</xdr:colOff>
      <xdr:row>26</xdr:row>
      <xdr:rowOff>47625</xdr:rowOff>
    </xdr:from>
    <xdr:to>
      <xdr:col>2</xdr:col>
      <xdr:colOff>1323975</xdr:colOff>
      <xdr:row>29</xdr:row>
      <xdr:rowOff>66675</xdr:rowOff>
    </xdr:to>
    <xdr:sp>
      <xdr:nvSpPr>
        <xdr:cNvPr id="17" name="Rectangle 30"/>
        <xdr:cNvSpPr>
          <a:spLocks/>
        </xdr:cNvSpPr>
      </xdr:nvSpPr>
      <xdr:spPr>
        <a:xfrm>
          <a:off x="1647825" y="3581400"/>
          <a:ext cx="1323975" cy="400050"/>
        </a:xfrm>
        <a:prstGeom prst="rect">
          <a:avLst/>
        </a:prstGeom>
        <a:solidFill>
          <a:srgbClr val="FFFFFF">
            <a:alpha val="0"/>
          </a:srgbClr>
        </a:solidFill>
        <a:ln w="2984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人口分</a:t>
          </a:r>
        </a:p>
      </xdr:txBody>
    </xdr:sp>
    <xdr:clientData/>
  </xdr:twoCellAnchor>
  <xdr:twoCellAnchor>
    <xdr:from>
      <xdr:col>2</xdr:col>
      <xdr:colOff>1485900</xdr:colOff>
      <xdr:row>26</xdr:row>
      <xdr:rowOff>47625</xdr:rowOff>
    </xdr:from>
    <xdr:to>
      <xdr:col>3</xdr:col>
      <xdr:colOff>1247775</xdr:colOff>
      <xdr:row>29</xdr:row>
      <xdr:rowOff>66675</xdr:rowOff>
    </xdr:to>
    <xdr:sp>
      <xdr:nvSpPr>
        <xdr:cNvPr id="18" name="Rectangle 31"/>
        <xdr:cNvSpPr>
          <a:spLocks/>
        </xdr:cNvSpPr>
      </xdr:nvSpPr>
      <xdr:spPr>
        <a:xfrm>
          <a:off x="3133725" y="3581400"/>
          <a:ext cx="1428750" cy="400050"/>
        </a:xfrm>
        <a:prstGeom prst="rect">
          <a:avLst/>
        </a:prstGeom>
        <a:solidFill>
          <a:srgbClr val="FFFFFF">
            <a:alpha val="0"/>
          </a:srgbClr>
        </a:solidFill>
        <a:ln w="2984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従業者数分</a:t>
          </a:r>
        </a:p>
      </xdr:txBody>
    </xdr:sp>
    <xdr:clientData/>
  </xdr:twoCellAnchor>
  <xdr:twoCellAnchor>
    <xdr:from>
      <xdr:col>3</xdr:col>
      <xdr:colOff>847725</xdr:colOff>
      <xdr:row>21</xdr:row>
      <xdr:rowOff>76200</xdr:rowOff>
    </xdr:from>
    <xdr:to>
      <xdr:col>3</xdr:col>
      <xdr:colOff>847725</xdr:colOff>
      <xdr:row>26</xdr:row>
      <xdr:rowOff>19050</xdr:rowOff>
    </xdr:to>
    <xdr:sp>
      <xdr:nvSpPr>
        <xdr:cNvPr id="19" name="Line 33"/>
        <xdr:cNvSpPr>
          <a:spLocks/>
        </xdr:cNvSpPr>
      </xdr:nvSpPr>
      <xdr:spPr>
        <a:xfrm>
          <a:off x="4162425" y="30670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952500</xdr:colOff>
      <xdr:row>164</xdr:row>
      <xdr:rowOff>19050</xdr:rowOff>
    </xdr:from>
    <xdr:to>
      <xdr:col>7</xdr:col>
      <xdr:colOff>952500</xdr:colOff>
      <xdr:row>168</xdr:row>
      <xdr:rowOff>152400</xdr:rowOff>
    </xdr:to>
    <xdr:sp>
      <xdr:nvSpPr>
        <xdr:cNvPr id="20" name="Line 34"/>
        <xdr:cNvSpPr>
          <a:spLocks/>
        </xdr:cNvSpPr>
      </xdr:nvSpPr>
      <xdr:spPr>
        <a:xfrm>
          <a:off x="9144000" y="30184725"/>
          <a:ext cx="0" cy="895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152400</xdr:colOff>
      <xdr:row>21</xdr:row>
      <xdr:rowOff>76200</xdr:rowOff>
    </xdr:from>
    <xdr:to>
      <xdr:col>2</xdr:col>
      <xdr:colOff>152400</xdr:colOff>
      <xdr:row>26</xdr:row>
      <xdr:rowOff>19050</xdr:rowOff>
    </xdr:to>
    <xdr:sp>
      <xdr:nvSpPr>
        <xdr:cNvPr id="21" name="Line 35"/>
        <xdr:cNvSpPr>
          <a:spLocks/>
        </xdr:cNvSpPr>
      </xdr:nvSpPr>
      <xdr:spPr>
        <a:xfrm>
          <a:off x="1800225" y="30670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952500</xdr:colOff>
      <xdr:row>13</xdr:row>
      <xdr:rowOff>28575</xdr:rowOff>
    </xdr:from>
    <xdr:to>
      <xdr:col>8</xdr:col>
      <xdr:colOff>952500</xdr:colOff>
      <xdr:row>15</xdr:row>
      <xdr:rowOff>133350</xdr:rowOff>
    </xdr:to>
    <xdr:sp>
      <xdr:nvSpPr>
        <xdr:cNvPr id="22" name="Line 37"/>
        <xdr:cNvSpPr>
          <a:spLocks/>
        </xdr:cNvSpPr>
      </xdr:nvSpPr>
      <xdr:spPr>
        <a:xfrm flipH="1" flipV="1">
          <a:off x="10096500" y="216217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32</xdr:row>
      <xdr:rowOff>95250</xdr:rowOff>
    </xdr:from>
    <xdr:to>
      <xdr:col>3</xdr:col>
      <xdr:colOff>1076325</xdr:colOff>
      <xdr:row>35</xdr:row>
      <xdr:rowOff>57150</xdr:rowOff>
    </xdr:to>
    <xdr:sp>
      <xdr:nvSpPr>
        <xdr:cNvPr id="23" name="Rectangle 39"/>
        <xdr:cNvSpPr>
          <a:spLocks/>
        </xdr:cNvSpPr>
      </xdr:nvSpPr>
      <xdr:spPr>
        <a:xfrm>
          <a:off x="1647825" y="4505325"/>
          <a:ext cx="2743200" cy="352425"/>
        </a:xfrm>
        <a:prstGeom prst="rect">
          <a:avLst/>
        </a:prstGeom>
        <a:solidFill>
          <a:srgbClr val="FFFFFF">
            <a:alpha val="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都　道　府　県</a:t>
          </a:r>
        </a:p>
      </xdr:txBody>
    </xdr:sp>
    <xdr:clientData/>
  </xdr:twoCellAnchor>
  <xdr:twoCellAnchor>
    <xdr:from>
      <xdr:col>2</xdr:col>
      <xdr:colOff>180975</xdr:colOff>
      <xdr:row>29</xdr:row>
      <xdr:rowOff>114300</xdr:rowOff>
    </xdr:from>
    <xdr:to>
      <xdr:col>2</xdr:col>
      <xdr:colOff>180975</xdr:colOff>
      <xdr:row>32</xdr:row>
      <xdr:rowOff>66675</xdr:rowOff>
    </xdr:to>
    <xdr:sp>
      <xdr:nvSpPr>
        <xdr:cNvPr id="24" name="Line 40"/>
        <xdr:cNvSpPr>
          <a:spLocks/>
        </xdr:cNvSpPr>
      </xdr:nvSpPr>
      <xdr:spPr>
        <a:xfrm>
          <a:off x="1828800" y="40290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57150</xdr:colOff>
      <xdr:row>181</xdr:row>
      <xdr:rowOff>38100</xdr:rowOff>
    </xdr:from>
    <xdr:to>
      <xdr:col>9</xdr:col>
      <xdr:colOff>57150</xdr:colOff>
      <xdr:row>183</xdr:row>
      <xdr:rowOff>66675</xdr:rowOff>
    </xdr:to>
    <xdr:sp>
      <xdr:nvSpPr>
        <xdr:cNvPr id="25" name="Line 41"/>
        <xdr:cNvSpPr>
          <a:spLocks/>
        </xdr:cNvSpPr>
      </xdr:nvSpPr>
      <xdr:spPr>
        <a:xfrm>
          <a:off x="10153650" y="334422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57150</xdr:colOff>
      <xdr:row>181</xdr:row>
      <xdr:rowOff>38100</xdr:rowOff>
    </xdr:from>
    <xdr:to>
      <xdr:col>9</xdr:col>
      <xdr:colOff>57150</xdr:colOff>
      <xdr:row>183</xdr:row>
      <xdr:rowOff>66675</xdr:rowOff>
    </xdr:to>
    <xdr:sp>
      <xdr:nvSpPr>
        <xdr:cNvPr id="26" name="Line 42"/>
        <xdr:cNvSpPr>
          <a:spLocks/>
        </xdr:cNvSpPr>
      </xdr:nvSpPr>
      <xdr:spPr>
        <a:xfrm>
          <a:off x="10153650" y="334422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57150</xdr:colOff>
      <xdr:row>146</xdr:row>
      <xdr:rowOff>38100</xdr:rowOff>
    </xdr:from>
    <xdr:to>
      <xdr:col>9</xdr:col>
      <xdr:colOff>57150</xdr:colOff>
      <xdr:row>148</xdr:row>
      <xdr:rowOff>66675</xdr:rowOff>
    </xdr:to>
    <xdr:sp>
      <xdr:nvSpPr>
        <xdr:cNvPr id="27" name="Line 43"/>
        <xdr:cNvSpPr>
          <a:spLocks/>
        </xdr:cNvSpPr>
      </xdr:nvSpPr>
      <xdr:spPr>
        <a:xfrm>
          <a:off x="10153650" y="267747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857250</xdr:colOff>
      <xdr:row>30</xdr:row>
      <xdr:rowOff>0</xdr:rowOff>
    </xdr:from>
    <xdr:to>
      <xdr:col>3</xdr:col>
      <xdr:colOff>857250</xdr:colOff>
      <xdr:row>32</xdr:row>
      <xdr:rowOff>57150</xdr:rowOff>
    </xdr:to>
    <xdr:sp>
      <xdr:nvSpPr>
        <xdr:cNvPr id="28" name="Line 44"/>
        <xdr:cNvSpPr>
          <a:spLocks/>
        </xdr:cNvSpPr>
      </xdr:nvSpPr>
      <xdr:spPr>
        <a:xfrm flipH="1">
          <a:off x="4171950" y="404812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16</xdr:row>
      <xdr:rowOff>0</xdr:rowOff>
    </xdr:from>
    <xdr:to>
      <xdr:col>3</xdr:col>
      <xdr:colOff>1095375</xdr:colOff>
      <xdr:row>21</xdr:row>
      <xdr:rowOff>38100</xdr:rowOff>
    </xdr:to>
    <xdr:sp>
      <xdr:nvSpPr>
        <xdr:cNvPr id="29" name="Rectangle 28"/>
        <xdr:cNvSpPr>
          <a:spLocks/>
        </xdr:cNvSpPr>
      </xdr:nvSpPr>
      <xdr:spPr>
        <a:xfrm>
          <a:off x="1676400" y="2466975"/>
          <a:ext cx="2733675" cy="561975"/>
        </a:xfrm>
        <a:prstGeom prst="rect">
          <a:avLst/>
        </a:prstGeom>
        <a:noFill/>
        <a:ln w="2984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地</a:t>
          </a:r>
          <a:r>
            <a:rPr lang="en-US" cap="none" sz="1200" b="0" i="0" u="none" baseline="0">
              <a:solidFill>
                <a:srgbClr val="000000"/>
              </a:solidFill>
            </a:rPr>
            <a:t> </a:t>
          </a:r>
          <a:r>
            <a:rPr lang="en-US" cap="none" sz="1200" b="0" i="0" u="none" baseline="0">
              <a:solidFill>
                <a:srgbClr val="000000"/>
              </a:solidFill>
            </a:rPr>
            <a:t>方</a:t>
          </a:r>
          <a:r>
            <a:rPr lang="en-US" cap="none" sz="1200" b="0" i="0" u="none" baseline="0">
              <a:solidFill>
                <a:srgbClr val="000000"/>
              </a:solidFill>
            </a:rPr>
            <a:t> </a:t>
          </a:r>
          <a:r>
            <a:rPr lang="en-US" cap="none" sz="1200" b="0" i="0" u="none" baseline="0">
              <a:solidFill>
                <a:srgbClr val="000000"/>
              </a:solidFill>
            </a:rPr>
            <a:t>法</a:t>
          </a:r>
          <a:r>
            <a:rPr lang="en-US" cap="none" sz="1200" b="0" i="0" u="none" baseline="0">
              <a:solidFill>
                <a:srgbClr val="000000"/>
              </a:solidFill>
            </a:rPr>
            <a:t> </a:t>
          </a:r>
          <a:r>
            <a:rPr lang="en-US" cap="none" sz="1200" b="0" i="0" u="none" baseline="0">
              <a:solidFill>
                <a:srgbClr val="000000"/>
              </a:solidFill>
            </a:rPr>
            <a:t>人</a:t>
          </a:r>
          <a:r>
            <a:rPr lang="en-US" cap="none" sz="1200" b="0" i="0" u="none" baseline="0">
              <a:solidFill>
                <a:srgbClr val="000000"/>
              </a:solidFill>
            </a:rPr>
            <a:t> </a:t>
          </a:r>
          <a:r>
            <a:rPr lang="en-US" cap="none" sz="1200" b="0" i="0" u="none" baseline="0">
              <a:solidFill>
                <a:srgbClr val="000000"/>
              </a:solidFill>
            </a:rPr>
            <a:t>特</a:t>
          </a:r>
          <a:r>
            <a:rPr lang="en-US" cap="none" sz="1200" b="0" i="0" u="none" baseline="0">
              <a:solidFill>
                <a:srgbClr val="000000"/>
              </a:solidFill>
            </a:rPr>
            <a:t> </a:t>
          </a:r>
          <a:r>
            <a:rPr lang="en-US" cap="none" sz="1200" b="0" i="0" u="none" baseline="0">
              <a:solidFill>
                <a:srgbClr val="000000"/>
              </a:solidFill>
            </a:rPr>
            <a:t>別</a:t>
          </a:r>
          <a:r>
            <a:rPr lang="en-US" cap="none" sz="1200" b="0" i="0" u="none" baseline="0">
              <a:solidFill>
                <a:srgbClr val="000000"/>
              </a:solidFill>
            </a:rPr>
            <a:t> </a:t>
          </a:r>
          <a:r>
            <a:rPr lang="en-US" cap="none" sz="1200" b="0" i="0" u="none" baseline="0">
              <a:solidFill>
                <a:srgbClr val="000000"/>
              </a:solidFill>
            </a:rPr>
            <a:t>税</a:t>
          </a:r>
        </a:p>
      </xdr:txBody>
    </xdr:sp>
    <xdr:clientData fLocksWithSheet="0"/>
  </xdr:twoCellAnchor>
  <xdr:twoCellAnchor>
    <xdr:from>
      <xdr:col>3</xdr:col>
      <xdr:colOff>1104900</xdr:colOff>
      <xdr:row>16</xdr:row>
      <xdr:rowOff>0</xdr:rowOff>
    </xdr:from>
    <xdr:to>
      <xdr:col>9</xdr:col>
      <xdr:colOff>0</xdr:colOff>
      <xdr:row>21</xdr:row>
      <xdr:rowOff>47625</xdr:rowOff>
    </xdr:to>
    <xdr:sp>
      <xdr:nvSpPr>
        <xdr:cNvPr id="30" name="Rectangle 29"/>
        <xdr:cNvSpPr>
          <a:spLocks/>
        </xdr:cNvSpPr>
      </xdr:nvSpPr>
      <xdr:spPr>
        <a:xfrm>
          <a:off x="4419600" y="2466975"/>
          <a:ext cx="5676900" cy="5715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法</a:t>
          </a:r>
          <a:r>
            <a:rPr lang="en-US" cap="none" sz="1200" b="0" i="0" u="none" baseline="0">
              <a:solidFill>
                <a:srgbClr val="000000"/>
              </a:solidFill>
            </a:rPr>
            <a:t>  </a:t>
          </a:r>
          <a:r>
            <a:rPr lang="en-US" cap="none" sz="1200" b="0" i="0" u="none" baseline="0">
              <a:solidFill>
                <a:srgbClr val="000000"/>
              </a:solidFill>
            </a:rPr>
            <a:t>人</a:t>
          </a:r>
          <a:r>
            <a:rPr lang="en-US" cap="none" sz="1200" b="0" i="0" u="none" baseline="0">
              <a:solidFill>
                <a:srgbClr val="000000"/>
              </a:solidFill>
            </a:rPr>
            <a:t>  </a:t>
          </a:r>
          <a:r>
            <a:rPr lang="en-US" cap="none" sz="1200" b="0" i="0" u="none" baseline="0">
              <a:solidFill>
                <a:srgbClr val="000000"/>
              </a:solidFill>
            </a:rPr>
            <a:t>事</a:t>
          </a:r>
          <a:r>
            <a:rPr lang="en-US" cap="none" sz="1200" b="0" i="0" u="none" baseline="0">
              <a:solidFill>
                <a:srgbClr val="000000"/>
              </a:solidFill>
            </a:rPr>
            <a:t>  </a:t>
          </a:r>
          <a:r>
            <a:rPr lang="en-US" cap="none" sz="1200" b="0" i="0" u="none" baseline="0">
              <a:solidFill>
                <a:srgbClr val="000000"/>
              </a:solidFill>
            </a:rPr>
            <a:t>業</a:t>
          </a:r>
          <a:r>
            <a:rPr lang="en-US" cap="none" sz="1200" b="0" i="0" u="none" baseline="0">
              <a:solidFill>
                <a:srgbClr val="000000"/>
              </a:solidFill>
            </a:rPr>
            <a:t>  </a:t>
          </a:r>
          <a:r>
            <a:rPr lang="en-US" cap="none" sz="1200" b="0" i="0" u="none" baseline="0">
              <a:solidFill>
                <a:srgbClr val="000000"/>
              </a:solidFill>
            </a:rPr>
            <a:t>税</a:t>
          </a:r>
        </a:p>
      </xdr:txBody>
    </xdr:sp>
    <xdr:clientData fLocksWithSheet="0"/>
  </xdr:twoCellAnchor>
  <xdr:twoCellAnchor>
    <xdr:from>
      <xdr:col>2</xdr:col>
      <xdr:colOff>0</xdr:colOff>
      <xdr:row>26</xdr:row>
      <xdr:rowOff>47625</xdr:rowOff>
    </xdr:from>
    <xdr:to>
      <xdr:col>2</xdr:col>
      <xdr:colOff>1323975</xdr:colOff>
      <xdr:row>29</xdr:row>
      <xdr:rowOff>66675</xdr:rowOff>
    </xdr:to>
    <xdr:sp>
      <xdr:nvSpPr>
        <xdr:cNvPr id="31" name="Rectangle 30"/>
        <xdr:cNvSpPr>
          <a:spLocks/>
        </xdr:cNvSpPr>
      </xdr:nvSpPr>
      <xdr:spPr>
        <a:xfrm>
          <a:off x="1647825" y="3581400"/>
          <a:ext cx="1323975" cy="400050"/>
        </a:xfrm>
        <a:prstGeom prst="rect">
          <a:avLst/>
        </a:prstGeom>
        <a:solidFill>
          <a:srgbClr val="FFFFFF">
            <a:alpha val="0"/>
          </a:srgbClr>
        </a:solidFill>
        <a:ln w="2984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人口分</a:t>
          </a:r>
        </a:p>
      </xdr:txBody>
    </xdr:sp>
    <xdr:clientData/>
  </xdr:twoCellAnchor>
  <xdr:twoCellAnchor>
    <xdr:from>
      <xdr:col>2</xdr:col>
      <xdr:colOff>1485900</xdr:colOff>
      <xdr:row>26</xdr:row>
      <xdr:rowOff>47625</xdr:rowOff>
    </xdr:from>
    <xdr:to>
      <xdr:col>3</xdr:col>
      <xdr:colOff>1247775</xdr:colOff>
      <xdr:row>29</xdr:row>
      <xdr:rowOff>66675</xdr:rowOff>
    </xdr:to>
    <xdr:sp>
      <xdr:nvSpPr>
        <xdr:cNvPr id="32" name="Rectangle 31"/>
        <xdr:cNvSpPr>
          <a:spLocks/>
        </xdr:cNvSpPr>
      </xdr:nvSpPr>
      <xdr:spPr>
        <a:xfrm>
          <a:off x="3133725" y="3581400"/>
          <a:ext cx="1428750" cy="400050"/>
        </a:xfrm>
        <a:prstGeom prst="rect">
          <a:avLst/>
        </a:prstGeom>
        <a:solidFill>
          <a:srgbClr val="FFFFFF">
            <a:alpha val="0"/>
          </a:srgbClr>
        </a:solidFill>
        <a:ln w="2984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従業者数分</a:t>
          </a:r>
        </a:p>
      </xdr:txBody>
    </xdr:sp>
    <xdr:clientData/>
  </xdr:twoCellAnchor>
  <xdr:twoCellAnchor>
    <xdr:from>
      <xdr:col>3</xdr:col>
      <xdr:colOff>847725</xdr:colOff>
      <xdr:row>21</xdr:row>
      <xdr:rowOff>76200</xdr:rowOff>
    </xdr:from>
    <xdr:to>
      <xdr:col>3</xdr:col>
      <xdr:colOff>847725</xdr:colOff>
      <xdr:row>26</xdr:row>
      <xdr:rowOff>19050</xdr:rowOff>
    </xdr:to>
    <xdr:sp>
      <xdr:nvSpPr>
        <xdr:cNvPr id="33" name="Line 33"/>
        <xdr:cNvSpPr>
          <a:spLocks/>
        </xdr:cNvSpPr>
      </xdr:nvSpPr>
      <xdr:spPr>
        <a:xfrm>
          <a:off x="4162425" y="30670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952500</xdr:colOff>
      <xdr:row>164</xdr:row>
      <xdr:rowOff>19050</xdr:rowOff>
    </xdr:from>
    <xdr:to>
      <xdr:col>7</xdr:col>
      <xdr:colOff>952500</xdr:colOff>
      <xdr:row>168</xdr:row>
      <xdr:rowOff>152400</xdr:rowOff>
    </xdr:to>
    <xdr:sp>
      <xdr:nvSpPr>
        <xdr:cNvPr id="34" name="Line 34"/>
        <xdr:cNvSpPr>
          <a:spLocks/>
        </xdr:cNvSpPr>
      </xdr:nvSpPr>
      <xdr:spPr>
        <a:xfrm>
          <a:off x="9144000" y="30184725"/>
          <a:ext cx="0" cy="895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152400</xdr:colOff>
      <xdr:row>21</xdr:row>
      <xdr:rowOff>76200</xdr:rowOff>
    </xdr:from>
    <xdr:to>
      <xdr:col>2</xdr:col>
      <xdr:colOff>152400</xdr:colOff>
      <xdr:row>26</xdr:row>
      <xdr:rowOff>19050</xdr:rowOff>
    </xdr:to>
    <xdr:sp>
      <xdr:nvSpPr>
        <xdr:cNvPr id="35" name="Line 35"/>
        <xdr:cNvSpPr>
          <a:spLocks/>
        </xdr:cNvSpPr>
      </xdr:nvSpPr>
      <xdr:spPr>
        <a:xfrm>
          <a:off x="1800225" y="30670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952500</xdr:colOff>
      <xdr:row>13</xdr:row>
      <xdr:rowOff>28575</xdr:rowOff>
    </xdr:from>
    <xdr:to>
      <xdr:col>8</xdr:col>
      <xdr:colOff>952500</xdr:colOff>
      <xdr:row>15</xdr:row>
      <xdr:rowOff>133350</xdr:rowOff>
    </xdr:to>
    <xdr:sp>
      <xdr:nvSpPr>
        <xdr:cNvPr id="36" name="Line 37"/>
        <xdr:cNvSpPr>
          <a:spLocks/>
        </xdr:cNvSpPr>
      </xdr:nvSpPr>
      <xdr:spPr>
        <a:xfrm flipH="1" flipV="1">
          <a:off x="10096500" y="216217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619125</xdr:colOff>
      <xdr:row>14</xdr:row>
      <xdr:rowOff>0</xdr:rowOff>
    </xdr:from>
    <xdr:to>
      <xdr:col>3</xdr:col>
      <xdr:colOff>1095375</xdr:colOff>
      <xdr:row>15</xdr:row>
      <xdr:rowOff>123825</xdr:rowOff>
    </xdr:to>
    <xdr:sp>
      <xdr:nvSpPr>
        <xdr:cNvPr id="37" name="Line 38"/>
        <xdr:cNvSpPr>
          <a:spLocks/>
        </xdr:cNvSpPr>
      </xdr:nvSpPr>
      <xdr:spPr>
        <a:xfrm flipH="1" flipV="1">
          <a:off x="1638300" y="2209800"/>
          <a:ext cx="2771775" cy="2476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32</xdr:row>
      <xdr:rowOff>95250</xdr:rowOff>
    </xdr:from>
    <xdr:to>
      <xdr:col>3</xdr:col>
      <xdr:colOff>1076325</xdr:colOff>
      <xdr:row>35</xdr:row>
      <xdr:rowOff>57150</xdr:rowOff>
    </xdr:to>
    <xdr:sp>
      <xdr:nvSpPr>
        <xdr:cNvPr id="38" name="Rectangle 39"/>
        <xdr:cNvSpPr>
          <a:spLocks/>
        </xdr:cNvSpPr>
      </xdr:nvSpPr>
      <xdr:spPr>
        <a:xfrm>
          <a:off x="1647825" y="4505325"/>
          <a:ext cx="2743200" cy="352425"/>
        </a:xfrm>
        <a:prstGeom prst="rect">
          <a:avLst/>
        </a:prstGeom>
        <a:solidFill>
          <a:srgbClr val="FFFFFF">
            <a:alpha val="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都　道　府　県</a:t>
          </a:r>
        </a:p>
      </xdr:txBody>
    </xdr:sp>
    <xdr:clientData/>
  </xdr:twoCellAnchor>
  <xdr:twoCellAnchor>
    <xdr:from>
      <xdr:col>2</xdr:col>
      <xdr:colOff>180975</xdr:colOff>
      <xdr:row>29</xdr:row>
      <xdr:rowOff>114300</xdr:rowOff>
    </xdr:from>
    <xdr:to>
      <xdr:col>2</xdr:col>
      <xdr:colOff>180975</xdr:colOff>
      <xdr:row>32</xdr:row>
      <xdr:rowOff>66675</xdr:rowOff>
    </xdr:to>
    <xdr:sp>
      <xdr:nvSpPr>
        <xdr:cNvPr id="39" name="Line 40"/>
        <xdr:cNvSpPr>
          <a:spLocks/>
        </xdr:cNvSpPr>
      </xdr:nvSpPr>
      <xdr:spPr>
        <a:xfrm>
          <a:off x="1828800" y="40290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57150</xdr:colOff>
      <xdr:row>181</xdr:row>
      <xdr:rowOff>38100</xdr:rowOff>
    </xdr:from>
    <xdr:to>
      <xdr:col>9</xdr:col>
      <xdr:colOff>57150</xdr:colOff>
      <xdr:row>183</xdr:row>
      <xdr:rowOff>66675</xdr:rowOff>
    </xdr:to>
    <xdr:sp>
      <xdr:nvSpPr>
        <xdr:cNvPr id="40" name="Line 41"/>
        <xdr:cNvSpPr>
          <a:spLocks/>
        </xdr:cNvSpPr>
      </xdr:nvSpPr>
      <xdr:spPr>
        <a:xfrm>
          <a:off x="10153650" y="334422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57150</xdr:colOff>
      <xdr:row>181</xdr:row>
      <xdr:rowOff>38100</xdr:rowOff>
    </xdr:from>
    <xdr:to>
      <xdr:col>9</xdr:col>
      <xdr:colOff>57150</xdr:colOff>
      <xdr:row>183</xdr:row>
      <xdr:rowOff>66675</xdr:rowOff>
    </xdr:to>
    <xdr:sp>
      <xdr:nvSpPr>
        <xdr:cNvPr id="41" name="Line 42"/>
        <xdr:cNvSpPr>
          <a:spLocks/>
        </xdr:cNvSpPr>
      </xdr:nvSpPr>
      <xdr:spPr>
        <a:xfrm>
          <a:off x="10153650" y="334422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57150</xdr:colOff>
      <xdr:row>146</xdr:row>
      <xdr:rowOff>38100</xdr:rowOff>
    </xdr:from>
    <xdr:to>
      <xdr:col>9</xdr:col>
      <xdr:colOff>57150</xdr:colOff>
      <xdr:row>148</xdr:row>
      <xdr:rowOff>66675</xdr:rowOff>
    </xdr:to>
    <xdr:sp>
      <xdr:nvSpPr>
        <xdr:cNvPr id="42" name="Line 43"/>
        <xdr:cNvSpPr>
          <a:spLocks/>
        </xdr:cNvSpPr>
      </xdr:nvSpPr>
      <xdr:spPr>
        <a:xfrm>
          <a:off x="10153650" y="267747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857250</xdr:colOff>
      <xdr:row>30</xdr:row>
      <xdr:rowOff>0</xdr:rowOff>
    </xdr:from>
    <xdr:to>
      <xdr:col>3</xdr:col>
      <xdr:colOff>857250</xdr:colOff>
      <xdr:row>32</xdr:row>
      <xdr:rowOff>57150</xdr:rowOff>
    </xdr:to>
    <xdr:sp>
      <xdr:nvSpPr>
        <xdr:cNvPr id="43" name="Line 44"/>
        <xdr:cNvSpPr>
          <a:spLocks/>
        </xdr:cNvSpPr>
      </xdr:nvSpPr>
      <xdr:spPr>
        <a:xfrm flipH="1">
          <a:off x="4171950" y="404812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4</xdr:row>
      <xdr:rowOff>0</xdr:rowOff>
    </xdr:to>
    <xdr:sp>
      <xdr:nvSpPr>
        <xdr:cNvPr id="1" name="Line 9"/>
        <xdr:cNvSpPr>
          <a:spLocks/>
        </xdr:cNvSpPr>
      </xdr:nvSpPr>
      <xdr:spPr>
        <a:xfrm>
          <a:off x="0" y="419100"/>
          <a:ext cx="270510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2</xdr:row>
      <xdr:rowOff>0</xdr:rowOff>
    </xdr:from>
    <xdr:to>
      <xdr:col>19</xdr:col>
      <xdr:colOff>0</xdr:colOff>
      <xdr:row>4</xdr:row>
      <xdr:rowOff>0</xdr:rowOff>
    </xdr:to>
    <xdr:sp>
      <xdr:nvSpPr>
        <xdr:cNvPr id="2" name="Line 10"/>
        <xdr:cNvSpPr>
          <a:spLocks/>
        </xdr:cNvSpPr>
      </xdr:nvSpPr>
      <xdr:spPr>
        <a:xfrm flipV="1">
          <a:off x="16849725" y="419100"/>
          <a:ext cx="270510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1</xdr:row>
      <xdr:rowOff>38100</xdr:rowOff>
    </xdr:from>
    <xdr:to>
      <xdr:col>7</xdr:col>
      <xdr:colOff>2076450</xdr:colOff>
      <xdr:row>1</xdr:row>
      <xdr:rowOff>285750</xdr:rowOff>
    </xdr:to>
    <xdr:sp>
      <xdr:nvSpPr>
        <xdr:cNvPr id="1" name="Text Box 1"/>
        <xdr:cNvSpPr txBox="1">
          <a:spLocks noChangeArrowheads="1"/>
        </xdr:cNvSpPr>
      </xdr:nvSpPr>
      <xdr:spPr>
        <a:xfrm>
          <a:off x="6181725" y="381000"/>
          <a:ext cx="160020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総務省統計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1</xdr:row>
      <xdr:rowOff>38100</xdr:rowOff>
    </xdr:from>
    <xdr:to>
      <xdr:col>2</xdr:col>
      <xdr:colOff>2295525</xdr:colOff>
      <xdr:row>2</xdr:row>
      <xdr:rowOff>76200</xdr:rowOff>
    </xdr:to>
    <xdr:sp>
      <xdr:nvSpPr>
        <xdr:cNvPr id="1" name="Text Box 1"/>
        <xdr:cNvSpPr txBox="1">
          <a:spLocks noChangeArrowheads="1"/>
        </xdr:cNvSpPr>
      </xdr:nvSpPr>
      <xdr:spPr>
        <a:xfrm>
          <a:off x="6276975" y="276225"/>
          <a:ext cx="15906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総務省統計</a:t>
          </a:r>
        </a:p>
      </xdr:txBody>
    </xdr:sp>
    <xdr:clientData/>
  </xdr:twoCellAnchor>
  <xdr:twoCellAnchor>
    <xdr:from>
      <xdr:col>2</xdr:col>
      <xdr:colOff>695325</xdr:colOff>
      <xdr:row>19</xdr:row>
      <xdr:rowOff>66675</xdr:rowOff>
    </xdr:from>
    <xdr:to>
      <xdr:col>2</xdr:col>
      <xdr:colOff>2295525</xdr:colOff>
      <xdr:row>20</xdr:row>
      <xdr:rowOff>0</xdr:rowOff>
    </xdr:to>
    <xdr:sp>
      <xdr:nvSpPr>
        <xdr:cNvPr id="2" name="Text Box 1"/>
        <xdr:cNvSpPr txBox="1">
          <a:spLocks noChangeArrowheads="1"/>
        </xdr:cNvSpPr>
      </xdr:nvSpPr>
      <xdr:spPr>
        <a:xfrm>
          <a:off x="6276975" y="6619875"/>
          <a:ext cx="15906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総務省統計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19</xdr:row>
      <xdr:rowOff>28575</xdr:rowOff>
    </xdr:from>
    <xdr:to>
      <xdr:col>24</xdr:col>
      <xdr:colOff>0</xdr:colOff>
      <xdr:row>19</xdr:row>
      <xdr:rowOff>123825</xdr:rowOff>
    </xdr:to>
    <xdr:sp>
      <xdr:nvSpPr>
        <xdr:cNvPr id="1" name="Line 13"/>
        <xdr:cNvSpPr>
          <a:spLocks/>
        </xdr:cNvSpPr>
      </xdr:nvSpPr>
      <xdr:spPr>
        <a:xfrm flipV="1">
          <a:off x="23450550" y="35337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24</xdr:col>
      <xdr:colOff>0</xdr:colOff>
      <xdr:row>20</xdr:row>
      <xdr:rowOff>28575</xdr:rowOff>
    </xdr:from>
    <xdr:to>
      <xdr:col>24</xdr:col>
      <xdr:colOff>0</xdr:colOff>
      <xdr:row>20</xdr:row>
      <xdr:rowOff>123825</xdr:rowOff>
    </xdr:to>
    <xdr:sp>
      <xdr:nvSpPr>
        <xdr:cNvPr id="2" name="Line 14"/>
        <xdr:cNvSpPr>
          <a:spLocks/>
        </xdr:cNvSpPr>
      </xdr:nvSpPr>
      <xdr:spPr>
        <a:xfrm flipV="1">
          <a:off x="23450550" y="37147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24</xdr:col>
      <xdr:colOff>0</xdr:colOff>
      <xdr:row>21</xdr:row>
      <xdr:rowOff>28575</xdr:rowOff>
    </xdr:from>
    <xdr:to>
      <xdr:col>24</xdr:col>
      <xdr:colOff>0</xdr:colOff>
      <xdr:row>21</xdr:row>
      <xdr:rowOff>123825</xdr:rowOff>
    </xdr:to>
    <xdr:sp>
      <xdr:nvSpPr>
        <xdr:cNvPr id="3" name="Line 15"/>
        <xdr:cNvSpPr>
          <a:spLocks/>
        </xdr:cNvSpPr>
      </xdr:nvSpPr>
      <xdr:spPr>
        <a:xfrm flipV="1">
          <a:off x="23450550" y="38957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24</xdr:col>
      <xdr:colOff>0</xdr:colOff>
      <xdr:row>22</xdr:row>
      <xdr:rowOff>28575</xdr:rowOff>
    </xdr:from>
    <xdr:to>
      <xdr:col>24</xdr:col>
      <xdr:colOff>0</xdr:colOff>
      <xdr:row>22</xdr:row>
      <xdr:rowOff>123825</xdr:rowOff>
    </xdr:to>
    <xdr:sp>
      <xdr:nvSpPr>
        <xdr:cNvPr id="4" name="Line 16"/>
        <xdr:cNvSpPr>
          <a:spLocks/>
        </xdr:cNvSpPr>
      </xdr:nvSpPr>
      <xdr:spPr>
        <a:xfrm flipV="1">
          <a:off x="23450550" y="40767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8</xdr:col>
      <xdr:colOff>0</xdr:colOff>
      <xdr:row>49</xdr:row>
      <xdr:rowOff>28575</xdr:rowOff>
    </xdr:from>
    <xdr:to>
      <xdr:col>8</xdr:col>
      <xdr:colOff>0</xdr:colOff>
      <xdr:row>49</xdr:row>
      <xdr:rowOff>123825</xdr:rowOff>
    </xdr:to>
    <xdr:sp>
      <xdr:nvSpPr>
        <xdr:cNvPr id="5" name="Line 28"/>
        <xdr:cNvSpPr>
          <a:spLocks/>
        </xdr:cNvSpPr>
      </xdr:nvSpPr>
      <xdr:spPr>
        <a:xfrm flipV="1">
          <a:off x="6981825" y="89916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8</xdr:col>
      <xdr:colOff>0</xdr:colOff>
      <xdr:row>50</xdr:row>
      <xdr:rowOff>28575</xdr:rowOff>
    </xdr:from>
    <xdr:to>
      <xdr:col>8</xdr:col>
      <xdr:colOff>0</xdr:colOff>
      <xdr:row>50</xdr:row>
      <xdr:rowOff>123825</xdr:rowOff>
    </xdr:to>
    <xdr:sp>
      <xdr:nvSpPr>
        <xdr:cNvPr id="6" name="Line 29"/>
        <xdr:cNvSpPr>
          <a:spLocks/>
        </xdr:cNvSpPr>
      </xdr:nvSpPr>
      <xdr:spPr>
        <a:xfrm flipV="1">
          <a:off x="6981825" y="91725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8</xdr:col>
      <xdr:colOff>0</xdr:colOff>
      <xdr:row>51</xdr:row>
      <xdr:rowOff>28575</xdr:rowOff>
    </xdr:from>
    <xdr:to>
      <xdr:col>8</xdr:col>
      <xdr:colOff>0</xdr:colOff>
      <xdr:row>51</xdr:row>
      <xdr:rowOff>123825</xdr:rowOff>
    </xdr:to>
    <xdr:sp>
      <xdr:nvSpPr>
        <xdr:cNvPr id="7" name="Line 30"/>
        <xdr:cNvSpPr>
          <a:spLocks/>
        </xdr:cNvSpPr>
      </xdr:nvSpPr>
      <xdr:spPr>
        <a:xfrm flipV="1">
          <a:off x="6981825" y="93535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8</xdr:col>
      <xdr:colOff>0</xdr:colOff>
      <xdr:row>52</xdr:row>
      <xdr:rowOff>28575</xdr:rowOff>
    </xdr:from>
    <xdr:to>
      <xdr:col>8</xdr:col>
      <xdr:colOff>0</xdr:colOff>
      <xdr:row>52</xdr:row>
      <xdr:rowOff>123825</xdr:rowOff>
    </xdr:to>
    <xdr:sp>
      <xdr:nvSpPr>
        <xdr:cNvPr id="8" name="Line 31"/>
        <xdr:cNvSpPr>
          <a:spLocks/>
        </xdr:cNvSpPr>
      </xdr:nvSpPr>
      <xdr:spPr>
        <a:xfrm flipV="1">
          <a:off x="6981825" y="95345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9</xdr:col>
      <xdr:colOff>180975</xdr:colOff>
      <xdr:row>36</xdr:row>
      <xdr:rowOff>38100</xdr:rowOff>
    </xdr:from>
    <xdr:to>
      <xdr:col>9</xdr:col>
      <xdr:colOff>1219200</xdr:colOff>
      <xdr:row>37</xdr:row>
      <xdr:rowOff>152400</xdr:rowOff>
    </xdr:to>
    <xdr:sp>
      <xdr:nvSpPr>
        <xdr:cNvPr id="9" name="AutoShape 40"/>
        <xdr:cNvSpPr>
          <a:spLocks/>
        </xdr:cNvSpPr>
      </xdr:nvSpPr>
      <xdr:spPr>
        <a:xfrm>
          <a:off x="8705850" y="6648450"/>
          <a:ext cx="10477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39</xdr:row>
      <xdr:rowOff>28575</xdr:rowOff>
    </xdr:from>
    <xdr:to>
      <xdr:col>11</xdr:col>
      <xdr:colOff>1200150</xdr:colOff>
      <xdr:row>40</xdr:row>
      <xdr:rowOff>152400</xdr:rowOff>
    </xdr:to>
    <xdr:sp>
      <xdr:nvSpPr>
        <xdr:cNvPr id="1" name="AutoShape 45"/>
        <xdr:cNvSpPr>
          <a:spLocks/>
        </xdr:cNvSpPr>
      </xdr:nvSpPr>
      <xdr:spPr>
        <a:xfrm>
          <a:off x="8915400" y="7105650"/>
          <a:ext cx="10287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5</xdr:row>
      <xdr:rowOff>0</xdr:rowOff>
    </xdr:to>
    <xdr:sp>
      <xdr:nvSpPr>
        <xdr:cNvPr id="1" name="Line 13"/>
        <xdr:cNvSpPr>
          <a:spLocks/>
        </xdr:cNvSpPr>
      </xdr:nvSpPr>
      <xdr:spPr>
        <a:xfrm>
          <a:off x="0" y="714375"/>
          <a:ext cx="27051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3</xdr:row>
      <xdr:rowOff>0</xdr:rowOff>
    </xdr:from>
    <xdr:to>
      <xdr:col>16</xdr:col>
      <xdr:colOff>0</xdr:colOff>
      <xdr:row>5</xdr:row>
      <xdr:rowOff>0</xdr:rowOff>
    </xdr:to>
    <xdr:sp>
      <xdr:nvSpPr>
        <xdr:cNvPr id="2" name="Line 14"/>
        <xdr:cNvSpPr>
          <a:spLocks/>
        </xdr:cNvSpPr>
      </xdr:nvSpPr>
      <xdr:spPr>
        <a:xfrm flipV="1">
          <a:off x="16706850" y="714375"/>
          <a:ext cx="27051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xdr:col>
      <xdr:colOff>0</xdr:colOff>
      <xdr:row>5</xdr:row>
      <xdr:rowOff>0</xdr:rowOff>
    </xdr:to>
    <xdr:sp>
      <xdr:nvSpPr>
        <xdr:cNvPr id="1" name="Line 2"/>
        <xdr:cNvSpPr>
          <a:spLocks/>
        </xdr:cNvSpPr>
      </xdr:nvSpPr>
      <xdr:spPr>
        <a:xfrm>
          <a:off x="0" y="762000"/>
          <a:ext cx="3286125"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17</xdr:col>
      <xdr:colOff>0</xdr:colOff>
      <xdr:row>2</xdr:row>
      <xdr:rowOff>0</xdr:rowOff>
    </xdr:from>
    <xdr:to>
      <xdr:col>20</xdr:col>
      <xdr:colOff>0</xdr:colOff>
      <xdr:row>5</xdr:row>
      <xdr:rowOff>0</xdr:rowOff>
    </xdr:to>
    <xdr:sp>
      <xdr:nvSpPr>
        <xdr:cNvPr id="2" name="Line 1"/>
        <xdr:cNvSpPr>
          <a:spLocks/>
        </xdr:cNvSpPr>
      </xdr:nvSpPr>
      <xdr:spPr>
        <a:xfrm flipV="1">
          <a:off x="20564475" y="762000"/>
          <a:ext cx="270510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0</xdr:col>
      <xdr:colOff>0</xdr:colOff>
      <xdr:row>2</xdr:row>
      <xdr:rowOff>0</xdr:rowOff>
    </xdr:from>
    <xdr:to>
      <xdr:col>4</xdr:col>
      <xdr:colOff>0</xdr:colOff>
      <xdr:row>5</xdr:row>
      <xdr:rowOff>0</xdr:rowOff>
    </xdr:to>
    <xdr:sp>
      <xdr:nvSpPr>
        <xdr:cNvPr id="3" name="Line 2"/>
        <xdr:cNvSpPr>
          <a:spLocks/>
        </xdr:cNvSpPr>
      </xdr:nvSpPr>
      <xdr:spPr>
        <a:xfrm>
          <a:off x="0" y="762000"/>
          <a:ext cx="3286125"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2</xdr:col>
      <xdr:colOff>0</xdr:colOff>
      <xdr:row>11</xdr:row>
      <xdr:rowOff>0</xdr:rowOff>
    </xdr:to>
    <xdr:sp>
      <xdr:nvSpPr>
        <xdr:cNvPr id="1" name="Line 3"/>
        <xdr:cNvSpPr>
          <a:spLocks/>
        </xdr:cNvSpPr>
      </xdr:nvSpPr>
      <xdr:spPr>
        <a:xfrm>
          <a:off x="9525" y="1028700"/>
          <a:ext cx="180975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49</xdr:row>
      <xdr:rowOff>0</xdr:rowOff>
    </xdr:from>
    <xdr:to>
      <xdr:col>2</xdr:col>
      <xdr:colOff>0</xdr:colOff>
      <xdr:row>55</xdr:row>
      <xdr:rowOff>0</xdr:rowOff>
    </xdr:to>
    <xdr:sp>
      <xdr:nvSpPr>
        <xdr:cNvPr id="2" name="Line 9"/>
        <xdr:cNvSpPr>
          <a:spLocks/>
        </xdr:cNvSpPr>
      </xdr:nvSpPr>
      <xdr:spPr>
        <a:xfrm>
          <a:off x="9525" y="10467975"/>
          <a:ext cx="180975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27</xdr:row>
      <xdr:rowOff>0</xdr:rowOff>
    </xdr:from>
    <xdr:to>
      <xdr:col>2</xdr:col>
      <xdr:colOff>0</xdr:colOff>
      <xdr:row>33</xdr:row>
      <xdr:rowOff>0</xdr:rowOff>
    </xdr:to>
    <xdr:sp>
      <xdr:nvSpPr>
        <xdr:cNvPr id="3" name="Line 10"/>
        <xdr:cNvSpPr>
          <a:spLocks/>
        </xdr:cNvSpPr>
      </xdr:nvSpPr>
      <xdr:spPr>
        <a:xfrm>
          <a:off x="9525" y="5772150"/>
          <a:ext cx="180975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3.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W85"/>
  <sheetViews>
    <sheetView showGridLines="0" tabSelected="1" defaultGridColor="0" view="pageBreakPreview" zoomScaleNormal="125" zoomScaleSheetLayoutView="100" zoomScalePageLayoutView="0" colorId="22" workbookViewId="0" topLeftCell="A1">
      <selection activeCell="L12" sqref="L12"/>
    </sheetView>
  </sheetViews>
  <sheetFormatPr defaultColWidth="10.796875" defaultRowHeight="15"/>
  <cols>
    <col min="1" max="1" width="12.19921875" style="9" customWidth="1"/>
    <col min="2" max="2" width="10.8984375" style="9" customWidth="1"/>
    <col min="3" max="4" width="6.69921875" style="9" customWidth="1"/>
    <col min="5" max="5" width="11" style="9" bestFit="1" customWidth="1"/>
    <col min="6" max="6" width="6.69921875" style="9" customWidth="1"/>
    <col min="7" max="8" width="8.69921875" style="9" customWidth="1"/>
    <col min="9" max="10" width="8.59765625" style="9" customWidth="1"/>
    <col min="11" max="11" width="8.3984375" style="9" customWidth="1"/>
    <col min="12" max="12" width="12.69921875" style="9" customWidth="1"/>
    <col min="13" max="13" width="6.69921875" style="9" customWidth="1"/>
    <col min="14" max="14" width="11.19921875" style="9" customWidth="1"/>
    <col min="15" max="16" width="6.69921875" style="9" customWidth="1"/>
    <col min="17" max="17" width="12.69921875" style="9" customWidth="1"/>
    <col min="18" max="18" width="12.8984375" style="9" customWidth="1"/>
    <col min="19" max="16384" width="10.69921875" style="9" customWidth="1"/>
  </cols>
  <sheetData>
    <row r="1" ht="18.75">
      <c r="A1" s="8" t="s">
        <v>79</v>
      </c>
    </row>
    <row r="2" ht="15" thickBot="1"/>
    <row r="3" spans="1:23" ht="15.75" customHeight="1">
      <c r="A3" s="1986" t="s">
        <v>80</v>
      </c>
      <c r="B3" s="1989" t="s">
        <v>81</v>
      </c>
      <c r="C3" s="1990"/>
      <c r="D3" s="1990"/>
      <c r="E3" s="1990"/>
      <c r="F3" s="1991"/>
      <c r="G3" s="1992" t="s">
        <v>82</v>
      </c>
      <c r="H3" s="1993"/>
      <c r="I3" s="1980" t="s">
        <v>83</v>
      </c>
      <c r="J3" s="1994" t="s">
        <v>84</v>
      </c>
      <c r="K3" s="1997" t="s">
        <v>85</v>
      </c>
      <c r="L3" s="1975" t="s">
        <v>86</v>
      </c>
      <c r="M3" s="1977" t="s">
        <v>87</v>
      </c>
      <c r="N3" s="1980" t="s">
        <v>88</v>
      </c>
      <c r="O3" s="1980" t="s">
        <v>89</v>
      </c>
      <c r="P3" s="1981" t="s">
        <v>90</v>
      </c>
      <c r="Q3" s="1984" t="s">
        <v>91</v>
      </c>
      <c r="R3" s="1962" t="s">
        <v>92</v>
      </c>
      <c r="S3" s="10"/>
      <c r="T3" s="10"/>
      <c r="U3" s="10"/>
      <c r="V3" s="10"/>
      <c r="W3" s="10"/>
    </row>
    <row r="4" spans="1:23" ht="15.75" customHeight="1">
      <c r="A4" s="1987"/>
      <c r="B4" s="1965" t="s">
        <v>93</v>
      </c>
      <c r="C4" s="1966"/>
      <c r="D4" s="1967"/>
      <c r="E4" s="1968" t="s">
        <v>94</v>
      </c>
      <c r="F4" s="1970" t="s">
        <v>95</v>
      </c>
      <c r="G4" s="1972" t="s">
        <v>96</v>
      </c>
      <c r="H4" s="1968" t="s">
        <v>94</v>
      </c>
      <c r="I4" s="1976"/>
      <c r="J4" s="1995"/>
      <c r="K4" s="1998"/>
      <c r="L4" s="1976"/>
      <c r="M4" s="1978"/>
      <c r="N4" s="1978"/>
      <c r="O4" s="1976"/>
      <c r="P4" s="1982"/>
      <c r="Q4" s="1985"/>
      <c r="R4" s="1963"/>
      <c r="S4" s="10"/>
      <c r="T4" s="10"/>
      <c r="U4" s="10"/>
      <c r="V4" s="10"/>
      <c r="W4" s="10"/>
    </row>
    <row r="5" spans="1:23" ht="24" customHeight="1">
      <c r="A5" s="1988"/>
      <c r="B5" s="50" t="s">
        <v>97</v>
      </c>
      <c r="C5" s="51" t="s">
        <v>98</v>
      </c>
      <c r="D5" s="52" t="s">
        <v>99</v>
      </c>
      <c r="E5" s="1969"/>
      <c r="F5" s="1971"/>
      <c r="G5" s="1973"/>
      <c r="H5" s="1974"/>
      <c r="I5" s="1974"/>
      <c r="J5" s="1996"/>
      <c r="K5" s="1973"/>
      <c r="L5" s="1974"/>
      <c r="M5" s="1979"/>
      <c r="N5" s="1979"/>
      <c r="O5" s="1974"/>
      <c r="P5" s="1983"/>
      <c r="Q5" s="1971"/>
      <c r="R5" s="1964"/>
      <c r="S5" s="10"/>
      <c r="T5" s="10"/>
      <c r="U5" s="10"/>
      <c r="V5" s="10"/>
      <c r="W5" s="10"/>
    </row>
    <row r="6" spans="1:19" ht="18" customHeight="1">
      <c r="A6" s="11"/>
      <c r="B6" s="12"/>
      <c r="C6" s="12"/>
      <c r="D6" s="12"/>
      <c r="E6" s="13">
        <v>153100</v>
      </c>
      <c r="F6" s="12"/>
      <c r="G6" s="12"/>
      <c r="H6" s="12"/>
      <c r="I6" s="12"/>
      <c r="J6" s="12"/>
      <c r="K6" s="12"/>
      <c r="L6" s="14">
        <v>111445</v>
      </c>
      <c r="M6" s="12"/>
      <c r="N6" s="15">
        <v>157986</v>
      </c>
      <c r="O6" s="12"/>
      <c r="P6" s="12"/>
      <c r="Q6" s="16"/>
      <c r="R6" s="17"/>
      <c r="S6" s="18"/>
    </row>
    <row r="7" spans="1:19" ht="18" customHeight="1">
      <c r="A7" s="19" t="s">
        <v>23</v>
      </c>
      <c r="B7" s="20">
        <v>3523976</v>
      </c>
      <c r="C7" s="20">
        <v>3205</v>
      </c>
      <c r="D7" s="20">
        <v>197</v>
      </c>
      <c r="E7" s="20">
        <v>142181</v>
      </c>
      <c r="F7" s="20">
        <v>1158</v>
      </c>
      <c r="G7" s="20">
        <v>55634</v>
      </c>
      <c r="H7" s="20">
        <v>40716</v>
      </c>
      <c r="I7" s="20">
        <v>55144</v>
      </c>
      <c r="J7" s="20">
        <v>12</v>
      </c>
      <c r="K7" s="20">
        <v>86</v>
      </c>
      <c r="L7" s="20">
        <v>2595072</v>
      </c>
      <c r="M7" s="20">
        <v>135</v>
      </c>
      <c r="N7" s="20">
        <v>219789</v>
      </c>
      <c r="O7" s="20">
        <v>361</v>
      </c>
      <c r="P7" s="20">
        <v>2158</v>
      </c>
      <c r="Q7" s="21">
        <v>6639824</v>
      </c>
      <c r="R7" s="22" t="s">
        <v>23</v>
      </c>
      <c r="S7" s="18"/>
    </row>
    <row r="8" spans="1:19" ht="18" customHeight="1">
      <c r="A8" s="11"/>
      <c r="B8" s="23"/>
      <c r="C8" s="23"/>
      <c r="D8" s="23"/>
      <c r="E8" s="24">
        <v>152595</v>
      </c>
      <c r="F8" s="23"/>
      <c r="G8" s="23"/>
      <c r="H8" s="23"/>
      <c r="I8" s="23"/>
      <c r="J8" s="23"/>
      <c r="K8" s="23"/>
      <c r="L8" s="25">
        <v>108662</v>
      </c>
      <c r="M8" s="26"/>
      <c r="N8" s="15">
        <v>140806</v>
      </c>
      <c r="O8" s="23"/>
      <c r="P8" s="23"/>
      <c r="Q8" s="16"/>
      <c r="R8" s="17"/>
      <c r="S8" s="18"/>
    </row>
    <row r="9" spans="1:19" ht="18" customHeight="1">
      <c r="A9" s="19" t="s">
        <v>68</v>
      </c>
      <c r="B9" s="27">
        <v>3523999</v>
      </c>
      <c r="C9" s="27">
        <v>3214</v>
      </c>
      <c r="D9" s="27">
        <v>220</v>
      </c>
      <c r="E9" s="27">
        <v>142667</v>
      </c>
      <c r="F9" s="27">
        <v>1226</v>
      </c>
      <c r="G9" s="27">
        <v>56323</v>
      </c>
      <c r="H9" s="27">
        <v>43390</v>
      </c>
      <c r="I9" s="27">
        <v>53409</v>
      </c>
      <c r="J9" s="27">
        <v>12</v>
      </c>
      <c r="K9" s="27">
        <v>86</v>
      </c>
      <c r="L9" s="27">
        <v>2599138</v>
      </c>
      <c r="M9" s="27">
        <v>112</v>
      </c>
      <c r="N9" s="27">
        <v>202311</v>
      </c>
      <c r="O9" s="27">
        <v>343</v>
      </c>
      <c r="P9" s="27">
        <v>2116</v>
      </c>
      <c r="Q9" s="21">
        <v>6628566</v>
      </c>
      <c r="R9" s="22" t="s">
        <v>68</v>
      </c>
      <c r="S9" s="18"/>
    </row>
    <row r="10" spans="1:19" ht="18" customHeight="1">
      <c r="A10" s="11"/>
      <c r="B10" s="23"/>
      <c r="C10" s="23"/>
      <c r="D10" s="23"/>
      <c r="E10" s="24">
        <v>153295</v>
      </c>
      <c r="F10" s="23"/>
      <c r="G10" s="23"/>
      <c r="H10" s="23"/>
      <c r="I10" s="23"/>
      <c r="J10" s="23"/>
      <c r="K10" s="23"/>
      <c r="L10" s="25">
        <v>108844</v>
      </c>
      <c r="M10" s="23"/>
      <c r="N10" s="25">
        <v>121591</v>
      </c>
      <c r="O10" s="23"/>
      <c r="P10" s="23"/>
      <c r="Q10" s="16"/>
      <c r="R10" s="17"/>
      <c r="S10" s="18"/>
    </row>
    <row r="11" spans="1:19" ht="18" customHeight="1">
      <c r="A11" s="19" t="s">
        <v>24</v>
      </c>
      <c r="B11" s="27">
        <v>3547858</v>
      </c>
      <c r="C11" s="27">
        <v>3275</v>
      </c>
      <c r="D11" s="27">
        <v>282</v>
      </c>
      <c r="E11" s="27">
        <v>143357</v>
      </c>
      <c r="F11" s="27">
        <v>1236</v>
      </c>
      <c r="G11" s="27">
        <v>57672</v>
      </c>
      <c r="H11" s="27">
        <v>46549</v>
      </c>
      <c r="I11" s="27">
        <v>56567</v>
      </c>
      <c r="J11" s="27">
        <v>11</v>
      </c>
      <c r="K11" s="27">
        <v>86</v>
      </c>
      <c r="L11" s="27">
        <v>2590620</v>
      </c>
      <c r="M11" s="27">
        <v>100</v>
      </c>
      <c r="N11" s="27">
        <v>178708</v>
      </c>
      <c r="O11" s="27">
        <v>338</v>
      </c>
      <c r="P11" s="27">
        <v>2009</v>
      </c>
      <c r="Q11" s="28">
        <v>6628668</v>
      </c>
      <c r="R11" s="22" t="s">
        <v>24</v>
      </c>
      <c r="S11" s="18"/>
    </row>
    <row r="12" spans="1:19" ht="18" customHeight="1">
      <c r="A12" s="11"/>
      <c r="B12" s="23"/>
      <c r="C12" s="23"/>
      <c r="D12" s="23"/>
      <c r="E12" s="24">
        <v>154154</v>
      </c>
      <c r="F12" s="23"/>
      <c r="G12" s="23"/>
      <c r="H12" s="23"/>
      <c r="I12" s="23"/>
      <c r="J12" s="23"/>
      <c r="K12" s="23"/>
      <c r="L12" s="25">
        <v>103621</v>
      </c>
      <c r="M12" s="23"/>
      <c r="N12" s="25">
        <v>102719</v>
      </c>
      <c r="O12" s="23"/>
      <c r="P12" s="23"/>
      <c r="Q12" s="16"/>
      <c r="R12" s="17"/>
      <c r="S12" s="18"/>
    </row>
    <row r="13" spans="1:19" ht="18" customHeight="1">
      <c r="A13" s="19" t="s">
        <v>46</v>
      </c>
      <c r="B13" s="27">
        <v>3578978</v>
      </c>
      <c r="C13" s="27">
        <v>3336</v>
      </c>
      <c r="D13" s="27">
        <v>285</v>
      </c>
      <c r="E13" s="27">
        <v>144295</v>
      </c>
      <c r="F13" s="27">
        <v>1268</v>
      </c>
      <c r="G13" s="27">
        <v>60154</v>
      </c>
      <c r="H13" s="27">
        <v>50364</v>
      </c>
      <c r="I13" s="27">
        <v>57943</v>
      </c>
      <c r="J13" s="27">
        <v>9</v>
      </c>
      <c r="K13" s="27">
        <v>85</v>
      </c>
      <c r="L13" s="27">
        <v>2557655</v>
      </c>
      <c r="M13" s="27">
        <v>100</v>
      </c>
      <c r="N13" s="27">
        <v>140289</v>
      </c>
      <c r="O13" s="27">
        <v>340</v>
      </c>
      <c r="P13" s="27">
        <v>1963</v>
      </c>
      <c r="Q13" s="28">
        <v>6597064</v>
      </c>
      <c r="R13" s="22" t="s">
        <v>46</v>
      </c>
      <c r="S13" s="18"/>
    </row>
    <row r="14" spans="1:19" ht="18" customHeight="1">
      <c r="A14" s="11"/>
      <c r="B14" s="23"/>
      <c r="C14" s="23"/>
      <c r="D14" s="23"/>
      <c r="E14" s="24">
        <f>E21+E23+E25+E27+E29+E31+E33+E35+E37+E39+E41+E43+E45+E19+E17</f>
        <v>157077</v>
      </c>
      <c r="F14" s="23"/>
      <c r="G14" s="23"/>
      <c r="H14" s="23"/>
      <c r="I14" s="23"/>
      <c r="J14" s="23"/>
      <c r="K14" s="23"/>
      <c r="L14" s="25">
        <f>L45</f>
        <v>106806</v>
      </c>
      <c r="M14" s="23"/>
      <c r="N14" s="25">
        <f>N45</f>
        <v>141897</v>
      </c>
      <c r="O14" s="23"/>
      <c r="P14" s="23"/>
      <c r="Q14" s="16"/>
      <c r="R14" s="17"/>
      <c r="S14" s="18"/>
    </row>
    <row r="15" spans="1:19" ht="18" customHeight="1">
      <c r="A15" s="19" t="s">
        <v>69</v>
      </c>
      <c r="B15" s="27">
        <f>B22+B24+B26+B28+B30+B32+B34+B36+B38+B40+B42+B44+B46+B20+B18</f>
        <v>3611991</v>
      </c>
      <c r="C15" s="27">
        <f>C22+C24+C26+C28+C30+C32+C34+C36+C38+C40+C42+C44+C46+C20+C18</f>
        <v>3442</v>
      </c>
      <c r="D15" s="27">
        <f>D22+D24+D26+D28+D30+D32+D34+D36+D38+D40+D42+D44+D46+D20+D18</f>
        <v>270</v>
      </c>
      <c r="E15" s="27">
        <f>E22+E24+E26+E28+E30+E32+E34+E36+E38+E40+E42+E44+E46+E20+E18</f>
        <v>146156</v>
      </c>
      <c r="F15" s="27">
        <f aca="true" t="shared" si="0" ref="F15:Q15">F22+F24+F26+F28+F30+F32+F34+F36+F38+F40+F42+F44+F46+F20+F18</f>
        <v>1284</v>
      </c>
      <c r="G15" s="27">
        <f t="shared" si="0"/>
        <v>63412</v>
      </c>
      <c r="H15" s="27">
        <f>H22+H24+H26+H28+H30+H32+H34+H36+H38+H40+H42+H44+H46+H20+H18</f>
        <v>52661</v>
      </c>
      <c r="I15" s="27">
        <f t="shared" si="0"/>
        <v>59755</v>
      </c>
      <c r="J15" s="27">
        <f>J22+J24+J26+J28+J30+J32+J34+J36+J38+J40+J42+J44+J46+J20+J18</f>
        <v>10</v>
      </c>
      <c r="K15" s="27">
        <f t="shared" si="0"/>
        <v>85</v>
      </c>
      <c r="L15" s="27">
        <f t="shared" si="0"/>
        <v>2539965</v>
      </c>
      <c r="M15" s="27">
        <f t="shared" si="0"/>
        <v>97</v>
      </c>
      <c r="N15" s="27">
        <f t="shared" si="0"/>
        <v>200342</v>
      </c>
      <c r="O15" s="27">
        <f t="shared" si="0"/>
        <v>338</v>
      </c>
      <c r="P15" s="27">
        <f t="shared" si="0"/>
        <v>2033</v>
      </c>
      <c r="Q15" s="28">
        <f t="shared" si="0"/>
        <v>6681841</v>
      </c>
      <c r="R15" s="22" t="str">
        <f>A15</f>
        <v>平成27年度</v>
      </c>
      <c r="S15" s="18"/>
    </row>
    <row r="16" spans="1:18" ht="18.75" customHeight="1">
      <c r="A16" s="29" t="s">
        <v>100</v>
      </c>
      <c r="B16" s="30"/>
      <c r="C16" s="30"/>
      <c r="D16" s="30"/>
      <c r="E16" s="30"/>
      <c r="F16" s="30"/>
      <c r="G16" s="30"/>
      <c r="H16" s="30"/>
      <c r="I16" s="30"/>
      <c r="J16" s="53"/>
      <c r="K16" s="53"/>
      <c r="L16" s="30"/>
      <c r="M16" s="30"/>
      <c r="N16" s="30"/>
      <c r="O16" s="30"/>
      <c r="P16" s="30"/>
      <c r="Q16" s="31"/>
      <c r="R16" s="32" t="str">
        <f>A16</f>
        <v>（平成27年度の内訳）</v>
      </c>
    </row>
    <row r="17" spans="1:18" ht="14.25">
      <c r="A17" s="33"/>
      <c r="B17" s="34"/>
      <c r="C17" s="35"/>
      <c r="D17" s="35"/>
      <c r="E17" s="24">
        <v>27973</v>
      </c>
      <c r="F17" s="35"/>
      <c r="G17" s="35"/>
      <c r="H17" s="35"/>
      <c r="I17" s="35"/>
      <c r="J17" s="35"/>
      <c r="K17" s="35"/>
      <c r="L17" s="35"/>
      <c r="M17" s="35"/>
      <c r="N17" s="35"/>
      <c r="O17" s="35"/>
      <c r="P17" s="35"/>
      <c r="Q17" s="34"/>
      <c r="R17" s="36"/>
    </row>
    <row r="18" spans="1:18" ht="14.25">
      <c r="A18" s="11" t="s">
        <v>101</v>
      </c>
      <c r="B18" s="37">
        <v>628777</v>
      </c>
      <c r="C18" s="23"/>
      <c r="D18" s="23"/>
      <c r="E18" s="23">
        <v>26164</v>
      </c>
      <c r="F18" s="23"/>
      <c r="G18" s="23">
        <v>10370</v>
      </c>
      <c r="H18" s="23">
        <v>10410</v>
      </c>
      <c r="I18" s="23">
        <v>8626</v>
      </c>
      <c r="J18" s="23"/>
      <c r="K18" s="23"/>
      <c r="L18" s="23"/>
      <c r="M18" s="23"/>
      <c r="N18" s="23"/>
      <c r="O18" s="23"/>
      <c r="P18" s="23">
        <v>467</v>
      </c>
      <c r="Q18" s="37">
        <f>SUM(B18:P18)</f>
        <v>684814</v>
      </c>
      <c r="R18" s="17" t="s">
        <v>101</v>
      </c>
    </row>
    <row r="19" spans="1:18" ht="14.25">
      <c r="A19" s="33"/>
      <c r="B19" s="34"/>
      <c r="C19" s="35"/>
      <c r="D19" s="35"/>
      <c r="E19" s="24">
        <v>22584</v>
      </c>
      <c r="F19" s="35"/>
      <c r="G19" s="35"/>
      <c r="H19" s="35"/>
      <c r="I19" s="35"/>
      <c r="J19" s="35"/>
      <c r="K19" s="35"/>
      <c r="L19" s="35"/>
      <c r="M19" s="35"/>
      <c r="N19" s="35"/>
      <c r="O19" s="35"/>
      <c r="P19" s="35"/>
      <c r="Q19" s="34"/>
      <c r="R19" s="36"/>
    </row>
    <row r="20" spans="1:18" ht="14.25">
      <c r="A20" s="11" t="s">
        <v>102</v>
      </c>
      <c r="B20" s="37">
        <v>396415</v>
      </c>
      <c r="C20" s="23"/>
      <c r="D20" s="23"/>
      <c r="E20" s="23">
        <v>21275</v>
      </c>
      <c r="F20" s="23"/>
      <c r="G20" s="23">
        <v>7933</v>
      </c>
      <c r="H20" s="23">
        <v>7533</v>
      </c>
      <c r="I20" s="23">
        <v>7149</v>
      </c>
      <c r="J20" s="23"/>
      <c r="K20" s="23"/>
      <c r="L20" s="23"/>
      <c r="M20" s="23"/>
      <c r="N20" s="23"/>
      <c r="O20" s="23"/>
      <c r="P20" s="23"/>
      <c r="Q20" s="37">
        <f>SUM(B20:P20)</f>
        <v>440305</v>
      </c>
      <c r="R20" s="17" t="s">
        <v>102</v>
      </c>
    </row>
    <row r="21" spans="1:18" ht="14.25">
      <c r="A21" s="33"/>
      <c r="B21" s="34"/>
      <c r="C21" s="35"/>
      <c r="D21" s="35"/>
      <c r="E21" s="24">
        <v>8767</v>
      </c>
      <c r="F21" s="35"/>
      <c r="G21" s="35"/>
      <c r="H21" s="35"/>
      <c r="I21" s="35"/>
      <c r="J21" s="35"/>
      <c r="K21" s="35"/>
      <c r="L21" s="35"/>
      <c r="M21" s="35"/>
      <c r="N21" s="35"/>
      <c r="O21" s="35"/>
      <c r="P21" s="35"/>
      <c r="Q21" s="34"/>
      <c r="R21" s="36"/>
    </row>
    <row r="22" spans="1:18" ht="14.25">
      <c r="A22" s="11" t="s">
        <v>103</v>
      </c>
      <c r="B22" s="37">
        <v>263329</v>
      </c>
      <c r="C22" s="23"/>
      <c r="D22" s="23"/>
      <c r="E22" s="23">
        <v>8211</v>
      </c>
      <c r="F22" s="23"/>
      <c r="G22" s="23">
        <v>3778</v>
      </c>
      <c r="H22" s="23">
        <v>2780</v>
      </c>
      <c r="I22" s="23">
        <v>3569</v>
      </c>
      <c r="J22" s="23"/>
      <c r="K22" s="23"/>
      <c r="L22" s="23"/>
      <c r="M22" s="23"/>
      <c r="N22" s="23"/>
      <c r="O22" s="23"/>
      <c r="P22" s="23"/>
      <c r="Q22" s="37">
        <f>SUM(B22:P22)</f>
        <v>281667</v>
      </c>
      <c r="R22" s="17" t="s">
        <v>103</v>
      </c>
    </row>
    <row r="23" spans="1:18" ht="14.25">
      <c r="A23" s="33"/>
      <c r="B23" s="34"/>
      <c r="C23" s="35"/>
      <c r="D23" s="35"/>
      <c r="E23" s="24">
        <v>9699</v>
      </c>
      <c r="F23" s="35"/>
      <c r="G23" s="35"/>
      <c r="H23" s="35"/>
      <c r="I23" s="35"/>
      <c r="J23" s="35"/>
      <c r="K23" s="35"/>
      <c r="L23" s="35"/>
      <c r="M23" s="35"/>
      <c r="N23" s="35"/>
      <c r="O23" s="35"/>
      <c r="P23" s="35"/>
      <c r="Q23" s="34"/>
      <c r="R23" s="36"/>
    </row>
    <row r="24" spans="1:18" ht="14.25">
      <c r="A24" s="11" t="s">
        <v>104</v>
      </c>
      <c r="B24" s="37">
        <v>227649</v>
      </c>
      <c r="C24" s="23"/>
      <c r="D24" s="23"/>
      <c r="E24" s="23">
        <v>9020</v>
      </c>
      <c r="F24" s="23"/>
      <c r="G24" s="23">
        <v>4782</v>
      </c>
      <c r="H24" s="23">
        <v>3106</v>
      </c>
      <c r="I24" s="23">
        <v>3158</v>
      </c>
      <c r="J24" s="23"/>
      <c r="K24" s="23"/>
      <c r="L24" s="23"/>
      <c r="M24" s="23"/>
      <c r="N24" s="23"/>
      <c r="O24" s="23"/>
      <c r="P24" s="23"/>
      <c r="Q24" s="37">
        <f>SUM(B24:P24)</f>
        <v>247715</v>
      </c>
      <c r="R24" s="17" t="s">
        <v>104</v>
      </c>
    </row>
    <row r="25" spans="1:18" ht="14.25">
      <c r="A25" s="33"/>
      <c r="B25" s="34"/>
      <c r="C25" s="35"/>
      <c r="D25" s="35"/>
      <c r="E25" s="24">
        <v>15142</v>
      </c>
      <c r="F25" s="35"/>
      <c r="G25" s="35"/>
      <c r="H25" s="35"/>
      <c r="I25" s="35"/>
      <c r="J25" s="35"/>
      <c r="K25" s="35"/>
      <c r="L25" s="35"/>
      <c r="M25" s="35"/>
      <c r="N25" s="35"/>
      <c r="O25" s="35"/>
      <c r="P25" s="35"/>
      <c r="Q25" s="34"/>
      <c r="R25" s="36"/>
    </row>
    <row r="26" spans="1:18" ht="14.25">
      <c r="A26" s="11" t="s">
        <v>105</v>
      </c>
      <c r="B26" s="37">
        <v>383241</v>
      </c>
      <c r="C26" s="23"/>
      <c r="D26" s="23"/>
      <c r="E26" s="23">
        <v>13621</v>
      </c>
      <c r="F26" s="23"/>
      <c r="G26" s="23">
        <v>6846</v>
      </c>
      <c r="H26" s="23">
        <v>4766</v>
      </c>
      <c r="I26" s="23">
        <v>6819</v>
      </c>
      <c r="J26" s="23"/>
      <c r="K26" s="23">
        <v>44</v>
      </c>
      <c r="L26" s="23"/>
      <c r="M26" s="23"/>
      <c r="N26" s="23"/>
      <c r="O26" s="23">
        <v>48</v>
      </c>
      <c r="P26" s="23">
        <v>333</v>
      </c>
      <c r="Q26" s="37">
        <f>SUM(B26:P26)</f>
        <v>415718</v>
      </c>
      <c r="R26" s="17" t="s">
        <v>105</v>
      </c>
    </row>
    <row r="27" spans="1:18" ht="14.25">
      <c r="A27" s="33"/>
      <c r="B27" s="34"/>
      <c r="C27" s="35"/>
      <c r="D27" s="35"/>
      <c r="E27" s="24">
        <v>9579</v>
      </c>
      <c r="F27" s="35"/>
      <c r="G27" s="35"/>
      <c r="H27" s="35"/>
      <c r="I27" s="35"/>
      <c r="J27" s="35"/>
      <c r="K27" s="35"/>
      <c r="L27" s="35"/>
      <c r="M27" s="35"/>
      <c r="N27" s="35"/>
      <c r="O27" s="35"/>
      <c r="P27" s="35"/>
      <c r="Q27" s="34"/>
      <c r="R27" s="36"/>
    </row>
    <row r="28" spans="1:18" ht="14.25">
      <c r="A28" s="11" t="s">
        <v>106</v>
      </c>
      <c r="B28" s="37">
        <v>247138</v>
      </c>
      <c r="C28" s="23"/>
      <c r="D28" s="23"/>
      <c r="E28" s="23">
        <v>8866</v>
      </c>
      <c r="F28" s="23"/>
      <c r="G28" s="23">
        <v>4308</v>
      </c>
      <c r="H28" s="23">
        <v>3085</v>
      </c>
      <c r="I28" s="23">
        <v>3613</v>
      </c>
      <c r="J28" s="23"/>
      <c r="K28" s="23"/>
      <c r="L28" s="23"/>
      <c r="M28" s="23"/>
      <c r="N28" s="23"/>
      <c r="O28" s="23"/>
      <c r="P28" s="23"/>
      <c r="Q28" s="37">
        <f>SUM(B28:P28)</f>
        <v>267010</v>
      </c>
      <c r="R28" s="17" t="s">
        <v>106</v>
      </c>
    </row>
    <row r="29" spans="1:18" ht="14.25">
      <c r="A29" s="33"/>
      <c r="B29" s="34"/>
      <c r="C29" s="35"/>
      <c r="D29" s="35"/>
      <c r="E29" s="24">
        <v>6380</v>
      </c>
      <c r="F29" s="35"/>
      <c r="G29" s="35"/>
      <c r="H29" s="35"/>
      <c r="I29" s="35"/>
      <c r="J29" s="35"/>
      <c r="K29" s="35"/>
      <c r="L29" s="35"/>
      <c r="M29" s="35"/>
      <c r="N29" s="35"/>
      <c r="O29" s="35"/>
      <c r="P29" s="35"/>
      <c r="Q29" s="34"/>
      <c r="R29" s="36"/>
    </row>
    <row r="30" spans="1:18" ht="14.25">
      <c r="A30" s="11" t="s">
        <v>107</v>
      </c>
      <c r="B30" s="37">
        <v>165431</v>
      </c>
      <c r="C30" s="23"/>
      <c r="D30" s="23"/>
      <c r="E30" s="23">
        <v>5930</v>
      </c>
      <c r="F30" s="23"/>
      <c r="G30" s="23">
        <v>2645</v>
      </c>
      <c r="H30" s="23">
        <v>2030</v>
      </c>
      <c r="I30" s="23">
        <v>3216</v>
      </c>
      <c r="J30" s="23"/>
      <c r="K30" s="23"/>
      <c r="L30" s="23"/>
      <c r="M30" s="23"/>
      <c r="N30" s="23"/>
      <c r="O30" s="23"/>
      <c r="P30" s="23"/>
      <c r="Q30" s="37">
        <f>SUM(B30:P30)</f>
        <v>179252</v>
      </c>
      <c r="R30" s="17" t="s">
        <v>107</v>
      </c>
    </row>
    <row r="31" spans="1:18" ht="14.25">
      <c r="A31" s="33"/>
      <c r="B31" s="34"/>
      <c r="C31" s="35"/>
      <c r="D31" s="35"/>
      <c r="E31" s="24">
        <v>4378</v>
      </c>
      <c r="F31" s="35"/>
      <c r="G31" s="35"/>
      <c r="H31" s="35"/>
      <c r="I31" s="35"/>
      <c r="J31" s="35"/>
      <c r="K31" s="35"/>
      <c r="L31" s="35"/>
      <c r="M31" s="35"/>
      <c r="N31" s="35"/>
      <c r="O31" s="35"/>
      <c r="P31" s="35"/>
      <c r="Q31" s="34"/>
      <c r="R31" s="36"/>
    </row>
    <row r="32" spans="1:18" ht="14.25">
      <c r="A32" s="11" t="s">
        <v>108</v>
      </c>
      <c r="B32" s="37">
        <v>113497</v>
      </c>
      <c r="C32" s="23"/>
      <c r="D32" s="23"/>
      <c r="E32" s="23">
        <v>4121</v>
      </c>
      <c r="F32" s="23"/>
      <c r="G32" s="23">
        <v>1490</v>
      </c>
      <c r="H32" s="23">
        <v>1343</v>
      </c>
      <c r="I32" s="23">
        <v>2105</v>
      </c>
      <c r="J32" s="23"/>
      <c r="K32" s="23"/>
      <c r="L32" s="23"/>
      <c r="M32" s="23"/>
      <c r="N32" s="23"/>
      <c r="O32" s="23"/>
      <c r="P32" s="23">
        <v>261</v>
      </c>
      <c r="Q32" s="37">
        <f>SUM(B32:P32)</f>
        <v>122817</v>
      </c>
      <c r="R32" s="17" t="s">
        <v>108</v>
      </c>
    </row>
    <row r="33" spans="1:18" ht="14.25">
      <c r="A33" s="33"/>
      <c r="B33" s="34"/>
      <c r="C33" s="35"/>
      <c r="D33" s="35"/>
      <c r="E33" s="24">
        <v>2258</v>
      </c>
      <c r="F33" s="35"/>
      <c r="G33" s="35"/>
      <c r="H33" s="35"/>
      <c r="I33" s="35"/>
      <c r="J33" s="35"/>
      <c r="K33" s="35"/>
      <c r="L33" s="35"/>
      <c r="M33" s="35"/>
      <c r="N33" s="35"/>
      <c r="O33" s="35"/>
      <c r="P33" s="35"/>
      <c r="Q33" s="34"/>
      <c r="R33" s="36"/>
    </row>
    <row r="34" spans="1:18" ht="14.25">
      <c r="A34" s="11" t="s">
        <v>109</v>
      </c>
      <c r="B34" s="37">
        <v>51631</v>
      </c>
      <c r="C34" s="23"/>
      <c r="D34" s="23"/>
      <c r="E34" s="23">
        <v>2093</v>
      </c>
      <c r="F34" s="23"/>
      <c r="G34" s="23">
        <v>712</v>
      </c>
      <c r="H34" s="23">
        <v>638</v>
      </c>
      <c r="I34" s="23">
        <v>1068</v>
      </c>
      <c r="J34" s="23"/>
      <c r="K34" s="23"/>
      <c r="L34" s="23"/>
      <c r="M34" s="23"/>
      <c r="N34" s="23"/>
      <c r="O34" s="23"/>
      <c r="P34" s="23">
        <v>446</v>
      </c>
      <c r="Q34" s="37">
        <f>SUM(B34:P34)</f>
        <v>56588</v>
      </c>
      <c r="R34" s="17" t="s">
        <v>109</v>
      </c>
    </row>
    <row r="35" spans="1:18" ht="14.25">
      <c r="A35" s="33"/>
      <c r="B35" s="34"/>
      <c r="C35" s="35"/>
      <c r="D35" s="35"/>
      <c r="E35" s="24">
        <v>2642</v>
      </c>
      <c r="F35" s="35"/>
      <c r="G35" s="35"/>
      <c r="H35" s="35"/>
      <c r="I35" s="35"/>
      <c r="J35" s="35"/>
      <c r="K35" s="35"/>
      <c r="L35" s="35"/>
      <c r="M35" s="35"/>
      <c r="N35" s="35"/>
      <c r="O35" s="35"/>
      <c r="P35" s="35"/>
      <c r="Q35" s="34"/>
      <c r="R35" s="36"/>
    </row>
    <row r="36" spans="1:18" ht="14.25">
      <c r="A36" s="11" t="s">
        <v>110</v>
      </c>
      <c r="B36" s="37">
        <v>65778</v>
      </c>
      <c r="C36" s="23"/>
      <c r="D36" s="23"/>
      <c r="E36" s="23">
        <v>2545</v>
      </c>
      <c r="F36" s="23"/>
      <c r="G36" s="23">
        <v>806</v>
      </c>
      <c r="H36" s="23">
        <v>933</v>
      </c>
      <c r="I36" s="23">
        <v>1567</v>
      </c>
      <c r="J36" s="23"/>
      <c r="K36" s="23"/>
      <c r="L36" s="23"/>
      <c r="M36" s="23"/>
      <c r="N36" s="23"/>
      <c r="O36" s="23"/>
      <c r="P36" s="23"/>
      <c r="Q36" s="37">
        <f>SUM(B36:P36)</f>
        <v>71629</v>
      </c>
      <c r="R36" s="17" t="s">
        <v>110</v>
      </c>
    </row>
    <row r="37" spans="1:18" ht="14.25">
      <c r="A37" s="33"/>
      <c r="B37" s="34"/>
      <c r="C37" s="35"/>
      <c r="D37" s="35"/>
      <c r="E37" s="24">
        <v>7487</v>
      </c>
      <c r="F37" s="35"/>
      <c r="G37" s="35"/>
      <c r="H37" s="35"/>
      <c r="I37" s="35"/>
      <c r="J37" s="35"/>
      <c r="K37" s="35"/>
      <c r="L37" s="35"/>
      <c r="M37" s="35"/>
      <c r="N37" s="35"/>
      <c r="O37" s="35"/>
      <c r="P37" s="35"/>
      <c r="Q37" s="34"/>
      <c r="R37" s="36"/>
    </row>
    <row r="38" spans="1:18" ht="14.25">
      <c r="A38" s="11" t="s">
        <v>111</v>
      </c>
      <c r="B38" s="37">
        <v>183340</v>
      </c>
      <c r="C38" s="23"/>
      <c r="D38" s="23"/>
      <c r="E38" s="23">
        <v>7123</v>
      </c>
      <c r="F38" s="23"/>
      <c r="G38" s="23">
        <v>2469</v>
      </c>
      <c r="H38" s="23">
        <v>2570</v>
      </c>
      <c r="I38" s="23">
        <v>3706</v>
      </c>
      <c r="J38" s="23"/>
      <c r="K38" s="23">
        <v>28</v>
      </c>
      <c r="L38" s="23"/>
      <c r="M38" s="23"/>
      <c r="N38" s="23"/>
      <c r="O38" s="23">
        <v>26</v>
      </c>
      <c r="P38" s="23">
        <v>317</v>
      </c>
      <c r="Q38" s="37">
        <f>SUM(B38:P38)</f>
        <v>199579</v>
      </c>
      <c r="R38" s="17" t="s">
        <v>111</v>
      </c>
    </row>
    <row r="39" spans="1:18" ht="14.25">
      <c r="A39" s="33"/>
      <c r="B39" s="34"/>
      <c r="C39" s="35"/>
      <c r="D39" s="35"/>
      <c r="E39" s="24">
        <v>4665</v>
      </c>
      <c r="F39" s="35"/>
      <c r="G39" s="35"/>
      <c r="H39" s="35"/>
      <c r="I39" s="35"/>
      <c r="J39" s="35"/>
      <c r="K39" s="35"/>
      <c r="L39" s="35"/>
      <c r="M39" s="35"/>
      <c r="N39" s="35"/>
      <c r="O39" s="35"/>
      <c r="P39" s="35"/>
      <c r="Q39" s="34"/>
      <c r="R39" s="36"/>
    </row>
    <row r="40" spans="1:18" ht="14.25">
      <c r="A40" s="11" t="s">
        <v>112</v>
      </c>
      <c r="B40" s="37">
        <v>124140</v>
      </c>
      <c r="C40" s="23"/>
      <c r="D40" s="23"/>
      <c r="E40" s="23">
        <v>4375</v>
      </c>
      <c r="F40" s="23"/>
      <c r="G40" s="23">
        <v>1769</v>
      </c>
      <c r="H40" s="23">
        <v>1556</v>
      </c>
      <c r="I40" s="23">
        <v>2139</v>
      </c>
      <c r="J40" s="23"/>
      <c r="K40" s="23"/>
      <c r="L40" s="23"/>
      <c r="M40" s="23"/>
      <c r="N40" s="23"/>
      <c r="O40" s="23"/>
      <c r="P40" s="23"/>
      <c r="Q40" s="37">
        <f>SUM(B40:P40)</f>
        <v>133979</v>
      </c>
      <c r="R40" s="17" t="s">
        <v>112</v>
      </c>
    </row>
    <row r="41" spans="1:18" ht="14.25">
      <c r="A41" s="33"/>
      <c r="B41" s="34"/>
      <c r="C41" s="35"/>
      <c r="D41" s="35"/>
      <c r="E41" s="24">
        <v>13441</v>
      </c>
      <c r="F41" s="35"/>
      <c r="G41" s="35"/>
      <c r="H41" s="35"/>
      <c r="I41" s="35"/>
      <c r="J41" s="35"/>
      <c r="K41" s="35"/>
      <c r="L41" s="35"/>
      <c r="M41" s="35"/>
      <c r="N41" s="35"/>
      <c r="O41" s="35"/>
      <c r="P41" s="35"/>
      <c r="Q41" s="34"/>
      <c r="R41" s="36"/>
    </row>
    <row r="42" spans="1:18" ht="14.25">
      <c r="A42" s="11" t="s">
        <v>113</v>
      </c>
      <c r="B42" s="37">
        <v>314434</v>
      </c>
      <c r="C42" s="23"/>
      <c r="D42" s="23"/>
      <c r="E42" s="23">
        <v>12471</v>
      </c>
      <c r="F42" s="23"/>
      <c r="G42" s="23">
        <v>6032</v>
      </c>
      <c r="H42" s="23">
        <v>4478</v>
      </c>
      <c r="I42" s="23">
        <v>6491</v>
      </c>
      <c r="J42" s="23"/>
      <c r="K42" s="23">
        <v>1</v>
      </c>
      <c r="L42" s="23"/>
      <c r="M42" s="23"/>
      <c r="N42" s="23"/>
      <c r="O42" s="23">
        <v>52</v>
      </c>
      <c r="P42" s="23">
        <v>181</v>
      </c>
      <c r="Q42" s="37">
        <f>SUM(B42:P42)</f>
        <v>344140</v>
      </c>
      <c r="R42" s="17" t="s">
        <v>113</v>
      </c>
    </row>
    <row r="43" spans="1:18" ht="14.25">
      <c r="A43" s="33"/>
      <c r="B43" s="34"/>
      <c r="C43" s="35"/>
      <c r="D43" s="35"/>
      <c r="E43" s="24">
        <v>22082</v>
      </c>
      <c r="F43" s="35"/>
      <c r="G43" s="35"/>
      <c r="H43" s="35"/>
      <c r="I43" s="35"/>
      <c r="J43" s="35"/>
      <c r="K43" s="35"/>
      <c r="L43" s="35"/>
      <c r="M43" s="35"/>
      <c r="N43" s="35"/>
      <c r="O43" s="35"/>
      <c r="P43" s="35"/>
      <c r="Q43" s="34"/>
      <c r="R43" s="36"/>
    </row>
    <row r="44" spans="1:18" ht="14.25">
      <c r="A44" s="11" t="s">
        <v>114</v>
      </c>
      <c r="B44" s="37">
        <v>447191</v>
      </c>
      <c r="C44" s="23"/>
      <c r="D44" s="23"/>
      <c r="E44" s="23">
        <v>20341</v>
      </c>
      <c r="F44" s="23"/>
      <c r="G44" s="23">
        <v>9472</v>
      </c>
      <c r="H44" s="23">
        <v>7433</v>
      </c>
      <c r="I44" s="23">
        <v>6529</v>
      </c>
      <c r="J44" s="23"/>
      <c r="K44" s="23"/>
      <c r="L44" s="23"/>
      <c r="M44" s="23"/>
      <c r="N44" s="23"/>
      <c r="O44" s="23"/>
      <c r="P44" s="23">
        <v>28</v>
      </c>
      <c r="Q44" s="37">
        <f>SUM(B44:P44)</f>
        <v>490994</v>
      </c>
      <c r="R44" s="17" t="s">
        <v>114</v>
      </c>
    </row>
    <row r="45" spans="1:18" ht="14.25">
      <c r="A45" s="33"/>
      <c r="B45" s="34"/>
      <c r="C45" s="35"/>
      <c r="D45" s="35"/>
      <c r="E45" s="35"/>
      <c r="F45" s="35"/>
      <c r="G45" s="35"/>
      <c r="H45" s="35"/>
      <c r="I45" s="35"/>
      <c r="J45" s="35"/>
      <c r="K45" s="35"/>
      <c r="L45" s="25">
        <v>106806</v>
      </c>
      <c r="M45" s="35"/>
      <c r="N45" s="25">
        <v>141897</v>
      </c>
      <c r="O45" s="35"/>
      <c r="P45" s="35"/>
      <c r="Q45" s="34"/>
      <c r="R45" s="36"/>
    </row>
    <row r="46" spans="1:18" ht="15" thickBot="1">
      <c r="A46" s="38" t="s">
        <v>115</v>
      </c>
      <c r="B46" s="39"/>
      <c r="C46" s="40">
        <v>3442</v>
      </c>
      <c r="D46" s="40">
        <v>270</v>
      </c>
      <c r="E46" s="40"/>
      <c r="F46" s="40">
        <v>1284</v>
      </c>
      <c r="G46" s="40"/>
      <c r="H46" s="40"/>
      <c r="I46" s="40"/>
      <c r="J46" s="40">
        <v>10</v>
      </c>
      <c r="K46" s="40">
        <v>12</v>
      </c>
      <c r="L46" s="40">
        <v>2539965</v>
      </c>
      <c r="M46" s="40">
        <v>97</v>
      </c>
      <c r="N46" s="40">
        <v>200342</v>
      </c>
      <c r="O46" s="40">
        <v>212</v>
      </c>
      <c r="P46" s="40"/>
      <c r="Q46" s="39">
        <f>SUM(B46:P46)</f>
        <v>2745634</v>
      </c>
      <c r="R46" s="41" t="s">
        <v>115</v>
      </c>
    </row>
    <row r="47" spans="1:18" ht="14.25">
      <c r="A47" s="42" t="s">
        <v>116</v>
      </c>
      <c r="B47" s="10"/>
      <c r="C47" s="10"/>
      <c r="D47" s="10"/>
      <c r="E47" s="10"/>
      <c r="F47" s="10"/>
      <c r="G47" s="10"/>
      <c r="H47" s="10"/>
      <c r="I47" s="10"/>
      <c r="J47" s="42" t="s">
        <v>117</v>
      </c>
      <c r="L47" s="42"/>
      <c r="M47" s="10"/>
      <c r="N47" s="10"/>
      <c r="O47" s="10"/>
      <c r="P47" s="10"/>
      <c r="Q47" s="10"/>
      <c r="R47" s="10"/>
    </row>
    <row r="48" spans="1:12" ht="14.25">
      <c r="A48" s="42" t="s">
        <v>118</v>
      </c>
      <c r="B48" s="10"/>
      <c r="C48" s="10"/>
      <c r="D48" s="10"/>
      <c r="E48" s="10"/>
      <c r="F48" s="10"/>
      <c r="G48" s="10"/>
      <c r="H48" s="10"/>
      <c r="I48" s="10"/>
      <c r="J48" s="42" t="s">
        <v>119</v>
      </c>
      <c r="L48" s="42"/>
    </row>
    <row r="49" spans="1:10" ht="14.25">
      <c r="A49" s="42" t="s">
        <v>120</v>
      </c>
      <c r="B49" s="10"/>
      <c r="C49" s="10"/>
      <c r="D49" s="10"/>
      <c r="E49" s="10"/>
      <c r="F49" s="10"/>
      <c r="G49" s="10"/>
      <c r="H49" s="10"/>
      <c r="I49" s="10"/>
      <c r="J49" s="42" t="s">
        <v>121</v>
      </c>
    </row>
    <row r="50" spans="1:16" ht="14.25">
      <c r="A50" s="42"/>
      <c r="B50" s="43"/>
      <c r="C50" s="43"/>
      <c r="D50" s="43"/>
      <c r="E50" s="43"/>
      <c r="F50" s="43"/>
      <c r="G50" s="43"/>
      <c r="H50" s="43"/>
      <c r="I50" s="43"/>
      <c r="J50" s="43"/>
      <c r="K50" s="43"/>
      <c r="L50" s="43"/>
      <c r="M50" s="43"/>
      <c r="N50" s="43"/>
      <c r="O50" s="43"/>
      <c r="P50" s="43"/>
    </row>
    <row r="52" spans="7:9" ht="14.25">
      <c r="G52" s="1960"/>
      <c r="H52" s="44"/>
      <c r="I52" s="1960"/>
    </row>
    <row r="53" spans="7:9" ht="14.25">
      <c r="G53" s="1961"/>
      <c r="H53" s="44"/>
      <c r="I53" s="1961"/>
    </row>
    <row r="54" spans="1:9" ht="14.25">
      <c r="A54" s="45"/>
      <c r="G54" s="1957"/>
      <c r="H54" s="46"/>
      <c r="I54" s="1958"/>
    </row>
    <row r="55" spans="1:9" ht="14.25">
      <c r="A55" s="45"/>
      <c r="G55" s="1957"/>
      <c r="H55" s="46"/>
      <c r="I55" s="1959"/>
    </row>
    <row r="56" spans="1:9" ht="14.25">
      <c r="A56" s="45"/>
      <c r="G56" s="1957"/>
      <c r="H56" s="46"/>
      <c r="I56" s="1958"/>
    </row>
    <row r="57" spans="1:9" ht="14.25">
      <c r="A57" s="45"/>
      <c r="G57" s="1957"/>
      <c r="H57" s="46"/>
      <c r="I57" s="1959"/>
    </row>
    <row r="58" spans="1:9" ht="14.25">
      <c r="A58" s="45"/>
      <c r="G58" s="1957"/>
      <c r="H58" s="46"/>
      <c r="I58" s="1958"/>
    </row>
    <row r="59" spans="1:9" ht="14.25">
      <c r="A59" s="45"/>
      <c r="G59" s="1957"/>
      <c r="H59" s="46"/>
      <c r="I59" s="1959"/>
    </row>
    <row r="60" spans="1:9" ht="14.25">
      <c r="A60" s="45"/>
      <c r="G60" s="1957"/>
      <c r="H60" s="46"/>
      <c r="I60" s="1958"/>
    </row>
    <row r="61" spans="1:9" ht="14.25">
      <c r="A61" s="45"/>
      <c r="G61" s="1957"/>
      <c r="H61" s="46"/>
      <c r="I61" s="1959"/>
    </row>
    <row r="62" spans="1:9" ht="14.25">
      <c r="A62" s="45"/>
      <c r="G62" s="1957"/>
      <c r="H62" s="46"/>
      <c r="I62" s="1958"/>
    </row>
    <row r="63" spans="1:9" ht="14.25">
      <c r="A63" s="45"/>
      <c r="G63" s="1957"/>
      <c r="H63" s="46"/>
      <c r="I63" s="1959"/>
    </row>
    <row r="64" spans="1:9" ht="14.25">
      <c r="A64" s="45"/>
      <c r="G64" s="1957"/>
      <c r="H64" s="46"/>
      <c r="I64" s="1958"/>
    </row>
    <row r="65" spans="1:9" ht="14.25">
      <c r="A65" s="45"/>
      <c r="G65" s="1957"/>
      <c r="H65" s="46"/>
      <c r="I65" s="1959"/>
    </row>
    <row r="66" spans="1:9" ht="14.25">
      <c r="A66" s="45"/>
      <c r="G66" s="1957"/>
      <c r="H66" s="46"/>
      <c r="I66" s="1958"/>
    </row>
    <row r="67" spans="1:9" ht="14.25">
      <c r="A67" s="45"/>
      <c r="G67" s="1957"/>
      <c r="H67" s="46"/>
      <c r="I67" s="1959"/>
    </row>
    <row r="68" spans="1:9" ht="14.25">
      <c r="A68" s="45"/>
      <c r="G68" s="1957"/>
      <c r="H68" s="46"/>
      <c r="I68" s="1958"/>
    </row>
    <row r="69" spans="1:9" ht="14.25">
      <c r="A69" s="45"/>
      <c r="G69" s="1957"/>
      <c r="H69" s="46"/>
      <c r="I69" s="1959"/>
    </row>
    <row r="70" spans="1:9" ht="14.25">
      <c r="A70" s="45"/>
      <c r="G70" s="1957"/>
      <c r="H70" s="46"/>
      <c r="I70" s="1958"/>
    </row>
    <row r="71" spans="1:9" ht="14.25">
      <c r="A71" s="45"/>
      <c r="G71" s="1957"/>
      <c r="H71" s="46"/>
      <c r="I71" s="1959"/>
    </row>
    <row r="72" spans="1:9" ht="14.25">
      <c r="A72" s="45"/>
      <c r="G72" s="1957"/>
      <c r="H72" s="46"/>
      <c r="I72" s="1958"/>
    </row>
    <row r="73" spans="1:9" ht="14.25">
      <c r="A73" s="45"/>
      <c r="G73" s="1957"/>
      <c r="H73" s="46"/>
      <c r="I73" s="1959"/>
    </row>
    <row r="74" spans="1:9" ht="14.25">
      <c r="A74" s="45"/>
      <c r="G74" s="1957"/>
      <c r="H74" s="46"/>
      <c r="I74" s="1958"/>
    </row>
    <row r="75" spans="1:9" ht="14.25">
      <c r="A75" s="45"/>
      <c r="G75" s="1957"/>
      <c r="H75" s="46"/>
      <c r="I75" s="1959"/>
    </row>
    <row r="76" spans="1:9" ht="14.25">
      <c r="A76" s="45"/>
      <c r="G76" s="1957"/>
      <c r="H76" s="46"/>
      <c r="I76" s="1958"/>
    </row>
    <row r="77" spans="1:9" ht="14.25">
      <c r="A77" s="45"/>
      <c r="G77" s="1957"/>
      <c r="H77" s="46"/>
      <c r="I77" s="1959"/>
    </row>
    <row r="78" spans="1:9" ht="14.25">
      <c r="A78" s="45"/>
      <c r="G78" s="1957"/>
      <c r="H78" s="46"/>
      <c r="I78" s="1958"/>
    </row>
    <row r="79" spans="1:9" ht="14.25">
      <c r="A79" s="45"/>
      <c r="G79" s="1957"/>
      <c r="H79" s="46"/>
      <c r="I79" s="1959"/>
    </row>
    <row r="80" spans="1:9" ht="14.25">
      <c r="A80" s="45"/>
      <c r="G80" s="1957"/>
      <c r="H80" s="46"/>
      <c r="I80" s="1958"/>
    </row>
    <row r="81" spans="1:9" ht="14.25">
      <c r="A81" s="45"/>
      <c r="G81" s="1957"/>
      <c r="H81" s="46"/>
      <c r="I81" s="1959"/>
    </row>
    <row r="82" spans="1:9" ht="14.25">
      <c r="A82" s="45"/>
      <c r="G82" s="1957"/>
      <c r="H82" s="47"/>
      <c r="I82" s="1958"/>
    </row>
    <row r="83" spans="1:9" ht="14.25">
      <c r="A83" s="45"/>
      <c r="G83" s="1957"/>
      <c r="H83" s="47"/>
      <c r="I83" s="1959"/>
    </row>
    <row r="84" spans="7:9" ht="14.25">
      <c r="G84" s="48"/>
      <c r="H84" s="48"/>
      <c r="I84" s="48"/>
    </row>
    <row r="85" spans="7:9" ht="14.25">
      <c r="G85" s="48"/>
      <c r="H85" s="49"/>
      <c r="I85" s="48"/>
    </row>
  </sheetData>
  <sheetProtection/>
  <mergeCells count="50">
    <mergeCell ref="P3:P5"/>
    <mergeCell ref="Q3:Q5"/>
    <mergeCell ref="A3:A5"/>
    <mergeCell ref="B3:F3"/>
    <mergeCell ref="G3:H3"/>
    <mergeCell ref="I3:I5"/>
    <mergeCell ref="J3:J5"/>
    <mergeCell ref="K3:K5"/>
    <mergeCell ref="R3:R5"/>
    <mergeCell ref="B4:D4"/>
    <mergeCell ref="E4:E5"/>
    <mergeCell ref="F4:F5"/>
    <mergeCell ref="G4:G5"/>
    <mergeCell ref="H4:H5"/>
    <mergeCell ref="L3:L5"/>
    <mergeCell ref="M3:M5"/>
    <mergeCell ref="N3:N5"/>
    <mergeCell ref="O3:O5"/>
    <mergeCell ref="G52:G53"/>
    <mergeCell ref="I52:I53"/>
    <mergeCell ref="G54:G55"/>
    <mergeCell ref="I54:I55"/>
    <mergeCell ref="G56:G57"/>
    <mergeCell ref="I56:I57"/>
    <mergeCell ref="G58:G59"/>
    <mergeCell ref="I58:I59"/>
    <mergeCell ref="G60:G61"/>
    <mergeCell ref="I60:I61"/>
    <mergeCell ref="G62:G63"/>
    <mergeCell ref="I62:I63"/>
    <mergeCell ref="G64:G65"/>
    <mergeCell ref="I64:I65"/>
    <mergeCell ref="G66:G67"/>
    <mergeCell ref="I66:I67"/>
    <mergeCell ref="G68:G69"/>
    <mergeCell ref="I68:I69"/>
    <mergeCell ref="G70:G71"/>
    <mergeCell ref="I70:I71"/>
    <mergeCell ref="G72:G73"/>
    <mergeCell ref="I72:I73"/>
    <mergeCell ref="G74:G75"/>
    <mergeCell ref="I74:I75"/>
    <mergeCell ref="G82:G83"/>
    <mergeCell ref="I82:I83"/>
    <mergeCell ref="G76:G77"/>
    <mergeCell ref="I76:I77"/>
    <mergeCell ref="G78:G79"/>
    <mergeCell ref="I78:I79"/>
    <mergeCell ref="G80:G81"/>
    <mergeCell ref="I80:I81"/>
  </mergeCells>
  <printOptions horizontalCentered="1"/>
  <pageMargins left="0.5511811023622047" right="0.5511811023622047" top="0.9448818897637796" bottom="0.5118110236220472" header="0.5118110236220472" footer="0.5118110236220472"/>
  <pageSetup horizontalDpi="600" verticalDpi="600" orientation="portrait" paperSize="9" scale="96" r:id="rId1"/>
  <colBreaks count="1" manualBreakCount="1">
    <brk id="9" max="48" man="1"/>
  </colBreaks>
</worksheet>
</file>

<file path=xl/worksheets/sheet10.xml><?xml version="1.0" encoding="utf-8"?>
<worksheet xmlns="http://schemas.openxmlformats.org/spreadsheetml/2006/main" xmlns:r="http://schemas.openxmlformats.org/officeDocument/2006/relationships">
  <sheetPr transitionEvaluation="1"/>
  <dimension ref="A1:P47"/>
  <sheetViews>
    <sheetView showGridLines="0" defaultGridColor="0" view="pageBreakPreview" zoomScaleSheetLayoutView="100" zoomScalePageLayoutView="0" colorId="22" workbookViewId="0" topLeftCell="A1">
      <selection activeCell="M18" sqref="M18"/>
    </sheetView>
  </sheetViews>
  <sheetFormatPr defaultColWidth="10.796875" defaultRowHeight="32.25" customHeight="1"/>
  <cols>
    <col min="1" max="1" width="10.69921875" style="60" customWidth="1"/>
    <col min="2" max="2" width="2.09765625" style="60" customWidth="1"/>
    <col min="3" max="3" width="20.59765625" style="60" customWidth="1"/>
    <col min="4" max="4" width="2.09765625" style="60" customWidth="1"/>
    <col min="5" max="7" width="13.5" style="60" customWidth="1"/>
    <col min="8" max="12" width="16.8984375" style="60" customWidth="1"/>
    <col min="13" max="15" width="0" style="60" hidden="1" customWidth="1"/>
    <col min="16" max="16384" width="10.69921875" style="60" customWidth="1"/>
  </cols>
  <sheetData>
    <row r="1" spans="2:15" ht="32.25" customHeight="1">
      <c r="B1" s="406"/>
      <c r="C1" s="59"/>
      <c r="D1" s="59"/>
      <c r="E1" s="61"/>
      <c r="F1" s="59"/>
      <c r="G1" s="59"/>
      <c r="H1" s="59"/>
      <c r="I1" s="59"/>
      <c r="J1" s="59"/>
      <c r="K1" s="59"/>
      <c r="L1" s="59"/>
      <c r="M1" s="59"/>
      <c r="N1" s="59"/>
      <c r="O1" s="59"/>
    </row>
    <row r="2" spans="2:15" ht="32.25" customHeight="1">
      <c r="B2" s="59"/>
      <c r="C2" s="59"/>
      <c r="D2" s="59"/>
      <c r="E2" s="59"/>
      <c r="F2" s="59"/>
      <c r="G2" s="59"/>
      <c r="H2" s="59"/>
      <c r="I2" s="59"/>
      <c r="J2" s="59"/>
      <c r="K2" s="59"/>
      <c r="L2" s="407" t="s">
        <v>486</v>
      </c>
      <c r="M2" s="59"/>
      <c r="N2" s="59"/>
      <c r="O2" s="59"/>
    </row>
    <row r="3" spans="2:15" ht="32.25" customHeight="1" thickBot="1">
      <c r="B3" s="59"/>
      <c r="C3" s="59"/>
      <c r="D3" s="59"/>
      <c r="E3" s="59"/>
      <c r="F3" s="59"/>
      <c r="G3" s="59"/>
      <c r="H3" s="59"/>
      <c r="I3" s="59"/>
      <c r="J3" s="59"/>
      <c r="K3" s="59"/>
      <c r="L3" s="59"/>
      <c r="M3" s="59"/>
      <c r="N3" s="59"/>
      <c r="O3" s="59"/>
    </row>
    <row r="4" spans="2:15" s="117" customFormat="1" ht="32.25" customHeight="1">
      <c r="B4" s="2043" t="s">
        <v>487</v>
      </c>
      <c r="C4" s="2044"/>
      <c r="D4" s="2210"/>
      <c r="E4" s="444" t="s">
        <v>488</v>
      </c>
      <c r="F4" s="444"/>
      <c r="G4" s="207"/>
      <c r="H4" s="445" t="s">
        <v>489</v>
      </c>
      <c r="I4" s="444"/>
      <c r="J4" s="444"/>
      <c r="K4" s="446" t="s">
        <v>430</v>
      </c>
      <c r="L4" s="471" t="s">
        <v>431</v>
      </c>
      <c r="M4" s="62"/>
      <c r="N4" s="62" t="s">
        <v>439</v>
      </c>
      <c r="O4" s="62"/>
    </row>
    <row r="5" spans="2:15" s="117" customFormat="1" ht="32.25" customHeight="1">
      <c r="B5" s="2045"/>
      <c r="C5" s="2046"/>
      <c r="D5" s="2211"/>
      <c r="E5" s="418" t="s">
        <v>432</v>
      </c>
      <c r="F5" s="273" t="s">
        <v>433</v>
      </c>
      <c r="G5" s="155" t="s">
        <v>91</v>
      </c>
      <c r="H5" s="417" t="s">
        <v>432</v>
      </c>
      <c r="I5" s="273" t="s">
        <v>433</v>
      </c>
      <c r="J5" s="418" t="s">
        <v>490</v>
      </c>
      <c r="K5" s="419" t="s">
        <v>491</v>
      </c>
      <c r="L5" s="448" t="s">
        <v>492</v>
      </c>
      <c r="M5" s="62"/>
      <c r="N5" s="62"/>
      <c r="O5" s="62"/>
    </row>
    <row r="6" spans="2:15" s="117" customFormat="1" ht="32.25" customHeight="1">
      <c r="B6" s="2047"/>
      <c r="C6" s="2048"/>
      <c r="D6" s="2212"/>
      <c r="E6" s="449" t="s">
        <v>437</v>
      </c>
      <c r="F6" s="422" t="s">
        <v>437</v>
      </c>
      <c r="G6" s="423" t="s">
        <v>437</v>
      </c>
      <c r="H6" s="424" t="s">
        <v>372</v>
      </c>
      <c r="I6" s="422" t="s">
        <v>372</v>
      </c>
      <c r="J6" s="422" t="s">
        <v>372</v>
      </c>
      <c r="K6" s="422" t="s">
        <v>372</v>
      </c>
      <c r="L6" s="450" t="s">
        <v>372</v>
      </c>
      <c r="M6" s="62"/>
      <c r="N6" s="62"/>
      <c r="O6" s="62"/>
    </row>
    <row r="7" spans="2:15" s="117" customFormat="1" ht="32.25" customHeight="1">
      <c r="B7" s="451"/>
      <c r="C7" s="452" t="s">
        <v>493</v>
      </c>
      <c r="D7" s="453"/>
      <c r="E7" s="454">
        <v>4</v>
      </c>
      <c r="F7" s="455">
        <v>0</v>
      </c>
      <c r="G7" s="456">
        <v>4</v>
      </c>
      <c r="H7" s="457">
        <v>16964</v>
      </c>
      <c r="I7" s="455">
        <v>0</v>
      </c>
      <c r="J7" s="454">
        <v>16964</v>
      </c>
      <c r="K7" s="455">
        <v>11600</v>
      </c>
      <c r="L7" s="458">
        <f>J7-K7</f>
        <v>5364</v>
      </c>
      <c r="M7" s="62"/>
      <c r="N7" s="178">
        <f>K7/G7</f>
        <v>2900</v>
      </c>
      <c r="O7" s="62" t="s">
        <v>449</v>
      </c>
    </row>
    <row r="8" spans="2:15" s="117" customFormat="1" ht="32.25" customHeight="1">
      <c r="B8" s="451"/>
      <c r="C8" s="452" t="s">
        <v>494</v>
      </c>
      <c r="D8" s="453"/>
      <c r="E8" s="454">
        <v>0</v>
      </c>
      <c r="F8" s="455">
        <v>0</v>
      </c>
      <c r="G8" s="456">
        <v>0</v>
      </c>
      <c r="H8" s="457">
        <v>0</v>
      </c>
      <c r="I8" s="455">
        <v>0</v>
      </c>
      <c r="J8" s="454">
        <v>0</v>
      </c>
      <c r="K8" s="455">
        <v>0</v>
      </c>
      <c r="L8" s="458">
        <f>J8-K8</f>
        <v>0</v>
      </c>
      <c r="M8" s="62"/>
      <c r="N8" s="178" t="e">
        <f>K8/G8</f>
        <v>#DIV/0!</v>
      </c>
      <c r="O8" s="62" t="s">
        <v>449</v>
      </c>
    </row>
    <row r="9" spans="2:15" s="117" customFormat="1" ht="32.25" customHeight="1" thickBot="1">
      <c r="B9" s="451"/>
      <c r="C9" s="452" t="s">
        <v>495</v>
      </c>
      <c r="D9" s="453"/>
      <c r="E9" s="454">
        <v>0</v>
      </c>
      <c r="F9" s="455">
        <v>0</v>
      </c>
      <c r="G9" s="456">
        <v>0</v>
      </c>
      <c r="H9" s="457">
        <v>0</v>
      </c>
      <c r="I9" s="455">
        <v>0</v>
      </c>
      <c r="J9" s="454">
        <v>0</v>
      </c>
      <c r="K9" s="455">
        <v>0</v>
      </c>
      <c r="L9" s="458">
        <f>J9-K9</f>
        <v>0</v>
      </c>
      <c r="M9" s="62"/>
      <c r="N9" s="178" t="e">
        <f>K9/G9</f>
        <v>#DIV/0!</v>
      </c>
      <c r="O9" s="62" t="s">
        <v>449</v>
      </c>
    </row>
    <row r="10" spans="2:15" s="117" customFormat="1" ht="32.25" customHeight="1" thickBot="1" thickTop="1">
      <c r="B10" s="459"/>
      <c r="C10" s="460" t="s">
        <v>297</v>
      </c>
      <c r="D10" s="461"/>
      <c r="E10" s="462">
        <f aca="true" t="shared" si="0" ref="E10:K10">SUM(E7:E9)</f>
        <v>4</v>
      </c>
      <c r="F10" s="463">
        <f t="shared" si="0"/>
        <v>0</v>
      </c>
      <c r="G10" s="464">
        <f t="shared" si="0"/>
        <v>4</v>
      </c>
      <c r="H10" s="472">
        <f t="shared" si="0"/>
        <v>16964</v>
      </c>
      <c r="I10" s="463">
        <f t="shared" si="0"/>
        <v>0</v>
      </c>
      <c r="J10" s="462">
        <f t="shared" si="0"/>
        <v>16964</v>
      </c>
      <c r="K10" s="463">
        <f t="shared" si="0"/>
        <v>11600</v>
      </c>
      <c r="L10" s="465">
        <f>J10-K10</f>
        <v>5364</v>
      </c>
      <c r="M10" s="62"/>
      <c r="N10" s="178"/>
      <c r="O10" s="62"/>
    </row>
    <row r="11" spans="2:15" ht="32.25" customHeight="1" thickBot="1">
      <c r="B11" s="59"/>
      <c r="C11" s="59"/>
      <c r="D11" s="59"/>
      <c r="E11" s="59"/>
      <c r="F11" s="59"/>
      <c r="G11" s="59"/>
      <c r="H11" s="59"/>
      <c r="I11" s="59"/>
      <c r="J11" s="59"/>
      <c r="K11" s="59"/>
      <c r="L11" s="59"/>
      <c r="M11" s="59"/>
      <c r="N11" s="59"/>
      <c r="O11" s="59"/>
    </row>
    <row r="12" spans="2:15" s="117" customFormat="1" ht="32.25" customHeight="1">
      <c r="B12" s="2213" t="s">
        <v>496</v>
      </c>
      <c r="C12" s="2214"/>
      <c r="D12" s="2215"/>
      <c r="E12" s="411" t="s">
        <v>488</v>
      </c>
      <c r="F12" s="411"/>
      <c r="G12" s="412"/>
      <c r="H12" s="413" t="s">
        <v>489</v>
      </c>
      <c r="I12" s="411"/>
      <c r="J12" s="411"/>
      <c r="K12" s="414" t="s">
        <v>430</v>
      </c>
      <c r="L12" s="473" t="s">
        <v>431</v>
      </c>
      <c r="M12" s="62"/>
      <c r="N12" s="62" t="s">
        <v>439</v>
      </c>
      <c r="O12" s="62"/>
    </row>
    <row r="13" spans="2:15" s="117" customFormat="1" ht="32.25" customHeight="1">
      <c r="B13" s="2216"/>
      <c r="C13" s="2046"/>
      <c r="D13" s="2211"/>
      <c r="E13" s="418" t="s">
        <v>432</v>
      </c>
      <c r="F13" s="273" t="s">
        <v>433</v>
      </c>
      <c r="G13" s="155" t="s">
        <v>91</v>
      </c>
      <c r="H13" s="417" t="s">
        <v>432</v>
      </c>
      <c r="I13" s="273" t="s">
        <v>433</v>
      </c>
      <c r="J13" s="418" t="s">
        <v>490</v>
      </c>
      <c r="K13" s="419" t="s">
        <v>491</v>
      </c>
      <c r="L13" s="420" t="s">
        <v>492</v>
      </c>
      <c r="M13" s="62"/>
      <c r="N13" s="62"/>
      <c r="O13" s="62"/>
    </row>
    <row r="14" spans="2:15" s="117" customFormat="1" ht="32.25" customHeight="1">
      <c r="B14" s="2217"/>
      <c r="C14" s="2048"/>
      <c r="D14" s="2212"/>
      <c r="E14" s="449" t="s">
        <v>437</v>
      </c>
      <c r="F14" s="422" t="s">
        <v>437</v>
      </c>
      <c r="G14" s="423" t="s">
        <v>437</v>
      </c>
      <c r="H14" s="424" t="s">
        <v>372</v>
      </c>
      <c r="I14" s="422" t="s">
        <v>372</v>
      </c>
      <c r="J14" s="422" t="s">
        <v>372</v>
      </c>
      <c r="K14" s="422" t="s">
        <v>372</v>
      </c>
      <c r="L14" s="425" t="s">
        <v>372</v>
      </c>
      <c r="M14" s="62"/>
      <c r="N14" s="62"/>
      <c r="O14" s="62"/>
    </row>
    <row r="15" spans="1:16" s="117" customFormat="1" ht="32.25" customHeight="1">
      <c r="A15" s="474"/>
      <c r="B15" s="475"/>
      <c r="C15" s="452" t="s">
        <v>497</v>
      </c>
      <c r="D15" s="453"/>
      <c r="E15" s="454">
        <v>569</v>
      </c>
      <c r="F15" s="455">
        <v>3</v>
      </c>
      <c r="G15" s="456">
        <v>572</v>
      </c>
      <c r="H15" s="457">
        <v>6248071</v>
      </c>
      <c r="I15" s="455">
        <v>11688</v>
      </c>
      <c r="J15" s="454">
        <v>6259759</v>
      </c>
      <c r="K15" s="455">
        <v>1653001</v>
      </c>
      <c r="L15" s="476">
        <f aca="true" t="shared" si="1" ref="L15:L45">J15-K15</f>
        <v>4606758</v>
      </c>
      <c r="M15" s="62"/>
      <c r="N15" s="178">
        <f aca="true" t="shared" si="2" ref="N15:N44">K15/G15</f>
        <v>2889.861888111888</v>
      </c>
      <c r="O15" s="62" t="s">
        <v>449</v>
      </c>
      <c r="P15" s="474"/>
    </row>
    <row r="16" spans="1:16" s="117" customFormat="1" ht="32.25" customHeight="1">
      <c r="A16" s="474"/>
      <c r="B16" s="475"/>
      <c r="C16" s="452" t="s">
        <v>498</v>
      </c>
      <c r="D16" s="453"/>
      <c r="E16" s="454">
        <v>577</v>
      </c>
      <c r="F16" s="455">
        <v>6</v>
      </c>
      <c r="G16" s="456">
        <v>583</v>
      </c>
      <c r="H16" s="457">
        <v>4233175</v>
      </c>
      <c r="I16" s="455">
        <v>26918</v>
      </c>
      <c r="J16" s="454">
        <v>4260093</v>
      </c>
      <c r="K16" s="455">
        <v>1690700</v>
      </c>
      <c r="L16" s="476">
        <f t="shared" si="1"/>
        <v>2569393</v>
      </c>
      <c r="M16" s="62"/>
      <c r="N16" s="178">
        <f t="shared" si="2"/>
        <v>2900</v>
      </c>
      <c r="O16" s="62" t="s">
        <v>449</v>
      </c>
      <c r="P16" s="474"/>
    </row>
    <row r="17" spans="1:16" s="117" customFormat="1" ht="32.25" customHeight="1">
      <c r="A17" s="474"/>
      <c r="B17" s="475"/>
      <c r="C17" s="452" t="s">
        <v>499</v>
      </c>
      <c r="D17" s="453"/>
      <c r="E17" s="454">
        <v>8</v>
      </c>
      <c r="F17" s="455">
        <v>0</v>
      </c>
      <c r="G17" s="456">
        <v>8</v>
      </c>
      <c r="H17" s="457">
        <v>37859</v>
      </c>
      <c r="I17" s="455">
        <v>0</v>
      </c>
      <c r="J17" s="454">
        <v>37859</v>
      </c>
      <c r="K17" s="455">
        <v>23200</v>
      </c>
      <c r="L17" s="476">
        <f t="shared" si="1"/>
        <v>14659</v>
      </c>
      <c r="M17" s="62"/>
      <c r="N17" s="178">
        <f t="shared" si="2"/>
        <v>2900</v>
      </c>
      <c r="O17" s="62" t="s">
        <v>449</v>
      </c>
      <c r="P17" s="474"/>
    </row>
    <row r="18" spans="1:16" s="117" customFormat="1" ht="32.25" customHeight="1">
      <c r="A18" s="474"/>
      <c r="B18" s="475"/>
      <c r="C18" s="452" t="s">
        <v>500</v>
      </c>
      <c r="D18" s="453"/>
      <c r="E18" s="454">
        <v>247</v>
      </c>
      <c r="F18" s="455">
        <v>6</v>
      </c>
      <c r="G18" s="456">
        <v>253</v>
      </c>
      <c r="H18" s="457">
        <v>1286567</v>
      </c>
      <c r="I18" s="455">
        <v>20123</v>
      </c>
      <c r="J18" s="454">
        <v>1306690</v>
      </c>
      <c r="K18" s="455">
        <v>729834</v>
      </c>
      <c r="L18" s="476">
        <f t="shared" si="1"/>
        <v>576856</v>
      </c>
      <c r="M18" s="62"/>
      <c r="N18" s="178">
        <f t="shared" si="2"/>
        <v>2884.719367588933</v>
      </c>
      <c r="O18" s="62" t="s">
        <v>449</v>
      </c>
      <c r="P18" s="474"/>
    </row>
    <row r="19" spans="1:16" s="117" customFormat="1" ht="32.25" customHeight="1">
      <c r="A19" s="474"/>
      <c r="B19" s="475"/>
      <c r="C19" s="452" t="s">
        <v>501</v>
      </c>
      <c r="D19" s="453"/>
      <c r="E19" s="454">
        <v>141</v>
      </c>
      <c r="F19" s="455">
        <v>3</v>
      </c>
      <c r="G19" s="456">
        <v>144</v>
      </c>
      <c r="H19" s="457">
        <v>1015923</v>
      </c>
      <c r="I19" s="455">
        <v>9115</v>
      </c>
      <c r="J19" s="454">
        <v>1025038</v>
      </c>
      <c r="K19" s="455">
        <v>416151</v>
      </c>
      <c r="L19" s="476">
        <f t="shared" si="1"/>
        <v>608887</v>
      </c>
      <c r="M19" s="62"/>
      <c r="N19" s="178">
        <f t="shared" si="2"/>
        <v>2889.9375</v>
      </c>
      <c r="O19" s="62" t="s">
        <v>449</v>
      </c>
      <c r="P19" s="474"/>
    </row>
    <row r="20" spans="1:16" s="117" customFormat="1" ht="32.25" customHeight="1">
      <c r="A20" s="474"/>
      <c r="B20" s="475"/>
      <c r="C20" s="452" t="s">
        <v>502</v>
      </c>
      <c r="D20" s="453"/>
      <c r="E20" s="454">
        <v>3</v>
      </c>
      <c r="F20" s="455">
        <v>0</v>
      </c>
      <c r="G20" s="456">
        <v>3</v>
      </c>
      <c r="H20" s="457">
        <v>13921</v>
      </c>
      <c r="I20" s="455">
        <v>0</v>
      </c>
      <c r="J20" s="454">
        <v>13921</v>
      </c>
      <c r="K20" s="455">
        <v>8700</v>
      </c>
      <c r="L20" s="476">
        <f t="shared" si="1"/>
        <v>5221</v>
      </c>
      <c r="M20" s="62"/>
      <c r="N20" s="178">
        <f t="shared" si="2"/>
        <v>2900</v>
      </c>
      <c r="O20" s="62" t="s">
        <v>449</v>
      </c>
      <c r="P20" s="474"/>
    </row>
    <row r="21" spans="1:16" s="117" customFormat="1" ht="32.25" customHeight="1">
      <c r="A21" s="474"/>
      <c r="B21" s="475"/>
      <c r="C21" s="452" t="s">
        <v>503</v>
      </c>
      <c r="D21" s="453"/>
      <c r="E21" s="454">
        <v>375</v>
      </c>
      <c r="F21" s="455">
        <v>3</v>
      </c>
      <c r="G21" s="456">
        <v>378</v>
      </c>
      <c r="H21" s="457">
        <v>3657281</v>
      </c>
      <c r="I21" s="455">
        <v>9149</v>
      </c>
      <c r="J21" s="454">
        <v>3666430</v>
      </c>
      <c r="K21" s="455">
        <v>1094267</v>
      </c>
      <c r="L21" s="476">
        <f t="shared" si="1"/>
        <v>2572163</v>
      </c>
      <c r="M21" s="62"/>
      <c r="N21" s="178">
        <f t="shared" si="2"/>
        <v>2894.886243386243</v>
      </c>
      <c r="O21" s="62" t="s">
        <v>449</v>
      </c>
      <c r="P21" s="474"/>
    </row>
    <row r="22" spans="1:16" s="117" customFormat="1" ht="32.25" customHeight="1">
      <c r="A22" s="474"/>
      <c r="B22" s="475"/>
      <c r="C22" s="452" t="s">
        <v>504</v>
      </c>
      <c r="D22" s="453"/>
      <c r="E22" s="454">
        <v>338</v>
      </c>
      <c r="F22" s="455">
        <v>8</v>
      </c>
      <c r="G22" s="456">
        <v>346</v>
      </c>
      <c r="H22" s="457">
        <v>2758613</v>
      </c>
      <c r="I22" s="455">
        <v>25885</v>
      </c>
      <c r="J22" s="454">
        <v>2784498</v>
      </c>
      <c r="K22" s="455">
        <v>995668</v>
      </c>
      <c r="L22" s="476">
        <f t="shared" si="1"/>
        <v>1788830</v>
      </c>
      <c r="M22" s="62"/>
      <c r="N22" s="178">
        <f t="shared" si="2"/>
        <v>2877.6531791907514</v>
      </c>
      <c r="O22" s="62" t="s">
        <v>449</v>
      </c>
      <c r="P22" s="474"/>
    </row>
    <row r="23" spans="1:16" s="117" customFormat="1" ht="32.25" customHeight="1">
      <c r="A23" s="474"/>
      <c r="B23" s="475"/>
      <c r="C23" s="452" t="s">
        <v>505</v>
      </c>
      <c r="D23" s="453"/>
      <c r="E23" s="454">
        <v>87</v>
      </c>
      <c r="F23" s="455">
        <v>2</v>
      </c>
      <c r="G23" s="456">
        <v>89</v>
      </c>
      <c r="H23" s="457">
        <v>471424</v>
      </c>
      <c r="I23" s="455">
        <v>6022</v>
      </c>
      <c r="J23" s="454">
        <v>477446</v>
      </c>
      <c r="K23" s="455">
        <v>256409</v>
      </c>
      <c r="L23" s="476">
        <f t="shared" si="1"/>
        <v>221037</v>
      </c>
      <c r="M23" s="62"/>
      <c r="N23" s="178">
        <f t="shared" si="2"/>
        <v>2881</v>
      </c>
      <c r="O23" s="62" t="s">
        <v>449</v>
      </c>
      <c r="P23" s="474"/>
    </row>
    <row r="24" spans="1:16" s="117" customFormat="1" ht="32.25" customHeight="1">
      <c r="A24" s="474"/>
      <c r="B24" s="475"/>
      <c r="C24" s="452" t="s">
        <v>506</v>
      </c>
      <c r="D24" s="453"/>
      <c r="E24" s="454">
        <v>21</v>
      </c>
      <c r="F24" s="455">
        <v>0</v>
      </c>
      <c r="G24" s="456">
        <v>21</v>
      </c>
      <c r="H24" s="457">
        <v>421232</v>
      </c>
      <c r="I24" s="455">
        <v>0</v>
      </c>
      <c r="J24" s="454">
        <v>421232</v>
      </c>
      <c r="K24" s="455">
        <v>60900</v>
      </c>
      <c r="L24" s="476">
        <f t="shared" si="1"/>
        <v>360332</v>
      </c>
      <c r="M24" s="62"/>
      <c r="N24" s="178">
        <f t="shared" si="2"/>
        <v>2900</v>
      </c>
      <c r="O24" s="62" t="s">
        <v>449</v>
      </c>
      <c r="P24" s="474"/>
    </row>
    <row r="25" spans="1:16" s="117" customFormat="1" ht="32.25" customHeight="1">
      <c r="A25" s="474"/>
      <c r="B25" s="475"/>
      <c r="C25" s="452" t="s">
        <v>507</v>
      </c>
      <c r="D25" s="453"/>
      <c r="E25" s="454">
        <v>38</v>
      </c>
      <c r="F25" s="455">
        <v>0</v>
      </c>
      <c r="G25" s="456">
        <v>38</v>
      </c>
      <c r="H25" s="457">
        <v>455806</v>
      </c>
      <c r="I25" s="455">
        <v>0</v>
      </c>
      <c r="J25" s="454">
        <v>455806</v>
      </c>
      <c r="K25" s="455">
        <v>107542</v>
      </c>
      <c r="L25" s="476">
        <f t="shared" si="1"/>
        <v>348264</v>
      </c>
      <c r="M25" s="62"/>
      <c r="N25" s="178">
        <f t="shared" si="2"/>
        <v>2830.0526315789475</v>
      </c>
      <c r="O25" s="62" t="s">
        <v>449</v>
      </c>
      <c r="P25" s="474"/>
    </row>
    <row r="26" spans="1:16" s="117" customFormat="1" ht="32.25" customHeight="1">
      <c r="A26" s="474"/>
      <c r="B26" s="475"/>
      <c r="C26" s="452" t="s">
        <v>508</v>
      </c>
      <c r="D26" s="453"/>
      <c r="E26" s="454">
        <v>1250</v>
      </c>
      <c r="F26" s="455">
        <v>11</v>
      </c>
      <c r="G26" s="456">
        <v>1261</v>
      </c>
      <c r="H26" s="457">
        <v>12564761</v>
      </c>
      <c r="I26" s="455">
        <v>97877</v>
      </c>
      <c r="J26" s="454">
        <v>12662638</v>
      </c>
      <c r="K26" s="455">
        <v>3632981</v>
      </c>
      <c r="L26" s="476">
        <f t="shared" si="1"/>
        <v>9029657</v>
      </c>
      <c r="M26" s="62"/>
      <c r="N26" s="178">
        <f t="shared" si="2"/>
        <v>2881.031720856463</v>
      </c>
      <c r="O26" s="62" t="s">
        <v>449</v>
      </c>
      <c r="P26" s="474"/>
    </row>
    <row r="27" spans="1:16" s="117" customFormat="1" ht="32.25" customHeight="1">
      <c r="A27" s="474"/>
      <c r="B27" s="475"/>
      <c r="C27" s="452" t="s">
        <v>509</v>
      </c>
      <c r="D27" s="453"/>
      <c r="E27" s="454">
        <v>117</v>
      </c>
      <c r="F27" s="455">
        <v>1</v>
      </c>
      <c r="G27" s="456">
        <v>118</v>
      </c>
      <c r="H27" s="457">
        <v>1381772</v>
      </c>
      <c r="I27" s="455">
        <v>3142</v>
      </c>
      <c r="J27" s="454">
        <v>1384914</v>
      </c>
      <c r="K27" s="455">
        <v>342200</v>
      </c>
      <c r="L27" s="476">
        <f t="shared" si="1"/>
        <v>1042714</v>
      </c>
      <c r="M27" s="62"/>
      <c r="N27" s="178">
        <f t="shared" si="2"/>
        <v>2900</v>
      </c>
      <c r="O27" s="62" t="s">
        <v>449</v>
      </c>
      <c r="P27" s="474"/>
    </row>
    <row r="28" spans="1:16" s="117" customFormat="1" ht="32.25" customHeight="1">
      <c r="A28" s="474"/>
      <c r="B28" s="475"/>
      <c r="C28" s="452" t="s">
        <v>510</v>
      </c>
      <c r="D28" s="453"/>
      <c r="E28" s="454">
        <v>0</v>
      </c>
      <c r="F28" s="455">
        <v>0</v>
      </c>
      <c r="G28" s="456">
        <v>0</v>
      </c>
      <c r="H28" s="457">
        <v>0</v>
      </c>
      <c r="I28" s="455">
        <v>0</v>
      </c>
      <c r="J28" s="454">
        <v>0</v>
      </c>
      <c r="K28" s="455">
        <v>0</v>
      </c>
      <c r="L28" s="476">
        <f t="shared" si="1"/>
        <v>0</v>
      </c>
      <c r="M28" s="62"/>
      <c r="N28" s="178" t="e">
        <f t="shared" si="2"/>
        <v>#DIV/0!</v>
      </c>
      <c r="O28" s="62" t="s">
        <v>449</v>
      </c>
      <c r="P28" s="474"/>
    </row>
    <row r="29" spans="1:16" s="117" customFormat="1" ht="32.25" customHeight="1">
      <c r="A29" s="474"/>
      <c r="B29" s="475"/>
      <c r="C29" s="452" t="s">
        <v>511</v>
      </c>
      <c r="D29" s="453"/>
      <c r="E29" s="454">
        <v>238</v>
      </c>
      <c r="F29" s="455">
        <v>0</v>
      </c>
      <c r="G29" s="456">
        <v>238</v>
      </c>
      <c r="H29" s="457">
        <v>1524682</v>
      </c>
      <c r="I29" s="455">
        <v>0</v>
      </c>
      <c r="J29" s="454">
        <v>1524682</v>
      </c>
      <c r="K29" s="455">
        <v>688992</v>
      </c>
      <c r="L29" s="476">
        <f t="shared" si="1"/>
        <v>835690</v>
      </c>
      <c r="M29" s="62"/>
      <c r="N29" s="178">
        <f t="shared" si="2"/>
        <v>2894.924369747899</v>
      </c>
      <c r="O29" s="62" t="s">
        <v>449</v>
      </c>
      <c r="P29" s="474"/>
    </row>
    <row r="30" spans="1:16" s="117" customFormat="1" ht="32.25" customHeight="1">
      <c r="A30" s="477"/>
      <c r="B30" s="475"/>
      <c r="C30" s="452" t="s">
        <v>512</v>
      </c>
      <c r="D30" s="453"/>
      <c r="E30" s="454">
        <v>772</v>
      </c>
      <c r="F30" s="455">
        <v>10</v>
      </c>
      <c r="G30" s="456">
        <v>782</v>
      </c>
      <c r="H30" s="457">
        <v>4488782</v>
      </c>
      <c r="I30" s="455">
        <v>33791</v>
      </c>
      <c r="J30" s="454">
        <v>4522573</v>
      </c>
      <c r="K30" s="455">
        <v>2233975</v>
      </c>
      <c r="L30" s="476">
        <f t="shared" si="1"/>
        <v>2288598</v>
      </c>
      <c r="M30" s="62"/>
      <c r="N30" s="178">
        <f t="shared" si="2"/>
        <v>2856.7455242966753</v>
      </c>
      <c r="O30" s="62" t="s">
        <v>449</v>
      </c>
      <c r="P30" s="477"/>
    </row>
    <row r="31" spans="1:16" s="117" customFormat="1" ht="32.25" customHeight="1">
      <c r="A31" s="477"/>
      <c r="B31" s="475"/>
      <c r="C31" s="452" t="s">
        <v>513</v>
      </c>
      <c r="D31" s="453"/>
      <c r="E31" s="454">
        <v>773</v>
      </c>
      <c r="F31" s="455">
        <v>14</v>
      </c>
      <c r="G31" s="456">
        <v>787</v>
      </c>
      <c r="H31" s="457">
        <v>4082571</v>
      </c>
      <c r="I31" s="455">
        <v>52412</v>
      </c>
      <c r="J31" s="454">
        <v>4134983</v>
      </c>
      <c r="K31" s="455">
        <v>2266356</v>
      </c>
      <c r="L31" s="476">
        <f t="shared" si="1"/>
        <v>1868627</v>
      </c>
      <c r="M31" s="62"/>
      <c r="N31" s="178">
        <f t="shared" si="2"/>
        <v>2879.740787801779</v>
      </c>
      <c r="O31" s="62" t="s">
        <v>449</v>
      </c>
      <c r="P31" s="477"/>
    </row>
    <row r="32" spans="1:16" s="117" customFormat="1" ht="32.25" customHeight="1">
      <c r="A32" s="477"/>
      <c r="B32" s="475"/>
      <c r="C32" s="452" t="s">
        <v>514</v>
      </c>
      <c r="D32" s="453"/>
      <c r="E32" s="454">
        <v>36</v>
      </c>
      <c r="F32" s="455">
        <v>0</v>
      </c>
      <c r="G32" s="456">
        <v>36</v>
      </c>
      <c r="H32" s="457">
        <v>336354</v>
      </c>
      <c r="I32" s="455">
        <v>0</v>
      </c>
      <c r="J32" s="454">
        <v>336354</v>
      </c>
      <c r="K32" s="455">
        <v>104400</v>
      </c>
      <c r="L32" s="476">
        <f t="shared" si="1"/>
        <v>231954</v>
      </c>
      <c r="M32" s="62"/>
      <c r="N32" s="178">
        <f t="shared" si="2"/>
        <v>2900</v>
      </c>
      <c r="O32" s="62" t="s">
        <v>449</v>
      </c>
      <c r="P32" s="477"/>
    </row>
    <row r="33" spans="1:16" s="117" customFormat="1" ht="32.25" customHeight="1">
      <c r="A33" s="477"/>
      <c r="B33" s="475"/>
      <c r="C33" s="452" t="s">
        <v>515</v>
      </c>
      <c r="D33" s="453"/>
      <c r="E33" s="454">
        <v>423</v>
      </c>
      <c r="F33" s="455">
        <v>8</v>
      </c>
      <c r="G33" s="456">
        <v>431</v>
      </c>
      <c r="H33" s="457">
        <v>2167671</v>
      </c>
      <c r="I33" s="455">
        <v>25375</v>
      </c>
      <c r="J33" s="454">
        <v>2193046</v>
      </c>
      <c r="K33" s="455">
        <v>1240719</v>
      </c>
      <c r="L33" s="476">
        <f t="shared" si="1"/>
        <v>952327</v>
      </c>
      <c r="M33" s="62"/>
      <c r="N33" s="178">
        <f t="shared" si="2"/>
        <v>2878.6983758700694</v>
      </c>
      <c r="O33" s="62" t="s">
        <v>449</v>
      </c>
      <c r="P33" s="477"/>
    </row>
    <row r="34" spans="1:16" s="117" customFormat="1" ht="32.25" customHeight="1">
      <c r="A34" s="477"/>
      <c r="B34" s="475"/>
      <c r="C34" s="452" t="s">
        <v>516</v>
      </c>
      <c r="D34" s="453"/>
      <c r="E34" s="454">
        <v>333</v>
      </c>
      <c r="F34" s="455">
        <v>6</v>
      </c>
      <c r="G34" s="456">
        <v>339</v>
      </c>
      <c r="H34" s="457">
        <v>1579053</v>
      </c>
      <c r="I34" s="455">
        <v>15796</v>
      </c>
      <c r="J34" s="454">
        <v>1594849</v>
      </c>
      <c r="K34" s="455">
        <v>976818</v>
      </c>
      <c r="L34" s="476">
        <f t="shared" si="1"/>
        <v>618031</v>
      </c>
      <c r="M34" s="62"/>
      <c r="N34" s="178">
        <f t="shared" si="2"/>
        <v>2881.4690265486724</v>
      </c>
      <c r="O34" s="62" t="s">
        <v>449</v>
      </c>
      <c r="P34" s="477"/>
    </row>
    <row r="35" spans="1:16" s="117" customFormat="1" ht="32.25" customHeight="1">
      <c r="A35" s="477"/>
      <c r="B35" s="475"/>
      <c r="C35" s="452" t="s">
        <v>517</v>
      </c>
      <c r="D35" s="453"/>
      <c r="E35" s="454">
        <v>306</v>
      </c>
      <c r="F35" s="455">
        <v>10</v>
      </c>
      <c r="G35" s="456">
        <v>316</v>
      </c>
      <c r="H35" s="457">
        <v>1250037</v>
      </c>
      <c r="I35" s="455">
        <v>32063</v>
      </c>
      <c r="J35" s="454">
        <v>1282100</v>
      </c>
      <c r="K35" s="455">
        <v>910602</v>
      </c>
      <c r="L35" s="476">
        <f t="shared" si="1"/>
        <v>371498</v>
      </c>
      <c r="M35" s="62"/>
      <c r="N35" s="178">
        <f t="shared" si="2"/>
        <v>2881.6518987341774</v>
      </c>
      <c r="O35" s="62" t="s">
        <v>449</v>
      </c>
      <c r="P35" s="477"/>
    </row>
    <row r="36" spans="1:16" s="117" customFormat="1" ht="32.25" customHeight="1">
      <c r="A36" s="477"/>
      <c r="B36" s="475"/>
      <c r="C36" s="452" t="s">
        <v>518</v>
      </c>
      <c r="D36" s="453"/>
      <c r="E36" s="454">
        <v>682</v>
      </c>
      <c r="F36" s="455">
        <v>14</v>
      </c>
      <c r="G36" s="456">
        <v>696</v>
      </c>
      <c r="H36" s="457">
        <v>3064017</v>
      </c>
      <c r="I36" s="455">
        <v>48094</v>
      </c>
      <c r="J36" s="454">
        <v>3112111</v>
      </c>
      <c r="K36" s="455">
        <v>1997141</v>
      </c>
      <c r="L36" s="476">
        <f t="shared" si="1"/>
        <v>1114970</v>
      </c>
      <c r="M36" s="62"/>
      <c r="N36" s="178">
        <f t="shared" si="2"/>
        <v>2869.455459770115</v>
      </c>
      <c r="O36" s="62" t="s">
        <v>449</v>
      </c>
      <c r="P36" s="477"/>
    </row>
    <row r="37" spans="1:16" s="117" customFormat="1" ht="32.25" customHeight="1">
      <c r="A37" s="477"/>
      <c r="B37" s="475"/>
      <c r="C37" s="452" t="s">
        <v>519</v>
      </c>
      <c r="D37" s="453"/>
      <c r="E37" s="454">
        <v>57</v>
      </c>
      <c r="F37" s="455">
        <v>0</v>
      </c>
      <c r="G37" s="456">
        <v>57</v>
      </c>
      <c r="H37" s="457">
        <v>238041</v>
      </c>
      <c r="I37" s="455">
        <v>0</v>
      </c>
      <c r="J37" s="454">
        <v>238041</v>
      </c>
      <c r="K37" s="455">
        <v>163850</v>
      </c>
      <c r="L37" s="476">
        <f t="shared" si="1"/>
        <v>74191</v>
      </c>
      <c r="M37" s="62"/>
      <c r="N37" s="178">
        <f t="shared" si="2"/>
        <v>2874.561403508772</v>
      </c>
      <c r="O37" s="62" t="s">
        <v>449</v>
      </c>
      <c r="P37" s="477"/>
    </row>
    <row r="38" spans="1:16" s="117" customFormat="1" ht="32.25" customHeight="1">
      <c r="A38" s="477"/>
      <c r="B38" s="475"/>
      <c r="C38" s="452" t="s">
        <v>474</v>
      </c>
      <c r="D38" s="453"/>
      <c r="E38" s="454">
        <v>5</v>
      </c>
      <c r="F38" s="455">
        <v>0</v>
      </c>
      <c r="G38" s="456">
        <v>5</v>
      </c>
      <c r="H38" s="457">
        <v>20014</v>
      </c>
      <c r="I38" s="455">
        <v>0</v>
      </c>
      <c r="J38" s="454">
        <v>20014</v>
      </c>
      <c r="K38" s="455">
        <v>14500</v>
      </c>
      <c r="L38" s="476">
        <f t="shared" si="1"/>
        <v>5514</v>
      </c>
      <c r="M38" s="62"/>
      <c r="N38" s="178">
        <f t="shared" si="2"/>
        <v>2900</v>
      </c>
      <c r="O38" s="62" t="s">
        <v>449</v>
      </c>
      <c r="P38" s="477"/>
    </row>
    <row r="39" spans="1:16" s="117" customFormat="1" ht="32.25" customHeight="1">
      <c r="A39" s="477"/>
      <c r="B39" s="475"/>
      <c r="C39" s="452" t="s">
        <v>520</v>
      </c>
      <c r="D39" s="453"/>
      <c r="E39" s="454">
        <v>0</v>
      </c>
      <c r="F39" s="455">
        <v>0</v>
      </c>
      <c r="G39" s="456">
        <v>0</v>
      </c>
      <c r="H39" s="457">
        <v>0</v>
      </c>
      <c r="I39" s="455">
        <v>0</v>
      </c>
      <c r="J39" s="454">
        <v>0</v>
      </c>
      <c r="K39" s="455">
        <v>0</v>
      </c>
      <c r="L39" s="476">
        <f t="shared" si="1"/>
        <v>0</v>
      </c>
      <c r="M39" s="62"/>
      <c r="N39" s="178" t="e">
        <f t="shared" si="2"/>
        <v>#DIV/0!</v>
      </c>
      <c r="O39" s="62" t="s">
        <v>449</v>
      </c>
      <c r="P39" s="477"/>
    </row>
    <row r="40" spans="1:16" s="117" customFormat="1" ht="32.25" customHeight="1">
      <c r="A40" s="477"/>
      <c r="B40" s="475"/>
      <c r="C40" s="452" t="s">
        <v>521</v>
      </c>
      <c r="D40" s="453"/>
      <c r="E40" s="454">
        <v>270</v>
      </c>
      <c r="F40" s="455">
        <v>7</v>
      </c>
      <c r="G40" s="456">
        <v>277</v>
      </c>
      <c r="H40" s="457">
        <v>1219055</v>
      </c>
      <c r="I40" s="455">
        <v>23051</v>
      </c>
      <c r="J40" s="454">
        <v>1242106</v>
      </c>
      <c r="K40" s="455">
        <v>799917</v>
      </c>
      <c r="L40" s="476">
        <f t="shared" si="1"/>
        <v>442189</v>
      </c>
      <c r="M40" s="62"/>
      <c r="N40" s="178">
        <f t="shared" si="2"/>
        <v>2887.7870036101085</v>
      </c>
      <c r="O40" s="62" t="s">
        <v>449</v>
      </c>
      <c r="P40" s="477"/>
    </row>
    <row r="41" spans="1:16" s="117" customFormat="1" ht="32.25" customHeight="1">
      <c r="A41" s="477"/>
      <c r="B41" s="475"/>
      <c r="C41" s="452" t="s">
        <v>522</v>
      </c>
      <c r="D41" s="453"/>
      <c r="E41" s="454">
        <v>69</v>
      </c>
      <c r="F41" s="455">
        <v>0</v>
      </c>
      <c r="G41" s="456">
        <v>69</v>
      </c>
      <c r="H41" s="457">
        <v>339054</v>
      </c>
      <c r="I41" s="455">
        <v>0</v>
      </c>
      <c r="J41" s="454">
        <v>339054</v>
      </c>
      <c r="K41" s="455">
        <v>197926</v>
      </c>
      <c r="L41" s="476">
        <f t="shared" si="1"/>
        <v>141128</v>
      </c>
      <c r="M41" s="62"/>
      <c r="N41" s="178">
        <f t="shared" si="2"/>
        <v>2868.4927536231885</v>
      </c>
      <c r="O41" s="62" t="s">
        <v>449</v>
      </c>
      <c r="P41" s="477"/>
    </row>
    <row r="42" spans="1:16" s="117" customFormat="1" ht="32.25" customHeight="1">
      <c r="A42" s="477"/>
      <c r="B42" s="475"/>
      <c r="C42" s="452" t="s">
        <v>523</v>
      </c>
      <c r="D42" s="453"/>
      <c r="E42" s="454">
        <v>227</v>
      </c>
      <c r="F42" s="455">
        <v>2</v>
      </c>
      <c r="G42" s="456">
        <v>229</v>
      </c>
      <c r="H42" s="457">
        <v>1514663</v>
      </c>
      <c r="I42" s="455">
        <v>6975</v>
      </c>
      <c r="J42" s="454">
        <v>1521638</v>
      </c>
      <c r="K42" s="455">
        <v>662892</v>
      </c>
      <c r="L42" s="476">
        <f t="shared" si="1"/>
        <v>858746</v>
      </c>
      <c r="M42" s="62"/>
      <c r="N42" s="178">
        <f t="shared" si="2"/>
        <v>2894.7248908296942</v>
      </c>
      <c r="O42" s="62" t="s">
        <v>449</v>
      </c>
      <c r="P42" s="477"/>
    </row>
    <row r="43" spans="1:16" s="117" customFormat="1" ht="32.25" customHeight="1">
      <c r="A43" s="477"/>
      <c r="B43" s="475"/>
      <c r="C43" s="452" t="s">
        <v>524</v>
      </c>
      <c r="D43" s="453"/>
      <c r="E43" s="454">
        <v>0</v>
      </c>
      <c r="F43" s="455">
        <v>0</v>
      </c>
      <c r="G43" s="456">
        <v>0</v>
      </c>
      <c r="H43" s="457">
        <v>0</v>
      </c>
      <c r="I43" s="455">
        <v>0</v>
      </c>
      <c r="J43" s="454">
        <v>0</v>
      </c>
      <c r="K43" s="455">
        <v>0</v>
      </c>
      <c r="L43" s="476">
        <f t="shared" si="1"/>
        <v>0</v>
      </c>
      <c r="M43" s="62"/>
      <c r="N43" s="178" t="e">
        <f t="shared" si="2"/>
        <v>#DIV/0!</v>
      </c>
      <c r="O43" s="62" t="s">
        <v>449</v>
      </c>
      <c r="P43" s="477"/>
    </row>
    <row r="44" spans="1:16" s="117" customFormat="1" ht="32.25" customHeight="1" thickBot="1">
      <c r="A44" s="477"/>
      <c r="B44" s="475"/>
      <c r="C44" s="452" t="s">
        <v>525</v>
      </c>
      <c r="D44" s="453"/>
      <c r="E44" s="454">
        <v>10</v>
      </c>
      <c r="F44" s="455">
        <v>0</v>
      </c>
      <c r="G44" s="456">
        <v>10</v>
      </c>
      <c r="H44" s="457">
        <v>49336</v>
      </c>
      <c r="I44" s="455">
        <v>0</v>
      </c>
      <c r="J44" s="454">
        <v>49336</v>
      </c>
      <c r="K44" s="455">
        <v>29000</v>
      </c>
      <c r="L44" s="476">
        <f t="shared" si="1"/>
        <v>20336</v>
      </c>
      <c r="M44" s="62"/>
      <c r="N44" s="178">
        <f t="shared" si="2"/>
        <v>2900</v>
      </c>
      <c r="O44" s="62" t="s">
        <v>449</v>
      </c>
      <c r="P44" s="477"/>
    </row>
    <row r="45" spans="2:16" s="117" customFormat="1" ht="32.25" customHeight="1" thickBot="1" thickTop="1">
      <c r="B45" s="478"/>
      <c r="C45" s="479" t="s">
        <v>297</v>
      </c>
      <c r="D45" s="480"/>
      <c r="E45" s="481">
        <f aca="true" t="shared" si="3" ref="E45:K45">SUM(E15:E44)</f>
        <v>7972</v>
      </c>
      <c r="F45" s="481">
        <f t="shared" si="3"/>
        <v>114</v>
      </c>
      <c r="G45" s="482">
        <f t="shared" si="3"/>
        <v>8086</v>
      </c>
      <c r="H45" s="481">
        <f t="shared" si="3"/>
        <v>56419735</v>
      </c>
      <c r="I45" s="481">
        <f t="shared" si="3"/>
        <v>447476</v>
      </c>
      <c r="J45" s="483">
        <f t="shared" si="3"/>
        <v>56867211</v>
      </c>
      <c r="K45" s="481">
        <f t="shared" si="3"/>
        <v>23298641</v>
      </c>
      <c r="L45" s="484">
        <f t="shared" si="1"/>
        <v>33568570</v>
      </c>
      <c r="M45" s="62"/>
      <c r="N45" s="62"/>
      <c r="O45" s="62"/>
      <c r="P45" s="282"/>
    </row>
    <row r="46" spans="2:14" s="117" customFormat="1" ht="16.5" customHeight="1">
      <c r="B46" s="62" t="s">
        <v>526</v>
      </c>
      <c r="C46" s="62"/>
      <c r="D46" s="62"/>
      <c r="E46" s="62"/>
      <c r="F46" s="62"/>
      <c r="G46" s="62"/>
      <c r="H46" s="62"/>
      <c r="I46" s="62"/>
      <c r="J46" s="62"/>
      <c r="K46" s="62"/>
      <c r="L46" s="62"/>
      <c r="M46" s="62"/>
      <c r="N46" s="62"/>
    </row>
    <row r="47" spans="2:14" s="117" customFormat="1" ht="16.5" customHeight="1">
      <c r="B47" s="62" t="s">
        <v>485</v>
      </c>
      <c r="C47" s="62"/>
      <c r="D47" s="62"/>
      <c r="E47" s="62"/>
      <c r="F47" s="62"/>
      <c r="G47" s="62"/>
      <c r="H47" s="62"/>
      <c r="I47" s="62"/>
      <c r="J47" s="62"/>
      <c r="K47" s="62"/>
      <c r="L47" s="62"/>
      <c r="M47" s="62"/>
      <c r="N47" s="62"/>
    </row>
  </sheetData>
  <sheetProtection/>
  <mergeCells count="2">
    <mergeCell ref="B4:D6"/>
    <mergeCell ref="B12:D14"/>
  </mergeCells>
  <printOptions/>
  <pageMargins left="0.7480314960629921" right="0.5905511811023623" top="0.984251968503937" bottom="0.5905511811023623" header="0.5118110236220472" footer="0.5118110236220472"/>
  <pageSetup horizontalDpi="600" verticalDpi="600" orientation="portrait" paperSize="9" scale="52" r:id="rId1"/>
</worksheet>
</file>

<file path=xl/worksheets/sheet11.xml><?xml version="1.0" encoding="utf-8"?>
<worksheet xmlns="http://schemas.openxmlformats.org/spreadsheetml/2006/main" xmlns:r="http://schemas.openxmlformats.org/officeDocument/2006/relationships">
  <sheetPr transitionEvaluation="1"/>
  <dimension ref="A1:Z69"/>
  <sheetViews>
    <sheetView showGridLines="0" defaultGridColor="0" view="pageBreakPreview" zoomScale="70" zoomScaleSheetLayoutView="70" zoomScalePageLayoutView="0" colorId="22" workbookViewId="0" topLeftCell="A1">
      <selection activeCell="M18" sqref="M18"/>
    </sheetView>
  </sheetViews>
  <sheetFormatPr defaultColWidth="10.796875" defaultRowHeight="15"/>
  <cols>
    <col min="1" max="1" width="4.69921875" style="488" customWidth="1"/>
    <col min="2" max="2" width="10.69921875" style="488" customWidth="1"/>
    <col min="3" max="3" width="14" style="488" customWidth="1"/>
    <col min="4" max="4" width="6.69921875" style="488" hidden="1" customWidth="1"/>
    <col min="5" max="5" width="10.8984375" style="488" hidden="1" customWidth="1"/>
    <col min="6" max="6" width="6.69921875" style="488" hidden="1" customWidth="1"/>
    <col min="7" max="7" width="10.8984375" style="488" hidden="1" customWidth="1"/>
    <col min="8" max="8" width="8.69921875" style="488" customWidth="1"/>
    <col min="9" max="9" width="15.5" style="488" customWidth="1"/>
    <col min="10" max="10" width="8.69921875" style="488" customWidth="1"/>
    <col min="11" max="11" width="15.5" style="488" customWidth="1"/>
    <col min="12" max="12" width="8.69921875" style="488" customWidth="1"/>
    <col min="13" max="13" width="16.5" style="488" customWidth="1"/>
    <col min="14" max="14" width="9.8984375" style="488" customWidth="1"/>
    <col min="15" max="15" width="15.69921875" style="488" customWidth="1"/>
    <col min="16" max="16" width="10.09765625" style="488" customWidth="1"/>
    <col min="17" max="17" width="15.69921875" style="488" customWidth="1"/>
    <col min="18" max="18" width="8.69921875" style="488" customWidth="1"/>
    <col min="19" max="19" width="15.69921875" style="488" customWidth="1"/>
    <col min="20" max="20" width="8.69921875" style="488" customWidth="1"/>
    <col min="21" max="21" width="17" style="488" customWidth="1"/>
    <col min="22" max="22" width="10.69921875" style="488" customWidth="1"/>
    <col min="23" max="23" width="17.59765625" style="488" customWidth="1"/>
    <col min="24" max="24" width="10.69921875" style="488" customWidth="1"/>
    <col min="25" max="25" width="11.5" style="488" customWidth="1"/>
    <col min="26" max="26" width="10.69921875" style="488" customWidth="1"/>
    <col min="27" max="28" width="12.5" style="488" customWidth="1"/>
    <col min="29" max="16384" width="10.69921875" style="488" customWidth="1"/>
  </cols>
  <sheetData>
    <row r="1" spans="1:22" ht="28.5">
      <c r="A1" s="485" t="s">
        <v>527</v>
      </c>
      <c r="B1" s="486"/>
      <c r="C1" s="486"/>
      <c r="D1" s="486"/>
      <c r="E1" s="486"/>
      <c r="F1" s="486"/>
      <c r="G1" s="486"/>
      <c r="H1" s="486"/>
      <c r="I1" s="486"/>
      <c r="J1" s="486"/>
      <c r="K1" s="486"/>
      <c r="L1" s="486"/>
      <c r="M1" s="486"/>
      <c r="N1" s="486"/>
      <c r="O1" s="486"/>
      <c r="P1" s="486"/>
      <c r="Q1" s="486"/>
      <c r="R1" s="486"/>
      <c r="S1" s="486"/>
      <c r="T1" s="486"/>
      <c r="U1" s="487" t="s">
        <v>146</v>
      </c>
      <c r="V1" s="486"/>
    </row>
    <row r="2" spans="1:22" ht="15" thickBot="1">
      <c r="A2" s="489" t="s">
        <v>528</v>
      </c>
      <c r="B2" s="489"/>
      <c r="C2" s="489"/>
      <c r="D2" s="489"/>
      <c r="E2" s="489"/>
      <c r="F2" s="489"/>
      <c r="G2" s="489"/>
      <c r="H2" s="489"/>
      <c r="I2" s="489"/>
      <c r="J2" s="489"/>
      <c r="K2" s="489"/>
      <c r="L2" s="489"/>
      <c r="M2" s="489"/>
      <c r="N2" s="489"/>
      <c r="O2" s="489"/>
      <c r="P2" s="489"/>
      <c r="Q2" s="489"/>
      <c r="R2" s="489"/>
      <c r="S2" s="489"/>
      <c r="T2" s="489"/>
      <c r="V2" s="486"/>
    </row>
    <row r="3" spans="1:22" s="497" customFormat="1" ht="22.5" customHeight="1">
      <c r="A3" s="2218" t="s">
        <v>529</v>
      </c>
      <c r="B3" s="2219"/>
      <c r="C3" s="2220"/>
      <c r="D3" s="490" t="s">
        <v>530</v>
      </c>
      <c r="E3" s="491"/>
      <c r="F3" s="492" t="s">
        <v>531</v>
      </c>
      <c r="G3" s="491"/>
      <c r="H3" s="493"/>
      <c r="I3" s="494"/>
      <c r="J3" s="493" t="s">
        <v>532</v>
      </c>
      <c r="K3" s="494"/>
      <c r="L3" s="495" t="s">
        <v>533</v>
      </c>
      <c r="M3" s="494"/>
      <c r="N3" s="493" t="s">
        <v>534</v>
      </c>
      <c r="O3" s="494"/>
      <c r="P3" s="495" t="s">
        <v>535</v>
      </c>
      <c r="Q3" s="494"/>
      <c r="R3" s="493" t="s">
        <v>536</v>
      </c>
      <c r="S3" s="494"/>
      <c r="T3" s="493" t="s">
        <v>537</v>
      </c>
      <c r="U3" s="496"/>
      <c r="V3" s="489"/>
    </row>
    <row r="4" spans="1:22" s="497" customFormat="1" ht="22.5" customHeight="1">
      <c r="A4" s="2221"/>
      <c r="B4" s="2222"/>
      <c r="C4" s="2223"/>
      <c r="D4" s="489"/>
      <c r="E4" s="498"/>
      <c r="F4" s="499" t="s">
        <v>538</v>
      </c>
      <c r="G4" s="500"/>
      <c r="H4" s="501"/>
      <c r="I4" s="502" t="s">
        <v>539</v>
      </c>
      <c r="J4" s="501"/>
      <c r="K4" s="502" t="s">
        <v>540</v>
      </c>
      <c r="L4" s="503"/>
      <c r="M4" s="502" t="s">
        <v>541</v>
      </c>
      <c r="N4" s="501"/>
      <c r="O4" s="502" t="s">
        <v>542</v>
      </c>
      <c r="P4" s="503"/>
      <c r="Q4" s="502" t="s">
        <v>543</v>
      </c>
      <c r="R4" s="501"/>
      <c r="S4" s="502" t="s">
        <v>544</v>
      </c>
      <c r="T4" s="501"/>
      <c r="U4" s="504" t="s">
        <v>545</v>
      </c>
      <c r="V4" s="489"/>
    </row>
    <row r="5" spans="1:22" s="497" customFormat="1" ht="22.5" customHeight="1">
      <c r="A5" s="2221"/>
      <c r="B5" s="2222"/>
      <c r="C5" s="2223"/>
      <c r="D5" s="505" t="s">
        <v>546</v>
      </c>
      <c r="E5" s="505" t="s">
        <v>547</v>
      </c>
      <c r="F5" s="505" t="s">
        <v>546</v>
      </c>
      <c r="G5" s="505" t="s">
        <v>547</v>
      </c>
      <c r="H5" s="506" t="s">
        <v>546</v>
      </c>
      <c r="I5" s="506" t="s">
        <v>547</v>
      </c>
      <c r="J5" s="506" t="s">
        <v>546</v>
      </c>
      <c r="K5" s="506" t="s">
        <v>547</v>
      </c>
      <c r="L5" s="507" t="s">
        <v>546</v>
      </c>
      <c r="M5" s="506" t="s">
        <v>547</v>
      </c>
      <c r="N5" s="506" t="s">
        <v>546</v>
      </c>
      <c r="O5" s="506" t="s">
        <v>547</v>
      </c>
      <c r="P5" s="507" t="s">
        <v>546</v>
      </c>
      <c r="Q5" s="506" t="s">
        <v>547</v>
      </c>
      <c r="R5" s="506" t="s">
        <v>546</v>
      </c>
      <c r="S5" s="506" t="s">
        <v>547</v>
      </c>
      <c r="T5" s="506" t="s">
        <v>546</v>
      </c>
      <c r="U5" s="508" t="s">
        <v>547</v>
      </c>
      <c r="V5" s="489"/>
    </row>
    <row r="6" spans="1:22" s="497" customFormat="1" ht="22.5" customHeight="1">
      <c r="A6" s="2224"/>
      <c r="B6" s="2225"/>
      <c r="C6" s="2226"/>
      <c r="D6" s="509" t="s">
        <v>548</v>
      </c>
      <c r="E6" s="509" t="s">
        <v>227</v>
      </c>
      <c r="F6" s="509" t="s">
        <v>548</v>
      </c>
      <c r="G6" s="509" t="s">
        <v>227</v>
      </c>
      <c r="H6" s="510" t="s">
        <v>548</v>
      </c>
      <c r="I6" s="510" t="s">
        <v>227</v>
      </c>
      <c r="J6" s="510" t="s">
        <v>548</v>
      </c>
      <c r="K6" s="510" t="s">
        <v>227</v>
      </c>
      <c r="L6" s="511" t="s">
        <v>548</v>
      </c>
      <c r="M6" s="510" t="s">
        <v>227</v>
      </c>
      <c r="N6" s="510" t="s">
        <v>548</v>
      </c>
      <c r="O6" s="510" t="s">
        <v>227</v>
      </c>
      <c r="P6" s="511" t="s">
        <v>548</v>
      </c>
      <c r="Q6" s="510" t="s">
        <v>227</v>
      </c>
      <c r="R6" s="510" t="s">
        <v>548</v>
      </c>
      <c r="S6" s="510" t="s">
        <v>227</v>
      </c>
      <c r="T6" s="510" t="s">
        <v>548</v>
      </c>
      <c r="U6" s="512" t="s">
        <v>227</v>
      </c>
      <c r="V6" s="489"/>
    </row>
    <row r="7" spans="1:22" s="497" customFormat="1" ht="28.5" customHeight="1" hidden="1">
      <c r="A7" s="2227" t="s">
        <v>549</v>
      </c>
      <c r="B7" s="2228"/>
      <c r="C7" s="2229"/>
      <c r="D7" s="513" t="s">
        <v>4</v>
      </c>
      <c r="E7" s="513" t="s">
        <v>4</v>
      </c>
      <c r="F7" s="513" t="s">
        <v>4</v>
      </c>
      <c r="G7" s="513" t="s">
        <v>4</v>
      </c>
      <c r="H7" s="514">
        <v>2121</v>
      </c>
      <c r="I7" s="514">
        <v>6251928</v>
      </c>
      <c r="J7" s="514">
        <v>2068</v>
      </c>
      <c r="K7" s="514">
        <v>6291565</v>
      </c>
      <c r="L7" s="515">
        <v>1949</v>
      </c>
      <c r="M7" s="514">
        <v>6128447</v>
      </c>
      <c r="N7" s="514">
        <v>1792</v>
      </c>
      <c r="O7" s="514">
        <v>5811721</v>
      </c>
      <c r="P7" s="515">
        <v>1693</v>
      </c>
      <c r="Q7" s="514">
        <v>5650513</v>
      </c>
      <c r="R7" s="514">
        <v>1664</v>
      </c>
      <c r="S7" s="514">
        <v>5723241</v>
      </c>
      <c r="T7" s="514">
        <v>1552</v>
      </c>
      <c r="U7" s="516">
        <v>5482286</v>
      </c>
      <c r="V7" s="489"/>
    </row>
    <row r="8" spans="1:22" s="497" customFormat="1" ht="28.5" customHeight="1">
      <c r="A8" s="2221" t="s">
        <v>23</v>
      </c>
      <c r="B8" s="2222"/>
      <c r="C8" s="2223"/>
      <c r="D8" s="513" t="s">
        <v>4</v>
      </c>
      <c r="E8" s="513" t="s">
        <v>4</v>
      </c>
      <c r="F8" s="513" t="s">
        <v>4</v>
      </c>
      <c r="G8" s="513" t="s">
        <v>4</v>
      </c>
      <c r="H8" s="514">
        <v>2049</v>
      </c>
      <c r="I8" s="514">
        <v>6029338</v>
      </c>
      <c r="J8" s="514">
        <v>2018</v>
      </c>
      <c r="K8" s="514">
        <v>6122742</v>
      </c>
      <c r="L8" s="515">
        <v>1953</v>
      </c>
      <c r="M8" s="514">
        <v>6127151</v>
      </c>
      <c r="N8" s="514">
        <v>1807</v>
      </c>
      <c r="O8" s="514">
        <v>5858614</v>
      </c>
      <c r="P8" s="515">
        <v>1676</v>
      </c>
      <c r="Q8" s="514">
        <v>5585037</v>
      </c>
      <c r="R8" s="514">
        <v>1698</v>
      </c>
      <c r="S8" s="514">
        <v>5852056</v>
      </c>
      <c r="T8" s="514">
        <v>1598</v>
      </c>
      <c r="U8" s="516">
        <v>5648358</v>
      </c>
      <c r="V8" s="489"/>
    </row>
    <row r="9" spans="1:22" s="497" customFormat="1" ht="28.5" customHeight="1">
      <c r="A9" s="2221" t="s">
        <v>68</v>
      </c>
      <c r="B9" s="2222"/>
      <c r="C9" s="2223"/>
      <c r="D9" s="513" t="s">
        <v>4</v>
      </c>
      <c r="E9" s="513" t="s">
        <v>4</v>
      </c>
      <c r="F9" s="513" t="s">
        <v>4</v>
      </c>
      <c r="G9" s="513" t="s">
        <v>4</v>
      </c>
      <c r="H9" s="514">
        <v>1976</v>
      </c>
      <c r="I9" s="514">
        <v>5799308</v>
      </c>
      <c r="J9" s="514">
        <v>2097</v>
      </c>
      <c r="K9" s="514">
        <v>6376850</v>
      </c>
      <c r="L9" s="515">
        <v>1842</v>
      </c>
      <c r="M9" s="514">
        <v>5777235</v>
      </c>
      <c r="N9" s="514">
        <v>1846</v>
      </c>
      <c r="O9" s="514">
        <v>5976266</v>
      </c>
      <c r="P9" s="515">
        <v>1794</v>
      </c>
      <c r="Q9" s="514">
        <v>5973749</v>
      </c>
      <c r="R9" s="514">
        <v>1615</v>
      </c>
      <c r="S9" s="514">
        <v>5541187</v>
      </c>
      <c r="T9" s="514">
        <v>1653</v>
      </c>
      <c r="U9" s="516">
        <v>5847101</v>
      </c>
      <c r="V9" s="489"/>
    </row>
    <row r="10" spans="1:22" s="497" customFormat="1" ht="28.5" customHeight="1">
      <c r="A10" s="2221" t="s">
        <v>24</v>
      </c>
      <c r="B10" s="2222"/>
      <c r="C10" s="2223"/>
      <c r="D10" s="513" t="s">
        <v>4</v>
      </c>
      <c r="E10" s="513" t="s">
        <v>4</v>
      </c>
      <c r="F10" s="513" t="s">
        <v>4</v>
      </c>
      <c r="G10" s="513" t="s">
        <v>4</v>
      </c>
      <c r="H10" s="514">
        <v>2124</v>
      </c>
      <c r="I10" s="514">
        <v>6243185</v>
      </c>
      <c r="J10" s="514">
        <v>2065</v>
      </c>
      <c r="K10" s="514">
        <v>6270470</v>
      </c>
      <c r="L10" s="515">
        <v>1935</v>
      </c>
      <c r="M10" s="514">
        <v>6075224</v>
      </c>
      <c r="N10" s="514">
        <v>1844</v>
      </c>
      <c r="O10" s="514">
        <v>5957475</v>
      </c>
      <c r="P10" s="515">
        <v>1715</v>
      </c>
      <c r="Q10" s="514">
        <v>5722401</v>
      </c>
      <c r="R10" s="514">
        <v>1627</v>
      </c>
      <c r="S10" s="514">
        <v>5584855</v>
      </c>
      <c r="T10" s="514">
        <v>1682</v>
      </c>
      <c r="U10" s="516">
        <v>5941459</v>
      </c>
      <c r="V10" s="489"/>
    </row>
    <row r="11" spans="1:22" s="497" customFormat="1" ht="28.5" customHeight="1">
      <c r="A11" s="2221" t="s">
        <v>46</v>
      </c>
      <c r="B11" s="2222"/>
      <c r="C11" s="2223"/>
      <c r="D11" s="513" t="s">
        <v>4</v>
      </c>
      <c r="E11" s="513" t="s">
        <v>4</v>
      </c>
      <c r="F11" s="513" t="s">
        <v>4</v>
      </c>
      <c r="G11" s="513" t="s">
        <v>4</v>
      </c>
      <c r="H11" s="514">
        <v>2066</v>
      </c>
      <c r="I11" s="514">
        <v>6071189</v>
      </c>
      <c r="J11" s="514">
        <v>2026</v>
      </c>
      <c r="K11" s="514">
        <v>6149224</v>
      </c>
      <c r="L11" s="515">
        <v>1959</v>
      </c>
      <c r="M11" s="514">
        <v>6143077</v>
      </c>
      <c r="N11" s="514">
        <v>1953</v>
      </c>
      <c r="O11" s="514">
        <v>6302775</v>
      </c>
      <c r="P11" s="515">
        <v>1790</v>
      </c>
      <c r="Q11" s="514">
        <v>5972875</v>
      </c>
      <c r="R11" s="514">
        <v>1737</v>
      </c>
      <c r="S11" s="514">
        <v>5957364</v>
      </c>
      <c r="T11" s="514">
        <v>1664</v>
      </c>
      <c r="U11" s="516">
        <v>5876901</v>
      </c>
      <c r="V11" s="489"/>
    </row>
    <row r="12" spans="1:22" s="497" customFormat="1" ht="28.5" customHeight="1">
      <c r="A12" s="2221" t="s">
        <v>69</v>
      </c>
      <c r="B12" s="2222"/>
      <c r="C12" s="2223"/>
      <c r="D12" s="513" t="s">
        <v>4</v>
      </c>
      <c r="E12" s="513" t="s">
        <v>4</v>
      </c>
      <c r="F12" s="513" t="s">
        <v>4</v>
      </c>
      <c r="G12" s="513" t="s">
        <v>4</v>
      </c>
      <c r="H12" s="514">
        <v>2150</v>
      </c>
      <c r="I12" s="514">
        <v>6292695</v>
      </c>
      <c r="J12" s="514">
        <v>2113</v>
      </c>
      <c r="K12" s="514">
        <v>6414527</v>
      </c>
      <c r="L12" s="515">
        <v>1996</v>
      </c>
      <c r="M12" s="514">
        <v>6255047</v>
      </c>
      <c r="N12" s="514">
        <v>1857</v>
      </c>
      <c r="O12" s="514">
        <v>6007016</v>
      </c>
      <c r="P12" s="515">
        <v>1765</v>
      </c>
      <c r="Q12" s="514">
        <v>5874670</v>
      </c>
      <c r="R12" s="514">
        <v>1841</v>
      </c>
      <c r="S12" s="514">
        <v>6313947</v>
      </c>
      <c r="T12" s="514">
        <v>1666</v>
      </c>
      <c r="U12" s="516">
        <v>5874966</v>
      </c>
      <c r="V12" s="489"/>
    </row>
    <row r="13" spans="1:22" s="497" customFormat="1" ht="22.5" customHeight="1">
      <c r="A13" s="2230" t="s">
        <v>100</v>
      </c>
      <c r="B13" s="2231"/>
      <c r="C13" s="2231"/>
      <c r="D13" s="517"/>
      <c r="E13" s="517"/>
      <c r="F13" s="517"/>
      <c r="G13" s="517"/>
      <c r="H13" s="518"/>
      <c r="I13" s="518"/>
      <c r="J13" s="518"/>
      <c r="K13" s="518"/>
      <c r="L13" s="518"/>
      <c r="M13" s="518"/>
      <c r="N13" s="518"/>
      <c r="O13" s="519"/>
      <c r="P13" s="2232"/>
      <c r="Q13" s="2232"/>
      <c r="R13" s="2233"/>
      <c r="S13" s="518"/>
      <c r="T13" s="518"/>
      <c r="U13" s="520"/>
      <c r="V13" s="489"/>
    </row>
    <row r="14" spans="1:22" s="497" customFormat="1" ht="22.5" customHeight="1">
      <c r="A14" s="2234" t="s">
        <v>550</v>
      </c>
      <c r="B14" s="2235"/>
      <c r="C14" s="505" t="s">
        <v>432</v>
      </c>
      <c r="D14" s="521" t="s">
        <v>4</v>
      </c>
      <c r="E14" s="521" t="s">
        <v>4</v>
      </c>
      <c r="F14" s="521" t="s">
        <v>4</v>
      </c>
      <c r="G14" s="521" t="s">
        <v>4</v>
      </c>
      <c r="H14" s="523">
        <v>1737</v>
      </c>
      <c r="I14" s="523">
        <v>5094700</v>
      </c>
      <c r="J14" s="523">
        <v>1748</v>
      </c>
      <c r="K14" s="523">
        <v>5313637</v>
      </c>
      <c r="L14" s="524">
        <v>1669</v>
      </c>
      <c r="M14" s="523">
        <v>5239141</v>
      </c>
      <c r="N14" s="524">
        <v>1562</v>
      </c>
      <c r="O14" s="523">
        <v>5056357</v>
      </c>
      <c r="P14" s="524">
        <v>1479</v>
      </c>
      <c r="Q14" s="523">
        <v>4934253</v>
      </c>
      <c r="R14" s="523">
        <v>1548</v>
      </c>
      <c r="S14" s="523">
        <v>5310526</v>
      </c>
      <c r="T14" s="523">
        <v>1410</v>
      </c>
      <c r="U14" s="525">
        <v>4974069</v>
      </c>
      <c r="V14" s="489"/>
    </row>
    <row r="15" spans="1:22" s="497" customFormat="1" ht="22.5" customHeight="1">
      <c r="A15" s="2236"/>
      <c r="B15" s="2237"/>
      <c r="C15" s="505" t="s">
        <v>433</v>
      </c>
      <c r="D15" s="521" t="s">
        <v>4</v>
      </c>
      <c r="E15" s="521" t="s">
        <v>4</v>
      </c>
      <c r="F15" s="521" t="s">
        <v>4</v>
      </c>
      <c r="G15" s="521" t="s">
        <v>4</v>
      </c>
      <c r="H15" s="523">
        <v>99</v>
      </c>
      <c r="I15" s="523">
        <v>277056</v>
      </c>
      <c r="J15" s="523">
        <v>72</v>
      </c>
      <c r="K15" s="523">
        <v>213036</v>
      </c>
      <c r="L15" s="524">
        <v>55</v>
      </c>
      <c r="M15" s="523">
        <v>162180</v>
      </c>
      <c r="N15" s="524">
        <v>39</v>
      </c>
      <c r="O15" s="523">
        <v>120568</v>
      </c>
      <c r="P15" s="524">
        <v>42</v>
      </c>
      <c r="Q15" s="523">
        <v>129010</v>
      </c>
      <c r="R15" s="523">
        <v>35</v>
      </c>
      <c r="S15" s="523">
        <v>113611</v>
      </c>
      <c r="T15" s="523">
        <v>37</v>
      </c>
      <c r="U15" s="525">
        <v>128716</v>
      </c>
      <c r="V15" s="489"/>
    </row>
    <row r="16" spans="1:22" s="497" customFormat="1" ht="22.5" customHeight="1">
      <c r="A16" s="2238"/>
      <c r="B16" s="2239"/>
      <c r="C16" s="505" t="s">
        <v>91</v>
      </c>
      <c r="D16" s="521" t="s">
        <v>4</v>
      </c>
      <c r="E16" s="521" t="s">
        <v>4</v>
      </c>
      <c r="F16" s="521" t="s">
        <v>4</v>
      </c>
      <c r="G16" s="521" t="s">
        <v>4</v>
      </c>
      <c r="H16" s="523">
        <v>1836</v>
      </c>
      <c r="I16" s="523">
        <v>5371756</v>
      </c>
      <c r="J16" s="523">
        <v>1820</v>
      </c>
      <c r="K16" s="523">
        <v>5526673</v>
      </c>
      <c r="L16" s="524">
        <v>1724</v>
      </c>
      <c r="M16" s="523">
        <v>5401321</v>
      </c>
      <c r="N16" s="524">
        <v>1601</v>
      </c>
      <c r="O16" s="523">
        <v>5176925</v>
      </c>
      <c r="P16" s="524">
        <v>1521</v>
      </c>
      <c r="Q16" s="523">
        <v>5063263</v>
      </c>
      <c r="R16" s="523">
        <v>1583</v>
      </c>
      <c r="S16" s="523">
        <v>5424137</v>
      </c>
      <c r="T16" s="523">
        <v>1447</v>
      </c>
      <c r="U16" s="525">
        <v>5102785</v>
      </c>
      <c r="V16" s="489"/>
    </row>
    <row r="17" spans="1:22" s="497" customFormat="1" ht="22.5" customHeight="1">
      <c r="A17" s="2234" t="s">
        <v>551</v>
      </c>
      <c r="B17" s="2235"/>
      <c r="C17" s="505" t="s">
        <v>432</v>
      </c>
      <c r="D17" s="521" t="s">
        <v>4</v>
      </c>
      <c r="E17" s="521" t="s">
        <v>4</v>
      </c>
      <c r="F17" s="521" t="s">
        <v>4</v>
      </c>
      <c r="G17" s="521" t="s">
        <v>4</v>
      </c>
      <c r="H17" s="523">
        <v>0</v>
      </c>
      <c r="I17" s="523">
        <v>0</v>
      </c>
      <c r="J17" s="523">
        <v>0</v>
      </c>
      <c r="K17" s="523">
        <v>0</v>
      </c>
      <c r="L17" s="524">
        <v>1</v>
      </c>
      <c r="M17" s="523">
        <v>3142</v>
      </c>
      <c r="N17" s="524">
        <v>0</v>
      </c>
      <c r="O17" s="523">
        <v>0</v>
      </c>
      <c r="P17" s="524">
        <v>0</v>
      </c>
      <c r="Q17" s="523">
        <v>0</v>
      </c>
      <c r="R17" s="523">
        <v>0</v>
      </c>
      <c r="S17" s="523">
        <v>0</v>
      </c>
      <c r="T17" s="523">
        <v>0</v>
      </c>
      <c r="U17" s="525">
        <v>0</v>
      </c>
      <c r="V17" s="489"/>
    </row>
    <row r="18" spans="1:22" s="497" customFormat="1" ht="22.5" customHeight="1">
      <c r="A18" s="2236"/>
      <c r="B18" s="2237"/>
      <c r="C18" s="505" t="s">
        <v>433</v>
      </c>
      <c r="D18" s="521" t="s">
        <v>4</v>
      </c>
      <c r="E18" s="521" t="s">
        <v>4</v>
      </c>
      <c r="F18" s="521" t="s">
        <v>4</v>
      </c>
      <c r="G18" s="521" t="s">
        <v>4</v>
      </c>
      <c r="H18" s="523">
        <v>0</v>
      </c>
      <c r="I18" s="523">
        <v>0</v>
      </c>
      <c r="J18" s="523">
        <v>0</v>
      </c>
      <c r="K18" s="523">
        <v>0</v>
      </c>
      <c r="L18" s="524">
        <v>0</v>
      </c>
      <c r="M18" s="523">
        <v>0</v>
      </c>
      <c r="N18" s="524">
        <v>0</v>
      </c>
      <c r="O18" s="523">
        <v>0</v>
      </c>
      <c r="P18" s="524">
        <v>0</v>
      </c>
      <c r="Q18" s="523">
        <v>0</v>
      </c>
      <c r="R18" s="523">
        <v>0</v>
      </c>
      <c r="S18" s="523">
        <v>0</v>
      </c>
      <c r="T18" s="523">
        <v>0</v>
      </c>
      <c r="U18" s="525">
        <v>0</v>
      </c>
      <c r="V18" s="489"/>
    </row>
    <row r="19" spans="1:22" s="497" customFormat="1" ht="22.5" customHeight="1">
      <c r="A19" s="2238"/>
      <c r="B19" s="2239"/>
      <c r="C19" s="505" t="s">
        <v>91</v>
      </c>
      <c r="D19" s="521" t="s">
        <v>4</v>
      </c>
      <c r="E19" s="521" t="s">
        <v>4</v>
      </c>
      <c r="F19" s="521" t="s">
        <v>4</v>
      </c>
      <c r="G19" s="521" t="s">
        <v>4</v>
      </c>
      <c r="H19" s="523">
        <v>0</v>
      </c>
      <c r="I19" s="523">
        <v>0</v>
      </c>
      <c r="J19" s="523">
        <v>0</v>
      </c>
      <c r="K19" s="523">
        <v>0</v>
      </c>
      <c r="L19" s="524">
        <v>1</v>
      </c>
      <c r="M19" s="523">
        <v>3142</v>
      </c>
      <c r="N19" s="524">
        <v>0</v>
      </c>
      <c r="O19" s="523">
        <v>0</v>
      </c>
      <c r="P19" s="524">
        <v>0</v>
      </c>
      <c r="Q19" s="523">
        <v>0</v>
      </c>
      <c r="R19" s="523">
        <v>0</v>
      </c>
      <c r="S19" s="523">
        <v>0</v>
      </c>
      <c r="T19" s="523">
        <v>0</v>
      </c>
      <c r="U19" s="525">
        <v>0</v>
      </c>
      <c r="V19" s="489"/>
    </row>
    <row r="20" spans="1:22" s="497" customFormat="1" ht="22.5" customHeight="1">
      <c r="A20" s="2240" t="s">
        <v>552</v>
      </c>
      <c r="B20" s="2243" t="s">
        <v>553</v>
      </c>
      <c r="C20" s="505" t="s">
        <v>432</v>
      </c>
      <c r="D20" s="521" t="s">
        <v>4</v>
      </c>
      <c r="E20" s="521" t="s">
        <v>4</v>
      </c>
      <c r="F20" s="521" t="s">
        <v>4</v>
      </c>
      <c r="G20" s="521" t="s">
        <v>4</v>
      </c>
      <c r="H20" s="523">
        <v>279</v>
      </c>
      <c r="I20" s="523">
        <v>819715</v>
      </c>
      <c r="J20" s="523">
        <v>271</v>
      </c>
      <c r="K20" s="523">
        <v>820760</v>
      </c>
      <c r="L20" s="524">
        <v>246</v>
      </c>
      <c r="M20" s="523">
        <v>773869</v>
      </c>
      <c r="N20" s="524">
        <v>242</v>
      </c>
      <c r="O20" s="523">
        <v>784526</v>
      </c>
      <c r="P20" s="524">
        <v>224</v>
      </c>
      <c r="Q20" s="523">
        <v>749069</v>
      </c>
      <c r="R20" s="523">
        <v>242</v>
      </c>
      <c r="S20" s="523">
        <v>834665</v>
      </c>
      <c r="T20" s="523">
        <v>208</v>
      </c>
      <c r="U20" s="525">
        <v>732994</v>
      </c>
      <c r="V20" s="489"/>
    </row>
    <row r="21" spans="1:22" s="497" customFormat="1" ht="22.5" customHeight="1">
      <c r="A21" s="2241"/>
      <c r="B21" s="2244"/>
      <c r="C21" s="505" t="s">
        <v>433</v>
      </c>
      <c r="D21" s="521" t="s">
        <v>4</v>
      </c>
      <c r="E21" s="521" t="s">
        <v>4</v>
      </c>
      <c r="F21" s="521" t="s">
        <v>4</v>
      </c>
      <c r="G21" s="521" t="s">
        <v>4</v>
      </c>
      <c r="H21" s="523">
        <v>19</v>
      </c>
      <c r="I21" s="523">
        <v>53958</v>
      </c>
      <c r="J21" s="523">
        <v>11</v>
      </c>
      <c r="K21" s="523">
        <v>33407</v>
      </c>
      <c r="L21" s="524">
        <v>14</v>
      </c>
      <c r="M21" s="523">
        <v>44146</v>
      </c>
      <c r="N21" s="524">
        <v>6</v>
      </c>
      <c r="O21" s="523">
        <v>19570</v>
      </c>
      <c r="P21" s="524">
        <v>8</v>
      </c>
      <c r="Q21" s="523">
        <v>24649</v>
      </c>
      <c r="R21" s="523">
        <v>6</v>
      </c>
      <c r="S21" s="523">
        <v>20670</v>
      </c>
      <c r="T21" s="523">
        <v>1</v>
      </c>
      <c r="U21" s="525">
        <v>3503</v>
      </c>
      <c r="V21" s="489"/>
    </row>
    <row r="22" spans="1:22" s="497" customFormat="1" ht="22.5" customHeight="1">
      <c r="A22" s="2241"/>
      <c r="B22" s="2245"/>
      <c r="C22" s="505" t="s">
        <v>91</v>
      </c>
      <c r="D22" s="521" t="s">
        <v>4</v>
      </c>
      <c r="E22" s="521" t="s">
        <v>4</v>
      </c>
      <c r="F22" s="521" t="s">
        <v>4</v>
      </c>
      <c r="G22" s="521" t="s">
        <v>4</v>
      </c>
      <c r="H22" s="523">
        <v>298</v>
      </c>
      <c r="I22" s="523">
        <v>873673</v>
      </c>
      <c r="J22" s="523">
        <v>282</v>
      </c>
      <c r="K22" s="523">
        <v>854167</v>
      </c>
      <c r="L22" s="524">
        <v>260</v>
      </c>
      <c r="M22" s="523">
        <v>818015</v>
      </c>
      <c r="N22" s="524">
        <v>248</v>
      </c>
      <c r="O22" s="523">
        <v>804096</v>
      </c>
      <c r="P22" s="524">
        <v>232</v>
      </c>
      <c r="Q22" s="523">
        <v>773718</v>
      </c>
      <c r="R22" s="523">
        <v>248</v>
      </c>
      <c r="S22" s="523">
        <v>855335</v>
      </c>
      <c r="T22" s="523">
        <v>209</v>
      </c>
      <c r="U22" s="525">
        <v>736497</v>
      </c>
      <c r="V22" s="489"/>
    </row>
    <row r="23" spans="1:22" s="497" customFormat="1" ht="22.5" customHeight="1">
      <c r="A23" s="2241"/>
      <c r="B23" s="2246" t="s">
        <v>554</v>
      </c>
      <c r="C23" s="505" t="s">
        <v>432</v>
      </c>
      <c r="D23" s="521" t="s">
        <v>4</v>
      </c>
      <c r="E23" s="521" t="s">
        <v>4</v>
      </c>
      <c r="F23" s="521" t="s">
        <v>4</v>
      </c>
      <c r="G23" s="521" t="s">
        <v>4</v>
      </c>
      <c r="H23" s="523">
        <v>15</v>
      </c>
      <c r="I23" s="523">
        <v>44282</v>
      </c>
      <c r="J23" s="523">
        <v>9</v>
      </c>
      <c r="K23" s="523">
        <v>27571</v>
      </c>
      <c r="L23" s="524">
        <v>11</v>
      </c>
      <c r="M23" s="523">
        <v>32569</v>
      </c>
      <c r="N23" s="524">
        <v>8</v>
      </c>
      <c r="O23" s="523">
        <v>25995</v>
      </c>
      <c r="P23" s="524">
        <v>11</v>
      </c>
      <c r="Q23" s="523">
        <v>34348</v>
      </c>
      <c r="R23" s="523">
        <v>10</v>
      </c>
      <c r="S23" s="523">
        <v>34475</v>
      </c>
      <c r="T23" s="523">
        <v>9</v>
      </c>
      <c r="U23" s="525">
        <v>32118</v>
      </c>
      <c r="V23" s="489"/>
    </row>
    <row r="24" spans="1:22" s="497" customFormat="1" ht="22.5" customHeight="1">
      <c r="A24" s="2241"/>
      <c r="B24" s="2247"/>
      <c r="C24" s="505" t="s">
        <v>433</v>
      </c>
      <c r="D24" s="521" t="s">
        <v>4</v>
      </c>
      <c r="E24" s="521" t="s">
        <v>4</v>
      </c>
      <c r="F24" s="521" t="s">
        <v>4</v>
      </c>
      <c r="G24" s="521" t="s">
        <v>4</v>
      </c>
      <c r="H24" s="523">
        <v>1</v>
      </c>
      <c r="I24" s="523">
        <v>2984</v>
      </c>
      <c r="J24" s="523">
        <v>2</v>
      </c>
      <c r="K24" s="523">
        <v>6116</v>
      </c>
      <c r="L24" s="524">
        <v>0</v>
      </c>
      <c r="M24" s="523">
        <v>0</v>
      </c>
      <c r="N24" s="524">
        <v>0</v>
      </c>
      <c r="O24" s="523">
        <v>0</v>
      </c>
      <c r="P24" s="524">
        <v>1</v>
      </c>
      <c r="Q24" s="523">
        <v>3341</v>
      </c>
      <c r="R24" s="523">
        <v>0</v>
      </c>
      <c r="S24" s="523">
        <v>0</v>
      </c>
      <c r="T24" s="523">
        <v>1</v>
      </c>
      <c r="U24" s="525">
        <v>3566</v>
      </c>
      <c r="V24" s="489"/>
    </row>
    <row r="25" spans="1:22" s="497" customFormat="1" ht="22.5" customHeight="1">
      <c r="A25" s="2241"/>
      <c r="B25" s="2248"/>
      <c r="C25" s="505" t="s">
        <v>91</v>
      </c>
      <c r="D25" s="521" t="s">
        <v>4</v>
      </c>
      <c r="E25" s="521" t="s">
        <v>4</v>
      </c>
      <c r="F25" s="521" t="s">
        <v>4</v>
      </c>
      <c r="G25" s="521" t="s">
        <v>4</v>
      </c>
      <c r="H25" s="523">
        <v>16</v>
      </c>
      <c r="I25" s="523">
        <v>47266</v>
      </c>
      <c r="J25" s="523">
        <v>11</v>
      </c>
      <c r="K25" s="523">
        <v>33687</v>
      </c>
      <c r="L25" s="524">
        <v>11</v>
      </c>
      <c r="M25" s="523">
        <v>32569</v>
      </c>
      <c r="N25" s="524">
        <v>8</v>
      </c>
      <c r="O25" s="523">
        <v>25995</v>
      </c>
      <c r="P25" s="524">
        <v>12</v>
      </c>
      <c r="Q25" s="523">
        <v>37689</v>
      </c>
      <c r="R25" s="523">
        <v>10</v>
      </c>
      <c r="S25" s="523">
        <v>34475</v>
      </c>
      <c r="T25" s="523">
        <v>10</v>
      </c>
      <c r="U25" s="525">
        <v>35684</v>
      </c>
      <c r="V25" s="489"/>
    </row>
    <row r="26" spans="1:22" s="497" customFormat="1" ht="22.5" customHeight="1">
      <c r="A26" s="2242"/>
      <c r="B26" s="2249" t="s">
        <v>555</v>
      </c>
      <c r="C26" s="2250"/>
      <c r="D26" s="521" t="s">
        <v>4</v>
      </c>
      <c r="E26" s="521" t="s">
        <v>4</v>
      </c>
      <c r="F26" s="521" t="s">
        <v>4</v>
      </c>
      <c r="G26" s="521" t="s">
        <v>4</v>
      </c>
      <c r="H26" s="523">
        <v>314</v>
      </c>
      <c r="I26" s="523">
        <v>920939</v>
      </c>
      <c r="J26" s="523">
        <v>293</v>
      </c>
      <c r="K26" s="523">
        <v>887854</v>
      </c>
      <c r="L26" s="524">
        <v>271</v>
      </c>
      <c r="M26" s="523">
        <v>850584</v>
      </c>
      <c r="N26" s="524">
        <v>256</v>
      </c>
      <c r="O26" s="523">
        <v>830091</v>
      </c>
      <c r="P26" s="524">
        <v>244</v>
      </c>
      <c r="Q26" s="523">
        <v>811407</v>
      </c>
      <c r="R26" s="523">
        <v>258</v>
      </c>
      <c r="S26" s="523">
        <v>889810</v>
      </c>
      <c r="T26" s="523">
        <v>219</v>
      </c>
      <c r="U26" s="525">
        <v>772181</v>
      </c>
      <c r="V26" s="489"/>
    </row>
    <row r="27" spans="1:22" s="497" customFormat="1" ht="22.5" customHeight="1">
      <c r="A27" s="2234" t="s">
        <v>556</v>
      </c>
      <c r="B27" s="2235"/>
      <c r="C27" s="505" t="s">
        <v>432</v>
      </c>
      <c r="D27" s="521" t="s">
        <v>4</v>
      </c>
      <c r="E27" s="521" t="s">
        <v>4</v>
      </c>
      <c r="F27" s="521" t="s">
        <v>4</v>
      </c>
      <c r="G27" s="521" t="s">
        <v>4</v>
      </c>
      <c r="H27" s="523">
        <v>2031</v>
      </c>
      <c r="I27" s="523">
        <v>5958697</v>
      </c>
      <c r="J27" s="523">
        <v>2028</v>
      </c>
      <c r="K27" s="523">
        <v>6161968</v>
      </c>
      <c r="L27" s="524">
        <v>1927</v>
      </c>
      <c r="M27" s="523">
        <v>6048721</v>
      </c>
      <c r="N27" s="524">
        <v>1812</v>
      </c>
      <c r="O27" s="523">
        <v>5866878</v>
      </c>
      <c r="P27" s="524">
        <v>1714</v>
      </c>
      <c r="Q27" s="523">
        <v>5717670</v>
      </c>
      <c r="R27" s="523">
        <v>1800</v>
      </c>
      <c r="S27" s="523">
        <v>6179666</v>
      </c>
      <c r="T27" s="523">
        <v>1627</v>
      </c>
      <c r="U27" s="525">
        <v>5739181</v>
      </c>
      <c r="V27" s="489"/>
    </row>
    <row r="28" spans="1:22" s="497" customFormat="1" ht="22.5" customHeight="1">
      <c r="A28" s="2236"/>
      <c r="B28" s="2237"/>
      <c r="C28" s="505" t="s">
        <v>433</v>
      </c>
      <c r="D28" s="521" t="s">
        <v>4</v>
      </c>
      <c r="E28" s="521" t="s">
        <v>4</v>
      </c>
      <c r="F28" s="521" t="s">
        <v>4</v>
      </c>
      <c r="G28" s="521" t="s">
        <v>4</v>
      </c>
      <c r="H28" s="523">
        <v>119</v>
      </c>
      <c r="I28" s="523">
        <v>333998</v>
      </c>
      <c r="J28" s="523">
        <v>85</v>
      </c>
      <c r="K28" s="523">
        <v>252559</v>
      </c>
      <c r="L28" s="524">
        <v>69</v>
      </c>
      <c r="M28" s="523">
        <v>206326</v>
      </c>
      <c r="N28" s="524">
        <v>45</v>
      </c>
      <c r="O28" s="523">
        <v>140138</v>
      </c>
      <c r="P28" s="524">
        <v>51</v>
      </c>
      <c r="Q28" s="523">
        <v>157000</v>
      </c>
      <c r="R28" s="523">
        <v>41</v>
      </c>
      <c r="S28" s="523">
        <v>134281</v>
      </c>
      <c r="T28" s="523">
        <v>39</v>
      </c>
      <c r="U28" s="525">
        <v>135785</v>
      </c>
      <c r="V28" s="489"/>
    </row>
    <row r="29" spans="1:26" s="497" customFormat="1" ht="22.5" customHeight="1" thickBot="1">
      <c r="A29" s="2251"/>
      <c r="B29" s="2252"/>
      <c r="C29" s="526" t="s">
        <v>91</v>
      </c>
      <c r="D29" s="527" t="s">
        <v>4</v>
      </c>
      <c r="E29" s="527" t="s">
        <v>4</v>
      </c>
      <c r="F29" s="527" t="s">
        <v>4</v>
      </c>
      <c r="G29" s="527" t="s">
        <v>4</v>
      </c>
      <c r="H29" s="528">
        <v>2150</v>
      </c>
      <c r="I29" s="528">
        <v>6292695</v>
      </c>
      <c r="J29" s="528">
        <v>2113</v>
      </c>
      <c r="K29" s="528">
        <v>6414527</v>
      </c>
      <c r="L29" s="529">
        <v>1996</v>
      </c>
      <c r="M29" s="528">
        <v>6255047</v>
      </c>
      <c r="N29" s="529">
        <v>1857</v>
      </c>
      <c r="O29" s="528">
        <v>6007016</v>
      </c>
      <c r="P29" s="529">
        <v>1765</v>
      </c>
      <c r="Q29" s="528">
        <v>5874670</v>
      </c>
      <c r="R29" s="528">
        <v>1841</v>
      </c>
      <c r="S29" s="528">
        <v>6313947</v>
      </c>
      <c r="T29" s="528">
        <v>1666</v>
      </c>
      <c r="U29" s="530">
        <v>5874966</v>
      </c>
      <c r="V29" s="489"/>
      <c r="Z29" s="489" t="s">
        <v>557</v>
      </c>
    </row>
    <row r="30" spans="1:26" s="497" customFormat="1" ht="15.75" customHeight="1">
      <c r="A30" s="531"/>
      <c r="B30" s="531"/>
      <c r="C30" s="532"/>
      <c r="D30" s="533"/>
      <c r="E30" s="533"/>
      <c r="F30" s="533"/>
      <c r="G30" s="533"/>
      <c r="H30" s="534"/>
      <c r="I30" s="534"/>
      <c r="J30" s="534"/>
      <c r="K30" s="534"/>
      <c r="L30" s="534"/>
      <c r="M30" s="534"/>
      <c r="N30" s="534"/>
      <c r="O30" s="534"/>
      <c r="P30" s="534"/>
      <c r="Q30" s="534"/>
      <c r="R30" s="534"/>
      <c r="S30" s="534"/>
      <c r="T30" s="534"/>
      <c r="U30" s="534"/>
      <c r="V30" s="489"/>
      <c r="Z30" s="489" t="s">
        <v>558</v>
      </c>
    </row>
    <row r="31" spans="1:22" s="497" customFormat="1" ht="15.75" customHeight="1" hidden="1">
      <c r="A31" s="531"/>
      <c r="B31" s="531"/>
      <c r="C31" s="532"/>
      <c r="D31" s="533"/>
      <c r="E31" s="533"/>
      <c r="F31" s="533"/>
      <c r="G31" s="533"/>
      <c r="H31" s="534"/>
      <c r="I31" s="534"/>
      <c r="J31" s="534"/>
      <c r="K31" s="534"/>
      <c r="L31" s="534"/>
      <c r="M31" s="534"/>
      <c r="N31" s="534"/>
      <c r="O31" s="534"/>
      <c r="P31" s="534"/>
      <c r="Q31" s="534"/>
      <c r="R31" s="534"/>
      <c r="S31" s="534"/>
      <c r="T31" s="534"/>
      <c r="U31" s="534"/>
      <c r="V31" s="489"/>
    </row>
    <row r="32" spans="1:22" s="497" customFormat="1" ht="13.5" customHeight="1">
      <c r="A32" s="535"/>
      <c r="B32" s="535"/>
      <c r="C32" s="489"/>
      <c r="D32" s="536"/>
      <c r="E32" s="536"/>
      <c r="F32" s="536"/>
      <c r="G32" s="536"/>
      <c r="H32" s="537"/>
      <c r="I32" s="537"/>
      <c r="J32" s="537"/>
      <c r="K32" s="537"/>
      <c r="L32" s="537"/>
      <c r="M32" s="537"/>
      <c r="N32" s="537"/>
      <c r="O32" s="537"/>
      <c r="P32" s="537"/>
      <c r="Q32" s="537"/>
      <c r="R32" s="537"/>
      <c r="S32" s="537"/>
      <c r="T32" s="537"/>
      <c r="U32" s="537"/>
      <c r="V32" s="489"/>
    </row>
    <row r="33" spans="1:22" s="497" customFormat="1" ht="13.5" customHeight="1" thickBot="1">
      <c r="A33" s="535"/>
      <c r="B33" s="535"/>
      <c r="C33" s="489"/>
      <c r="D33" s="537"/>
      <c r="E33" s="537"/>
      <c r="F33" s="537"/>
      <c r="G33" s="537"/>
      <c r="H33" s="537"/>
      <c r="I33" s="537"/>
      <c r="J33" s="537"/>
      <c r="K33" s="537"/>
      <c r="L33" s="537"/>
      <c r="M33" s="537"/>
      <c r="N33" s="537"/>
      <c r="O33" s="537"/>
      <c r="P33" s="537"/>
      <c r="Q33" s="537"/>
      <c r="R33" s="537"/>
      <c r="S33" s="537"/>
      <c r="T33" s="537"/>
      <c r="U33" s="537"/>
      <c r="V33" s="489"/>
    </row>
    <row r="34" spans="1:26" s="497" customFormat="1" ht="22.5" customHeight="1">
      <c r="A34" s="2218" t="s">
        <v>529</v>
      </c>
      <c r="B34" s="2219"/>
      <c r="C34" s="2220"/>
      <c r="D34" s="538"/>
      <c r="E34" s="538"/>
      <c r="F34" s="538"/>
      <c r="G34" s="538"/>
      <c r="H34" s="493" t="s">
        <v>559</v>
      </c>
      <c r="I34" s="494"/>
      <c r="J34" s="493" t="s">
        <v>560</v>
      </c>
      <c r="K34" s="494"/>
      <c r="L34" s="493" t="s">
        <v>561</v>
      </c>
      <c r="M34" s="494"/>
      <c r="N34" s="493" t="s">
        <v>562</v>
      </c>
      <c r="O34" s="494"/>
      <c r="P34" s="495" t="s">
        <v>563</v>
      </c>
      <c r="Q34" s="494"/>
      <c r="R34" s="493" t="s">
        <v>564</v>
      </c>
      <c r="S34" s="494"/>
      <c r="T34" s="2253" t="s">
        <v>565</v>
      </c>
      <c r="U34" s="2254"/>
      <c r="V34" s="2256" t="s">
        <v>566</v>
      </c>
      <c r="W34" s="2257"/>
      <c r="X34" s="2253" t="s">
        <v>567</v>
      </c>
      <c r="Y34" s="2260"/>
      <c r="Z34" s="489"/>
    </row>
    <row r="35" spans="1:26" s="497" customFormat="1" ht="22.5" customHeight="1">
      <c r="A35" s="2221"/>
      <c r="B35" s="2222"/>
      <c r="C35" s="2223"/>
      <c r="D35" s="539"/>
      <c r="E35" s="539"/>
      <c r="F35" s="539"/>
      <c r="G35" s="539"/>
      <c r="H35" s="501"/>
      <c r="I35" s="502" t="s">
        <v>568</v>
      </c>
      <c r="J35" s="501"/>
      <c r="K35" s="502" t="s">
        <v>569</v>
      </c>
      <c r="L35" s="501"/>
      <c r="M35" s="502" t="s">
        <v>570</v>
      </c>
      <c r="N35" s="501"/>
      <c r="O35" s="502" t="s">
        <v>571</v>
      </c>
      <c r="P35" s="503"/>
      <c r="Q35" s="502" t="s">
        <v>572</v>
      </c>
      <c r="R35" s="501"/>
      <c r="S35" s="502" t="s">
        <v>573</v>
      </c>
      <c r="T35" s="2255"/>
      <c r="U35" s="2239"/>
      <c r="V35" s="2258"/>
      <c r="W35" s="2259"/>
      <c r="X35" s="535"/>
      <c r="Y35" s="540" t="s">
        <v>548</v>
      </c>
      <c r="Z35" s="489"/>
    </row>
    <row r="36" spans="1:26" s="497" customFormat="1" ht="22.5" customHeight="1">
      <c r="A36" s="2221"/>
      <c r="B36" s="2222"/>
      <c r="C36" s="2223"/>
      <c r="D36" s="498"/>
      <c r="E36" s="498"/>
      <c r="F36" s="498"/>
      <c r="G36" s="498"/>
      <c r="H36" s="506" t="s">
        <v>546</v>
      </c>
      <c r="I36" s="506" t="s">
        <v>547</v>
      </c>
      <c r="J36" s="506" t="s">
        <v>546</v>
      </c>
      <c r="K36" s="506" t="s">
        <v>547</v>
      </c>
      <c r="L36" s="506" t="s">
        <v>546</v>
      </c>
      <c r="M36" s="506" t="s">
        <v>547</v>
      </c>
      <c r="N36" s="506" t="s">
        <v>546</v>
      </c>
      <c r="O36" s="506" t="s">
        <v>547</v>
      </c>
      <c r="P36" s="507" t="s">
        <v>546</v>
      </c>
      <c r="Q36" s="506" t="s">
        <v>547</v>
      </c>
      <c r="R36" s="506" t="s">
        <v>546</v>
      </c>
      <c r="S36" s="506" t="s">
        <v>547</v>
      </c>
      <c r="T36" s="506" t="s">
        <v>546</v>
      </c>
      <c r="U36" s="506" t="s">
        <v>547</v>
      </c>
      <c r="V36" s="506" t="s">
        <v>546</v>
      </c>
      <c r="W36" s="506" t="s">
        <v>547</v>
      </c>
      <c r="X36" s="506" t="s">
        <v>574</v>
      </c>
      <c r="Y36" s="508" t="s">
        <v>575</v>
      </c>
      <c r="Z36" s="489"/>
    </row>
    <row r="37" spans="1:26" s="497" customFormat="1" ht="22.5" customHeight="1">
      <c r="A37" s="2221"/>
      <c r="B37" s="2222"/>
      <c r="C37" s="2223"/>
      <c r="D37" s="498"/>
      <c r="E37" s="498"/>
      <c r="F37" s="498"/>
      <c r="G37" s="498"/>
      <c r="H37" s="522" t="s">
        <v>548</v>
      </c>
      <c r="I37" s="522" t="s">
        <v>227</v>
      </c>
      <c r="J37" s="522" t="s">
        <v>548</v>
      </c>
      <c r="K37" s="522" t="s">
        <v>227</v>
      </c>
      <c r="L37" s="522" t="s">
        <v>548</v>
      </c>
      <c r="M37" s="522" t="s">
        <v>227</v>
      </c>
      <c r="N37" s="522" t="s">
        <v>548</v>
      </c>
      <c r="O37" s="522" t="s">
        <v>227</v>
      </c>
      <c r="P37" s="541" t="s">
        <v>548</v>
      </c>
      <c r="Q37" s="522" t="s">
        <v>227</v>
      </c>
      <c r="R37" s="522" t="s">
        <v>548</v>
      </c>
      <c r="S37" s="522" t="s">
        <v>227</v>
      </c>
      <c r="T37" s="522" t="s">
        <v>548</v>
      </c>
      <c r="U37" s="522" t="s">
        <v>227</v>
      </c>
      <c r="V37" s="522" t="s">
        <v>548</v>
      </c>
      <c r="W37" s="522" t="s">
        <v>227</v>
      </c>
      <c r="X37" s="522" t="s">
        <v>576</v>
      </c>
      <c r="Y37" s="504" t="s">
        <v>548</v>
      </c>
      <c r="Z37" s="489"/>
    </row>
    <row r="38" spans="1:26" s="497" customFormat="1" ht="22.5" customHeight="1">
      <c r="A38" s="2224"/>
      <c r="B38" s="2225"/>
      <c r="C38" s="2226"/>
      <c r="D38" s="542"/>
      <c r="E38" s="542"/>
      <c r="F38" s="542"/>
      <c r="G38" s="542"/>
      <c r="H38" s="543"/>
      <c r="I38" s="543"/>
      <c r="J38" s="543"/>
      <c r="K38" s="543"/>
      <c r="L38" s="543"/>
      <c r="M38" s="543"/>
      <c r="N38" s="543"/>
      <c r="O38" s="543"/>
      <c r="P38" s="544"/>
      <c r="Q38" s="543"/>
      <c r="R38" s="543"/>
      <c r="S38" s="543"/>
      <c r="T38" s="543"/>
      <c r="U38" s="543"/>
      <c r="V38" s="510" t="s">
        <v>577</v>
      </c>
      <c r="W38" s="543"/>
      <c r="X38" s="510" t="s">
        <v>578</v>
      </c>
      <c r="Y38" s="512" t="s">
        <v>579</v>
      </c>
      <c r="Z38" s="489"/>
    </row>
    <row r="39" spans="1:26" s="497" customFormat="1" ht="28.5" customHeight="1" hidden="1">
      <c r="A39" s="2227" t="s">
        <v>549</v>
      </c>
      <c r="B39" s="2228"/>
      <c r="C39" s="2229"/>
      <c r="D39" s="498"/>
      <c r="E39" s="498"/>
      <c r="F39" s="498"/>
      <c r="G39" s="498"/>
      <c r="H39" s="514">
        <v>1497</v>
      </c>
      <c r="I39" s="514">
        <v>5448956</v>
      </c>
      <c r="J39" s="514">
        <v>1391</v>
      </c>
      <c r="K39" s="514">
        <v>5200546</v>
      </c>
      <c r="L39" s="514">
        <v>2566</v>
      </c>
      <c r="M39" s="514">
        <v>9967879</v>
      </c>
      <c r="N39" s="514">
        <v>9797</v>
      </c>
      <c r="O39" s="514">
        <v>43356111</v>
      </c>
      <c r="P39" s="515">
        <v>9962</v>
      </c>
      <c r="Q39" s="514">
        <v>58033034</v>
      </c>
      <c r="R39" s="514">
        <v>6504</v>
      </c>
      <c r="S39" s="514">
        <v>53404333</v>
      </c>
      <c r="T39" s="514">
        <v>8140</v>
      </c>
      <c r="U39" s="514">
        <v>153224191</v>
      </c>
      <c r="V39" s="514">
        <v>52696</v>
      </c>
      <c r="W39" s="514">
        <v>369974751</v>
      </c>
      <c r="X39" s="514">
        <v>57</v>
      </c>
      <c r="Y39" s="516">
        <v>52753</v>
      </c>
      <c r="Z39" s="489"/>
    </row>
    <row r="40" spans="1:26" s="497" customFormat="1" ht="28.5" customHeight="1">
      <c r="A40" s="2221" t="s">
        <v>23</v>
      </c>
      <c r="B40" s="2222"/>
      <c r="C40" s="2223"/>
      <c r="D40" s="498"/>
      <c r="E40" s="498"/>
      <c r="F40" s="498"/>
      <c r="G40" s="498"/>
      <c r="H40" s="514">
        <v>1493</v>
      </c>
      <c r="I40" s="514">
        <v>5422590</v>
      </c>
      <c r="J40" s="514">
        <v>1363</v>
      </c>
      <c r="K40" s="514">
        <v>5093130</v>
      </c>
      <c r="L40" s="514">
        <v>2681</v>
      </c>
      <c r="M40" s="514">
        <v>10413190</v>
      </c>
      <c r="N40" s="514">
        <v>9809</v>
      </c>
      <c r="O40" s="514">
        <v>43358763</v>
      </c>
      <c r="P40" s="515">
        <v>10193</v>
      </c>
      <c r="Q40" s="514">
        <v>59249388</v>
      </c>
      <c r="R40" s="514">
        <v>6506</v>
      </c>
      <c r="S40" s="514">
        <v>53284779</v>
      </c>
      <c r="T40" s="514">
        <v>7912</v>
      </c>
      <c r="U40" s="514">
        <v>148574529</v>
      </c>
      <c r="V40" s="514">
        <v>52756</v>
      </c>
      <c r="W40" s="514">
        <v>366619665</v>
      </c>
      <c r="X40" s="514">
        <v>60</v>
      </c>
      <c r="Y40" s="516">
        <v>52816</v>
      </c>
      <c r="Z40" s="489"/>
    </row>
    <row r="41" spans="1:26" s="497" customFormat="1" ht="28.5" customHeight="1">
      <c r="A41" s="2221" t="s">
        <v>68</v>
      </c>
      <c r="B41" s="2222"/>
      <c r="C41" s="2223"/>
      <c r="D41" s="498"/>
      <c r="E41" s="498"/>
      <c r="F41" s="498"/>
      <c r="G41" s="498"/>
      <c r="H41" s="514">
        <v>1529</v>
      </c>
      <c r="I41" s="514">
        <v>5551298</v>
      </c>
      <c r="J41" s="514">
        <v>1442</v>
      </c>
      <c r="K41" s="514">
        <v>5385689</v>
      </c>
      <c r="L41" s="514">
        <v>2618</v>
      </c>
      <c r="M41" s="514">
        <v>10179420</v>
      </c>
      <c r="N41" s="514">
        <v>10016</v>
      </c>
      <c r="O41" s="514">
        <v>44383040</v>
      </c>
      <c r="P41" s="515">
        <v>10311</v>
      </c>
      <c r="Q41" s="514">
        <v>59905817</v>
      </c>
      <c r="R41" s="514">
        <v>6590</v>
      </c>
      <c r="S41" s="514">
        <v>53919822</v>
      </c>
      <c r="T41" s="514">
        <v>7761</v>
      </c>
      <c r="U41" s="514">
        <v>143951316</v>
      </c>
      <c r="V41" s="514">
        <v>53090</v>
      </c>
      <c r="W41" s="514">
        <v>364568098</v>
      </c>
      <c r="X41" s="514">
        <v>59</v>
      </c>
      <c r="Y41" s="516">
        <v>53149</v>
      </c>
      <c r="Z41" s="489"/>
    </row>
    <row r="42" spans="1:26" s="497" customFormat="1" ht="28.5" customHeight="1">
      <c r="A42" s="2221" t="s">
        <v>24</v>
      </c>
      <c r="B42" s="2222"/>
      <c r="C42" s="2223"/>
      <c r="D42" s="498"/>
      <c r="E42" s="498"/>
      <c r="F42" s="498"/>
      <c r="G42" s="498"/>
      <c r="H42" s="514">
        <v>1489</v>
      </c>
      <c r="I42" s="514">
        <v>5404748</v>
      </c>
      <c r="J42" s="514">
        <v>1453</v>
      </c>
      <c r="K42" s="514">
        <v>5419658</v>
      </c>
      <c r="L42" s="514">
        <v>2732</v>
      </c>
      <c r="M42" s="514">
        <v>10574950</v>
      </c>
      <c r="N42" s="514">
        <v>10492</v>
      </c>
      <c r="O42" s="514">
        <v>46433837</v>
      </c>
      <c r="P42" s="515">
        <v>10795</v>
      </c>
      <c r="Q42" s="514">
        <v>62670018</v>
      </c>
      <c r="R42" s="514">
        <v>6795</v>
      </c>
      <c r="S42" s="514">
        <v>55516828</v>
      </c>
      <c r="T42" s="514">
        <v>7942</v>
      </c>
      <c r="U42" s="514">
        <v>146476121</v>
      </c>
      <c r="V42" s="514">
        <v>54869</v>
      </c>
      <c r="W42" s="514">
        <v>375169715</v>
      </c>
      <c r="X42" s="514">
        <v>74</v>
      </c>
      <c r="Y42" s="516">
        <v>54943</v>
      </c>
      <c r="Z42" s="489"/>
    </row>
    <row r="43" spans="1:26" s="497" customFormat="1" ht="28.5" customHeight="1">
      <c r="A43" s="2221" t="s">
        <v>46</v>
      </c>
      <c r="B43" s="2222"/>
      <c r="C43" s="2223"/>
      <c r="D43" s="498"/>
      <c r="E43" s="498"/>
      <c r="F43" s="498"/>
      <c r="G43" s="498"/>
      <c r="H43" s="514">
        <v>1574</v>
      </c>
      <c r="I43" s="514">
        <v>5715128</v>
      </c>
      <c r="J43" s="514">
        <v>1464</v>
      </c>
      <c r="K43" s="514">
        <v>5455626</v>
      </c>
      <c r="L43" s="514">
        <v>2895</v>
      </c>
      <c r="M43" s="514">
        <v>11202482</v>
      </c>
      <c r="N43" s="514">
        <v>10820</v>
      </c>
      <c r="O43" s="514">
        <v>47876797</v>
      </c>
      <c r="P43" s="515">
        <v>11297</v>
      </c>
      <c r="Q43" s="514">
        <v>65462544</v>
      </c>
      <c r="R43" s="514">
        <v>7275</v>
      </c>
      <c r="S43" s="514">
        <v>59497087</v>
      </c>
      <c r="T43" s="514">
        <v>8147</v>
      </c>
      <c r="U43" s="514">
        <v>149103468</v>
      </c>
      <c r="V43" s="514">
        <v>56667</v>
      </c>
      <c r="W43" s="514">
        <v>386786537</v>
      </c>
      <c r="X43" s="514">
        <v>60</v>
      </c>
      <c r="Y43" s="516">
        <v>56727</v>
      </c>
      <c r="Z43" s="489"/>
    </row>
    <row r="44" spans="1:26" s="497" customFormat="1" ht="28.5" customHeight="1">
      <c r="A44" s="2221" t="s">
        <v>582</v>
      </c>
      <c r="B44" s="2222"/>
      <c r="C44" s="2223"/>
      <c r="D44" s="498"/>
      <c r="E44" s="498"/>
      <c r="F44" s="498"/>
      <c r="G44" s="498"/>
      <c r="H44" s="514">
        <v>1719</v>
      </c>
      <c r="I44" s="514">
        <v>6230225</v>
      </c>
      <c r="J44" s="514">
        <v>1603</v>
      </c>
      <c r="K44" s="514">
        <v>5983414</v>
      </c>
      <c r="L44" s="514">
        <v>2889</v>
      </c>
      <c r="M44" s="514">
        <v>11184957</v>
      </c>
      <c r="N44" s="514">
        <v>11336</v>
      </c>
      <c r="O44" s="514">
        <v>50134077</v>
      </c>
      <c r="P44" s="515">
        <v>12139</v>
      </c>
      <c r="Q44" s="514">
        <v>70308239</v>
      </c>
      <c r="R44" s="514">
        <v>7659</v>
      </c>
      <c r="S44" s="514">
        <v>62623365</v>
      </c>
      <c r="T44" s="514">
        <v>8500</v>
      </c>
      <c r="U44" s="514">
        <v>153886835</v>
      </c>
      <c r="V44" s="514">
        <v>59233</v>
      </c>
      <c r="W44" s="514">
        <v>403383980</v>
      </c>
      <c r="X44" s="514">
        <v>64</v>
      </c>
      <c r="Y44" s="516">
        <v>59297</v>
      </c>
      <c r="Z44" s="489"/>
    </row>
    <row r="45" spans="1:26" s="497" customFormat="1" ht="22.5" customHeight="1">
      <c r="A45" s="2230" t="s">
        <v>100</v>
      </c>
      <c r="B45" s="2231"/>
      <c r="C45" s="2231"/>
      <c r="D45" s="517"/>
      <c r="E45" s="517"/>
      <c r="F45" s="517"/>
      <c r="G45" s="517"/>
      <c r="H45" s="518"/>
      <c r="I45" s="518"/>
      <c r="J45" s="518"/>
      <c r="K45" s="518"/>
      <c r="L45" s="518"/>
      <c r="M45" s="518"/>
      <c r="N45" s="518"/>
      <c r="O45" s="519"/>
      <c r="P45" s="2232"/>
      <c r="Q45" s="2232"/>
      <c r="R45" s="2233"/>
      <c r="S45" s="518"/>
      <c r="T45" s="518"/>
      <c r="U45" s="518"/>
      <c r="V45" s="518"/>
      <c r="W45" s="518"/>
      <c r="X45" s="518"/>
      <c r="Y45" s="520"/>
      <c r="Z45" s="489"/>
    </row>
    <row r="46" spans="1:26" s="497" customFormat="1" ht="22.5" customHeight="1">
      <c r="A46" s="2234" t="s">
        <v>550</v>
      </c>
      <c r="B46" s="2235"/>
      <c r="C46" s="505" t="s">
        <v>432</v>
      </c>
      <c r="D46" s="505"/>
      <c r="E46" s="505"/>
      <c r="F46" s="505"/>
      <c r="G46" s="505"/>
      <c r="H46" s="523">
        <v>1445</v>
      </c>
      <c r="I46" s="523">
        <v>5251931</v>
      </c>
      <c r="J46" s="523">
        <v>1346</v>
      </c>
      <c r="K46" s="523">
        <v>5029532</v>
      </c>
      <c r="L46" s="523">
        <v>2450</v>
      </c>
      <c r="M46" s="523">
        <v>9495454</v>
      </c>
      <c r="N46" s="523">
        <v>9780</v>
      </c>
      <c r="O46" s="523">
        <v>43320826</v>
      </c>
      <c r="P46" s="524">
        <v>10395</v>
      </c>
      <c r="Q46" s="524">
        <v>60316267</v>
      </c>
      <c r="R46" s="523">
        <v>6555</v>
      </c>
      <c r="S46" s="523">
        <v>53578967</v>
      </c>
      <c r="T46" s="523">
        <v>7257</v>
      </c>
      <c r="U46" s="523">
        <v>130577976</v>
      </c>
      <c r="V46" s="523">
        <v>50381</v>
      </c>
      <c r="W46" s="523">
        <v>343493636</v>
      </c>
      <c r="X46" s="523">
        <v>35</v>
      </c>
      <c r="Y46" s="525">
        <v>50416</v>
      </c>
      <c r="Z46" s="489"/>
    </row>
    <row r="47" spans="1:26" s="497" customFormat="1" ht="22.5" customHeight="1">
      <c r="A47" s="2236"/>
      <c r="B47" s="2237"/>
      <c r="C47" s="505" t="s">
        <v>433</v>
      </c>
      <c r="D47" s="505"/>
      <c r="E47" s="505"/>
      <c r="F47" s="505"/>
      <c r="G47" s="505"/>
      <c r="H47" s="523">
        <v>40</v>
      </c>
      <c r="I47" s="523">
        <v>127473</v>
      </c>
      <c r="J47" s="523">
        <v>20</v>
      </c>
      <c r="K47" s="523">
        <v>69727</v>
      </c>
      <c r="L47" s="523">
        <v>44</v>
      </c>
      <c r="M47" s="523">
        <v>159327</v>
      </c>
      <c r="N47" s="523">
        <v>124</v>
      </c>
      <c r="O47" s="523">
        <v>460396</v>
      </c>
      <c r="P47" s="524">
        <v>88</v>
      </c>
      <c r="Q47" s="524">
        <v>367946</v>
      </c>
      <c r="R47" s="523">
        <v>36</v>
      </c>
      <c r="S47" s="523">
        <v>240575</v>
      </c>
      <c r="T47" s="523">
        <v>31</v>
      </c>
      <c r="U47" s="523">
        <v>436548</v>
      </c>
      <c r="V47" s="523">
        <v>762</v>
      </c>
      <c r="W47" s="523">
        <v>3006169</v>
      </c>
      <c r="X47" s="523">
        <v>0</v>
      </c>
      <c r="Y47" s="525">
        <v>762</v>
      </c>
      <c r="Z47" s="489"/>
    </row>
    <row r="48" spans="1:26" s="497" customFormat="1" ht="22.5" customHeight="1">
      <c r="A48" s="2238"/>
      <c r="B48" s="2239"/>
      <c r="C48" s="505" t="s">
        <v>91</v>
      </c>
      <c r="D48" s="505"/>
      <c r="E48" s="505"/>
      <c r="F48" s="505"/>
      <c r="G48" s="505"/>
      <c r="H48" s="523">
        <v>1485</v>
      </c>
      <c r="I48" s="523">
        <v>5379404</v>
      </c>
      <c r="J48" s="523">
        <v>1366</v>
      </c>
      <c r="K48" s="523">
        <v>5099259</v>
      </c>
      <c r="L48" s="523">
        <v>2494</v>
      </c>
      <c r="M48" s="523">
        <v>9654781</v>
      </c>
      <c r="N48" s="523">
        <v>9904</v>
      </c>
      <c r="O48" s="523">
        <v>43781222</v>
      </c>
      <c r="P48" s="524">
        <v>10483</v>
      </c>
      <c r="Q48" s="523">
        <v>60684213</v>
      </c>
      <c r="R48" s="523">
        <v>6591</v>
      </c>
      <c r="S48" s="523">
        <v>53819542</v>
      </c>
      <c r="T48" s="523">
        <v>7288</v>
      </c>
      <c r="U48" s="523">
        <v>131014524</v>
      </c>
      <c r="V48" s="523">
        <v>51143</v>
      </c>
      <c r="W48" s="523">
        <v>346499805</v>
      </c>
      <c r="X48" s="523">
        <v>35</v>
      </c>
      <c r="Y48" s="525">
        <v>51178</v>
      </c>
      <c r="Z48" s="489"/>
    </row>
    <row r="49" spans="1:26" s="497" customFormat="1" ht="22.5" customHeight="1">
      <c r="A49" s="2234" t="s">
        <v>551</v>
      </c>
      <c r="B49" s="2235"/>
      <c r="C49" s="505" t="s">
        <v>432</v>
      </c>
      <c r="D49" s="505"/>
      <c r="E49" s="505"/>
      <c r="F49" s="505"/>
      <c r="G49" s="505"/>
      <c r="H49" s="523">
        <v>0</v>
      </c>
      <c r="I49" s="523">
        <v>0</v>
      </c>
      <c r="J49" s="523">
        <v>0</v>
      </c>
      <c r="K49" s="523">
        <v>0</v>
      </c>
      <c r="L49" s="523">
        <v>0</v>
      </c>
      <c r="M49" s="523">
        <v>0</v>
      </c>
      <c r="N49" s="523">
        <v>3</v>
      </c>
      <c r="O49" s="523">
        <v>13822</v>
      </c>
      <c r="P49" s="524">
        <v>0</v>
      </c>
      <c r="Q49" s="524">
        <v>0</v>
      </c>
      <c r="R49" s="523">
        <v>0</v>
      </c>
      <c r="S49" s="523">
        <v>0</v>
      </c>
      <c r="T49" s="523">
        <v>0</v>
      </c>
      <c r="U49" s="523">
        <v>0</v>
      </c>
      <c r="V49" s="523">
        <v>4</v>
      </c>
      <c r="W49" s="523">
        <v>16964</v>
      </c>
      <c r="X49" s="523">
        <v>0</v>
      </c>
      <c r="Y49" s="525">
        <v>4</v>
      </c>
      <c r="Z49" s="489"/>
    </row>
    <row r="50" spans="1:26" s="497" customFormat="1" ht="22.5" customHeight="1">
      <c r="A50" s="2236"/>
      <c r="B50" s="2237"/>
      <c r="C50" s="505" t="s">
        <v>433</v>
      </c>
      <c r="D50" s="505"/>
      <c r="E50" s="505"/>
      <c r="F50" s="505"/>
      <c r="G50" s="505"/>
      <c r="H50" s="523">
        <v>0</v>
      </c>
      <c r="I50" s="523">
        <v>0</v>
      </c>
      <c r="J50" s="523">
        <v>0</v>
      </c>
      <c r="K50" s="523">
        <v>0</v>
      </c>
      <c r="L50" s="523">
        <v>0</v>
      </c>
      <c r="M50" s="523">
        <v>0</v>
      </c>
      <c r="N50" s="523">
        <v>0</v>
      </c>
      <c r="O50" s="523">
        <v>0</v>
      </c>
      <c r="P50" s="524">
        <v>0</v>
      </c>
      <c r="Q50" s="524">
        <v>0</v>
      </c>
      <c r="R50" s="523">
        <v>0</v>
      </c>
      <c r="S50" s="523">
        <v>0</v>
      </c>
      <c r="T50" s="523">
        <v>0</v>
      </c>
      <c r="U50" s="523">
        <v>0</v>
      </c>
      <c r="V50" s="523">
        <v>0</v>
      </c>
      <c r="W50" s="523">
        <v>0</v>
      </c>
      <c r="X50" s="523">
        <v>0</v>
      </c>
      <c r="Y50" s="525">
        <v>0</v>
      </c>
      <c r="Z50" s="489"/>
    </row>
    <row r="51" spans="1:26" s="497" customFormat="1" ht="22.5" customHeight="1">
      <c r="A51" s="2238"/>
      <c r="B51" s="2239"/>
      <c r="C51" s="505" t="s">
        <v>91</v>
      </c>
      <c r="D51" s="505"/>
      <c r="E51" s="505"/>
      <c r="F51" s="505"/>
      <c r="G51" s="505"/>
      <c r="H51" s="523">
        <v>0</v>
      </c>
      <c r="I51" s="523">
        <v>0</v>
      </c>
      <c r="J51" s="523">
        <v>0</v>
      </c>
      <c r="K51" s="523">
        <v>0</v>
      </c>
      <c r="L51" s="523">
        <v>0</v>
      </c>
      <c r="M51" s="523">
        <v>0</v>
      </c>
      <c r="N51" s="523">
        <v>3</v>
      </c>
      <c r="O51" s="523">
        <v>13822</v>
      </c>
      <c r="P51" s="524">
        <v>0</v>
      </c>
      <c r="Q51" s="523">
        <v>0</v>
      </c>
      <c r="R51" s="523">
        <v>0</v>
      </c>
      <c r="S51" s="523">
        <v>0</v>
      </c>
      <c r="T51" s="523">
        <v>0</v>
      </c>
      <c r="U51" s="523">
        <v>0</v>
      </c>
      <c r="V51" s="523">
        <v>4</v>
      </c>
      <c r="W51" s="523">
        <v>16964</v>
      </c>
      <c r="X51" s="523">
        <v>0</v>
      </c>
      <c r="Y51" s="525">
        <v>4</v>
      </c>
      <c r="Z51" s="489"/>
    </row>
    <row r="52" spans="1:26" s="497" customFormat="1" ht="22.5" customHeight="1">
      <c r="A52" s="2240" t="s">
        <v>552</v>
      </c>
      <c r="B52" s="2243" t="s">
        <v>553</v>
      </c>
      <c r="C52" s="505" t="s">
        <v>432</v>
      </c>
      <c r="D52" s="505"/>
      <c r="E52" s="505"/>
      <c r="F52" s="505"/>
      <c r="G52" s="505"/>
      <c r="H52" s="523">
        <v>221</v>
      </c>
      <c r="I52" s="523">
        <v>803357</v>
      </c>
      <c r="J52" s="523">
        <v>219</v>
      </c>
      <c r="K52" s="523">
        <v>819158</v>
      </c>
      <c r="L52" s="523">
        <v>371</v>
      </c>
      <c r="M52" s="523">
        <v>1440226</v>
      </c>
      <c r="N52" s="523">
        <v>1358</v>
      </c>
      <c r="O52" s="523">
        <v>6035557</v>
      </c>
      <c r="P52" s="524">
        <v>1599</v>
      </c>
      <c r="Q52" s="524">
        <v>9302580</v>
      </c>
      <c r="R52" s="523">
        <v>1047</v>
      </c>
      <c r="S52" s="523">
        <v>8631279</v>
      </c>
      <c r="T52" s="523">
        <v>1195</v>
      </c>
      <c r="U52" s="523">
        <v>22571492</v>
      </c>
      <c r="V52" s="523">
        <v>7722</v>
      </c>
      <c r="W52" s="523">
        <v>55119247</v>
      </c>
      <c r="X52" s="523">
        <v>26</v>
      </c>
      <c r="Y52" s="525">
        <v>7748</v>
      </c>
      <c r="Z52" s="489"/>
    </row>
    <row r="53" spans="1:26" s="497" customFormat="1" ht="22.5" customHeight="1">
      <c r="A53" s="2241"/>
      <c r="B53" s="2244"/>
      <c r="C53" s="505" t="s">
        <v>433</v>
      </c>
      <c r="D53" s="505"/>
      <c r="E53" s="505"/>
      <c r="F53" s="505"/>
      <c r="G53" s="505"/>
      <c r="H53" s="523">
        <v>4</v>
      </c>
      <c r="I53" s="523">
        <v>14670</v>
      </c>
      <c r="J53" s="523">
        <v>4</v>
      </c>
      <c r="K53" s="523">
        <v>12546</v>
      </c>
      <c r="L53" s="523">
        <v>6</v>
      </c>
      <c r="M53" s="523">
        <v>19986</v>
      </c>
      <c r="N53" s="523">
        <v>15</v>
      </c>
      <c r="O53" s="523">
        <v>57652</v>
      </c>
      <c r="P53" s="524">
        <v>9</v>
      </c>
      <c r="Q53" s="524">
        <v>46978</v>
      </c>
      <c r="R53" s="523">
        <v>3</v>
      </c>
      <c r="S53" s="523">
        <v>18821</v>
      </c>
      <c r="T53" s="523">
        <v>2</v>
      </c>
      <c r="U53" s="523">
        <v>56797</v>
      </c>
      <c r="V53" s="523">
        <v>108</v>
      </c>
      <c r="W53" s="523">
        <v>427353</v>
      </c>
      <c r="X53" s="523">
        <v>0</v>
      </c>
      <c r="Y53" s="525">
        <v>108</v>
      </c>
      <c r="Z53" s="489"/>
    </row>
    <row r="54" spans="1:26" s="497" customFormat="1" ht="22.5" customHeight="1">
      <c r="A54" s="2241"/>
      <c r="B54" s="2245"/>
      <c r="C54" s="505" t="s">
        <v>91</v>
      </c>
      <c r="D54" s="505"/>
      <c r="E54" s="505"/>
      <c r="F54" s="505"/>
      <c r="G54" s="505"/>
      <c r="H54" s="523">
        <v>225</v>
      </c>
      <c r="I54" s="523">
        <v>818027</v>
      </c>
      <c r="J54" s="523">
        <v>223</v>
      </c>
      <c r="K54" s="523">
        <v>831704</v>
      </c>
      <c r="L54" s="523">
        <v>377</v>
      </c>
      <c r="M54" s="523">
        <v>1460212</v>
      </c>
      <c r="N54" s="523">
        <v>1373</v>
      </c>
      <c r="O54" s="523">
        <v>6093209</v>
      </c>
      <c r="P54" s="524">
        <v>1608</v>
      </c>
      <c r="Q54" s="523">
        <v>9349558</v>
      </c>
      <c r="R54" s="523">
        <v>1050</v>
      </c>
      <c r="S54" s="523">
        <v>8650100</v>
      </c>
      <c r="T54" s="523">
        <v>1197</v>
      </c>
      <c r="U54" s="523">
        <v>22628289</v>
      </c>
      <c r="V54" s="523">
        <v>7830</v>
      </c>
      <c r="W54" s="523">
        <v>55546600</v>
      </c>
      <c r="X54" s="523">
        <v>26</v>
      </c>
      <c r="Y54" s="525">
        <v>7856</v>
      </c>
      <c r="Z54" s="489"/>
    </row>
    <row r="55" spans="1:26" s="497" customFormat="1" ht="22.5" customHeight="1">
      <c r="A55" s="2241"/>
      <c r="B55" s="2246" t="s">
        <v>554</v>
      </c>
      <c r="C55" s="505" t="s">
        <v>432</v>
      </c>
      <c r="D55" s="505"/>
      <c r="E55" s="505"/>
      <c r="F55" s="505"/>
      <c r="G55" s="505"/>
      <c r="H55" s="523">
        <v>9</v>
      </c>
      <c r="I55" s="523">
        <v>32794</v>
      </c>
      <c r="J55" s="523">
        <v>14</v>
      </c>
      <c r="K55" s="523">
        <v>52451</v>
      </c>
      <c r="L55" s="523">
        <v>18</v>
      </c>
      <c r="M55" s="523">
        <v>69964</v>
      </c>
      <c r="N55" s="523">
        <v>55</v>
      </c>
      <c r="O55" s="523">
        <v>241708</v>
      </c>
      <c r="P55" s="524">
        <v>48</v>
      </c>
      <c r="Q55" s="524">
        <v>274468</v>
      </c>
      <c r="R55" s="523">
        <v>18</v>
      </c>
      <c r="S55" s="523">
        <v>153723</v>
      </c>
      <c r="T55" s="523">
        <v>15</v>
      </c>
      <c r="U55" s="523">
        <v>244022</v>
      </c>
      <c r="V55" s="523">
        <v>250</v>
      </c>
      <c r="W55" s="523">
        <v>1300488</v>
      </c>
      <c r="X55" s="523">
        <v>3</v>
      </c>
      <c r="Y55" s="525">
        <v>253</v>
      </c>
      <c r="Z55" s="489"/>
    </row>
    <row r="56" spans="1:26" s="497" customFormat="1" ht="22.5" customHeight="1">
      <c r="A56" s="2241"/>
      <c r="B56" s="2247"/>
      <c r="C56" s="505" t="s">
        <v>433</v>
      </c>
      <c r="D56" s="505"/>
      <c r="E56" s="505"/>
      <c r="F56" s="505"/>
      <c r="G56" s="505"/>
      <c r="H56" s="523">
        <v>0</v>
      </c>
      <c r="I56" s="523">
        <v>0</v>
      </c>
      <c r="J56" s="523">
        <v>0</v>
      </c>
      <c r="K56" s="523">
        <v>0</v>
      </c>
      <c r="L56" s="523">
        <v>0</v>
      </c>
      <c r="M56" s="523">
        <v>0</v>
      </c>
      <c r="N56" s="523">
        <v>1</v>
      </c>
      <c r="O56" s="523">
        <v>4116</v>
      </c>
      <c r="P56" s="524">
        <v>0</v>
      </c>
      <c r="Q56" s="524">
        <v>0</v>
      </c>
      <c r="R56" s="523">
        <v>0</v>
      </c>
      <c r="S56" s="523">
        <v>0</v>
      </c>
      <c r="T56" s="523">
        <v>0</v>
      </c>
      <c r="U56" s="523">
        <v>0</v>
      </c>
      <c r="V56" s="523">
        <v>6</v>
      </c>
      <c r="W56" s="523">
        <v>20123</v>
      </c>
      <c r="X56" s="523">
        <v>0</v>
      </c>
      <c r="Y56" s="525">
        <v>6</v>
      </c>
      <c r="Z56" s="489"/>
    </row>
    <row r="57" spans="1:26" s="497" customFormat="1" ht="22.5" customHeight="1">
      <c r="A57" s="2241"/>
      <c r="B57" s="2248"/>
      <c r="C57" s="505" t="s">
        <v>91</v>
      </c>
      <c r="D57" s="505"/>
      <c r="E57" s="505"/>
      <c r="F57" s="505"/>
      <c r="G57" s="505"/>
      <c r="H57" s="523">
        <v>9</v>
      </c>
      <c r="I57" s="523">
        <v>32794</v>
      </c>
      <c r="J57" s="523">
        <v>14</v>
      </c>
      <c r="K57" s="523">
        <v>52451</v>
      </c>
      <c r="L57" s="523">
        <v>18</v>
      </c>
      <c r="M57" s="523">
        <v>69964</v>
      </c>
      <c r="N57" s="523">
        <v>56</v>
      </c>
      <c r="O57" s="523">
        <v>245824</v>
      </c>
      <c r="P57" s="524">
        <v>48</v>
      </c>
      <c r="Q57" s="523">
        <v>274468</v>
      </c>
      <c r="R57" s="523">
        <v>18</v>
      </c>
      <c r="S57" s="523">
        <v>153723</v>
      </c>
      <c r="T57" s="523">
        <v>15</v>
      </c>
      <c r="U57" s="523">
        <v>244022</v>
      </c>
      <c r="V57" s="523">
        <v>256</v>
      </c>
      <c r="W57" s="523">
        <v>1320611</v>
      </c>
      <c r="X57" s="523">
        <v>3</v>
      </c>
      <c r="Y57" s="525">
        <v>259</v>
      </c>
      <c r="Z57" s="489"/>
    </row>
    <row r="58" spans="1:26" s="497" customFormat="1" ht="22.5" customHeight="1">
      <c r="A58" s="2242"/>
      <c r="B58" s="2249" t="s">
        <v>555</v>
      </c>
      <c r="C58" s="2250"/>
      <c r="D58" s="545"/>
      <c r="E58" s="545"/>
      <c r="F58" s="545"/>
      <c r="G58" s="545"/>
      <c r="H58" s="523">
        <v>234</v>
      </c>
      <c r="I58" s="523">
        <v>850821</v>
      </c>
      <c r="J58" s="523">
        <v>237</v>
      </c>
      <c r="K58" s="523">
        <v>884155</v>
      </c>
      <c r="L58" s="523">
        <v>395</v>
      </c>
      <c r="M58" s="523">
        <v>1530176</v>
      </c>
      <c r="N58" s="523">
        <v>1429</v>
      </c>
      <c r="O58" s="523">
        <v>6339033</v>
      </c>
      <c r="P58" s="524">
        <v>1656</v>
      </c>
      <c r="Q58" s="523">
        <v>9624026</v>
      </c>
      <c r="R58" s="523">
        <v>1068</v>
      </c>
      <c r="S58" s="523">
        <v>8803823</v>
      </c>
      <c r="T58" s="523">
        <v>1212</v>
      </c>
      <c r="U58" s="523">
        <v>22872311</v>
      </c>
      <c r="V58" s="523">
        <v>8086</v>
      </c>
      <c r="W58" s="523">
        <v>56867211</v>
      </c>
      <c r="X58" s="523">
        <v>29</v>
      </c>
      <c r="Y58" s="525">
        <v>8115</v>
      </c>
      <c r="Z58" s="489"/>
    </row>
    <row r="59" spans="1:26" s="497" customFormat="1" ht="22.5" customHeight="1">
      <c r="A59" s="2234" t="s">
        <v>556</v>
      </c>
      <c r="B59" s="2235"/>
      <c r="C59" s="505" t="s">
        <v>432</v>
      </c>
      <c r="D59" s="505"/>
      <c r="E59" s="505"/>
      <c r="F59" s="505"/>
      <c r="G59" s="505"/>
      <c r="H59" s="523">
        <v>1675</v>
      </c>
      <c r="I59" s="523">
        <v>6088082</v>
      </c>
      <c r="J59" s="523">
        <v>1579</v>
      </c>
      <c r="K59" s="523">
        <v>5901141</v>
      </c>
      <c r="L59" s="523">
        <v>2839</v>
      </c>
      <c r="M59" s="523">
        <v>11005644</v>
      </c>
      <c r="N59" s="523">
        <v>11196</v>
      </c>
      <c r="O59" s="523">
        <v>49611913</v>
      </c>
      <c r="P59" s="524">
        <v>12042</v>
      </c>
      <c r="Q59" s="523">
        <v>69893315</v>
      </c>
      <c r="R59" s="523">
        <v>7620</v>
      </c>
      <c r="S59" s="523">
        <v>62363969</v>
      </c>
      <c r="T59" s="523">
        <v>8467</v>
      </c>
      <c r="U59" s="523">
        <v>153393490</v>
      </c>
      <c r="V59" s="523">
        <v>58357</v>
      </c>
      <c r="W59" s="523">
        <v>399930335</v>
      </c>
      <c r="X59" s="523">
        <v>64</v>
      </c>
      <c r="Y59" s="525">
        <v>58421</v>
      </c>
      <c r="Z59" s="489"/>
    </row>
    <row r="60" spans="1:26" s="497" customFormat="1" ht="22.5" customHeight="1">
      <c r="A60" s="2236"/>
      <c r="B60" s="2237"/>
      <c r="C60" s="505" t="s">
        <v>433</v>
      </c>
      <c r="D60" s="505"/>
      <c r="E60" s="505"/>
      <c r="F60" s="505"/>
      <c r="G60" s="505"/>
      <c r="H60" s="523">
        <v>44</v>
      </c>
      <c r="I60" s="523">
        <v>142143</v>
      </c>
      <c r="J60" s="523">
        <v>24</v>
      </c>
      <c r="K60" s="523">
        <v>82273</v>
      </c>
      <c r="L60" s="523">
        <v>50</v>
      </c>
      <c r="M60" s="523">
        <v>179313</v>
      </c>
      <c r="N60" s="523">
        <v>140</v>
      </c>
      <c r="O60" s="523">
        <v>522164</v>
      </c>
      <c r="P60" s="524">
        <v>97</v>
      </c>
      <c r="Q60" s="523">
        <v>414924</v>
      </c>
      <c r="R60" s="523">
        <v>39</v>
      </c>
      <c r="S60" s="523">
        <v>259396</v>
      </c>
      <c r="T60" s="523">
        <v>33</v>
      </c>
      <c r="U60" s="523">
        <v>493345</v>
      </c>
      <c r="V60" s="523">
        <v>876</v>
      </c>
      <c r="W60" s="523">
        <v>3453645</v>
      </c>
      <c r="X60" s="523">
        <v>0</v>
      </c>
      <c r="Y60" s="525">
        <v>876</v>
      </c>
      <c r="Z60" s="489"/>
    </row>
    <row r="61" spans="1:26" s="497" customFormat="1" ht="22.5" customHeight="1" thickBot="1">
      <c r="A61" s="2251"/>
      <c r="B61" s="2252"/>
      <c r="C61" s="526" t="s">
        <v>91</v>
      </c>
      <c r="D61" s="526"/>
      <c r="E61" s="526"/>
      <c r="F61" s="526"/>
      <c r="G61" s="526"/>
      <c r="H61" s="528">
        <v>1719</v>
      </c>
      <c r="I61" s="528">
        <v>6230225</v>
      </c>
      <c r="J61" s="528">
        <v>1603</v>
      </c>
      <c r="K61" s="528">
        <v>5983414</v>
      </c>
      <c r="L61" s="528">
        <v>2889</v>
      </c>
      <c r="M61" s="528">
        <v>11184957</v>
      </c>
      <c r="N61" s="528">
        <v>11336</v>
      </c>
      <c r="O61" s="528">
        <v>50134077</v>
      </c>
      <c r="P61" s="529">
        <v>12139</v>
      </c>
      <c r="Q61" s="528">
        <v>70308239</v>
      </c>
      <c r="R61" s="528">
        <v>7659</v>
      </c>
      <c r="S61" s="528">
        <v>62623365</v>
      </c>
      <c r="T61" s="528">
        <v>8500</v>
      </c>
      <c r="U61" s="528">
        <v>153886835</v>
      </c>
      <c r="V61" s="528">
        <v>59233</v>
      </c>
      <c r="W61" s="528">
        <v>403383980</v>
      </c>
      <c r="X61" s="528">
        <v>64</v>
      </c>
      <c r="Y61" s="530">
        <v>59297</v>
      </c>
      <c r="Z61" s="489"/>
    </row>
    <row r="62" spans="1:22" ht="6.75" customHeight="1">
      <c r="A62" s="486"/>
      <c r="B62" s="486"/>
      <c r="C62" s="486"/>
      <c r="D62" s="546"/>
      <c r="E62" s="546"/>
      <c r="F62" s="546"/>
      <c r="G62" s="546"/>
      <c r="H62" s="546"/>
      <c r="I62" s="546"/>
      <c r="J62" s="546"/>
      <c r="K62" s="546"/>
      <c r="L62" s="546"/>
      <c r="M62" s="546"/>
      <c r="N62" s="546"/>
      <c r="O62" s="546"/>
      <c r="P62" s="546"/>
      <c r="Q62" s="546"/>
      <c r="R62" s="546"/>
      <c r="S62" s="546"/>
      <c r="T62" s="546"/>
      <c r="U62" s="546"/>
      <c r="V62" s="486"/>
    </row>
    <row r="63" spans="1:22" s="549" customFormat="1" ht="14.25" customHeight="1">
      <c r="A63" s="547" t="s">
        <v>580</v>
      </c>
      <c r="B63" s="547"/>
      <c r="C63" s="547"/>
      <c r="D63" s="548"/>
      <c r="E63" s="548"/>
      <c r="F63" s="548"/>
      <c r="G63" s="548"/>
      <c r="H63" s="548"/>
      <c r="I63" s="548"/>
      <c r="J63" s="548"/>
      <c r="K63" s="548"/>
      <c r="L63" s="548"/>
      <c r="M63" s="548"/>
      <c r="N63" s="548"/>
      <c r="O63" s="548"/>
      <c r="P63" s="548"/>
      <c r="Q63" s="548"/>
      <c r="R63" s="548"/>
      <c r="S63" s="548"/>
      <c r="T63" s="548"/>
      <c r="U63" s="548"/>
      <c r="V63" s="547"/>
    </row>
    <row r="64" spans="1:22" s="552" customFormat="1" ht="14.25" customHeight="1">
      <c r="A64" s="550" t="s">
        <v>581</v>
      </c>
      <c r="B64" s="550"/>
      <c r="C64" s="550"/>
      <c r="D64" s="551"/>
      <c r="E64" s="551"/>
      <c r="F64" s="551"/>
      <c r="G64" s="551"/>
      <c r="H64" s="551"/>
      <c r="I64" s="551"/>
      <c r="J64" s="551"/>
      <c r="K64" s="551"/>
      <c r="L64" s="551"/>
      <c r="M64" s="551"/>
      <c r="N64" s="551"/>
      <c r="O64" s="551"/>
      <c r="P64" s="551"/>
      <c r="Q64" s="551"/>
      <c r="R64" s="551"/>
      <c r="S64" s="551"/>
      <c r="T64" s="551"/>
      <c r="U64" s="551"/>
      <c r="V64" s="550"/>
    </row>
    <row r="65" spans="1:22" ht="14.25">
      <c r="A65" s="486"/>
      <c r="B65" s="486"/>
      <c r="C65" s="486"/>
      <c r="D65" s="546"/>
      <c r="E65" s="546"/>
      <c r="F65" s="546"/>
      <c r="G65" s="546"/>
      <c r="H65" s="546"/>
      <c r="I65" s="546"/>
      <c r="J65" s="546"/>
      <c r="K65" s="546"/>
      <c r="L65" s="546"/>
      <c r="M65" s="546"/>
      <c r="N65" s="546"/>
      <c r="O65" s="546"/>
      <c r="P65" s="546"/>
      <c r="Q65" s="546"/>
      <c r="R65" s="546"/>
      <c r="S65" s="546"/>
      <c r="T65" s="546"/>
      <c r="U65" s="546"/>
      <c r="V65" s="486"/>
    </row>
    <row r="66" spans="1:22" ht="14.25">
      <c r="A66" s="486"/>
      <c r="B66" s="486"/>
      <c r="C66" s="486"/>
      <c r="D66" s="546"/>
      <c r="E66" s="546"/>
      <c r="F66" s="546"/>
      <c r="G66" s="546"/>
      <c r="H66" s="546"/>
      <c r="I66" s="546"/>
      <c r="J66" s="546"/>
      <c r="K66" s="546"/>
      <c r="L66" s="546"/>
      <c r="M66" s="546"/>
      <c r="N66" s="546"/>
      <c r="O66" s="546"/>
      <c r="P66" s="546"/>
      <c r="Q66" s="546"/>
      <c r="R66" s="546"/>
      <c r="S66" s="546"/>
      <c r="T66" s="546"/>
      <c r="U66" s="546"/>
      <c r="V66" s="486"/>
    </row>
    <row r="67" spans="1:22" ht="14.25">
      <c r="A67" s="486"/>
      <c r="B67" s="486"/>
      <c r="C67" s="486"/>
      <c r="D67" s="546"/>
      <c r="E67" s="546"/>
      <c r="F67" s="546"/>
      <c r="G67" s="546"/>
      <c r="H67" s="546"/>
      <c r="I67" s="546"/>
      <c r="J67" s="546"/>
      <c r="K67" s="546"/>
      <c r="L67" s="546"/>
      <c r="M67" s="546"/>
      <c r="N67" s="546"/>
      <c r="O67" s="546"/>
      <c r="P67" s="546"/>
      <c r="Q67" s="546"/>
      <c r="R67" s="546"/>
      <c r="S67" s="546"/>
      <c r="T67" s="546"/>
      <c r="U67" s="546"/>
      <c r="V67" s="486"/>
    </row>
    <row r="68" spans="1:22" ht="14.25">
      <c r="A68" s="486"/>
      <c r="B68" s="486"/>
      <c r="C68" s="486"/>
      <c r="D68" s="546"/>
      <c r="E68" s="546"/>
      <c r="F68" s="546"/>
      <c r="G68" s="546"/>
      <c r="H68" s="546"/>
      <c r="I68" s="546"/>
      <c r="J68" s="546"/>
      <c r="K68" s="546"/>
      <c r="L68" s="546"/>
      <c r="M68" s="546"/>
      <c r="N68" s="546"/>
      <c r="O68" s="546"/>
      <c r="P68" s="546"/>
      <c r="Q68" s="546"/>
      <c r="R68" s="546"/>
      <c r="S68" s="546"/>
      <c r="T68" s="546"/>
      <c r="U68" s="546"/>
      <c r="V68" s="486"/>
    </row>
    <row r="69" spans="1:22" ht="14.25">
      <c r="A69" s="486"/>
      <c r="B69" s="486"/>
      <c r="C69" s="486"/>
      <c r="D69" s="546"/>
      <c r="E69" s="546"/>
      <c r="F69" s="546"/>
      <c r="G69" s="546"/>
      <c r="H69" s="546"/>
      <c r="I69" s="546"/>
      <c r="J69" s="546"/>
      <c r="K69" s="546"/>
      <c r="L69" s="546"/>
      <c r="M69" s="546"/>
      <c r="N69" s="546"/>
      <c r="O69" s="546"/>
      <c r="P69" s="546"/>
      <c r="Q69" s="546"/>
      <c r="R69" s="546"/>
      <c r="S69" s="546"/>
      <c r="T69" s="546"/>
      <c r="U69" s="546"/>
      <c r="V69" s="486"/>
    </row>
  </sheetData>
  <sheetProtection/>
  <mergeCells count="35">
    <mergeCell ref="A59:B61"/>
    <mergeCell ref="P45:R45"/>
    <mergeCell ref="A46:B48"/>
    <mergeCell ref="A49:B51"/>
    <mergeCell ref="A52:A58"/>
    <mergeCell ref="B52:B54"/>
    <mergeCell ref="B55:B57"/>
    <mergeCell ref="B58:C58"/>
    <mergeCell ref="A40:C40"/>
    <mergeCell ref="A41:C41"/>
    <mergeCell ref="A42:C42"/>
    <mergeCell ref="A43:C43"/>
    <mergeCell ref="A44:C44"/>
    <mergeCell ref="A45:C45"/>
    <mergeCell ref="A27:B29"/>
    <mergeCell ref="A34:C38"/>
    <mergeCell ref="T34:U35"/>
    <mergeCell ref="V34:W35"/>
    <mergeCell ref="X34:Y34"/>
    <mergeCell ref="A39:C39"/>
    <mergeCell ref="A12:C12"/>
    <mergeCell ref="A13:C13"/>
    <mergeCell ref="P13:R13"/>
    <mergeCell ref="A14:B16"/>
    <mergeCell ref="A17:B19"/>
    <mergeCell ref="A20:A26"/>
    <mergeCell ref="B20:B22"/>
    <mergeCell ref="B23:B25"/>
    <mergeCell ref="B26:C26"/>
    <mergeCell ref="A3:C6"/>
    <mergeCell ref="A7:C7"/>
    <mergeCell ref="A8:C8"/>
    <mergeCell ref="A9:C9"/>
    <mergeCell ref="A10:C10"/>
    <mergeCell ref="A11:C11"/>
  </mergeCells>
  <printOptions/>
  <pageMargins left="0.8267716535433072" right="0.5905511811023623" top="0.7086614173228347" bottom="0.5905511811023623" header="0.5118110236220472" footer="0.5118110236220472"/>
  <pageSetup horizontalDpi="600" verticalDpi="600" orientation="portrait" paperSize="9" scale="56" r:id="rId1"/>
  <colBreaks count="1" manualBreakCount="1">
    <brk id="15" max="60" man="1"/>
  </colBreaks>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AF61"/>
  <sheetViews>
    <sheetView showGridLines="0" defaultGridColor="0" view="pageBreakPreview" zoomScale="90" zoomScaleNormal="87" zoomScaleSheetLayoutView="90" zoomScalePageLayoutView="0" colorId="22" workbookViewId="0" topLeftCell="A1">
      <selection activeCell="M18" sqref="M18"/>
    </sheetView>
  </sheetViews>
  <sheetFormatPr defaultColWidth="10.796875" defaultRowHeight="15"/>
  <cols>
    <col min="1" max="1" width="6.59765625" style="1" customWidth="1"/>
    <col min="2" max="2" width="4.09765625" style="1" customWidth="1"/>
    <col min="3" max="3" width="4.69921875" style="1" customWidth="1"/>
    <col min="4" max="4" width="16.59765625" style="1" customWidth="1"/>
    <col min="5" max="5" width="4.09765625" style="1" customWidth="1"/>
    <col min="6" max="6" width="10.8984375" style="1" customWidth="1"/>
    <col min="7" max="7" width="10.59765625" style="1" customWidth="1"/>
    <col min="8" max="8" width="15.69921875" style="1" customWidth="1"/>
    <col min="9" max="9" width="16.19921875" style="1" customWidth="1"/>
    <col min="10" max="10" width="14.59765625" style="1" bestFit="1" customWidth="1"/>
    <col min="11" max="11" width="12.59765625" style="1" customWidth="1"/>
    <col min="12" max="12" width="14.59765625" style="1" bestFit="1" customWidth="1"/>
    <col min="13" max="13" width="12.59765625" style="1" customWidth="1"/>
    <col min="14" max="14" width="12.19921875" style="1" customWidth="1"/>
    <col min="15" max="15" width="9.69921875" style="1" customWidth="1"/>
    <col min="16" max="16" width="13.19921875" style="1" customWidth="1"/>
    <col min="17" max="17" width="10.69921875" style="1" customWidth="1"/>
    <col min="18" max="19" width="2.69921875" style="1" customWidth="1"/>
    <col min="20" max="20" width="4.69921875" style="1" customWidth="1"/>
    <col min="21" max="21" width="13.19921875" style="1" customWidth="1"/>
    <col min="22" max="22" width="9" style="1" customWidth="1"/>
    <col min="23" max="23" width="11" style="1" customWidth="1"/>
    <col min="24" max="24" width="13.19921875" style="1" customWidth="1"/>
    <col min="25" max="25" width="13.69921875" style="1" customWidth="1"/>
    <col min="26" max="26" width="13.19921875" style="1" customWidth="1"/>
    <col min="27" max="27" width="13" style="1" customWidth="1"/>
    <col min="28" max="28" width="11.69921875" style="1" customWidth="1"/>
    <col min="29" max="29" width="16" style="1" customWidth="1"/>
    <col min="30" max="30" width="11.69921875" style="1" customWidth="1"/>
    <col min="31" max="31" width="10.8984375" style="1" bestFit="1" customWidth="1"/>
    <col min="32" max="32" width="11.59765625" style="1" bestFit="1" customWidth="1"/>
    <col min="33" max="16384" width="10.69921875" style="1" customWidth="1"/>
  </cols>
  <sheetData>
    <row r="1" spans="1:18" ht="18.75">
      <c r="A1" s="553" t="s">
        <v>707</v>
      </c>
      <c r="Q1" s="2"/>
      <c r="R1" s="554" t="s">
        <v>583</v>
      </c>
    </row>
    <row r="2" ht="14.25">
      <c r="P2" s="555" t="s">
        <v>146</v>
      </c>
    </row>
    <row r="3" ht="15" thickBot="1"/>
    <row r="4" spans="1:30" s="56" customFormat="1" ht="14.25">
      <c r="A4" s="2270" t="s">
        <v>584</v>
      </c>
      <c r="B4" s="2271"/>
      <c r="C4" s="2271"/>
      <c r="D4" s="2271"/>
      <c r="E4" s="2272"/>
      <c r="F4" s="2276" t="s">
        <v>585</v>
      </c>
      <c r="G4" s="2277"/>
      <c r="H4" s="2277"/>
      <c r="I4" s="2277"/>
      <c r="J4" s="2277"/>
      <c r="K4" s="2277"/>
      <c r="L4" s="2277"/>
      <c r="M4" s="2277"/>
      <c r="N4" s="2277"/>
      <c r="O4" s="2277"/>
      <c r="P4" s="2278"/>
      <c r="R4" s="556"/>
      <c r="S4" s="557"/>
      <c r="T4" s="557"/>
      <c r="U4" s="558"/>
      <c r="V4" s="557" t="s">
        <v>586</v>
      </c>
      <c r="W4" s="559"/>
      <c r="X4" s="559"/>
      <c r="Y4" s="559"/>
      <c r="Z4" s="558" t="s">
        <v>587</v>
      </c>
      <c r="AA4" s="559" t="s">
        <v>588</v>
      </c>
      <c r="AB4" s="560"/>
      <c r="AC4" s="558"/>
      <c r="AD4" s="561" t="s">
        <v>589</v>
      </c>
    </row>
    <row r="5" spans="1:30" s="56" customFormat="1" ht="14.25" customHeight="1">
      <c r="A5" s="2265"/>
      <c r="B5" s="2266"/>
      <c r="C5" s="2266"/>
      <c r="D5" s="2266"/>
      <c r="E5" s="2267"/>
      <c r="F5" s="2298" t="s">
        <v>590</v>
      </c>
      <c r="G5" s="2299"/>
      <c r="H5" s="2299"/>
      <c r="I5" s="2299"/>
      <c r="J5" s="2299"/>
      <c r="K5" s="2299"/>
      <c r="L5" s="2300"/>
      <c r="M5" s="2282" t="s">
        <v>591</v>
      </c>
      <c r="N5" s="2283"/>
      <c r="O5" s="2282" t="s">
        <v>592</v>
      </c>
      <c r="P5" s="2288"/>
      <c r="R5" s="562"/>
      <c r="U5" s="563"/>
      <c r="V5" s="564" t="s">
        <v>593</v>
      </c>
      <c r="W5" s="565"/>
      <c r="X5" s="564" t="s">
        <v>594</v>
      </c>
      <c r="Y5" s="565"/>
      <c r="Z5" s="566"/>
      <c r="AA5" s="567"/>
      <c r="AB5" s="567"/>
      <c r="AC5" s="568" t="s">
        <v>595</v>
      </c>
      <c r="AD5" s="569" t="s">
        <v>596</v>
      </c>
    </row>
    <row r="6" spans="1:30" s="56" customFormat="1" ht="14.25">
      <c r="A6" s="2265"/>
      <c r="B6" s="2266"/>
      <c r="C6" s="2266"/>
      <c r="D6" s="2266"/>
      <c r="E6" s="2267"/>
      <c r="F6" s="2292" t="s">
        <v>597</v>
      </c>
      <c r="G6" s="2293"/>
      <c r="H6" s="570" t="s">
        <v>598</v>
      </c>
      <c r="I6" s="2294" t="s">
        <v>599</v>
      </c>
      <c r="J6" s="2295"/>
      <c r="K6" s="2263" t="s">
        <v>600</v>
      </c>
      <c r="L6" s="2264"/>
      <c r="M6" s="2284"/>
      <c r="N6" s="2285"/>
      <c r="O6" s="2289"/>
      <c r="P6" s="2290"/>
      <c r="R6" s="573" t="s">
        <v>601</v>
      </c>
      <c r="S6" s="574"/>
      <c r="T6" s="574"/>
      <c r="U6" s="575"/>
      <c r="V6" s="574" t="s">
        <v>602</v>
      </c>
      <c r="W6" s="575"/>
      <c r="Y6" s="563"/>
      <c r="Z6" s="576" t="s">
        <v>603</v>
      </c>
      <c r="AA6" s="577" t="s">
        <v>604</v>
      </c>
      <c r="AB6" s="568" t="s">
        <v>605</v>
      </c>
      <c r="AC6" s="563"/>
      <c r="AD6" s="569" t="s">
        <v>606</v>
      </c>
    </row>
    <row r="7" spans="1:30" s="56" customFormat="1" ht="14.25">
      <c r="A7" s="2265"/>
      <c r="B7" s="2266"/>
      <c r="C7" s="2266"/>
      <c r="D7" s="2266"/>
      <c r="E7" s="2267"/>
      <c r="F7" s="570" t="s">
        <v>607</v>
      </c>
      <c r="G7" s="570" t="s">
        <v>608</v>
      </c>
      <c r="H7" s="577" t="s">
        <v>609</v>
      </c>
      <c r="I7" s="565" t="s">
        <v>607</v>
      </c>
      <c r="J7" s="578" t="s">
        <v>608</v>
      </c>
      <c r="K7" s="2268" t="s">
        <v>610</v>
      </c>
      <c r="L7" s="2269"/>
      <c r="M7" s="2286"/>
      <c r="N7" s="2287"/>
      <c r="O7" s="2268"/>
      <c r="P7" s="2291"/>
      <c r="R7" s="562"/>
      <c r="U7" s="563"/>
      <c r="V7" s="578" t="s">
        <v>611</v>
      </c>
      <c r="W7" s="579" t="s">
        <v>612</v>
      </c>
      <c r="X7" s="580" t="s">
        <v>613</v>
      </c>
      <c r="Y7" s="581" t="s">
        <v>614</v>
      </c>
      <c r="Z7" s="582" t="s">
        <v>615</v>
      </c>
      <c r="AA7" s="577" t="s">
        <v>616</v>
      </c>
      <c r="AB7" s="563"/>
      <c r="AC7" s="568" t="s">
        <v>617</v>
      </c>
      <c r="AD7" s="569" t="s">
        <v>618</v>
      </c>
    </row>
    <row r="8" spans="1:30" s="56" customFormat="1" ht="14.25">
      <c r="A8" s="2265"/>
      <c r="B8" s="2266"/>
      <c r="C8" s="2266"/>
      <c r="D8" s="2266"/>
      <c r="E8" s="2267"/>
      <c r="F8" s="568" t="s">
        <v>619</v>
      </c>
      <c r="G8" s="568" t="s">
        <v>620</v>
      </c>
      <c r="H8" s="575"/>
      <c r="I8" s="575" t="s">
        <v>619</v>
      </c>
      <c r="J8" s="583" t="s">
        <v>620</v>
      </c>
      <c r="K8" s="578" t="s">
        <v>611</v>
      </c>
      <c r="L8" s="565" t="s">
        <v>621</v>
      </c>
      <c r="M8" s="578" t="s">
        <v>611</v>
      </c>
      <c r="N8" s="565" t="s">
        <v>622</v>
      </c>
      <c r="O8" s="578" t="s">
        <v>611</v>
      </c>
      <c r="P8" s="584" t="s">
        <v>623</v>
      </c>
      <c r="R8" s="562"/>
      <c r="U8" s="563"/>
      <c r="V8" s="576" t="s">
        <v>624</v>
      </c>
      <c r="W8" s="583"/>
      <c r="X8" s="568" t="s">
        <v>625</v>
      </c>
      <c r="Y8" s="576" t="s">
        <v>626</v>
      </c>
      <c r="Z8" s="582" t="s">
        <v>627</v>
      </c>
      <c r="AA8" s="563"/>
      <c r="AB8" s="563"/>
      <c r="AC8" s="563"/>
      <c r="AD8" s="585"/>
    </row>
    <row r="9" spans="1:30" s="56" customFormat="1" ht="14.25">
      <c r="A9" s="2273"/>
      <c r="B9" s="2274"/>
      <c r="C9" s="2274"/>
      <c r="D9" s="2274"/>
      <c r="E9" s="2275"/>
      <c r="F9" s="586"/>
      <c r="G9" s="586"/>
      <c r="H9" s="587" t="s">
        <v>628</v>
      </c>
      <c r="I9" s="587" t="s">
        <v>629</v>
      </c>
      <c r="J9" s="588" t="s">
        <v>227</v>
      </c>
      <c r="K9" s="589" t="s">
        <v>624</v>
      </c>
      <c r="L9" s="587" t="s">
        <v>630</v>
      </c>
      <c r="M9" s="589" t="s">
        <v>624</v>
      </c>
      <c r="N9" s="587" t="s">
        <v>630</v>
      </c>
      <c r="O9" s="589" t="s">
        <v>624</v>
      </c>
      <c r="P9" s="590" t="s">
        <v>630</v>
      </c>
      <c r="R9" s="591"/>
      <c r="S9" s="592"/>
      <c r="T9" s="592"/>
      <c r="U9" s="593"/>
      <c r="V9" s="589"/>
      <c r="W9" s="587" t="s">
        <v>630</v>
      </c>
      <c r="X9" s="587" t="s">
        <v>630</v>
      </c>
      <c r="Y9" s="587" t="s">
        <v>630</v>
      </c>
      <c r="Z9" s="588" t="s">
        <v>630</v>
      </c>
      <c r="AA9" s="587" t="s">
        <v>630</v>
      </c>
      <c r="AB9" s="587" t="s">
        <v>630</v>
      </c>
      <c r="AC9" s="587" t="s">
        <v>630</v>
      </c>
      <c r="AD9" s="590" t="s">
        <v>630</v>
      </c>
    </row>
    <row r="10" spans="1:30" s="56" customFormat="1" ht="14.25">
      <c r="A10" s="2265" t="s">
        <v>23</v>
      </c>
      <c r="B10" s="2266"/>
      <c r="C10" s="2266"/>
      <c r="D10" s="2266"/>
      <c r="E10" s="2267"/>
      <c r="F10" s="597">
        <v>141922</v>
      </c>
      <c r="G10" s="597">
        <v>594</v>
      </c>
      <c r="H10" s="597"/>
      <c r="I10" s="597">
        <v>75508450</v>
      </c>
      <c r="J10" s="598">
        <v>1710</v>
      </c>
      <c r="K10" s="598">
        <v>37</v>
      </c>
      <c r="L10" s="597">
        <v>36923</v>
      </c>
      <c r="M10" s="597">
        <v>15868</v>
      </c>
      <c r="N10" s="597">
        <v>26190267</v>
      </c>
      <c r="O10" s="597">
        <v>16309</v>
      </c>
      <c r="P10" s="599">
        <v>27079241</v>
      </c>
      <c r="Q10" s="594"/>
      <c r="R10" s="595" t="s">
        <v>631</v>
      </c>
      <c r="S10" s="594"/>
      <c r="T10" s="594"/>
      <c r="U10" s="596"/>
      <c r="V10" s="597">
        <v>32</v>
      </c>
      <c r="W10" s="597">
        <v>168648</v>
      </c>
      <c r="X10" s="597">
        <v>4755875</v>
      </c>
      <c r="Y10" s="597">
        <v>0</v>
      </c>
      <c r="Z10" s="598">
        <v>108387363</v>
      </c>
      <c r="AA10" s="597"/>
      <c r="AB10" s="598">
        <v>3744685</v>
      </c>
      <c r="AC10" s="597">
        <v>112132048</v>
      </c>
      <c r="AD10" s="599">
        <v>396875</v>
      </c>
    </row>
    <row r="11" spans="1:30" s="56" customFormat="1" ht="14.25">
      <c r="A11" s="2265" t="s">
        <v>68</v>
      </c>
      <c r="B11" s="2266"/>
      <c r="C11" s="2266"/>
      <c r="D11" s="2266"/>
      <c r="E11" s="2267"/>
      <c r="F11" s="597">
        <v>143786</v>
      </c>
      <c r="G11" s="597">
        <v>686</v>
      </c>
      <c r="H11" s="597"/>
      <c r="I11" s="597">
        <v>78569161</v>
      </c>
      <c r="J11" s="598">
        <v>1517</v>
      </c>
      <c r="K11" s="598">
        <v>33</v>
      </c>
      <c r="L11" s="597">
        <v>20703</v>
      </c>
      <c r="M11" s="597">
        <v>16114</v>
      </c>
      <c r="N11" s="597">
        <v>26494679</v>
      </c>
      <c r="O11" s="597">
        <v>17571</v>
      </c>
      <c r="P11" s="599">
        <v>28729806</v>
      </c>
      <c r="Q11" s="594"/>
      <c r="R11" s="595" t="s">
        <v>632</v>
      </c>
      <c r="S11" s="594"/>
      <c r="T11" s="594"/>
      <c r="U11" s="596"/>
      <c r="V11" s="597">
        <v>28</v>
      </c>
      <c r="W11" s="597">
        <v>204139</v>
      </c>
      <c r="X11" s="597">
        <v>3096727</v>
      </c>
      <c r="Y11" s="597">
        <v>0</v>
      </c>
      <c r="Z11" s="598">
        <v>120998291</v>
      </c>
      <c r="AA11" s="597"/>
      <c r="AB11" s="597">
        <v>3763857</v>
      </c>
      <c r="AC11" s="597">
        <v>124762148</v>
      </c>
      <c r="AD11" s="599">
        <v>0</v>
      </c>
    </row>
    <row r="12" spans="1:30" s="56" customFormat="1" ht="14.25">
      <c r="A12" s="2265" t="s">
        <v>24</v>
      </c>
      <c r="B12" s="2266"/>
      <c r="C12" s="2266"/>
      <c r="D12" s="2266"/>
      <c r="E12" s="2267"/>
      <c r="F12" s="597">
        <v>144459</v>
      </c>
      <c r="G12" s="597">
        <v>745</v>
      </c>
      <c r="H12" s="597"/>
      <c r="I12" s="597">
        <v>83167337</v>
      </c>
      <c r="J12" s="598">
        <v>1130</v>
      </c>
      <c r="K12" s="598">
        <v>59</v>
      </c>
      <c r="L12" s="597">
        <v>70396</v>
      </c>
      <c r="M12" s="597">
        <v>17341</v>
      </c>
      <c r="N12" s="597">
        <v>28625189</v>
      </c>
      <c r="O12" s="597">
        <v>18133</v>
      </c>
      <c r="P12" s="599">
        <v>31022210</v>
      </c>
      <c r="Q12" s="594"/>
      <c r="R12" s="595" t="s">
        <v>633</v>
      </c>
      <c r="S12" s="594"/>
      <c r="T12" s="594"/>
      <c r="U12" s="596"/>
      <c r="V12" s="597">
        <v>32</v>
      </c>
      <c r="W12" s="597">
        <v>192518</v>
      </c>
      <c r="X12" s="597">
        <v>2430583</v>
      </c>
      <c r="Y12" s="597">
        <v>0</v>
      </c>
      <c r="Z12" s="598">
        <v>141005959</v>
      </c>
      <c r="AA12" s="597"/>
      <c r="AB12" s="597">
        <v>3472588</v>
      </c>
      <c r="AC12" s="597">
        <v>144478547</v>
      </c>
      <c r="AD12" s="599">
        <v>933097</v>
      </c>
    </row>
    <row r="13" spans="1:30" s="56" customFormat="1" ht="14.25">
      <c r="A13" s="2265" t="s">
        <v>46</v>
      </c>
      <c r="B13" s="2266"/>
      <c r="C13" s="2266"/>
      <c r="D13" s="2266"/>
      <c r="E13" s="2267"/>
      <c r="F13" s="597">
        <v>145458</v>
      </c>
      <c r="G13" s="597">
        <v>714</v>
      </c>
      <c r="H13" s="597"/>
      <c r="I13" s="597">
        <v>91378752</v>
      </c>
      <c r="J13" s="598">
        <v>1477</v>
      </c>
      <c r="K13" s="597">
        <v>52</v>
      </c>
      <c r="L13" s="597">
        <v>45365</v>
      </c>
      <c r="M13" s="597">
        <v>17904</v>
      </c>
      <c r="N13" s="597">
        <v>30420115</v>
      </c>
      <c r="O13" s="597">
        <v>19756</v>
      </c>
      <c r="P13" s="599">
        <v>33949941</v>
      </c>
      <c r="Q13" s="594"/>
      <c r="R13" s="595"/>
      <c r="S13" s="594"/>
      <c r="T13" s="594"/>
      <c r="U13" s="596"/>
      <c r="V13" s="597"/>
      <c r="W13" s="597"/>
      <c r="X13" s="597"/>
      <c r="Y13" s="597"/>
      <c r="Z13" s="597"/>
      <c r="AA13" s="597"/>
      <c r="AB13" s="597"/>
      <c r="AC13" s="597"/>
      <c r="AD13" s="599"/>
    </row>
    <row r="14" spans="1:30" s="56" customFormat="1" ht="14.25">
      <c r="A14" s="2265" t="s">
        <v>634</v>
      </c>
      <c r="B14" s="2266"/>
      <c r="C14" s="2266"/>
      <c r="D14" s="2266"/>
      <c r="E14" s="2267"/>
      <c r="F14" s="597">
        <v>147519</v>
      </c>
      <c r="G14" s="597">
        <v>617</v>
      </c>
      <c r="H14" s="597"/>
      <c r="I14" s="597">
        <v>99278936</v>
      </c>
      <c r="J14" s="598">
        <v>2789</v>
      </c>
      <c r="K14" s="597">
        <v>56</v>
      </c>
      <c r="L14" s="597">
        <v>55924</v>
      </c>
      <c r="M14" s="597">
        <v>19518</v>
      </c>
      <c r="N14" s="597">
        <v>33281086</v>
      </c>
      <c r="O14" s="597">
        <v>20683</v>
      </c>
      <c r="P14" s="599">
        <v>43234362</v>
      </c>
      <c r="Q14" s="594"/>
      <c r="R14" s="595" t="s">
        <v>635</v>
      </c>
      <c r="S14" s="594"/>
      <c r="T14" s="594"/>
      <c r="U14" s="596"/>
      <c r="V14" s="597">
        <v>52</v>
      </c>
      <c r="W14" s="597">
        <v>174666</v>
      </c>
      <c r="X14" s="597">
        <v>3082104</v>
      </c>
      <c r="Y14" s="597">
        <v>0</v>
      </c>
      <c r="Z14" s="597">
        <v>112544906</v>
      </c>
      <c r="AA14" s="597"/>
      <c r="AB14" s="597">
        <v>3703503</v>
      </c>
      <c r="AC14" s="597">
        <v>116248409</v>
      </c>
      <c r="AD14" s="599">
        <v>5801</v>
      </c>
    </row>
    <row r="15" spans="1:30" s="56" customFormat="1" ht="14.25">
      <c r="A15" s="2296" t="s">
        <v>636</v>
      </c>
      <c r="B15" s="2297"/>
      <c r="C15" s="2297"/>
      <c r="D15" s="2297"/>
      <c r="E15" s="2297"/>
      <c r="F15" s="600"/>
      <c r="G15" s="600"/>
      <c r="H15" s="601"/>
      <c r="I15" s="602"/>
      <c r="J15" s="603"/>
      <c r="K15" s="604"/>
      <c r="L15" s="601"/>
      <c r="M15" s="601"/>
      <c r="N15" s="601"/>
      <c r="O15" s="601"/>
      <c r="P15" s="605"/>
      <c r="R15" s="562" t="s">
        <v>637</v>
      </c>
      <c r="U15" s="563"/>
      <c r="V15" s="606"/>
      <c r="W15" s="606"/>
      <c r="X15" s="606"/>
      <c r="Y15" s="606"/>
      <c r="Z15" s="607"/>
      <c r="AA15" s="606"/>
      <c r="AB15" s="606"/>
      <c r="AC15" s="606"/>
      <c r="AD15" s="608"/>
    </row>
    <row r="16" spans="1:30" s="56" customFormat="1" ht="14.25">
      <c r="A16" s="2302" t="s">
        <v>638</v>
      </c>
      <c r="B16" s="570" t="s">
        <v>173</v>
      </c>
      <c r="C16" s="570" t="s">
        <v>639</v>
      </c>
      <c r="D16" s="2279" t="s">
        <v>175</v>
      </c>
      <c r="E16" s="2280"/>
      <c r="F16" s="369">
        <v>5620</v>
      </c>
      <c r="G16" s="369">
        <v>12</v>
      </c>
      <c r="H16" s="369">
        <v>95667770</v>
      </c>
      <c r="I16" s="369">
        <v>5210474</v>
      </c>
      <c r="J16" s="610">
        <v>0</v>
      </c>
      <c r="K16" s="610">
        <v>2</v>
      </c>
      <c r="L16" s="369">
        <v>6253</v>
      </c>
      <c r="M16" s="369">
        <v>1313</v>
      </c>
      <c r="N16" s="369">
        <v>1669819</v>
      </c>
      <c r="O16" s="369">
        <v>1411</v>
      </c>
      <c r="P16" s="371">
        <v>2009483</v>
      </c>
      <c r="R16" s="609" t="s">
        <v>640</v>
      </c>
      <c r="S16" s="570" t="s">
        <v>173</v>
      </c>
      <c r="T16" s="567" t="s">
        <v>639</v>
      </c>
      <c r="U16" s="565" t="s">
        <v>175</v>
      </c>
      <c r="V16" s="369">
        <v>5</v>
      </c>
      <c r="W16" s="369">
        <v>13462</v>
      </c>
      <c r="X16" s="369">
        <v>213282</v>
      </c>
      <c r="Y16" s="369">
        <v>0</v>
      </c>
      <c r="Z16" s="610">
        <v>5783135</v>
      </c>
      <c r="AA16" s="369">
        <v>4121526</v>
      </c>
      <c r="AB16" s="369">
        <v>211902</v>
      </c>
      <c r="AC16" s="369">
        <v>5995037</v>
      </c>
      <c r="AD16" s="611"/>
    </row>
    <row r="17" spans="1:30" s="56" customFormat="1" ht="14.25">
      <c r="A17" s="2303"/>
      <c r="B17" s="568" t="s">
        <v>176</v>
      </c>
      <c r="C17" s="568" t="s">
        <v>641</v>
      </c>
      <c r="D17" s="2279" t="s">
        <v>178</v>
      </c>
      <c r="E17" s="2280"/>
      <c r="F17" s="369">
        <v>14978</v>
      </c>
      <c r="G17" s="369">
        <v>6</v>
      </c>
      <c r="H17" s="369">
        <v>257001640</v>
      </c>
      <c r="I17" s="369">
        <v>14219440</v>
      </c>
      <c r="J17" s="610">
        <v>0</v>
      </c>
      <c r="K17" s="610">
        <v>14</v>
      </c>
      <c r="L17" s="369">
        <v>23160</v>
      </c>
      <c r="M17" s="369">
        <v>4369</v>
      </c>
      <c r="N17" s="369">
        <v>3925410</v>
      </c>
      <c r="O17" s="369">
        <v>4552</v>
      </c>
      <c r="P17" s="371">
        <v>5183074</v>
      </c>
      <c r="R17" s="612" t="s">
        <v>642</v>
      </c>
      <c r="S17" s="568" t="s">
        <v>176</v>
      </c>
      <c r="T17" s="563" t="s">
        <v>641</v>
      </c>
      <c r="U17" s="565" t="s">
        <v>178</v>
      </c>
      <c r="V17" s="369">
        <v>26</v>
      </c>
      <c r="W17" s="369">
        <v>44208</v>
      </c>
      <c r="X17" s="369">
        <v>488816</v>
      </c>
      <c r="Y17" s="369">
        <v>0</v>
      </c>
      <c r="Z17" s="610">
        <v>16033288</v>
      </c>
      <c r="AA17" s="369">
        <v>20773452</v>
      </c>
      <c r="AB17" s="369">
        <v>1121751</v>
      </c>
      <c r="AC17" s="369">
        <v>17155039</v>
      </c>
      <c r="AD17" s="611"/>
    </row>
    <row r="18" spans="1:30" s="56" customFormat="1" ht="14.25">
      <c r="A18" s="2303"/>
      <c r="B18" s="568" t="s">
        <v>179</v>
      </c>
      <c r="C18" s="2279" t="s">
        <v>643</v>
      </c>
      <c r="D18" s="2281"/>
      <c r="E18" s="2280"/>
      <c r="F18" s="369">
        <v>114204</v>
      </c>
      <c r="G18" s="654">
        <v>563</v>
      </c>
      <c r="H18" s="655">
        <v>348270577</v>
      </c>
      <c r="I18" s="369">
        <v>16954331</v>
      </c>
      <c r="J18" s="610">
        <v>2780</v>
      </c>
      <c r="K18" s="610">
        <v>31</v>
      </c>
      <c r="L18" s="369">
        <v>10269</v>
      </c>
      <c r="M18" s="369">
        <v>10689</v>
      </c>
      <c r="N18" s="369">
        <v>4437508</v>
      </c>
      <c r="O18" s="369">
        <v>11498</v>
      </c>
      <c r="P18" s="371">
        <v>5863119</v>
      </c>
      <c r="R18" s="613" t="s">
        <v>644</v>
      </c>
      <c r="S18" s="568" t="s">
        <v>179</v>
      </c>
      <c r="T18" s="564" t="s">
        <v>645</v>
      </c>
      <c r="U18" s="565"/>
      <c r="V18" s="369">
        <v>9</v>
      </c>
      <c r="W18" s="369">
        <v>20853</v>
      </c>
      <c r="X18" s="369">
        <v>1257670</v>
      </c>
      <c r="Y18" s="369">
        <v>0</v>
      </c>
      <c r="Z18" s="610">
        <v>19668734</v>
      </c>
      <c r="AA18" s="369">
        <v>14360975</v>
      </c>
      <c r="AB18" s="369">
        <v>585379</v>
      </c>
      <c r="AC18" s="369">
        <v>20254113</v>
      </c>
      <c r="AD18" s="611"/>
    </row>
    <row r="19" spans="1:30" s="497" customFormat="1" ht="14.25">
      <c r="A19" s="2303"/>
      <c r="B19" s="614" t="s">
        <v>181</v>
      </c>
      <c r="C19" s="2261" t="s">
        <v>646</v>
      </c>
      <c r="D19" s="2262"/>
      <c r="E19" s="615" t="s">
        <v>647</v>
      </c>
      <c r="F19" s="616">
        <v>134802</v>
      </c>
      <c r="G19" s="616">
        <v>581</v>
      </c>
      <c r="H19" s="617">
        <v>700939987</v>
      </c>
      <c r="I19" s="616">
        <v>36384245</v>
      </c>
      <c r="J19" s="618">
        <v>2780</v>
      </c>
      <c r="K19" s="618">
        <v>47</v>
      </c>
      <c r="L19" s="616">
        <v>39682</v>
      </c>
      <c r="M19" s="616">
        <v>16371</v>
      </c>
      <c r="N19" s="616">
        <v>10032737</v>
      </c>
      <c r="O19" s="616">
        <v>17461</v>
      </c>
      <c r="P19" s="619">
        <v>13055676</v>
      </c>
      <c r="R19" s="613" t="s">
        <v>648</v>
      </c>
      <c r="S19" s="614" t="s">
        <v>181</v>
      </c>
      <c r="T19" s="620" t="s">
        <v>649</v>
      </c>
      <c r="U19" s="621"/>
      <c r="V19" s="616">
        <v>40</v>
      </c>
      <c r="W19" s="616">
        <v>78523</v>
      </c>
      <c r="X19" s="616">
        <v>1959768</v>
      </c>
      <c r="Y19" s="616">
        <v>0</v>
      </c>
      <c r="Z19" s="618">
        <v>41485157</v>
      </c>
      <c r="AA19" s="616">
        <v>39255953</v>
      </c>
      <c r="AB19" s="616">
        <v>1919032</v>
      </c>
      <c r="AC19" s="616">
        <v>43404189</v>
      </c>
      <c r="AD19" s="622"/>
    </row>
    <row r="20" spans="1:30" s="497" customFormat="1" ht="14.25">
      <c r="A20" s="2303"/>
      <c r="B20" s="2261" t="s">
        <v>650</v>
      </c>
      <c r="C20" s="2262"/>
      <c r="D20" s="2262"/>
      <c r="E20" s="615" t="s">
        <v>651</v>
      </c>
      <c r="F20" s="616">
        <v>3462</v>
      </c>
      <c r="G20" s="616">
        <v>3</v>
      </c>
      <c r="H20" s="616">
        <v>61025324</v>
      </c>
      <c r="I20" s="616">
        <v>2201052</v>
      </c>
      <c r="J20" s="618">
        <v>0</v>
      </c>
      <c r="K20" s="618">
        <v>0</v>
      </c>
      <c r="L20" s="616">
        <v>0</v>
      </c>
      <c r="M20" s="616">
        <v>0</v>
      </c>
      <c r="N20" s="616">
        <v>0</v>
      </c>
      <c r="O20" s="616">
        <v>0</v>
      </c>
      <c r="P20" s="619">
        <v>0</v>
      </c>
      <c r="R20" s="613" t="s">
        <v>652</v>
      </c>
      <c r="S20" s="620" t="s">
        <v>653</v>
      </c>
      <c r="T20" s="620"/>
      <c r="U20" s="621"/>
      <c r="V20" s="616">
        <v>0</v>
      </c>
      <c r="W20" s="616">
        <v>0</v>
      </c>
      <c r="X20" s="616">
        <v>0</v>
      </c>
      <c r="Y20" s="616">
        <v>0</v>
      </c>
      <c r="Z20" s="618">
        <v>2201052</v>
      </c>
      <c r="AA20" s="616">
        <v>482268</v>
      </c>
      <c r="AB20" s="616">
        <v>30578</v>
      </c>
      <c r="AC20" s="616">
        <v>2231630</v>
      </c>
      <c r="AD20" s="622"/>
    </row>
    <row r="21" spans="1:30" s="497" customFormat="1" ht="14.25">
      <c r="A21" s="2303"/>
      <c r="B21" s="2261" t="s">
        <v>654</v>
      </c>
      <c r="C21" s="2262"/>
      <c r="D21" s="2262"/>
      <c r="E21" s="615" t="s">
        <v>655</v>
      </c>
      <c r="F21" s="616">
        <v>3764</v>
      </c>
      <c r="G21" s="616">
        <v>29</v>
      </c>
      <c r="H21" s="616">
        <v>4979544</v>
      </c>
      <c r="I21" s="616">
        <v>229711</v>
      </c>
      <c r="J21" s="618">
        <v>9</v>
      </c>
      <c r="K21" s="616">
        <v>0</v>
      </c>
      <c r="L21" s="616">
        <v>0</v>
      </c>
      <c r="M21" s="616">
        <v>0</v>
      </c>
      <c r="N21" s="616">
        <v>0</v>
      </c>
      <c r="O21" s="616">
        <v>0</v>
      </c>
      <c r="P21" s="619">
        <v>0</v>
      </c>
      <c r="R21" s="623" t="s">
        <v>656</v>
      </c>
      <c r="S21" s="620" t="s">
        <v>657</v>
      </c>
      <c r="T21" s="620"/>
      <c r="U21" s="621"/>
      <c r="V21" s="616">
        <v>0</v>
      </c>
      <c r="W21" s="616">
        <v>0</v>
      </c>
      <c r="X21" s="616">
        <v>0</v>
      </c>
      <c r="Y21" s="616">
        <v>0</v>
      </c>
      <c r="Z21" s="618">
        <v>229711</v>
      </c>
      <c r="AA21" s="616">
        <v>296212</v>
      </c>
      <c r="AB21" s="616">
        <v>25579</v>
      </c>
      <c r="AC21" s="616">
        <v>255290</v>
      </c>
      <c r="AD21" s="622"/>
    </row>
    <row r="22" spans="1:30" s="497" customFormat="1" ht="14.25">
      <c r="A22" s="2303"/>
      <c r="B22" s="2261" t="s">
        <v>658</v>
      </c>
      <c r="C22" s="2262"/>
      <c r="D22" s="2262"/>
      <c r="E22" s="615" t="s">
        <v>659</v>
      </c>
      <c r="F22" s="616">
        <v>427</v>
      </c>
      <c r="G22" s="616">
        <v>2</v>
      </c>
      <c r="H22" s="616">
        <v>443713</v>
      </c>
      <c r="I22" s="616">
        <v>14372</v>
      </c>
      <c r="J22" s="618">
        <v>0</v>
      </c>
      <c r="K22" s="616">
        <v>0</v>
      </c>
      <c r="L22" s="616">
        <v>0</v>
      </c>
      <c r="M22" s="616">
        <v>0</v>
      </c>
      <c r="N22" s="616">
        <v>0</v>
      </c>
      <c r="O22" s="616">
        <v>0</v>
      </c>
      <c r="P22" s="619">
        <v>0</v>
      </c>
      <c r="R22" s="613" t="s">
        <v>660</v>
      </c>
      <c r="S22" s="620" t="s">
        <v>661</v>
      </c>
      <c r="T22" s="620"/>
      <c r="U22" s="621"/>
      <c r="V22" s="616">
        <v>0</v>
      </c>
      <c r="W22" s="616">
        <v>0</v>
      </c>
      <c r="X22" s="616">
        <v>0</v>
      </c>
      <c r="Y22" s="616">
        <v>0</v>
      </c>
      <c r="Z22" s="618">
        <v>14372</v>
      </c>
      <c r="AA22" s="616">
        <v>11064</v>
      </c>
      <c r="AB22" s="616">
        <v>603</v>
      </c>
      <c r="AC22" s="616">
        <v>14975</v>
      </c>
      <c r="AD22" s="622"/>
    </row>
    <row r="23" spans="1:30" s="497" customFormat="1" ht="14.25">
      <c r="A23" s="2303"/>
      <c r="B23" s="2261" t="s">
        <v>662</v>
      </c>
      <c r="C23" s="2262"/>
      <c r="D23" s="2262"/>
      <c r="E23" s="615" t="s">
        <v>663</v>
      </c>
      <c r="F23" s="616">
        <v>878</v>
      </c>
      <c r="G23" s="616">
        <v>2</v>
      </c>
      <c r="H23" s="616">
        <v>99709</v>
      </c>
      <c r="I23" s="616">
        <v>5201</v>
      </c>
      <c r="J23" s="618">
        <v>0</v>
      </c>
      <c r="K23" s="616">
        <v>0</v>
      </c>
      <c r="L23" s="616">
        <v>0</v>
      </c>
      <c r="M23" s="616">
        <v>0</v>
      </c>
      <c r="N23" s="616">
        <v>0</v>
      </c>
      <c r="O23" s="616">
        <v>1</v>
      </c>
      <c r="P23" s="619">
        <v>112</v>
      </c>
      <c r="R23" s="613" t="s">
        <v>664</v>
      </c>
      <c r="S23" s="620" t="s">
        <v>665</v>
      </c>
      <c r="T23" s="620"/>
      <c r="U23" s="621"/>
      <c r="V23" s="616">
        <v>0</v>
      </c>
      <c r="W23" s="616">
        <v>0</v>
      </c>
      <c r="X23" s="616">
        <v>0</v>
      </c>
      <c r="Y23" s="616">
        <v>0</v>
      </c>
      <c r="Z23" s="618">
        <v>5313</v>
      </c>
      <c r="AA23" s="616">
        <v>85511</v>
      </c>
      <c r="AB23" s="616">
        <v>13997</v>
      </c>
      <c r="AC23" s="616">
        <v>19310</v>
      </c>
      <c r="AD23" s="622"/>
    </row>
    <row r="24" spans="1:30" s="497" customFormat="1" ht="14.25">
      <c r="A24" s="2303"/>
      <c r="B24" s="2261" t="s">
        <v>666</v>
      </c>
      <c r="C24" s="2262"/>
      <c r="D24" s="2262"/>
      <c r="E24" s="615" t="s">
        <v>667</v>
      </c>
      <c r="F24" s="616">
        <v>0</v>
      </c>
      <c r="G24" s="616">
        <v>0</v>
      </c>
      <c r="H24" s="616">
        <v>0</v>
      </c>
      <c r="I24" s="616">
        <v>0</v>
      </c>
      <c r="J24" s="618">
        <v>0</v>
      </c>
      <c r="K24" s="616">
        <v>0</v>
      </c>
      <c r="L24" s="616">
        <v>0</v>
      </c>
      <c r="M24" s="616">
        <v>0</v>
      </c>
      <c r="N24" s="616">
        <v>0</v>
      </c>
      <c r="O24" s="616">
        <v>0</v>
      </c>
      <c r="P24" s="619">
        <v>0</v>
      </c>
      <c r="R24" s="613" t="s">
        <v>668</v>
      </c>
      <c r="S24" s="620" t="s">
        <v>669</v>
      </c>
      <c r="T24" s="620"/>
      <c r="U24" s="621"/>
      <c r="V24" s="616">
        <v>0</v>
      </c>
      <c r="W24" s="616">
        <v>0</v>
      </c>
      <c r="X24" s="616">
        <v>0</v>
      </c>
      <c r="Y24" s="616">
        <v>0</v>
      </c>
      <c r="Z24" s="618">
        <v>0</v>
      </c>
      <c r="AA24" s="616">
        <v>0</v>
      </c>
      <c r="AB24" s="616">
        <v>0</v>
      </c>
      <c r="AC24" s="616">
        <v>0</v>
      </c>
      <c r="AD24" s="622"/>
    </row>
    <row r="25" spans="1:30" s="497" customFormat="1" ht="14.25">
      <c r="A25" s="2304"/>
      <c r="B25" s="2261" t="s">
        <v>670</v>
      </c>
      <c r="C25" s="2262"/>
      <c r="D25" s="2262"/>
      <c r="E25" s="615" t="s">
        <v>671</v>
      </c>
      <c r="F25" s="616">
        <v>143333</v>
      </c>
      <c r="G25" s="616">
        <v>617</v>
      </c>
      <c r="H25" s="616">
        <v>767488277</v>
      </c>
      <c r="I25" s="624">
        <v>38834581</v>
      </c>
      <c r="J25" s="624">
        <v>2789</v>
      </c>
      <c r="K25" s="616">
        <v>47</v>
      </c>
      <c r="L25" s="616">
        <v>39682</v>
      </c>
      <c r="M25" s="616">
        <v>16371</v>
      </c>
      <c r="N25" s="616">
        <v>10032737</v>
      </c>
      <c r="O25" s="616">
        <v>17462</v>
      </c>
      <c r="P25" s="625">
        <v>13055788</v>
      </c>
      <c r="R25" s="613" t="s">
        <v>672</v>
      </c>
      <c r="S25" s="626" t="s">
        <v>673</v>
      </c>
      <c r="T25" s="620"/>
      <c r="U25" s="621"/>
      <c r="V25" s="616">
        <v>40</v>
      </c>
      <c r="W25" s="616">
        <v>78523</v>
      </c>
      <c r="X25" s="616">
        <v>1959768</v>
      </c>
      <c r="Y25" s="616">
        <v>0</v>
      </c>
      <c r="Z25" s="618">
        <v>43935605</v>
      </c>
      <c r="AA25" s="616">
        <v>40131008</v>
      </c>
      <c r="AB25" s="616">
        <v>1989789</v>
      </c>
      <c r="AC25" s="616">
        <v>45925394</v>
      </c>
      <c r="AD25" s="622"/>
    </row>
    <row r="26" spans="1:30" s="497" customFormat="1" ht="14.25">
      <c r="A26" s="2301" t="s">
        <v>674</v>
      </c>
      <c r="B26" s="2262"/>
      <c r="C26" s="2262"/>
      <c r="D26" s="2262"/>
      <c r="E26" s="615" t="s">
        <v>675</v>
      </c>
      <c r="F26" s="616">
        <v>177</v>
      </c>
      <c r="G26" s="616">
        <v>0</v>
      </c>
      <c r="H26" s="616">
        <v>653651228</v>
      </c>
      <c r="I26" s="616">
        <v>4622181</v>
      </c>
      <c r="J26" s="618">
        <v>0</v>
      </c>
      <c r="K26" s="618">
        <v>2</v>
      </c>
      <c r="L26" s="618">
        <v>3698</v>
      </c>
      <c r="M26" s="616">
        <v>76</v>
      </c>
      <c r="N26" s="616">
        <v>2055877</v>
      </c>
      <c r="O26" s="616">
        <v>111</v>
      </c>
      <c r="P26" s="619">
        <v>2522824</v>
      </c>
      <c r="R26" s="627" t="s">
        <v>676</v>
      </c>
      <c r="S26" s="620"/>
      <c r="T26" s="620"/>
      <c r="U26" s="621"/>
      <c r="V26" s="616">
        <v>1</v>
      </c>
      <c r="W26" s="616">
        <v>41120</v>
      </c>
      <c r="X26" s="616">
        <v>3525</v>
      </c>
      <c r="Y26" s="616">
        <v>0</v>
      </c>
      <c r="Z26" s="618">
        <v>5137471</v>
      </c>
      <c r="AA26" s="616">
        <v>1298538</v>
      </c>
      <c r="AB26" s="616">
        <v>16881</v>
      </c>
      <c r="AC26" s="616">
        <v>5154352</v>
      </c>
      <c r="AD26" s="622"/>
    </row>
    <row r="27" spans="1:30" s="497" customFormat="1" ht="14.25">
      <c r="A27" s="2301" t="s">
        <v>677</v>
      </c>
      <c r="B27" s="2262"/>
      <c r="C27" s="2262"/>
      <c r="D27" s="2262"/>
      <c r="E27" s="615" t="s">
        <v>678</v>
      </c>
      <c r="F27" s="616">
        <v>0</v>
      </c>
      <c r="G27" s="616">
        <v>0</v>
      </c>
      <c r="H27" s="616">
        <v>0</v>
      </c>
      <c r="I27" s="616">
        <v>0</v>
      </c>
      <c r="J27" s="618">
        <v>0</v>
      </c>
      <c r="K27" s="618">
        <v>0</v>
      </c>
      <c r="L27" s="618">
        <v>0</v>
      </c>
      <c r="M27" s="616">
        <v>0</v>
      </c>
      <c r="N27" s="616">
        <v>0</v>
      </c>
      <c r="O27" s="616">
        <v>0</v>
      </c>
      <c r="P27" s="619">
        <v>0</v>
      </c>
      <c r="R27" s="627" t="s">
        <v>679</v>
      </c>
      <c r="S27" s="620"/>
      <c r="T27" s="620"/>
      <c r="U27" s="621"/>
      <c r="V27" s="616">
        <v>0</v>
      </c>
      <c r="W27" s="616">
        <v>0</v>
      </c>
      <c r="X27" s="616">
        <v>0</v>
      </c>
      <c r="Y27" s="616">
        <v>0</v>
      </c>
      <c r="Z27" s="618">
        <v>0</v>
      </c>
      <c r="AA27" s="616">
        <v>0</v>
      </c>
      <c r="AB27" s="616">
        <v>0</v>
      </c>
      <c r="AC27" s="616">
        <v>0</v>
      </c>
      <c r="AD27" s="622"/>
    </row>
    <row r="28" spans="1:30" s="497" customFormat="1" ht="14.25">
      <c r="A28" s="2301" t="s">
        <v>680</v>
      </c>
      <c r="B28" s="2262"/>
      <c r="C28" s="2262"/>
      <c r="D28" s="2262"/>
      <c r="E28" s="628" t="s">
        <v>681</v>
      </c>
      <c r="F28" s="616">
        <v>4009</v>
      </c>
      <c r="G28" s="616">
        <v>0</v>
      </c>
      <c r="H28" s="629"/>
      <c r="I28" s="616">
        <v>55822174</v>
      </c>
      <c r="J28" s="618">
        <v>0</v>
      </c>
      <c r="K28" s="618">
        <v>7</v>
      </c>
      <c r="L28" s="616">
        <v>12544</v>
      </c>
      <c r="M28" s="616">
        <v>3071</v>
      </c>
      <c r="N28" s="616">
        <v>21192472</v>
      </c>
      <c r="O28" s="616">
        <v>3110</v>
      </c>
      <c r="P28" s="619">
        <v>27655750</v>
      </c>
      <c r="R28" s="627" t="s">
        <v>682</v>
      </c>
      <c r="S28" s="620"/>
      <c r="T28" s="620"/>
      <c r="U28" s="621"/>
      <c r="V28" s="616">
        <v>11</v>
      </c>
      <c r="W28" s="616">
        <v>55023</v>
      </c>
      <c r="X28" s="616">
        <v>1118811</v>
      </c>
      <c r="Y28" s="616">
        <v>0</v>
      </c>
      <c r="Z28" s="618">
        <v>63471830</v>
      </c>
      <c r="AA28" s="629"/>
      <c r="AB28" s="616">
        <v>1696833</v>
      </c>
      <c r="AC28" s="616">
        <v>65168663</v>
      </c>
      <c r="AD28" s="630"/>
    </row>
    <row r="29" spans="1:30" s="497" customFormat="1" ht="15" thickBot="1">
      <c r="A29" s="2305" t="s">
        <v>683</v>
      </c>
      <c r="B29" s="2306"/>
      <c r="C29" s="2306"/>
      <c r="D29" s="2306"/>
      <c r="E29" s="2307"/>
      <c r="F29" s="631">
        <v>147519</v>
      </c>
      <c r="G29" s="631">
        <v>617</v>
      </c>
      <c r="H29" s="632"/>
      <c r="I29" s="631">
        <v>99278936</v>
      </c>
      <c r="J29" s="633">
        <v>2789</v>
      </c>
      <c r="K29" s="633">
        <v>56</v>
      </c>
      <c r="L29" s="631">
        <v>55924</v>
      </c>
      <c r="M29" s="631">
        <v>19518</v>
      </c>
      <c r="N29" s="631">
        <v>33281086</v>
      </c>
      <c r="O29" s="631">
        <v>20683</v>
      </c>
      <c r="P29" s="634">
        <v>43234362</v>
      </c>
      <c r="R29" s="635" t="s">
        <v>684</v>
      </c>
      <c r="S29" s="636"/>
      <c r="T29" s="636"/>
      <c r="U29" s="637"/>
      <c r="V29" s="631">
        <v>52</v>
      </c>
      <c r="W29" s="631">
        <v>174666</v>
      </c>
      <c r="X29" s="631">
        <v>3082104</v>
      </c>
      <c r="Y29" s="631">
        <v>0</v>
      </c>
      <c r="Z29" s="633">
        <v>112544906</v>
      </c>
      <c r="AA29" s="632"/>
      <c r="AB29" s="631">
        <v>3703503</v>
      </c>
      <c r="AC29" s="631">
        <v>116248409</v>
      </c>
      <c r="AD29" s="634">
        <v>5801</v>
      </c>
    </row>
    <row r="30" spans="1:16" s="56" customFormat="1" ht="14.25">
      <c r="A30" s="2308" t="s">
        <v>685</v>
      </c>
      <c r="B30" s="2310" t="s">
        <v>686</v>
      </c>
      <c r="C30" s="2311"/>
      <c r="D30" s="2311"/>
      <c r="E30" s="2312"/>
      <c r="F30" s="638"/>
      <c r="G30" s="638"/>
      <c r="H30" s="638"/>
      <c r="I30" s="656">
        <v>73522216</v>
      </c>
      <c r="J30" s="656">
        <v>2219</v>
      </c>
      <c r="K30" s="638"/>
      <c r="L30" s="656">
        <v>23950</v>
      </c>
      <c r="M30" s="638"/>
      <c r="N30" s="656">
        <v>26328180</v>
      </c>
      <c r="O30" s="638"/>
      <c r="P30" s="657">
        <v>18417501</v>
      </c>
    </row>
    <row r="31" spans="1:16" s="56" customFormat="1" ht="15" thickBot="1">
      <c r="A31" s="2309"/>
      <c r="B31" s="2313" t="s">
        <v>687</v>
      </c>
      <c r="C31" s="2306"/>
      <c r="D31" s="2306"/>
      <c r="E31" s="2307"/>
      <c r="F31" s="639">
        <v>147519</v>
      </c>
      <c r="G31" s="639">
        <v>617</v>
      </c>
      <c r="H31" s="640"/>
      <c r="I31" s="639">
        <v>172801152</v>
      </c>
      <c r="J31" s="639">
        <v>5008</v>
      </c>
      <c r="K31" s="639">
        <v>56</v>
      </c>
      <c r="L31" s="639">
        <v>79874</v>
      </c>
      <c r="M31" s="639">
        <v>19518</v>
      </c>
      <c r="N31" s="639">
        <v>59609266</v>
      </c>
      <c r="O31" s="639">
        <v>20683</v>
      </c>
      <c r="P31" s="641">
        <v>61651863</v>
      </c>
    </row>
    <row r="32" spans="6:16" s="56" customFormat="1" ht="14.25">
      <c r="F32" s="594"/>
      <c r="G32" s="594"/>
      <c r="H32" s="594"/>
      <c r="I32" s="594"/>
      <c r="J32" s="594"/>
      <c r="K32" s="594"/>
      <c r="L32" s="594"/>
      <c r="M32" s="594"/>
      <c r="N32" s="594"/>
      <c r="O32" s="594"/>
      <c r="P32" s="594"/>
    </row>
    <row r="33" spans="6:16" s="56" customFormat="1" ht="15" thickBot="1">
      <c r="F33" s="594"/>
      <c r="G33" s="594"/>
      <c r="H33" s="594"/>
      <c r="I33" s="594"/>
      <c r="J33" s="594"/>
      <c r="K33" s="594"/>
      <c r="L33" s="594"/>
      <c r="M33" s="594"/>
      <c r="N33" s="594"/>
      <c r="O33" s="594"/>
      <c r="P33" s="594"/>
    </row>
    <row r="34" spans="1:30" s="56" customFormat="1" ht="14.25">
      <c r="A34" s="2270" t="s">
        <v>584</v>
      </c>
      <c r="B34" s="2271"/>
      <c r="C34" s="2271"/>
      <c r="D34" s="2271"/>
      <c r="E34" s="2272"/>
      <c r="F34" s="2276" t="s">
        <v>688</v>
      </c>
      <c r="G34" s="2277"/>
      <c r="H34" s="2277"/>
      <c r="I34" s="2277"/>
      <c r="J34" s="2314"/>
      <c r="K34" s="2315" t="s">
        <v>588</v>
      </c>
      <c r="L34" s="2190"/>
      <c r="M34" s="558"/>
      <c r="N34" s="642" t="s">
        <v>589</v>
      </c>
      <c r="O34" s="643"/>
      <c r="P34" s="644"/>
      <c r="Q34" s="594"/>
      <c r="R34" s="595" t="s">
        <v>689</v>
      </c>
      <c r="S34" s="594"/>
      <c r="T34" s="594"/>
      <c r="U34" s="596"/>
      <c r="V34" s="597">
        <v>24</v>
      </c>
      <c r="W34" s="597">
        <v>51208</v>
      </c>
      <c r="X34" s="597">
        <v>6441791</v>
      </c>
      <c r="Y34" s="597">
        <v>0</v>
      </c>
      <c r="Z34" s="598">
        <v>6492999</v>
      </c>
      <c r="AA34" s="597"/>
      <c r="AB34" s="597">
        <v>9361691</v>
      </c>
      <c r="AC34" s="597">
        <v>15854690</v>
      </c>
      <c r="AD34" s="599">
        <v>590385</v>
      </c>
    </row>
    <row r="35" spans="1:30" s="56" customFormat="1" ht="14.25">
      <c r="A35" s="2265"/>
      <c r="B35" s="2266"/>
      <c r="C35" s="2266"/>
      <c r="D35" s="2266"/>
      <c r="E35" s="2267"/>
      <c r="F35" s="2282" t="s">
        <v>690</v>
      </c>
      <c r="G35" s="2264"/>
      <c r="H35" s="2263" t="s">
        <v>691</v>
      </c>
      <c r="I35" s="2264"/>
      <c r="J35" s="566"/>
      <c r="K35" s="567"/>
      <c r="L35" s="567"/>
      <c r="M35" s="568" t="s">
        <v>595</v>
      </c>
      <c r="N35" s="572" t="s">
        <v>596</v>
      </c>
      <c r="O35" s="643"/>
      <c r="P35" s="644"/>
      <c r="Q35" s="594"/>
      <c r="R35" s="595" t="s">
        <v>692</v>
      </c>
      <c r="S35" s="594"/>
      <c r="T35" s="594"/>
      <c r="U35" s="596"/>
      <c r="V35" s="597">
        <v>10</v>
      </c>
      <c r="W35" s="597">
        <v>34419</v>
      </c>
      <c r="X35" s="597">
        <v>2970953</v>
      </c>
      <c r="Y35" s="597">
        <v>0</v>
      </c>
      <c r="Z35" s="598">
        <v>3005372</v>
      </c>
      <c r="AA35" s="597"/>
      <c r="AB35" s="597">
        <v>7810324</v>
      </c>
      <c r="AC35" s="597">
        <v>10815696</v>
      </c>
      <c r="AD35" s="599">
        <v>480655</v>
      </c>
    </row>
    <row r="36" spans="1:30" s="56" customFormat="1" ht="14.25">
      <c r="A36" s="2265"/>
      <c r="B36" s="2266"/>
      <c r="C36" s="2266"/>
      <c r="D36" s="2266"/>
      <c r="E36" s="2267"/>
      <c r="F36" s="2268"/>
      <c r="G36" s="2269"/>
      <c r="H36" s="2268"/>
      <c r="I36" s="2269"/>
      <c r="J36" s="576" t="s">
        <v>603</v>
      </c>
      <c r="K36" s="645" t="s">
        <v>705</v>
      </c>
      <c r="L36" s="568" t="s">
        <v>605</v>
      </c>
      <c r="M36" s="563"/>
      <c r="N36" s="572" t="s">
        <v>606</v>
      </c>
      <c r="O36" s="643"/>
      <c r="P36" s="644"/>
      <c r="Q36" s="594"/>
      <c r="R36" s="595" t="s">
        <v>693</v>
      </c>
      <c r="S36" s="594"/>
      <c r="T36" s="594"/>
      <c r="U36" s="596"/>
      <c r="V36" s="597">
        <v>19</v>
      </c>
      <c r="W36" s="597">
        <v>83501</v>
      </c>
      <c r="X36" s="597">
        <v>2309120</v>
      </c>
      <c r="Y36" s="597">
        <v>0</v>
      </c>
      <c r="Z36" s="598">
        <v>2392621</v>
      </c>
      <c r="AA36" s="597"/>
      <c r="AB36" s="597">
        <v>5587559</v>
      </c>
      <c r="AC36" s="597">
        <v>7980180</v>
      </c>
      <c r="AD36" s="599">
        <v>293118</v>
      </c>
    </row>
    <row r="37" spans="1:16" s="56" customFormat="1" ht="14.25">
      <c r="A37" s="2265"/>
      <c r="B37" s="2266"/>
      <c r="C37" s="2266"/>
      <c r="D37" s="2266"/>
      <c r="E37" s="2267"/>
      <c r="F37" s="578" t="s">
        <v>611</v>
      </c>
      <c r="G37" s="579" t="s">
        <v>694</v>
      </c>
      <c r="H37" s="580" t="s">
        <v>613</v>
      </c>
      <c r="I37" s="579" t="s">
        <v>695</v>
      </c>
      <c r="J37" s="576" t="s">
        <v>696</v>
      </c>
      <c r="K37" s="645" t="s">
        <v>706</v>
      </c>
      <c r="L37" s="563"/>
      <c r="M37" s="568" t="s">
        <v>697</v>
      </c>
      <c r="N37" s="572" t="s">
        <v>618</v>
      </c>
      <c r="O37" s="595"/>
      <c r="P37" s="646"/>
    </row>
    <row r="38" spans="1:30" s="56" customFormat="1" ht="14.25">
      <c r="A38" s="2265"/>
      <c r="B38" s="2266"/>
      <c r="C38" s="2266"/>
      <c r="D38" s="2266"/>
      <c r="E38" s="2267"/>
      <c r="F38" s="576" t="s">
        <v>624</v>
      </c>
      <c r="G38" s="583"/>
      <c r="H38" s="568" t="s">
        <v>625</v>
      </c>
      <c r="I38" s="576" t="s">
        <v>626</v>
      </c>
      <c r="J38" s="647" t="s">
        <v>698</v>
      </c>
      <c r="K38" s="563"/>
      <c r="L38" s="563"/>
      <c r="M38" s="563"/>
      <c r="N38" s="585"/>
      <c r="O38" s="643"/>
      <c r="P38" s="644"/>
      <c r="Q38" s="594"/>
      <c r="R38" s="595" t="s">
        <v>699</v>
      </c>
      <c r="S38" s="594"/>
      <c r="T38" s="594"/>
      <c r="U38" s="596"/>
      <c r="V38" s="597">
        <v>12</v>
      </c>
      <c r="W38" s="597">
        <v>46791</v>
      </c>
      <c r="X38" s="597">
        <v>4473957</v>
      </c>
      <c r="Y38" s="597">
        <v>0</v>
      </c>
      <c r="Z38" s="598">
        <v>4520748</v>
      </c>
      <c r="AA38" s="597"/>
      <c r="AB38" s="597">
        <v>4570537</v>
      </c>
      <c r="AC38" s="597">
        <v>9091285</v>
      </c>
      <c r="AD38" s="599">
        <v>418473</v>
      </c>
    </row>
    <row r="39" spans="1:32" s="56" customFormat="1" ht="14.25">
      <c r="A39" s="2273"/>
      <c r="B39" s="2274"/>
      <c r="C39" s="2274"/>
      <c r="D39" s="2274"/>
      <c r="E39" s="2275"/>
      <c r="F39" s="589"/>
      <c r="G39" s="587" t="s">
        <v>700</v>
      </c>
      <c r="H39" s="587" t="s">
        <v>700</v>
      </c>
      <c r="I39" s="587" t="s">
        <v>700</v>
      </c>
      <c r="J39" s="588" t="s">
        <v>700</v>
      </c>
      <c r="K39" s="587" t="s">
        <v>700</v>
      </c>
      <c r="L39" s="587" t="s">
        <v>700</v>
      </c>
      <c r="M39" s="587" t="s">
        <v>700</v>
      </c>
      <c r="N39" s="590" t="s">
        <v>700</v>
      </c>
      <c r="O39" s="595"/>
      <c r="P39" s="646"/>
      <c r="R39" s="562" t="s">
        <v>701</v>
      </c>
      <c r="U39" s="563"/>
      <c r="V39" s="597">
        <v>139540</v>
      </c>
      <c r="W39" s="597">
        <v>165</v>
      </c>
      <c r="X39" s="597"/>
      <c r="Y39" s="597">
        <v>119226076</v>
      </c>
      <c r="Z39" s="598">
        <v>1307</v>
      </c>
      <c r="AA39" s="598">
        <v>27</v>
      </c>
      <c r="AB39" s="597">
        <v>24702</v>
      </c>
      <c r="AC39" s="597">
        <v>17505</v>
      </c>
      <c r="AD39" s="597">
        <v>44165521</v>
      </c>
      <c r="AE39" s="597">
        <v>16501</v>
      </c>
      <c r="AF39" s="599">
        <v>41656281</v>
      </c>
    </row>
    <row r="40" spans="1:16" s="56" customFormat="1" ht="14.25" customHeight="1">
      <c r="A40" s="2265" t="s">
        <v>23</v>
      </c>
      <c r="B40" s="2266"/>
      <c r="C40" s="2266"/>
      <c r="D40" s="2266"/>
      <c r="E40" s="2267"/>
      <c r="F40" s="597">
        <v>118</v>
      </c>
      <c r="G40" s="597">
        <v>343467</v>
      </c>
      <c r="H40" s="597">
        <v>1424343</v>
      </c>
      <c r="I40" s="597">
        <v>0</v>
      </c>
      <c r="J40" s="598">
        <v>78202157</v>
      </c>
      <c r="K40" s="597"/>
      <c r="L40" s="598">
        <v>2274226</v>
      </c>
      <c r="M40" s="597">
        <v>80476383</v>
      </c>
      <c r="N40" s="599">
        <v>371094</v>
      </c>
      <c r="O40" s="594"/>
      <c r="P40" s="594"/>
    </row>
    <row r="41" spans="1:14" s="56" customFormat="1" ht="14.25" customHeight="1">
      <c r="A41" s="2265" t="s">
        <v>68</v>
      </c>
      <c r="B41" s="2266"/>
      <c r="C41" s="2266"/>
      <c r="D41" s="2266"/>
      <c r="E41" s="2267"/>
      <c r="F41" s="597">
        <v>81</v>
      </c>
      <c r="G41" s="597">
        <v>536039</v>
      </c>
      <c r="H41" s="597">
        <v>1617021</v>
      </c>
      <c r="I41" s="597">
        <v>0</v>
      </c>
      <c r="J41" s="598">
        <v>82978051</v>
      </c>
      <c r="K41" s="597"/>
      <c r="L41" s="597">
        <v>1582371</v>
      </c>
      <c r="M41" s="597">
        <v>84560422</v>
      </c>
      <c r="N41" s="599">
        <v>665461</v>
      </c>
    </row>
    <row r="42" spans="1:14" s="56" customFormat="1" ht="14.25" customHeight="1">
      <c r="A42" s="2265" t="s">
        <v>24</v>
      </c>
      <c r="B42" s="2266"/>
      <c r="C42" s="2266"/>
      <c r="D42" s="2266"/>
      <c r="E42" s="2267"/>
      <c r="F42" s="597">
        <v>101</v>
      </c>
      <c r="G42" s="597">
        <v>621279</v>
      </c>
      <c r="H42" s="597">
        <v>1950243</v>
      </c>
      <c r="I42" s="597">
        <v>0</v>
      </c>
      <c r="J42" s="598">
        <v>88206276</v>
      </c>
      <c r="K42" s="597"/>
      <c r="L42" s="597">
        <v>1373099</v>
      </c>
      <c r="M42" s="597">
        <v>89579375</v>
      </c>
      <c r="N42" s="599">
        <v>856810</v>
      </c>
    </row>
    <row r="43" spans="1:14" s="56" customFormat="1" ht="14.25" customHeight="1">
      <c r="A43" s="2265" t="s">
        <v>46</v>
      </c>
      <c r="B43" s="2266"/>
      <c r="C43" s="2266"/>
      <c r="D43" s="2266"/>
      <c r="E43" s="2267"/>
      <c r="F43" s="597">
        <v>112</v>
      </c>
      <c r="G43" s="597">
        <v>410183</v>
      </c>
      <c r="H43" s="597">
        <v>1612848</v>
      </c>
      <c r="I43" s="597">
        <v>0</v>
      </c>
      <c r="J43" s="598">
        <v>96976974</v>
      </c>
      <c r="K43" s="597"/>
      <c r="L43" s="597">
        <v>1749516</v>
      </c>
      <c r="M43" s="597">
        <v>98726490</v>
      </c>
      <c r="N43" s="599">
        <v>579867</v>
      </c>
    </row>
    <row r="44" spans="1:14" s="56" customFormat="1" ht="14.25" customHeight="1">
      <c r="A44" s="2265" t="s">
        <v>634</v>
      </c>
      <c r="B44" s="2266"/>
      <c r="C44" s="2266"/>
      <c r="D44" s="2266"/>
      <c r="E44" s="2267"/>
      <c r="F44" s="597">
        <v>129</v>
      </c>
      <c r="G44" s="597">
        <v>885428</v>
      </c>
      <c r="H44" s="597">
        <v>2125749</v>
      </c>
      <c r="I44" s="597">
        <v>0</v>
      </c>
      <c r="J44" s="598">
        <v>112299313</v>
      </c>
      <c r="K44" s="597"/>
      <c r="L44" s="597">
        <v>1361959</v>
      </c>
      <c r="M44" s="597">
        <v>113661272</v>
      </c>
      <c r="N44" s="599">
        <v>1102368</v>
      </c>
    </row>
    <row r="45" spans="1:14" s="56" customFormat="1" ht="14.25" customHeight="1">
      <c r="A45" s="2296" t="s">
        <v>636</v>
      </c>
      <c r="B45" s="2297"/>
      <c r="C45" s="2297"/>
      <c r="D45" s="2297"/>
      <c r="E45" s="2297"/>
      <c r="F45" s="601"/>
      <c r="G45" s="601"/>
      <c r="H45" s="601"/>
      <c r="I45" s="602"/>
      <c r="J45" s="603"/>
      <c r="K45" s="601"/>
      <c r="L45" s="601"/>
      <c r="M45" s="601"/>
      <c r="N45" s="605"/>
    </row>
    <row r="46" spans="1:14" s="56" customFormat="1" ht="14.25" customHeight="1">
      <c r="A46" s="2302" t="s">
        <v>638</v>
      </c>
      <c r="B46" s="570" t="s">
        <v>173</v>
      </c>
      <c r="C46" s="570" t="s">
        <v>639</v>
      </c>
      <c r="D46" s="2279" t="s">
        <v>175</v>
      </c>
      <c r="E46" s="2280"/>
      <c r="F46" s="369">
        <v>11</v>
      </c>
      <c r="G46" s="369">
        <v>173027</v>
      </c>
      <c r="H46" s="369">
        <v>249599</v>
      </c>
      <c r="I46" s="369">
        <v>0</v>
      </c>
      <c r="J46" s="610">
        <v>5979017</v>
      </c>
      <c r="K46" s="369">
        <v>2320885</v>
      </c>
      <c r="L46" s="369">
        <v>118765</v>
      </c>
      <c r="M46" s="369">
        <v>6097782</v>
      </c>
      <c r="N46" s="611"/>
    </row>
    <row r="47" spans="1:14" s="56" customFormat="1" ht="14.25">
      <c r="A47" s="2303"/>
      <c r="B47" s="568" t="s">
        <v>176</v>
      </c>
      <c r="C47" s="568" t="s">
        <v>641</v>
      </c>
      <c r="D47" s="2279" t="s">
        <v>178</v>
      </c>
      <c r="E47" s="2280"/>
      <c r="F47" s="369">
        <v>51</v>
      </c>
      <c r="G47" s="369">
        <v>168525</v>
      </c>
      <c r="H47" s="369">
        <v>445153</v>
      </c>
      <c r="I47" s="369">
        <v>0</v>
      </c>
      <c r="J47" s="610">
        <v>16113942</v>
      </c>
      <c r="K47" s="369">
        <v>2515850</v>
      </c>
      <c r="L47" s="369">
        <v>165624</v>
      </c>
      <c r="M47" s="369">
        <v>16279566</v>
      </c>
      <c r="N47" s="611"/>
    </row>
    <row r="48" spans="1:14" s="56" customFormat="1" ht="14.25">
      <c r="A48" s="2303"/>
      <c r="B48" s="568" t="s">
        <v>179</v>
      </c>
      <c r="C48" s="2279" t="s">
        <v>702</v>
      </c>
      <c r="D48" s="2281"/>
      <c r="E48" s="2280"/>
      <c r="F48" s="369">
        <v>17</v>
      </c>
      <c r="G48" s="369">
        <v>30270</v>
      </c>
      <c r="H48" s="369">
        <v>873622</v>
      </c>
      <c r="I48" s="369">
        <v>0</v>
      </c>
      <c r="J48" s="610">
        <v>19294103</v>
      </c>
      <c r="K48" s="369">
        <v>11799201</v>
      </c>
      <c r="L48" s="369">
        <v>496429</v>
      </c>
      <c r="M48" s="369">
        <v>19790532</v>
      </c>
      <c r="N48" s="611"/>
    </row>
    <row r="49" spans="1:14" s="56" customFormat="1" ht="14.25">
      <c r="A49" s="2303"/>
      <c r="B49" s="614" t="s">
        <v>181</v>
      </c>
      <c r="C49" s="2261" t="s">
        <v>703</v>
      </c>
      <c r="D49" s="2262"/>
      <c r="E49" s="615" t="s">
        <v>704</v>
      </c>
      <c r="F49" s="616">
        <v>79</v>
      </c>
      <c r="G49" s="616">
        <v>371822</v>
      </c>
      <c r="H49" s="616">
        <v>1568374</v>
      </c>
      <c r="I49" s="616">
        <v>0</v>
      </c>
      <c r="J49" s="618">
        <v>41387062</v>
      </c>
      <c r="K49" s="616">
        <v>16635936</v>
      </c>
      <c r="L49" s="616">
        <v>780818</v>
      </c>
      <c r="M49" s="616">
        <v>42167880</v>
      </c>
      <c r="N49" s="622"/>
    </row>
    <row r="50" spans="1:14" s="56" customFormat="1" ht="14.25">
      <c r="A50" s="2303"/>
      <c r="B50" s="2261" t="s">
        <v>650</v>
      </c>
      <c r="C50" s="2262"/>
      <c r="D50" s="2262"/>
      <c r="E50" s="615" t="s">
        <v>651</v>
      </c>
      <c r="F50" s="616">
        <v>0</v>
      </c>
      <c r="G50" s="616">
        <v>0</v>
      </c>
      <c r="H50" s="616">
        <v>0</v>
      </c>
      <c r="I50" s="658"/>
      <c r="J50" s="618">
        <v>2201052</v>
      </c>
      <c r="K50" s="616">
        <v>522983</v>
      </c>
      <c r="L50" s="616">
        <v>18647</v>
      </c>
      <c r="M50" s="616">
        <v>2219699</v>
      </c>
      <c r="N50" s="622"/>
    </row>
    <row r="51" spans="1:14" s="56" customFormat="1" ht="14.25">
      <c r="A51" s="2303"/>
      <c r="B51" s="2261" t="s">
        <v>654</v>
      </c>
      <c r="C51" s="2262"/>
      <c r="D51" s="2262"/>
      <c r="E51" s="615" t="s">
        <v>655</v>
      </c>
      <c r="F51" s="616">
        <v>0</v>
      </c>
      <c r="G51" s="616">
        <v>0</v>
      </c>
      <c r="H51" s="616">
        <v>0</v>
      </c>
      <c r="I51" s="658"/>
      <c r="J51" s="618">
        <v>229711</v>
      </c>
      <c r="K51" s="616">
        <v>301727</v>
      </c>
      <c r="L51" s="616">
        <v>11636</v>
      </c>
      <c r="M51" s="616">
        <v>241347</v>
      </c>
      <c r="N51" s="622"/>
    </row>
    <row r="52" spans="1:14" s="56" customFormat="1" ht="14.25">
      <c r="A52" s="2303"/>
      <c r="B52" s="2261" t="s">
        <v>658</v>
      </c>
      <c r="C52" s="2262"/>
      <c r="D52" s="2262"/>
      <c r="E52" s="615" t="s">
        <v>659</v>
      </c>
      <c r="F52" s="616">
        <v>1</v>
      </c>
      <c r="G52" s="616">
        <v>17</v>
      </c>
      <c r="H52" s="616">
        <v>0</v>
      </c>
      <c r="I52" s="658"/>
      <c r="J52" s="618">
        <v>14389</v>
      </c>
      <c r="K52" s="616">
        <v>431064</v>
      </c>
      <c r="L52" s="616">
        <v>12050</v>
      </c>
      <c r="M52" s="616">
        <v>26439</v>
      </c>
      <c r="N52" s="622"/>
    </row>
    <row r="53" spans="1:14" s="56" customFormat="1" ht="14.25">
      <c r="A53" s="2303"/>
      <c r="B53" s="2261" t="s">
        <v>662</v>
      </c>
      <c r="C53" s="2262"/>
      <c r="D53" s="2262"/>
      <c r="E53" s="615" t="s">
        <v>663</v>
      </c>
      <c r="F53" s="616">
        <v>0</v>
      </c>
      <c r="G53" s="616">
        <v>0</v>
      </c>
      <c r="H53" s="616">
        <v>0</v>
      </c>
      <c r="I53" s="629"/>
      <c r="J53" s="618">
        <v>5313</v>
      </c>
      <c r="K53" s="616">
        <v>0</v>
      </c>
      <c r="L53" s="616">
        <v>0</v>
      </c>
      <c r="M53" s="616">
        <v>5313</v>
      </c>
      <c r="N53" s="622"/>
    </row>
    <row r="54" spans="1:14" s="56" customFormat="1" ht="14.25">
      <c r="A54" s="2303"/>
      <c r="B54" s="2261" t="s">
        <v>666</v>
      </c>
      <c r="C54" s="2262"/>
      <c r="D54" s="2262"/>
      <c r="E54" s="615" t="s">
        <v>667</v>
      </c>
      <c r="F54" s="616">
        <v>0</v>
      </c>
      <c r="G54" s="616">
        <v>0</v>
      </c>
      <c r="H54" s="616">
        <v>0</v>
      </c>
      <c r="I54" s="616">
        <v>0</v>
      </c>
      <c r="J54" s="618">
        <v>0</v>
      </c>
      <c r="K54" s="618">
        <v>0</v>
      </c>
      <c r="L54" s="618">
        <v>0</v>
      </c>
      <c r="M54" s="616">
        <v>0</v>
      </c>
      <c r="N54" s="622"/>
    </row>
    <row r="55" spans="1:14" s="56" customFormat="1" ht="14.25">
      <c r="A55" s="2304"/>
      <c r="B55" s="2261" t="s">
        <v>670</v>
      </c>
      <c r="C55" s="2262"/>
      <c r="D55" s="2262"/>
      <c r="E55" s="615" t="s">
        <v>671</v>
      </c>
      <c r="F55" s="616">
        <v>80</v>
      </c>
      <c r="G55" s="616">
        <v>371839</v>
      </c>
      <c r="H55" s="616">
        <v>1568374</v>
      </c>
      <c r="I55" s="616">
        <v>0</v>
      </c>
      <c r="J55" s="618">
        <v>43837527</v>
      </c>
      <c r="K55" s="616">
        <v>17891710</v>
      </c>
      <c r="L55" s="616">
        <v>823151</v>
      </c>
      <c r="M55" s="616">
        <v>44660678</v>
      </c>
      <c r="N55" s="622"/>
    </row>
    <row r="56" spans="1:14" s="56" customFormat="1" ht="14.25">
      <c r="A56" s="2301" t="s">
        <v>674</v>
      </c>
      <c r="B56" s="2262"/>
      <c r="C56" s="2262"/>
      <c r="D56" s="2262"/>
      <c r="E56" s="615" t="s">
        <v>675</v>
      </c>
      <c r="F56" s="616">
        <v>2</v>
      </c>
      <c r="G56" s="616">
        <v>7529</v>
      </c>
      <c r="H56" s="616">
        <v>197</v>
      </c>
      <c r="I56" s="616">
        <v>0</v>
      </c>
      <c r="J56" s="618">
        <v>5100552</v>
      </c>
      <c r="K56" s="616">
        <v>79385</v>
      </c>
      <c r="L56" s="616">
        <v>556</v>
      </c>
      <c r="M56" s="616">
        <v>5101108</v>
      </c>
      <c r="N56" s="622"/>
    </row>
    <row r="57" spans="1:14" s="56" customFormat="1" ht="14.25">
      <c r="A57" s="2301" t="s">
        <v>677</v>
      </c>
      <c r="B57" s="2262"/>
      <c r="C57" s="2262"/>
      <c r="D57" s="2262"/>
      <c r="E57" s="615" t="s">
        <v>678</v>
      </c>
      <c r="F57" s="616">
        <v>0</v>
      </c>
      <c r="G57" s="616">
        <v>0</v>
      </c>
      <c r="H57" s="616">
        <v>0</v>
      </c>
      <c r="I57" s="616">
        <v>0</v>
      </c>
      <c r="J57" s="618">
        <v>0</v>
      </c>
      <c r="K57" s="616">
        <v>0</v>
      </c>
      <c r="L57" s="616">
        <v>0</v>
      </c>
      <c r="M57" s="616">
        <v>0</v>
      </c>
      <c r="N57" s="622"/>
    </row>
    <row r="58" spans="1:14" s="56" customFormat="1" ht="14.25">
      <c r="A58" s="2301" t="s">
        <v>680</v>
      </c>
      <c r="B58" s="2262"/>
      <c r="C58" s="2262"/>
      <c r="D58" s="2262"/>
      <c r="E58" s="628" t="s">
        <v>681</v>
      </c>
      <c r="F58" s="616">
        <v>47</v>
      </c>
      <c r="G58" s="616">
        <v>506060</v>
      </c>
      <c r="H58" s="616">
        <v>557178</v>
      </c>
      <c r="I58" s="616">
        <v>0</v>
      </c>
      <c r="J58" s="618">
        <v>63361234</v>
      </c>
      <c r="K58" s="658"/>
      <c r="L58" s="616">
        <v>538252</v>
      </c>
      <c r="M58" s="616">
        <v>63899486</v>
      </c>
      <c r="N58" s="630"/>
    </row>
    <row r="59" spans="1:14" s="56" customFormat="1" ht="15" thickBot="1">
      <c r="A59" s="2305" t="s">
        <v>683</v>
      </c>
      <c r="B59" s="2306"/>
      <c r="C59" s="2306"/>
      <c r="D59" s="2306"/>
      <c r="E59" s="2307"/>
      <c r="F59" s="631">
        <v>129</v>
      </c>
      <c r="G59" s="631">
        <v>885428</v>
      </c>
      <c r="H59" s="631">
        <v>2125749</v>
      </c>
      <c r="I59" s="631">
        <v>0</v>
      </c>
      <c r="J59" s="633">
        <v>112299313</v>
      </c>
      <c r="K59" s="632"/>
      <c r="L59" s="631">
        <v>1361959</v>
      </c>
      <c r="M59" s="631">
        <v>113661272</v>
      </c>
      <c r="N59" s="634">
        <v>1102368</v>
      </c>
    </row>
    <row r="60" spans="1:14" s="56" customFormat="1" ht="14.25">
      <c r="A60" s="2308" t="s">
        <v>685</v>
      </c>
      <c r="B60" s="2310" t="s">
        <v>686</v>
      </c>
      <c r="C60" s="2311"/>
      <c r="D60" s="2311"/>
      <c r="E60" s="2312"/>
      <c r="F60" s="648"/>
      <c r="G60" s="659">
        <v>384149</v>
      </c>
      <c r="H60" s="659">
        <v>1931618</v>
      </c>
      <c r="I60" s="659">
        <v>0</v>
      </c>
      <c r="J60" s="659">
        <v>67951254</v>
      </c>
      <c r="K60" s="649"/>
      <c r="L60" s="659">
        <v>1115430</v>
      </c>
      <c r="M60" s="659">
        <v>69066684</v>
      </c>
      <c r="N60" s="650"/>
    </row>
    <row r="61" spans="1:14" s="56" customFormat="1" ht="15" thickBot="1">
      <c r="A61" s="2309"/>
      <c r="B61" s="2313" t="s">
        <v>687</v>
      </c>
      <c r="C61" s="2306"/>
      <c r="D61" s="2306"/>
      <c r="E61" s="2307"/>
      <c r="F61" s="651">
        <v>129</v>
      </c>
      <c r="G61" s="651">
        <v>1269577</v>
      </c>
      <c r="H61" s="651">
        <v>4057367</v>
      </c>
      <c r="I61" s="651">
        <v>0</v>
      </c>
      <c r="J61" s="651">
        <v>180250567</v>
      </c>
      <c r="K61" s="652"/>
      <c r="L61" s="651">
        <v>2477389</v>
      </c>
      <c r="M61" s="651">
        <v>182727956</v>
      </c>
      <c r="N61" s="653"/>
    </row>
  </sheetData>
  <sheetProtection/>
  <mergeCells count="62">
    <mergeCell ref="A57:D57"/>
    <mergeCell ref="A58:D58"/>
    <mergeCell ref="A59:E59"/>
    <mergeCell ref="A60:A61"/>
    <mergeCell ref="B60:E60"/>
    <mergeCell ref="B61:E61"/>
    <mergeCell ref="B51:D51"/>
    <mergeCell ref="B52:D52"/>
    <mergeCell ref="B53:D53"/>
    <mergeCell ref="B54:D54"/>
    <mergeCell ref="B55:D55"/>
    <mergeCell ref="A56:D56"/>
    <mergeCell ref="A42:E42"/>
    <mergeCell ref="A43:E43"/>
    <mergeCell ref="A44:E44"/>
    <mergeCell ref="A45:E45"/>
    <mergeCell ref="A46:A55"/>
    <mergeCell ref="D46:E46"/>
    <mergeCell ref="D47:E47"/>
    <mergeCell ref="C48:E48"/>
    <mergeCell ref="C49:D49"/>
    <mergeCell ref="B50:D50"/>
    <mergeCell ref="F34:J34"/>
    <mergeCell ref="K34:L34"/>
    <mergeCell ref="F35:G36"/>
    <mergeCell ref="H35:I36"/>
    <mergeCell ref="A40:E40"/>
    <mergeCell ref="A41:E41"/>
    <mergeCell ref="A28:D28"/>
    <mergeCell ref="A29:E29"/>
    <mergeCell ref="A30:A31"/>
    <mergeCell ref="B30:E30"/>
    <mergeCell ref="B31:E31"/>
    <mergeCell ref="A34:E39"/>
    <mergeCell ref="A26:D26"/>
    <mergeCell ref="A16:A25"/>
    <mergeCell ref="D16:E16"/>
    <mergeCell ref="B23:D23"/>
    <mergeCell ref="B24:D24"/>
    <mergeCell ref="A27:D27"/>
    <mergeCell ref="B20:D20"/>
    <mergeCell ref="B21:D21"/>
    <mergeCell ref="B22:D22"/>
    <mergeCell ref="B25:D25"/>
    <mergeCell ref="D17:E17"/>
    <mergeCell ref="C18:E18"/>
    <mergeCell ref="M5:N7"/>
    <mergeCell ref="O5:P7"/>
    <mergeCell ref="F6:G6"/>
    <mergeCell ref="I6:J6"/>
    <mergeCell ref="A15:E15"/>
    <mergeCell ref="F5:L5"/>
    <mergeCell ref="C19:D19"/>
    <mergeCell ref="K6:L6"/>
    <mergeCell ref="A10:E10"/>
    <mergeCell ref="A11:E11"/>
    <mergeCell ref="A12:E12"/>
    <mergeCell ref="A13:E13"/>
    <mergeCell ref="A14:E14"/>
    <mergeCell ref="K7:L7"/>
    <mergeCell ref="A4:E9"/>
    <mergeCell ref="F4:P4"/>
  </mergeCells>
  <printOptions horizontalCentered="1"/>
  <pageMargins left="0.5905511811023623" right="0.5905511811023623" top="0.5511811023622047" bottom="0.5511811023622047" header="0.5118110236220472" footer="0.5118110236220472"/>
  <pageSetup fitToWidth="2" fitToHeight="1" horizontalDpi="600" verticalDpi="600" orientation="portrait" paperSize="9" scale="91" r:id="rId2"/>
  <colBreaks count="1" manualBreakCount="1">
    <brk id="9" max="61" man="1"/>
  </colBreaks>
  <drawing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R67"/>
  <sheetViews>
    <sheetView showGridLines="0" defaultGridColor="0" view="pageBreakPreview" zoomScale="80" zoomScaleNormal="80" zoomScaleSheetLayoutView="80" zoomScalePageLayoutView="0" colorId="22" workbookViewId="0" topLeftCell="A3">
      <selection activeCell="M18" sqref="M18"/>
    </sheetView>
  </sheetViews>
  <sheetFormatPr defaultColWidth="10.796875" defaultRowHeight="15"/>
  <cols>
    <col min="1" max="1" width="6.59765625" style="1" customWidth="1"/>
    <col min="2" max="3" width="4.69921875" style="1" customWidth="1"/>
    <col min="4" max="4" width="11.5" style="1" customWidth="1"/>
    <col min="5" max="5" width="4.19921875" style="1" customWidth="1"/>
    <col min="6" max="6" width="10.69921875" style="1" customWidth="1"/>
    <col min="7" max="7" width="10.59765625" style="1" customWidth="1"/>
    <col min="8" max="8" width="15.69921875" style="1" customWidth="1"/>
    <col min="9" max="9" width="16.19921875" style="1" customWidth="1"/>
    <col min="10" max="11" width="3.3984375" style="1" customWidth="1"/>
    <col min="12" max="12" width="14.5" style="1" bestFit="1" customWidth="1"/>
    <col min="13" max="13" width="13.5" style="1" customWidth="1"/>
    <col min="14" max="14" width="14.5" style="1" bestFit="1" customWidth="1"/>
    <col min="15" max="15" width="15.5" style="1" bestFit="1" customWidth="1"/>
    <col min="16" max="16" width="12.19921875" style="1" customWidth="1"/>
    <col min="17" max="17" width="9.69921875" style="1" customWidth="1"/>
    <col min="18" max="18" width="13.19921875" style="1" customWidth="1"/>
    <col min="19" max="16384" width="10.69921875" style="1" customWidth="1"/>
  </cols>
  <sheetData>
    <row r="1" ht="18.75">
      <c r="A1" s="553" t="s">
        <v>708</v>
      </c>
    </row>
    <row r="2" ht="14.25">
      <c r="R2" s="555" t="s">
        <v>146</v>
      </c>
    </row>
    <row r="3" ht="8.25" customHeight="1" thickBot="1"/>
    <row r="4" spans="1:18" s="56" customFormat="1" ht="14.25" customHeight="1">
      <c r="A4" s="2270" t="s">
        <v>709</v>
      </c>
      <c r="B4" s="2271"/>
      <c r="C4" s="2271"/>
      <c r="D4" s="2271"/>
      <c r="E4" s="2272"/>
      <c r="F4" s="2323" t="s">
        <v>1720</v>
      </c>
      <c r="G4" s="2324"/>
      <c r="H4" s="2324"/>
      <c r="I4" s="2324"/>
      <c r="J4" s="1905"/>
      <c r="K4" s="1905"/>
      <c r="L4" s="2321" t="s">
        <v>1721</v>
      </c>
      <c r="M4" s="2321"/>
      <c r="N4" s="2321"/>
      <c r="O4" s="2321"/>
      <c r="P4" s="2321"/>
      <c r="Q4" s="2321"/>
      <c r="R4" s="2322"/>
    </row>
    <row r="5" spans="1:18" s="56" customFormat="1" ht="14.25">
      <c r="A5" s="2265"/>
      <c r="B5" s="2266"/>
      <c r="C5" s="2266"/>
      <c r="D5" s="2266"/>
      <c r="E5" s="2267"/>
      <c r="F5" s="2317" t="s">
        <v>1718</v>
      </c>
      <c r="G5" s="2318"/>
      <c r="H5" s="2318"/>
      <c r="I5" s="2318"/>
      <c r="J5" s="143"/>
      <c r="K5" s="143"/>
      <c r="L5" s="2319" t="s">
        <v>1719</v>
      </c>
      <c r="M5" s="2319"/>
      <c r="N5" s="2320"/>
      <c r="O5" s="2282" t="s">
        <v>710</v>
      </c>
      <c r="P5" s="2264"/>
      <c r="Q5" s="2282" t="s">
        <v>711</v>
      </c>
      <c r="R5" s="2288"/>
    </row>
    <row r="6" spans="1:18" s="56" customFormat="1" ht="14.25">
      <c r="A6" s="2265"/>
      <c r="B6" s="2266"/>
      <c r="C6" s="2266"/>
      <c r="D6" s="2266"/>
      <c r="E6" s="2267"/>
      <c r="F6" s="2292" t="s">
        <v>152</v>
      </c>
      <c r="G6" s="2293"/>
      <c r="H6" s="571" t="s">
        <v>712</v>
      </c>
      <c r="I6" s="1901" t="s">
        <v>1716</v>
      </c>
      <c r="J6" s="143"/>
      <c r="K6" s="143"/>
      <c r="L6" s="1902" t="s">
        <v>1717</v>
      </c>
      <c r="M6" s="2263" t="s">
        <v>713</v>
      </c>
      <c r="N6" s="2264"/>
      <c r="O6" s="2289"/>
      <c r="P6" s="2316"/>
      <c r="Q6" s="2289"/>
      <c r="R6" s="2290"/>
    </row>
    <row r="7" spans="1:18" s="56" customFormat="1" ht="14.25">
      <c r="A7" s="2265"/>
      <c r="B7" s="2266"/>
      <c r="C7" s="2266"/>
      <c r="D7" s="2266"/>
      <c r="E7" s="2267"/>
      <c r="F7" s="570" t="s">
        <v>607</v>
      </c>
      <c r="G7" s="570" t="s">
        <v>608</v>
      </c>
      <c r="H7" s="660" t="s">
        <v>714</v>
      </c>
      <c r="I7" s="565" t="s">
        <v>607</v>
      </c>
      <c r="L7" s="578" t="s">
        <v>608</v>
      </c>
      <c r="M7" s="2268" t="s">
        <v>715</v>
      </c>
      <c r="N7" s="2269"/>
      <c r="O7" s="2268"/>
      <c r="P7" s="2269"/>
      <c r="Q7" s="2268"/>
      <c r="R7" s="2291"/>
    </row>
    <row r="8" spans="1:18" s="56" customFormat="1" ht="14.25">
      <c r="A8" s="2265"/>
      <c r="B8" s="2266"/>
      <c r="C8" s="2266"/>
      <c r="D8" s="2266"/>
      <c r="E8" s="2267"/>
      <c r="F8" s="568" t="s">
        <v>619</v>
      </c>
      <c r="G8" s="568" t="s">
        <v>620</v>
      </c>
      <c r="H8" s="660" t="s">
        <v>716</v>
      </c>
      <c r="I8" s="575" t="s">
        <v>619</v>
      </c>
      <c r="L8" s="583" t="s">
        <v>620</v>
      </c>
      <c r="M8" s="578" t="s">
        <v>611</v>
      </c>
      <c r="N8" s="565" t="s">
        <v>621</v>
      </c>
      <c r="O8" s="578" t="s">
        <v>611</v>
      </c>
      <c r="P8" s="565" t="s">
        <v>622</v>
      </c>
      <c r="Q8" s="578" t="s">
        <v>611</v>
      </c>
      <c r="R8" s="584" t="s">
        <v>623</v>
      </c>
    </row>
    <row r="9" spans="1:18" s="56" customFormat="1" ht="14.25">
      <c r="A9" s="2273"/>
      <c r="B9" s="2274"/>
      <c r="C9" s="2274"/>
      <c r="D9" s="2274"/>
      <c r="E9" s="2275"/>
      <c r="F9" s="586"/>
      <c r="G9" s="586"/>
      <c r="H9" s="587" t="s">
        <v>717</v>
      </c>
      <c r="I9" s="587" t="s">
        <v>629</v>
      </c>
      <c r="L9" s="588" t="s">
        <v>717</v>
      </c>
      <c r="M9" s="589" t="s">
        <v>624</v>
      </c>
      <c r="N9" s="587" t="s">
        <v>717</v>
      </c>
      <c r="O9" s="589" t="s">
        <v>624</v>
      </c>
      <c r="P9" s="587" t="s">
        <v>717</v>
      </c>
      <c r="Q9" s="589" t="s">
        <v>624</v>
      </c>
      <c r="R9" s="590" t="s">
        <v>717</v>
      </c>
    </row>
    <row r="10" spans="1:18" s="56" customFormat="1" ht="17.25" customHeight="1">
      <c r="A10" s="2265" t="s">
        <v>23</v>
      </c>
      <c r="B10" s="2266"/>
      <c r="C10" s="2266"/>
      <c r="D10" s="2266"/>
      <c r="E10" s="2267"/>
      <c r="F10" s="597">
        <v>4339</v>
      </c>
      <c r="G10" s="597">
        <v>1</v>
      </c>
      <c r="H10" s="597"/>
      <c r="I10" s="597">
        <v>44817482</v>
      </c>
      <c r="L10" s="598">
        <v>340</v>
      </c>
      <c r="M10" s="597">
        <v>6</v>
      </c>
      <c r="N10" s="597">
        <v>22499</v>
      </c>
      <c r="O10" s="597">
        <v>3344</v>
      </c>
      <c r="P10" s="597">
        <v>17776632</v>
      </c>
      <c r="Q10" s="597">
        <v>3317</v>
      </c>
      <c r="R10" s="599">
        <v>18295189</v>
      </c>
    </row>
    <row r="11" spans="1:18" s="56" customFormat="1" ht="17.25" customHeight="1">
      <c r="A11" s="2265" t="s">
        <v>68</v>
      </c>
      <c r="B11" s="2266"/>
      <c r="C11" s="2266"/>
      <c r="D11" s="2266"/>
      <c r="E11" s="2267"/>
      <c r="F11" s="597">
        <v>4257</v>
      </c>
      <c r="G11" s="597">
        <v>1</v>
      </c>
      <c r="H11" s="597"/>
      <c r="I11" s="597">
        <v>46007961</v>
      </c>
      <c r="L11" s="598">
        <v>340</v>
      </c>
      <c r="M11" s="597">
        <v>7</v>
      </c>
      <c r="N11" s="597">
        <v>18960</v>
      </c>
      <c r="O11" s="597">
        <v>3218</v>
      </c>
      <c r="P11" s="597">
        <v>17922288</v>
      </c>
      <c r="Q11" s="597">
        <v>3281</v>
      </c>
      <c r="R11" s="599">
        <v>18715815</v>
      </c>
    </row>
    <row r="12" spans="1:18" s="56" customFormat="1" ht="17.25" customHeight="1">
      <c r="A12" s="2265" t="s">
        <v>24</v>
      </c>
      <c r="B12" s="2266"/>
      <c r="C12" s="2266"/>
      <c r="D12" s="2266"/>
      <c r="E12" s="2267"/>
      <c r="F12" s="597">
        <v>4155</v>
      </c>
      <c r="G12" s="597">
        <v>1</v>
      </c>
      <c r="H12" s="597"/>
      <c r="I12" s="597">
        <v>47965370</v>
      </c>
      <c r="L12" s="598">
        <v>340</v>
      </c>
      <c r="M12" s="597">
        <v>19</v>
      </c>
      <c r="N12" s="597">
        <v>64608</v>
      </c>
      <c r="O12" s="597">
        <v>3143</v>
      </c>
      <c r="P12" s="597">
        <v>18593082</v>
      </c>
      <c r="Q12" s="597">
        <v>3236</v>
      </c>
      <c r="R12" s="599">
        <v>20172674</v>
      </c>
    </row>
    <row r="13" spans="1:18" s="56" customFormat="1" ht="17.25" customHeight="1">
      <c r="A13" s="2265" t="s">
        <v>46</v>
      </c>
      <c r="B13" s="2266"/>
      <c r="C13" s="2266"/>
      <c r="D13" s="2266"/>
      <c r="E13" s="2267"/>
      <c r="F13" s="597">
        <v>4062</v>
      </c>
      <c r="G13" s="597">
        <v>1</v>
      </c>
      <c r="H13" s="597"/>
      <c r="I13" s="597">
        <v>52021005</v>
      </c>
      <c r="L13" s="598">
        <v>340</v>
      </c>
      <c r="M13" s="597">
        <v>9</v>
      </c>
      <c r="N13" s="597">
        <v>35887</v>
      </c>
      <c r="O13" s="597">
        <v>3116</v>
      </c>
      <c r="P13" s="597">
        <v>19672108</v>
      </c>
      <c r="Q13" s="597">
        <v>3176</v>
      </c>
      <c r="R13" s="599">
        <v>21693146</v>
      </c>
    </row>
    <row r="14" spans="1:18" s="56" customFormat="1" ht="17.25" customHeight="1">
      <c r="A14" s="2265" t="s">
        <v>718</v>
      </c>
      <c r="B14" s="2266"/>
      <c r="C14" s="2266"/>
      <c r="D14" s="2266"/>
      <c r="E14" s="2267"/>
      <c r="F14" s="597">
        <v>4009</v>
      </c>
      <c r="G14" s="597">
        <v>0</v>
      </c>
      <c r="H14" s="597"/>
      <c r="I14" s="597">
        <v>55822174</v>
      </c>
      <c r="L14" s="598">
        <v>0</v>
      </c>
      <c r="M14" s="597">
        <v>7</v>
      </c>
      <c r="N14" s="597">
        <v>12544</v>
      </c>
      <c r="O14" s="597">
        <v>3071</v>
      </c>
      <c r="P14" s="597">
        <v>21192472</v>
      </c>
      <c r="Q14" s="597">
        <v>3110</v>
      </c>
      <c r="R14" s="599">
        <v>27655750</v>
      </c>
    </row>
    <row r="15" spans="1:18" s="56" customFormat="1" ht="14.25">
      <c r="A15" s="2325" t="s">
        <v>719</v>
      </c>
      <c r="B15" s="2326"/>
      <c r="C15" s="2326"/>
      <c r="D15" s="2326"/>
      <c r="E15" s="2326"/>
      <c r="F15" s="600"/>
      <c r="G15" s="600"/>
      <c r="H15" s="601"/>
      <c r="I15" s="602"/>
      <c r="L15" s="603"/>
      <c r="M15" s="604"/>
      <c r="N15" s="601"/>
      <c r="O15" s="601"/>
      <c r="P15" s="601"/>
      <c r="Q15" s="601"/>
      <c r="R15" s="605"/>
    </row>
    <row r="16" spans="1:18" s="56" customFormat="1" ht="14.25">
      <c r="A16" s="2327" t="s">
        <v>720</v>
      </c>
      <c r="B16" s="570" t="s">
        <v>173</v>
      </c>
      <c r="C16" s="570" t="s">
        <v>639</v>
      </c>
      <c r="D16" s="2279" t="s">
        <v>175</v>
      </c>
      <c r="E16" s="2280"/>
      <c r="F16" s="369">
        <v>279</v>
      </c>
      <c r="G16" s="369">
        <v>0</v>
      </c>
      <c r="H16" s="369">
        <v>160488681</v>
      </c>
      <c r="I16" s="369">
        <v>4898174</v>
      </c>
      <c r="L16" s="610">
        <v>0</v>
      </c>
      <c r="M16" s="610">
        <v>0</v>
      </c>
      <c r="N16" s="369">
        <v>0</v>
      </c>
      <c r="O16" s="369">
        <v>207</v>
      </c>
      <c r="P16" s="369">
        <v>1929339</v>
      </c>
      <c r="Q16" s="369">
        <v>211</v>
      </c>
      <c r="R16" s="371">
        <v>2449663</v>
      </c>
    </row>
    <row r="17" spans="1:18" s="56" customFormat="1" ht="14.25">
      <c r="A17" s="2328"/>
      <c r="B17" s="568" t="s">
        <v>176</v>
      </c>
      <c r="C17" s="568" t="s">
        <v>641</v>
      </c>
      <c r="D17" s="2279" t="s">
        <v>178</v>
      </c>
      <c r="E17" s="2280"/>
      <c r="F17" s="369">
        <v>3529</v>
      </c>
      <c r="G17" s="369">
        <v>0</v>
      </c>
      <c r="H17" s="369">
        <v>837823336</v>
      </c>
      <c r="I17" s="369">
        <v>25556565</v>
      </c>
      <c r="L17" s="610">
        <v>0</v>
      </c>
      <c r="M17" s="610">
        <v>7</v>
      </c>
      <c r="N17" s="369">
        <v>8858</v>
      </c>
      <c r="O17" s="369">
        <v>2730</v>
      </c>
      <c r="P17" s="369">
        <v>8862041</v>
      </c>
      <c r="Q17" s="369">
        <v>2760</v>
      </c>
      <c r="R17" s="371">
        <v>11615778</v>
      </c>
    </row>
    <row r="18" spans="1:18" s="497" customFormat="1" ht="14.25">
      <c r="A18" s="2328"/>
      <c r="B18" s="568" t="s">
        <v>179</v>
      </c>
      <c r="C18" s="2279" t="s">
        <v>721</v>
      </c>
      <c r="D18" s="2281"/>
      <c r="E18" s="2280"/>
      <c r="F18" s="369">
        <v>201</v>
      </c>
      <c r="G18" s="369">
        <v>0</v>
      </c>
      <c r="H18" s="369">
        <v>41314705</v>
      </c>
      <c r="I18" s="369">
        <v>1292073</v>
      </c>
      <c r="L18" s="610">
        <v>0</v>
      </c>
      <c r="M18" s="610">
        <v>0</v>
      </c>
      <c r="N18" s="369">
        <v>0</v>
      </c>
      <c r="O18" s="369">
        <v>134</v>
      </c>
      <c r="P18" s="369">
        <v>394370</v>
      </c>
      <c r="Q18" s="369">
        <v>139</v>
      </c>
      <c r="R18" s="371">
        <v>601767</v>
      </c>
    </row>
    <row r="19" spans="1:18" s="497" customFormat="1" ht="14.25">
      <c r="A19" s="2328"/>
      <c r="B19" s="614" t="s">
        <v>181</v>
      </c>
      <c r="C19" s="2261" t="s">
        <v>722</v>
      </c>
      <c r="D19" s="2262"/>
      <c r="E19" s="2330"/>
      <c r="F19" s="616">
        <v>4009</v>
      </c>
      <c r="G19" s="616">
        <v>0</v>
      </c>
      <c r="H19" s="616">
        <v>1039626722</v>
      </c>
      <c r="I19" s="616">
        <v>31746812</v>
      </c>
      <c r="L19" s="618">
        <v>0</v>
      </c>
      <c r="M19" s="618">
        <v>7</v>
      </c>
      <c r="N19" s="616">
        <v>8858</v>
      </c>
      <c r="O19" s="616">
        <v>3071</v>
      </c>
      <c r="P19" s="616">
        <v>11185750</v>
      </c>
      <c r="Q19" s="616">
        <v>3110</v>
      </c>
      <c r="R19" s="619">
        <v>14667208</v>
      </c>
    </row>
    <row r="20" spans="1:18" s="497" customFormat="1" ht="14.25">
      <c r="A20" s="2328"/>
      <c r="B20" s="2261" t="s">
        <v>723</v>
      </c>
      <c r="C20" s="2262"/>
      <c r="D20" s="2262"/>
      <c r="E20" s="2330"/>
      <c r="F20" s="616">
        <v>0</v>
      </c>
      <c r="G20" s="616">
        <v>0</v>
      </c>
      <c r="H20" s="616">
        <v>0</v>
      </c>
      <c r="I20" s="616">
        <v>0</v>
      </c>
      <c r="L20" s="618">
        <v>0</v>
      </c>
      <c r="M20" s="618">
        <v>0</v>
      </c>
      <c r="N20" s="616">
        <v>0</v>
      </c>
      <c r="O20" s="616">
        <v>0</v>
      </c>
      <c r="P20" s="616">
        <v>0</v>
      </c>
      <c r="Q20" s="616">
        <v>0</v>
      </c>
      <c r="R20" s="619">
        <v>0</v>
      </c>
    </row>
    <row r="21" spans="1:18" s="56" customFormat="1" ht="14.25">
      <c r="A21" s="2329"/>
      <c r="B21" s="2331" t="s">
        <v>724</v>
      </c>
      <c r="C21" s="2332"/>
      <c r="D21" s="2332"/>
      <c r="E21" s="628" t="s">
        <v>725</v>
      </c>
      <c r="F21" s="616">
        <v>4009</v>
      </c>
      <c r="G21" s="616">
        <v>0</v>
      </c>
      <c r="H21" s="616">
        <v>1039626722</v>
      </c>
      <c r="I21" s="616">
        <v>31746812</v>
      </c>
      <c r="L21" s="618">
        <v>0</v>
      </c>
      <c r="M21" s="618">
        <v>7</v>
      </c>
      <c r="N21" s="616">
        <v>8858</v>
      </c>
      <c r="O21" s="616">
        <v>3071</v>
      </c>
      <c r="P21" s="616">
        <v>11185750</v>
      </c>
      <c r="Q21" s="616">
        <v>3110</v>
      </c>
      <c r="R21" s="619">
        <v>14667208</v>
      </c>
    </row>
    <row r="22" spans="1:18" s="56" customFormat="1" ht="14.25">
      <c r="A22" s="609" t="s">
        <v>726</v>
      </c>
      <c r="B22" s="570" t="s">
        <v>173</v>
      </c>
      <c r="C22" s="567" t="s">
        <v>639</v>
      </c>
      <c r="D22" s="2279" t="s">
        <v>175</v>
      </c>
      <c r="E22" s="2280"/>
      <c r="F22" s="661"/>
      <c r="G22" s="662"/>
      <c r="H22" s="369">
        <v>590529897</v>
      </c>
      <c r="I22" s="369">
        <v>2834672</v>
      </c>
      <c r="L22" s="610">
        <v>0</v>
      </c>
      <c r="M22" s="661"/>
      <c r="N22" s="369">
        <v>0</v>
      </c>
      <c r="O22" s="661"/>
      <c r="P22" s="369">
        <v>1136142</v>
      </c>
      <c r="Q22" s="661"/>
      <c r="R22" s="371">
        <v>1494649</v>
      </c>
    </row>
    <row r="23" spans="1:18" s="56" customFormat="1" ht="14.25">
      <c r="A23" s="612" t="s">
        <v>727</v>
      </c>
      <c r="B23" s="568" t="s">
        <v>176</v>
      </c>
      <c r="C23" s="563" t="s">
        <v>641</v>
      </c>
      <c r="D23" s="2279" t="s">
        <v>178</v>
      </c>
      <c r="E23" s="2280"/>
      <c r="F23" s="661"/>
      <c r="G23" s="662"/>
      <c r="H23" s="369">
        <v>2806271451</v>
      </c>
      <c r="I23" s="369">
        <v>13546476</v>
      </c>
      <c r="L23" s="610">
        <v>0</v>
      </c>
      <c r="M23" s="661"/>
      <c r="N23" s="369">
        <v>2825</v>
      </c>
      <c r="O23" s="661"/>
      <c r="P23" s="369">
        <v>5466706</v>
      </c>
      <c r="Q23" s="661"/>
      <c r="R23" s="371">
        <v>7142704</v>
      </c>
    </row>
    <row r="24" spans="1:18" s="497" customFormat="1" ht="14.25">
      <c r="A24" s="613" t="s">
        <v>728</v>
      </c>
      <c r="B24" s="568" t="s">
        <v>179</v>
      </c>
      <c r="C24" s="2279" t="s">
        <v>729</v>
      </c>
      <c r="D24" s="2281"/>
      <c r="E24" s="2280"/>
      <c r="F24" s="661"/>
      <c r="G24" s="662"/>
      <c r="H24" s="369">
        <v>132326012</v>
      </c>
      <c r="I24" s="369">
        <v>635368</v>
      </c>
      <c r="L24" s="610">
        <v>0</v>
      </c>
      <c r="M24" s="661"/>
      <c r="N24" s="369">
        <v>0</v>
      </c>
      <c r="O24" s="661"/>
      <c r="P24" s="369">
        <v>237516</v>
      </c>
      <c r="Q24" s="661"/>
      <c r="R24" s="670">
        <v>327232</v>
      </c>
    </row>
    <row r="25" spans="1:18" s="497" customFormat="1" ht="14.25">
      <c r="A25" s="613" t="s">
        <v>730</v>
      </c>
      <c r="B25" s="614" t="s">
        <v>181</v>
      </c>
      <c r="C25" s="2261" t="s">
        <v>731</v>
      </c>
      <c r="D25" s="2262"/>
      <c r="E25" s="2330"/>
      <c r="F25" s="658"/>
      <c r="G25" s="663"/>
      <c r="H25" s="616">
        <v>3529127360</v>
      </c>
      <c r="I25" s="616">
        <v>17016516</v>
      </c>
      <c r="L25" s="618">
        <v>0</v>
      </c>
      <c r="M25" s="658"/>
      <c r="N25" s="616">
        <v>2825</v>
      </c>
      <c r="O25" s="658"/>
      <c r="P25" s="616">
        <v>6840364</v>
      </c>
      <c r="Q25" s="658"/>
      <c r="R25" s="625">
        <v>8964585</v>
      </c>
    </row>
    <row r="26" spans="1:18" s="497" customFormat="1" ht="14.25">
      <c r="A26" s="613" t="s">
        <v>732</v>
      </c>
      <c r="B26" s="2261" t="s">
        <v>723</v>
      </c>
      <c r="C26" s="2262"/>
      <c r="D26" s="2262"/>
      <c r="E26" s="2330"/>
      <c r="F26" s="658"/>
      <c r="G26" s="663"/>
      <c r="H26" s="616">
        <v>0</v>
      </c>
      <c r="I26" s="616">
        <v>0</v>
      </c>
      <c r="L26" s="618">
        <v>0</v>
      </c>
      <c r="M26" s="658"/>
      <c r="N26" s="616">
        <v>0</v>
      </c>
      <c r="O26" s="658"/>
      <c r="P26" s="616">
        <v>0</v>
      </c>
      <c r="Q26" s="658"/>
      <c r="R26" s="619">
        <v>0</v>
      </c>
    </row>
    <row r="27" spans="1:18" s="56" customFormat="1" ht="14.25">
      <c r="A27" s="664" t="s">
        <v>733</v>
      </c>
      <c r="B27" s="2331" t="s">
        <v>734</v>
      </c>
      <c r="C27" s="2332"/>
      <c r="D27" s="2332"/>
      <c r="E27" s="628" t="s">
        <v>735</v>
      </c>
      <c r="F27" s="658"/>
      <c r="G27" s="663"/>
      <c r="H27" s="616">
        <v>3529127360</v>
      </c>
      <c r="I27" s="616">
        <v>17016516</v>
      </c>
      <c r="L27" s="618">
        <v>0</v>
      </c>
      <c r="M27" s="658"/>
      <c r="N27" s="616">
        <v>2825</v>
      </c>
      <c r="O27" s="658"/>
      <c r="P27" s="616">
        <v>6840364</v>
      </c>
      <c r="Q27" s="658"/>
      <c r="R27" s="619">
        <v>8964585</v>
      </c>
    </row>
    <row r="28" spans="1:18" s="56" customFormat="1" ht="14.25">
      <c r="A28" s="609" t="s">
        <v>736</v>
      </c>
      <c r="B28" s="2333" t="s">
        <v>737</v>
      </c>
      <c r="C28" s="567" t="s">
        <v>639</v>
      </c>
      <c r="D28" s="2279" t="s">
        <v>175</v>
      </c>
      <c r="E28" s="2280"/>
      <c r="F28" s="661"/>
      <c r="G28" s="662"/>
      <c r="H28" s="369">
        <v>676601987</v>
      </c>
      <c r="I28" s="369">
        <v>1353860</v>
      </c>
      <c r="L28" s="610">
        <v>0</v>
      </c>
      <c r="M28" s="661"/>
      <c r="N28" s="369">
        <v>0</v>
      </c>
      <c r="O28" s="661"/>
      <c r="P28" s="369">
        <v>606565</v>
      </c>
      <c r="Q28" s="661"/>
      <c r="R28" s="371">
        <v>770698</v>
      </c>
    </row>
    <row r="29" spans="1:18" s="56" customFormat="1" ht="14.25">
      <c r="A29" s="612" t="s">
        <v>738</v>
      </c>
      <c r="B29" s="2334"/>
      <c r="C29" s="563" t="s">
        <v>641</v>
      </c>
      <c r="D29" s="2279" t="s">
        <v>178</v>
      </c>
      <c r="E29" s="2280"/>
      <c r="F29" s="661"/>
      <c r="G29" s="662"/>
      <c r="H29" s="369">
        <v>2692037789</v>
      </c>
      <c r="I29" s="369">
        <v>5424319</v>
      </c>
      <c r="L29" s="610">
        <v>0</v>
      </c>
      <c r="M29" s="661"/>
      <c r="N29" s="369">
        <v>861</v>
      </c>
      <c r="O29" s="661"/>
      <c r="P29" s="369">
        <v>2459511</v>
      </c>
      <c r="Q29" s="661"/>
      <c r="R29" s="371">
        <v>3120979</v>
      </c>
    </row>
    <row r="30" spans="1:18" s="497" customFormat="1" ht="14.25">
      <c r="A30" s="613" t="s">
        <v>732</v>
      </c>
      <c r="B30" s="2335"/>
      <c r="C30" s="2279" t="s">
        <v>739</v>
      </c>
      <c r="D30" s="2281"/>
      <c r="E30" s="2280"/>
      <c r="F30" s="661"/>
      <c r="G30" s="662"/>
      <c r="H30" s="369">
        <v>140194404</v>
      </c>
      <c r="I30" s="369">
        <v>280667</v>
      </c>
      <c r="L30" s="610">
        <v>0</v>
      </c>
      <c r="M30" s="661"/>
      <c r="N30" s="369">
        <v>0</v>
      </c>
      <c r="O30" s="661"/>
      <c r="P30" s="369">
        <v>100282</v>
      </c>
      <c r="Q30" s="661"/>
      <c r="R30" s="371">
        <v>132280</v>
      </c>
    </row>
    <row r="31" spans="1:18" s="497" customFormat="1" ht="14.25">
      <c r="A31" s="613" t="s">
        <v>733</v>
      </c>
      <c r="B31" s="2331" t="s">
        <v>734</v>
      </c>
      <c r="C31" s="2332"/>
      <c r="D31" s="2332"/>
      <c r="E31" s="628" t="s">
        <v>740</v>
      </c>
      <c r="F31" s="629"/>
      <c r="G31" s="665"/>
      <c r="H31" s="616">
        <v>3508834180</v>
      </c>
      <c r="I31" s="616">
        <v>7058846</v>
      </c>
      <c r="L31" s="618">
        <v>0</v>
      </c>
      <c r="M31" s="629"/>
      <c r="N31" s="616">
        <v>861</v>
      </c>
      <c r="O31" s="629"/>
      <c r="P31" s="616">
        <v>3166358</v>
      </c>
      <c r="Q31" s="629"/>
      <c r="R31" s="619">
        <v>4023957</v>
      </c>
    </row>
    <row r="32" spans="1:18" s="56" customFormat="1" ht="15" thickBot="1">
      <c r="A32" s="2305" t="s">
        <v>741</v>
      </c>
      <c r="B32" s="2306"/>
      <c r="C32" s="2306"/>
      <c r="D32" s="2306"/>
      <c r="E32" s="2307"/>
      <c r="F32" s="631">
        <v>4009</v>
      </c>
      <c r="G32" s="631">
        <v>0</v>
      </c>
      <c r="H32" s="632"/>
      <c r="I32" s="631">
        <v>55822174</v>
      </c>
      <c r="L32" s="633">
        <v>0</v>
      </c>
      <c r="M32" s="633">
        <v>7</v>
      </c>
      <c r="N32" s="631">
        <v>12544</v>
      </c>
      <c r="O32" s="631">
        <v>3071</v>
      </c>
      <c r="P32" s="631">
        <v>21192472</v>
      </c>
      <c r="Q32" s="631">
        <v>3110</v>
      </c>
      <c r="R32" s="634">
        <v>27655750</v>
      </c>
    </row>
    <row r="33" spans="1:18" s="56" customFormat="1" ht="14.25">
      <c r="A33" s="2336" t="s">
        <v>685</v>
      </c>
      <c r="B33" s="2310" t="s">
        <v>686</v>
      </c>
      <c r="C33" s="2311"/>
      <c r="D33" s="2311"/>
      <c r="E33" s="2312"/>
      <c r="F33" s="638"/>
      <c r="G33" s="638"/>
      <c r="H33" s="638"/>
      <c r="I33" s="656">
        <v>42636533</v>
      </c>
      <c r="L33" s="656">
        <v>0</v>
      </c>
      <c r="M33" s="638"/>
      <c r="N33" s="656">
        <v>4164</v>
      </c>
      <c r="O33" s="638"/>
      <c r="P33" s="656">
        <v>16433909</v>
      </c>
      <c r="Q33" s="638"/>
      <c r="R33" s="657">
        <v>11603858</v>
      </c>
    </row>
    <row r="34" spans="1:18" s="56" customFormat="1" ht="15" thickBot="1">
      <c r="A34" s="2337"/>
      <c r="B34" s="2313" t="s">
        <v>687</v>
      </c>
      <c r="C34" s="2306"/>
      <c r="D34" s="2306"/>
      <c r="E34" s="2307"/>
      <c r="F34" s="639">
        <v>4009</v>
      </c>
      <c r="G34" s="639">
        <v>0</v>
      </c>
      <c r="H34" s="640"/>
      <c r="I34" s="639">
        <v>98458707</v>
      </c>
      <c r="L34" s="639">
        <v>0</v>
      </c>
      <c r="M34" s="639">
        <v>7</v>
      </c>
      <c r="N34" s="639">
        <v>16708</v>
      </c>
      <c r="O34" s="639">
        <v>3071</v>
      </c>
      <c r="P34" s="639">
        <v>37626381</v>
      </c>
      <c r="Q34" s="639">
        <v>3110</v>
      </c>
      <c r="R34" s="641">
        <v>39259608</v>
      </c>
    </row>
    <row r="35" spans="6:18" s="56" customFormat="1" ht="15" thickBot="1">
      <c r="F35" s="594"/>
      <c r="G35" s="594"/>
      <c r="H35" s="594"/>
      <c r="I35" s="594"/>
      <c r="L35" s="594"/>
      <c r="M35" s="594"/>
      <c r="N35" s="594"/>
      <c r="O35" s="594"/>
      <c r="P35" s="594"/>
      <c r="Q35" s="594"/>
      <c r="R35" s="594"/>
    </row>
    <row r="36" spans="6:18" s="56" customFormat="1" ht="15" hidden="1" thickBot="1">
      <c r="F36" s="594"/>
      <c r="G36" s="594"/>
      <c r="H36" s="594"/>
      <c r="I36" s="594"/>
      <c r="L36" s="594"/>
      <c r="M36" s="594"/>
      <c r="N36" s="594"/>
      <c r="O36" s="594"/>
      <c r="P36" s="594"/>
      <c r="Q36" s="594"/>
      <c r="R36" s="594"/>
    </row>
    <row r="37" spans="1:18" s="56" customFormat="1" ht="14.25" customHeight="1">
      <c r="A37" s="2270" t="s">
        <v>709</v>
      </c>
      <c r="B37" s="2271"/>
      <c r="C37" s="2271"/>
      <c r="D37" s="2271"/>
      <c r="E37" s="2272"/>
      <c r="F37" s="2340" t="s">
        <v>1722</v>
      </c>
      <c r="G37" s="2341"/>
      <c r="H37" s="2341"/>
      <c r="I37" s="2341"/>
      <c r="L37" s="558" t="s">
        <v>587</v>
      </c>
      <c r="M37" s="559" t="s">
        <v>588</v>
      </c>
      <c r="N37" s="560"/>
      <c r="O37" s="558"/>
      <c r="P37" s="642" t="s">
        <v>589</v>
      </c>
      <c r="Q37" s="643"/>
      <c r="R37" s="644"/>
    </row>
    <row r="38" spans="1:18" s="56" customFormat="1" ht="14.25" customHeight="1">
      <c r="A38" s="2265"/>
      <c r="B38" s="2266"/>
      <c r="C38" s="2266"/>
      <c r="D38" s="2266"/>
      <c r="E38" s="2267"/>
      <c r="F38" s="2263" t="s">
        <v>742</v>
      </c>
      <c r="G38" s="2264"/>
      <c r="H38" s="2263" t="s">
        <v>594</v>
      </c>
      <c r="I38" s="2264"/>
      <c r="L38" s="2338" t="s">
        <v>603</v>
      </c>
      <c r="M38" s="571" t="s">
        <v>743</v>
      </c>
      <c r="N38" s="2338" t="s">
        <v>605</v>
      </c>
      <c r="O38" s="568" t="s">
        <v>595</v>
      </c>
      <c r="P38" s="572" t="s">
        <v>596</v>
      </c>
      <c r="Q38" s="643"/>
      <c r="R38" s="644"/>
    </row>
    <row r="39" spans="1:18" s="56" customFormat="1" ht="14.25">
      <c r="A39" s="2265"/>
      <c r="B39" s="2266"/>
      <c r="C39" s="2266"/>
      <c r="D39" s="2266"/>
      <c r="E39" s="2267"/>
      <c r="F39" s="2268" t="s">
        <v>744</v>
      </c>
      <c r="G39" s="2269"/>
      <c r="H39" s="2268"/>
      <c r="I39" s="2269"/>
      <c r="L39" s="2339"/>
      <c r="M39" s="660" t="s">
        <v>745</v>
      </c>
      <c r="N39" s="2339"/>
      <c r="O39" s="666" t="s">
        <v>746</v>
      </c>
      <c r="P39" s="572" t="s">
        <v>606</v>
      </c>
      <c r="Q39" s="643"/>
      <c r="R39" s="644"/>
    </row>
    <row r="40" spans="1:18" s="56" customFormat="1" ht="14.25">
      <c r="A40" s="2265"/>
      <c r="B40" s="2266"/>
      <c r="C40" s="2266"/>
      <c r="D40" s="2266"/>
      <c r="E40" s="2267"/>
      <c r="F40" s="578" t="s">
        <v>611</v>
      </c>
      <c r="G40" s="579" t="s">
        <v>747</v>
      </c>
      <c r="H40" s="580" t="s">
        <v>613</v>
      </c>
      <c r="I40" s="581" t="s">
        <v>614</v>
      </c>
      <c r="L40" s="576" t="s">
        <v>748</v>
      </c>
      <c r="M40" s="660" t="s">
        <v>749</v>
      </c>
      <c r="N40" s="563"/>
      <c r="O40" s="568" t="s">
        <v>750</v>
      </c>
      <c r="P40" s="572" t="s">
        <v>618</v>
      </c>
      <c r="Q40" s="595"/>
      <c r="R40" s="646"/>
    </row>
    <row r="41" spans="1:18" s="56" customFormat="1" ht="14.25">
      <c r="A41" s="2265"/>
      <c r="B41" s="2266"/>
      <c r="C41" s="2266"/>
      <c r="D41" s="2266"/>
      <c r="E41" s="2267"/>
      <c r="F41" s="576" t="s">
        <v>624</v>
      </c>
      <c r="G41" s="583"/>
      <c r="H41" s="568" t="s">
        <v>625</v>
      </c>
      <c r="I41" s="576" t="s">
        <v>626</v>
      </c>
      <c r="L41" s="647" t="s">
        <v>751</v>
      </c>
      <c r="M41" s="660" t="s">
        <v>752</v>
      </c>
      <c r="N41" s="563"/>
      <c r="O41" s="563"/>
      <c r="P41" s="585"/>
      <c r="Q41" s="643"/>
      <c r="R41" s="644"/>
    </row>
    <row r="42" spans="1:18" s="56" customFormat="1" ht="14.25">
      <c r="A42" s="2273"/>
      <c r="B42" s="2274"/>
      <c r="C42" s="2274"/>
      <c r="D42" s="2274"/>
      <c r="E42" s="2275"/>
      <c r="F42" s="589"/>
      <c r="G42" s="587" t="s">
        <v>630</v>
      </c>
      <c r="H42" s="587" t="s">
        <v>630</v>
      </c>
      <c r="I42" s="587" t="s">
        <v>630</v>
      </c>
      <c r="L42" s="588" t="s">
        <v>630</v>
      </c>
      <c r="M42" s="587" t="s">
        <v>630</v>
      </c>
      <c r="N42" s="587" t="s">
        <v>630</v>
      </c>
      <c r="O42" s="587" t="s">
        <v>630</v>
      </c>
      <c r="P42" s="590" t="s">
        <v>630</v>
      </c>
      <c r="Q42" s="595"/>
      <c r="R42" s="646"/>
    </row>
    <row r="43" spans="1:16" s="56" customFormat="1" ht="17.25" customHeight="1">
      <c r="A43" s="2265" t="s">
        <v>23</v>
      </c>
      <c r="B43" s="2266"/>
      <c r="C43" s="2266"/>
      <c r="D43" s="2266"/>
      <c r="E43" s="2267"/>
      <c r="F43" s="597">
        <v>51</v>
      </c>
      <c r="G43" s="597">
        <v>230325</v>
      </c>
      <c r="H43" s="597">
        <v>362179</v>
      </c>
      <c r="I43" s="597">
        <v>0</v>
      </c>
      <c r="L43" s="598">
        <v>45951042</v>
      </c>
      <c r="M43" s="597"/>
      <c r="N43" s="597">
        <v>934846</v>
      </c>
      <c r="O43" s="597">
        <v>46885888</v>
      </c>
      <c r="P43" s="599">
        <v>181839</v>
      </c>
    </row>
    <row r="44" spans="1:16" s="56" customFormat="1" ht="17.25" customHeight="1">
      <c r="A44" s="2265" t="s">
        <v>68</v>
      </c>
      <c r="B44" s="2266"/>
      <c r="C44" s="2266"/>
      <c r="D44" s="2266"/>
      <c r="E44" s="2267"/>
      <c r="F44" s="597">
        <v>46</v>
      </c>
      <c r="G44" s="597">
        <v>292104</v>
      </c>
      <c r="H44" s="597">
        <v>768164</v>
      </c>
      <c r="I44" s="597">
        <v>0</v>
      </c>
      <c r="L44" s="598">
        <v>47880716</v>
      </c>
      <c r="M44" s="597"/>
      <c r="N44" s="597">
        <v>539487</v>
      </c>
      <c r="O44" s="597">
        <v>48420203</v>
      </c>
      <c r="P44" s="599">
        <v>260108</v>
      </c>
    </row>
    <row r="45" spans="1:16" s="56" customFormat="1" ht="17.25" customHeight="1">
      <c r="A45" s="2265" t="s">
        <v>24</v>
      </c>
      <c r="B45" s="2266"/>
      <c r="C45" s="2266"/>
      <c r="D45" s="2266"/>
      <c r="E45" s="2267"/>
      <c r="F45" s="597">
        <v>47</v>
      </c>
      <c r="G45" s="597">
        <v>419849</v>
      </c>
      <c r="H45" s="597">
        <v>822252</v>
      </c>
      <c r="I45" s="597">
        <v>0</v>
      </c>
      <c r="L45" s="598">
        <v>50851671</v>
      </c>
      <c r="M45" s="597"/>
      <c r="N45" s="597">
        <v>643047</v>
      </c>
      <c r="O45" s="597">
        <v>51494718</v>
      </c>
      <c r="P45" s="599">
        <v>353494</v>
      </c>
    </row>
    <row r="46" spans="1:16" s="56" customFormat="1" ht="17.25" customHeight="1">
      <c r="A46" s="2265" t="s">
        <v>46</v>
      </c>
      <c r="B46" s="2266"/>
      <c r="C46" s="2266"/>
      <c r="D46" s="2266"/>
      <c r="E46" s="2267"/>
      <c r="F46" s="597">
        <v>46</v>
      </c>
      <c r="G46" s="597">
        <v>224969</v>
      </c>
      <c r="H46" s="597">
        <v>450040</v>
      </c>
      <c r="I46" s="597">
        <v>0</v>
      </c>
      <c r="L46" s="598">
        <v>54752939</v>
      </c>
      <c r="M46" s="597"/>
      <c r="N46" s="597">
        <v>740615</v>
      </c>
      <c r="O46" s="597">
        <v>55493554</v>
      </c>
      <c r="P46" s="599">
        <v>349391</v>
      </c>
    </row>
    <row r="47" spans="1:16" s="56" customFormat="1" ht="17.25" customHeight="1">
      <c r="A47" s="2265" t="s">
        <v>718</v>
      </c>
      <c r="B47" s="2266"/>
      <c r="C47" s="2266"/>
      <c r="D47" s="2266"/>
      <c r="E47" s="2267"/>
      <c r="F47" s="597">
        <v>47</v>
      </c>
      <c r="G47" s="597">
        <v>506060</v>
      </c>
      <c r="H47" s="597">
        <v>557178</v>
      </c>
      <c r="I47" s="597">
        <v>0</v>
      </c>
      <c r="L47" s="598">
        <v>63361234</v>
      </c>
      <c r="M47" s="597"/>
      <c r="N47" s="597">
        <v>538252</v>
      </c>
      <c r="O47" s="597">
        <v>63899486</v>
      </c>
      <c r="P47" s="599">
        <v>271977</v>
      </c>
    </row>
    <row r="48" spans="1:16" s="56" customFormat="1" ht="14.25">
      <c r="A48" s="2325" t="s">
        <v>753</v>
      </c>
      <c r="B48" s="2326"/>
      <c r="C48" s="2326"/>
      <c r="D48" s="2326"/>
      <c r="E48" s="2326"/>
      <c r="F48" s="601"/>
      <c r="G48" s="601"/>
      <c r="H48" s="601"/>
      <c r="I48" s="601"/>
      <c r="J48" s="143"/>
      <c r="K48" s="143"/>
      <c r="L48" s="601"/>
      <c r="M48" s="601"/>
      <c r="N48" s="601"/>
      <c r="O48" s="601"/>
      <c r="P48" s="605"/>
    </row>
    <row r="49" spans="1:16" s="56" customFormat="1" ht="14.25">
      <c r="A49" s="2327" t="s">
        <v>720</v>
      </c>
      <c r="B49" s="570" t="s">
        <v>173</v>
      </c>
      <c r="C49" s="570" t="s">
        <v>639</v>
      </c>
      <c r="D49" s="2279" t="s">
        <v>175</v>
      </c>
      <c r="E49" s="2280"/>
      <c r="F49" s="369">
        <v>4</v>
      </c>
      <c r="G49" s="369">
        <v>5520</v>
      </c>
      <c r="H49" s="369">
        <v>49606</v>
      </c>
      <c r="I49" s="369">
        <v>0</v>
      </c>
      <c r="L49" s="610">
        <v>5473624</v>
      </c>
      <c r="M49" s="369">
        <v>1487496</v>
      </c>
      <c r="N49" s="369">
        <v>38761</v>
      </c>
      <c r="O49" s="369">
        <v>5512385</v>
      </c>
      <c r="P49" s="611"/>
    </row>
    <row r="50" spans="1:16" s="56" customFormat="1" ht="14.25">
      <c r="A50" s="2328"/>
      <c r="B50" s="568" t="s">
        <v>176</v>
      </c>
      <c r="C50" s="568" t="s">
        <v>641</v>
      </c>
      <c r="D50" s="2279" t="s">
        <v>178</v>
      </c>
      <c r="E50" s="2280"/>
      <c r="F50" s="369">
        <v>40</v>
      </c>
      <c r="G50" s="369">
        <v>344373</v>
      </c>
      <c r="H50" s="369">
        <v>379483</v>
      </c>
      <c r="I50" s="610">
        <v>0</v>
      </c>
      <c r="L50" s="610">
        <v>29043016</v>
      </c>
      <c r="M50" s="369">
        <v>6439500</v>
      </c>
      <c r="N50" s="369">
        <v>210545</v>
      </c>
      <c r="O50" s="369">
        <v>29253561</v>
      </c>
      <c r="P50" s="611"/>
    </row>
    <row r="51" spans="1:16" s="56" customFormat="1" ht="14.25">
      <c r="A51" s="2328"/>
      <c r="B51" s="568" t="s">
        <v>179</v>
      </c>
      <c r="C51" s="2279" t="s">
        <v>754</v>
      </c>
      <c r="D51" s="2281"/>
      <c r="E51" s="2280"/>
      <c r="F51" s="369">
        <v>3</v>
      </c>
      <c r="G51" s="369">
        <v>19333</v>
      </c>
      <c r="H51" s="610">
        <v>25668</v>
      </c>
      <c r="I51" s="610">
        <v>0</v>
      </c>
      <c r="L51" s="610">
        <v>1544471</v>
      </c>
      <c r="M51" s="369">
        <v>650585</v>
      </c>
      <c r="N51" s="369">
        <v>9899</v>
      </c>
      <c r="O51" s="369">
        <v>1554370</v>
      </c>
      <c r="P51" s="611"/>
    </row>
    <row r="52" spans="1:16" s="56" customFormat="1" ht="14.25">
      <c r="A52" s="2328"/>
      <c r="B52" s="614" t="s">
        <v>181</v>
      </c>
      <c r="C52" s="2261" t="s">
        <v>755</v>
      </c>
      <c r="D52" s="2262"/>
      <c r="E52" s="2330"/>
      <c r="F52" s="616">
        <v>47</v>
      </c>
      <c r="G52" s="616">
        <v>369226</v>
      </c>
      <c r="H52" s="618">
        <v>454757</v>
      </c>
      <c r="I52" s="618">
        <v>0</v>
      </c>
      <c r="L52" s="618">
        <v>36061111</v>
      </c>
      <c r="M52" s="616">
        <v>8577581</v>
      </c>
      <c r="N52" s="616">
        <v>259205</v>
      </c>
      <c r="O52" s="616">
        <v>36320316</v>
      </c>
      <c r="P52" s="622"/>
    </row>
    <row r="53" spans="1:16" s="56" customFormat="1" ht="14.25">
      <c r="A53" s="2328"/>
      <c r="B53" s="2261" t="s">
        <v>723</v>
      </c>
      <c r="C53" s="2262"/>
      <c r="D53" s="2262"/>
      <c r="E53" s="2330"/>
      <c r="F53" s="616">
        <v>0</v>
      </c>
      <c r="G53" s="616">
        <v>0</v>
      </c>
      <c r="H53" s="618">
        <v>0</v>
      </c>
      <c r="I53" s="618">
        <v>0</v>
      </c>
      <c r="L53" s="618">
        <v>0</v>
      </c>
      <c r="M53" s="616">
        <v>0</v>
      </c>
      <c r="N53" s="616">
        <v>0</v>
      </c>
      <c r="O53" s="616">
        <v>0</v>
      </c>
      <c r="P53" s="622"/>
    </row>
    <row r="54" spans="1:16" s="56" customFormat="1" ht="14.25">
      <c r="A54" s="2329"/>
      <c r="B54" s="2331" t="s">
        <v>756</v>
      </c>
      <c r="C54" s="2332"/>
      <c r="D54" s="2332"/>
      <c r="E54" s="628" t="s">
        <v>757</v>
      </c>
      <c r="F54" s="616">
        <v>47</v>
      </c>
      <c r="G54" s="616">
        <v>369226</v>
      </c>
      <c r="H54" s="618">
        <v>454757</v>
      </c>
      <c r="I54" s="618">
        <v>0</v>
      </c>
      <c r="L54" s="618">
        <v>36061111</v>
      </c>
      <c r="M54" s="616">
        <v>8577581</v>
      </c>
      <c r="N54" s="616">
        <v>259205</v>
      </c>
      <c r="O54" s="616">
        <v>36320316</v>
      </c>
      <c r="P54" s="622"/>
    </row>
    <row r="55" spans="1:16" s="56" customFormat="1" ht="14.25">
      <c r="A55" s="609" t="s">
        <v>726</v>
      </c>
      <c r="B55" s="570" t="s">
        <v>173</v>
      </c>
      <c r="C55" s="567" t="s">
        <v>639</v>
      </c>
      <c r="D55" s="2279" t="s">
        <v>175</v>
      </c>
      <c r="E55" s="2280"/>
      <c r="F55" s="661"/>
      <c r="G55" s="369">
        <v>10549</v>
      </c>
      <c r="H55" s="610">
        <v>9742</v>
      </c>
      <c r="I55" s="610">
        <v>0</v>
      </c>
      <c r="L55" s="610">
        <v>3213470</v>
      </c>
      <c r="M55" s="369">
        <v>4148327</v>
      </c>
      <c r="N55" s="369">
        <v>22238</v>
      </c>
      <c r="O55" s="369">
        <v>3235708</v>
      </c>
      <c r="P55" s="611"/>
    </row>
    <row r="56" spans="1:16" s="56" customFormat="1" ht="14.25">
      <c r="A56" s="612" t="s">
        <v>727</v>
      </c>
      <c r="B56" s="568" t="s">
        <v>176</v>
      </c>
      <c r="C56" s="563" t="s">
        <v>641</v>
      </c>
      <c r="D56" s="2279" t="s">
        <v>178</v>
      </c>
      <c r="E56" s="2280"/>
      <c r="F56" s="661"/>
      <c r="G56" s="369">
        <v>78443</v>
      </c>
      <c r="H56" s="610">
        <v>78849</v>
      </c>
      <c r="I56" s="610">
        <v>0</v>
      </c>
      <c r="L56" s="610">
        <v>15382591</v>
      </c>
      <c r="M56" s="369">
        <v>22519950</v>
      </c>
      <c r="N56" s="369">
        <v>140543</v>
      </c>
      <c r="O56" s="369">
        <v>15523134</v>
      </c>
      <c r="P56" s="611"/>
    </row>
    <row r="57" spans="1:16" s="56" customFormat="1" ht="14.25">
      <c r="A57" s="613" t="s">
        <v>728</v>
      </c>
      <c r="B57" s="568" t="s">
        <v>179</v>
      </c>
      <c r="C57" s="2279" t="s">
        <v>729</v>
      </c>
      <c r="D57" s="2281"/>
      <c r="E57" s="2280"/>
      <c r="F57" s="661"/>
      <c r="G57" s="369">
        <v>3678</v>
      </c>
      <c r="H57" s="610">
        <v>2301</v>
      </c>
      <c r="I57" s="610">
        <v>0</v>
      </c>
      <c r="L57" s="610">
        <v>731063</v>
      </c>
      <c r="M57" s="369">
        <v>812636</v>
      </c>
      <c r="N57" s="369">
        <v>7184</v>
      </c>
      <c r="O57" s="369">
        <v>738247</v>
      </c>
      <c r="P57" s="611"/>
    </row>
    <row r="58" spans="1:16" s="56" customFormat="1" ht="14.25">
      <c r="A58" s="613" t="s">
        <v>730</v>
      </c>
      <c r="B58" s="614" t="s">
        <v>181</v>
      </c>
      <c r="C58" s="2261" t="s">
        <v>731</v>
      </c>
      <c r="D58" s="2262"/>
      <c r="E58" s="2330"/>
      <c r="F58" s="658"/>
      <c r="G58" s="616">
        <v>92670</v>
      </c>
      <c r="H58" s="624">
        <v>90892</v>
      </c>
      <c r="I58" s="624">
        <v>0</v>
      </c>
      <c r="L58" s="618">
        <v>19327124</v>
      </c>
      <c r="M58" s="616">
        <v>27480913</v>
      </c>
      <c r="N58" s="616">
        <v>169965</v>
      </c>
      <c r="O58" s="616">
        <v>19497089</v>
      </c>
      <c r="P58" s="622"/>
    </row>
    <row r="59" spans="1:16" s="56" customFormat="1" ht="14.25" customHeight="1">
      <c r="A59" s="613" t="s">
        <v>732</v>
      </c>
      <c r="B59" s="2261" t="s">
        <v>723</v>
      </c>
      <c r="C59" s="2262"/>
      <c r="D59" s="2262"/>
      <c r="E59" s="2330"/>
      <c r="F59" s="658"/>
      <c r="G59" s="616">
        <v>0</v>
      </c>
      <c r="H59" s="616">
        <v>0</v>
      </c>
      <c r="I59" s="624">
        <v>0</v>
      </c>
      <c r="L59" s="618">
        <v>0</v>
      </c>
      <c r="M59" s="616">
        <v>0</v>
      </c>
      <c r="N59" s="616">
        <v>0</v>
      </c>
      <c r="O59" s="616">
        <v>0</v>
      </c>
      <c r="P59" s="622"/>
    </row>
    <row r="60" spans="1:16" s="56" customFormat="1" ht="14.25">
      <c r="A60" s="664" t="s">
        <v>733</v>
      </c>
      <c r="B60" s="2331" t="s">
        <v>734</v>
      </c>
      <c r="C60" s="2332"/>
      <c r="D60" s="2332"/>
      <c r="E60" s="628" t="s">
        <v>735</v>
      </c>
      <c r="F60" s="658"/>
      <c r="G60" s="616">
        <v>92670</v>
      </c>
      <c r="H60" s="616">
        <v>90892</v>
      </c>
      <c r="I60" s="616">
        <v>0</v>
      </c>
      <c r="L60" s="618">
        <v>19327124</v>
      </c>
      <c r="M60" s="616">
        <v>27480913</v>
      </c>
      <c r="N60" s="616">
        <v>169965</v>
      </c>
      <c r="O60" s="616">
        <v>19497089</v>
      </c>
      <c r="P60" s="622"/>
    </row>
    <row r="61" spans="1:16" s="56" customFormat="1" ht="14.25">
      <c r="A61" s="609" t="s">
        <v>736</v>
      </c>
      <c r="B61" s="2333" t="s">
        <v>737</v>
      </c>
      <c r="C61" s="567" t="s">
        <v>639</v>
      </c>
      <c r="D61" s="2279" t="s">
        <v>175</v>
      </c>
      <c r="E61" s="2280"/>
      <c r="F61" s="661"/>
      <c r="G61" s="369">
        <v>10383</v>
      </c>
      <c r="H61" s="369">
        <v>0</v>
      </c>
      <c r="I61" s="369">
        <v>0</v>
      </c>
      <c r="L61" s="610">
        <v>1528376</v>
      </c>
      <c r="M61" s="369">
        <v>1532411</v>
      </c>
      <c r="N61" s="369">
        <v>2925</v>
      </c>
      <c r="O61" s="369">
        <v>1531301</v>
      </c>
      <c r="P61" s="611"/>
    </row>
    <row r="62" spans="1:16" s="56" customFormat="1" ht="14.25">
      <c r="A62" s="612" t="s">
        <v>738</v>
      </c>
      <c r="B62" s="2334"/>
      <c r="C62" s="563" t="s">
        <v>641</v>
      </c>
      <c r="D62" s="2279" t="s">
        <v>178</v>
      </c>
      <c r="E62" s="2280"/>
      <c r="F62" s="661"/>
      <c r="G62" s="369">
        <v>32723</v>
      </c>
      <c r="H62" s="369">
        <v>11329</v>
      </c>
      <c r="I62" s="369">
        <v>0</v>
      </c>
      <c r="L62" s="610">
        <v>6130700</v>
      </c>
      <c r="M62" s="369">
        <v>50200341</v>
      </c>
      <c r="N62" s="369">
        <v>105224</v>
      </c>
      <c r="O62" s="369">
        <v>6235924</v>
      </c>
      <c r="P62" s="611"/>
    </row>
    <row r="63" spans="1:16" s="56" customFormat="1" ht="14.25">
      <c r="A63" s="613" t="s">
        <v>732</v>
      </c>
      <c r="B63" s="2335"/>
      <c r="C63" s="2279" t="s">
        <v>739</v>
      </c>
      <c r="D63" s="2281"/>
      <c r="E63" s="2280"/>
      <c r="F63" s="661"/>
      <c r="G63" s="369">
        <v>1058</v>
      </c>
      <c r="H63" s="369">
        <v>200</v>
      </c>
      <c r="I63" s="369">
        <v>0</v>
      </c>
      <c r="L63" s="610">
        <v>313923</v>
      </c>
      <c r="M63" s="369">
        <v>494491</v>
      </c>
      <c r="N63" s="369">
        <v>933</v>
      </c>
      <c r="O63" s="369">
        <v>314856</v>
      </c>
      <c r="P63" s="611"/>
    </row>
    <row r="64" spans="1:16" s="56" customFormat="1" ht="14.25">
      <c r="A64" s="613" t="s">
        <v>733</v>
      </c>
      <c r="B64" s="2331" t="s">
        <v>734</v>
      </c>
      <c r="C64" s="2332"/>
      <c r="D64" s="2332"/>
      <c r="E64" s="628" t="s">
        <v>740</v>
      </c>
      <c r="F64" s="629"/>
      <c r="G64" s="616">
        <v>44164</v>
      </c>
      <c r="H64" s="616">
        <v>11529</v>
      </c>
      <c r="I64" s="616">
        <v>0</v>
      </c>
      <c r="L64" s="618">
        <v>7972999</v>
      </c>
      <c r="M64" s="616">
        <v>52227243</v>
      </c>
      <c r="N64" s="616">
        <v>109082</v>
      </c>
      <c r="O64" s="616">
        <v>8082081</v>
      </c>
      <c r="P64" s="622"/>
    </row>
    <row r="65" spans="1:16" s="56" customFormat="1" ht="15" thickBot="1">
      <c r="A65" s="2305" t="s">
        <v>741</v>
      </c>
      <c r="B65" s="2306"/>
      <c r="C65" s="2306"/>
      <c r="D65" s="2306"/>
      <c r="E65" s="2307"/>
      <c r="F65" s="631">
        <v>47</v>
      </c>
      <c r="G65" s="631">
        <v>506060</v>
      </c>
      <c r="H65" s="631">
        <v>557178</v>
      </c>
      <c r="I65" s="631">
        <v>0</v>
      </c>
      <c r="L65" s="633">
        <v>63361234</v>
      </c>
      <c r="M65" s="632"/>
      <c r="N65" s="631">
        <v>538252</v>
      </c>
      <c r="O65" s="631">
        <v>63899486</v>
      </c>
      <c r="P65" s="634">
        <v>271977</v>
      </c>
    </row>
    <row r="66" spans="1:16" s="56" customFormat="1" ht="14.25">
      <c r="A66" s="2336" t="s">
        <v>685</v>
      </c>
      <c r="B66" s="2310" t="s">
        <v>686</v>
      </c>
      <c r="C66" s="2311"/>
      <c r="D66" s="2311"/>
      <c r="E66" s="2312"/>
      <c r="F66" s="667"/>
      <c r="G66" s="659">
        <v>225859</v>
      </c>
      <c r="H66" s="659">
        <v>660003</v>
      </c>
      <c r="I66" s="671">
        <v>0</v>
      </c>
      <c r="L66" s="659">
        <v>38696508</v>
      </c>
      <c r="M66" s="638"/>
      <c r="N66" s="659">
        <v>428364</v>
      </c>
      <c r="O66" s="659">
        <v>39124872</v>
      </c>
      <c r="P66" s="672"/>
    </row>
    <row r="67" spans="1:16" s="56" customFormat="1" ht="15" thickBot="1">
      <c r="A67" s="2337"/>
      <c r="B67" s="2313" t="s">
        <v>687</v>
      </c>
      <c r="C67" s="2306"/>
      <c r="D67" s="2306"/>
      <c r="E67" s="2307"/>
      <c r="F67" s="651">
        <v>47</v>
      </c>
      <c r="G67" s="651">
        <v>731919</v>
      </c>
      <c r="H67" s="651">
        <v>1217181</v>
      </c>
      <c r="I67" s="651">
        <v>0</v>
      </c>
      <c r="L67" s="651">
        <v>102057742</v>
      </c>
      <c r="M67" s="668"/>
      <c r="N67" s="651">
        <v>966616</v>
      </c>
      <c r="O67" s="651">
        <v>103024358</v>
      </c>
      <c r="P67" s="669"/>
    </row>
  </sheetData>
  <sheetProtection/>
  <mergeCells count="73">
    <mergeCell ref="L38:L39"/>
    <mergeCell ref="N38:N39"/>
    <mergeCell ref="A66:A67"/>
    <mergeCell ref="B66:E66"/>
    <mergeCell ref="B67:E67"/>
    <mergeCell ref="F37:I37"/>
    <mergeCell ref="B61:B63"/>
    <mergeCell ref="D61:E61"/>
    <mergeCell ref="D62:E62"/>
    <mergeCell ref="C63:E63"/>
    <mergeCell ref="B64:D64"/>
    <mergeCell ref="A65:E65"/>
    <mergeCell ref="D55:E55"/>
    <mergeCell ref="D56:E56"/>
    <mergeCell ref="C57:E57"/>
    <mergeCell ref="C58:E58"/>
    <mergeCell ref="B59:E59"/>
    <mergeCell ref="B60:D60"/>
    <mergeCell ref="A49:A54"/>
    <mergeCell ref="D49:E49"/>
    <mergeCell ref="D50:E50"/>
    <mergeCell ref="C51:E51"/>
    <mergeCell ref="C52:E52"/>
    <mergeCell ref="B53:E53"/>
    <mergeCell ref="B54:D54"/>
    <mergeCell ref="A43:E43"/>
    <mergeCell ref="A44:E44"/>
    <mergeCell ref="A45:E45"/>
    <mergeCell ref="A46:E46"/>
    <mergeCell ref="A47:E47"/>
    <mergeCell ref="A48:E48"/>
    <mergeCell ref="A33:A34"/>
    <mergeCell ref="B33:E33"/>
    <mergeCell ref="B34:E34"/>
    <mergeCell ref="A37:E42"/>
    <mergeCell ref="F38:G38"/>
    <mergeCell ref="H38:I39"/>
    <mergeCell ref="F39:G39"/>
    <mergeCell ref="B28:B30"/>
    <mergeCell ref="D28:E28"/>
    <mergeCell ref="D29:E29"/>
    <mergeCell ref="C30:E30"/>
    <mergeCell ref="B31:D31"/>
    <mergeCell ref="A32:E32"/>
    <mergeCell ref="D22:E22"/>
    <mergeCell ref="D23:E23"/>
    <mergeCell ref="C24:E24"/>
    <mergeCell ref="C25:E25"/>
    <mergeCell ref="B26:E26"/>
    <mergeCell ref="B27:D27"/>
    <mergeCell ref="A16:A21"/>
    <mergeCell ref="D16:E16"/>
    <mergeCell ref="D17:E17"/>
    <mergeCell ref="C18:E18"/>
    <mergeCell ref="C19:E19"/>
    <mergeCell ref="B20:E20"/>
    <mergeCell ref="B21:D21"/>
    <mergeCell ref="A10:E10"/>
    <mergeCell ref="A11:E11"/>
    <mergeCell ref="A12:E12"/>
    <mergeCell ref="A13:E13"/>
    <mergeCell ref="A14:E14"/>
    <mergeCell ref="A15:E15"/>
    <mergeCell ref="A4:E9"/>
    <mergeCell ref="O5:P7"/>
    <mergeCell ref="Q5:R7"/>
    <mergeCell ref="F6:G6"/>
    <mergeCell ref="M6:N6"/>
    <mergeCell ref="M7:N7"/>
    <mergeCell ref="F5:I5"/>
    <mergeCell ref="L5:N5"/>
    <mergeCell ref="L4:R4"/>
    <mergeCell ref="F4:I4"/>
  </mergeCells>
  <printOptions horizontalCentered="1"/>
  <pageMargins left="0.7874015748031497" right="0.5118110236220472" top="0.5511811023622047" bottom="0.7480314960629921" header="0.5118110236220472" footer="0.5118110236220472"/>
  <pageSetup fitToWidth="0" fitToHeight="1" horizontalDpi="600" verticalDpi="600" orientation="portrait" paperSize="9" scale="83" r:id="rId2"/>
  <colBreaks count="1" manualBreakCount="1">
    <brk id="10" max="66" man="1"/>
  </colBreaks>
  <drawing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Q60"/>
  <sheetViews>
    <sheetView showGridLines="0" defaultGridColor="0" view="pageBreakPreview" zoomScale="80" zoomScaleNormal="87" zoomScaleSheetLayoutView="80" zoomScalePageLayoutView="0" colorId="22" workbookViewId="0" topLeftCell="A1">
      <selection activeCell="M18" sqref="M18"/>
    </sheetView>
  </sheetViews>
  <sheetFormatPr defaultColWidth="10.796875" defaultRowHeight="15"/>
  <cols>
    <col min="1" max="2" width="2.69921875" style="1" customWidth="1"/>
    <col min="3" max="3" width="4.69921875" style="1" customWidth="1"/>
    <col min="4" max="4" width="14.3984375" style="1" customWidth="1"/>
    <col min="5" max="6" width="16.09765625" style="1" customWidth="1"/>
    <col min="7" max="7" width="17.3984375" style="1" customWidth="1"/>
    <col min="8" max="8" width="16.09765625" style="1" customWidth="1"/>
    <col min="9" max="10" width="2.69921875" style="1" customWidth="1"/>
    <col min="11" max="11" width="17.3984375" style="1" customWidth="1"/>
    <col min="12" max="12" width="16.09765625" style="1" customWidth="1"/>
    <col min="13" max="13" width="17.3984375" style="1" customWidth="1"/>
    <col min="14" max="14" width="16.09765625" style="1" customWidth="1"/>
    <col min="15" max="15" width="17.3984375" style="1" customWidth="1"/>
    <col min="16" max="16" width="10.69921875" style="1" customWidth="1"/>
    <col min="17" max="18" width="2.69921875" style="1" customWidth="1"/>
    <col min="19" max="19" width="4.69921875" style="1" customWidth="1"/>
    <col min="20" max="20" width="12.69921875" style="1" customWidth="1"/>
    <col min="21" max="21" width="10.69921875" style="1" customWidth="1"/>
    <col min="22" max="22" width="13.69921875" style="1" customWidth="1"/>
    <col min="23" max="23" width="10.69921875" style="1" customWidth="1"/>
    <col min="24" max="24" width="13.69921875" style="1" customWidth="1"/>
    <col min="25" max="25" width="10.69921875" style="1" customWidth="1"/>
    <col min="26" max="26" width="13.69921875" style="1" customWidth="1"/>
    <col min="27" max="27" width="10.69921875" style="1" customWidth="1"/>
    <col min="28" max="28" width="13.69921875" style="1" customWidth="1"/>
    <col min="29" max="16384" width="10.69921875" style="1" customWidth="1"/>
  </cols>
  <sheetData>
    <row r="1" spans="1:15" ht="18.75">
      <c r="A1" s="553" t="s">
        <v>758</v>
      </c>
      <c r="B1" s="553"/>
      <c r="O1" s="673" t="s">
        <v>146</v>
      </c>
    </row>
    <row r="2" ht="15" thickBot="1"/>
    <row r="3" spans="1:15" s="56" customFormat="1" ht="17.25" customHeight="1">
      <c r="A3" s="2342" t="s">
        <v>759</v>
      </c>
      <c r="B3" s="2343"/>
      <c r="C3" s="2343"/>
      <c r="D3" s="2344"/>
      <c r="E3" s="2351" t="s">
        <v>760</v>
      </c>
      <c r="F3" s="2353" t="s">
        <v>761</v>
      </c>
      <c r="G3" s="2354"/>
      <c r="H3" s="674" t="s">
        <v>762</v>
      </c>
      <c r="K3" s="558" t="s">
        <v>763</v>
      </c>
      <c r="L3" s="674" t="s">
        <v>764</v>
      </c>
      <c r="M3" s="558"/>
      <c r="N3" s="557" t="s">
        <v>765</v>
      </c>
      <c r="O3" s="675"/>
    </row>
    <row r="4" spans="1:15" s="56" customFormat="1" ht="14.25">
      <c r="A4" s="2345"/>
      <c r="B4" s="2346"/>
      <c r="C4" s="2346"/>
      <c r="D4" s="2347"/>
      <c r="E4" s="2352"/>
      <c r="F4" s="2355"/>
      <c r="G4" s="2356"/>
      <c r="H4" s="676"/>
      <c r="K4" s="587" t="s">
        <v>766</v>
      </c>
      <c r="L4" s="676"/>
      <c r="M4" s="587" t="s">
        <v>767</v>
      </c>
      <c r="N4" s="592"/>
      <c r="O4" s="590" t="s">
        <v>768</v>
      </c>
    </row>
    <row r="5" spans="1:15" s="56" customFormat="1" ht="19.5" customHeight="1">
      <c r="A5" s="2348"/>
      <c r="B5" s="2349"/>
      <c r="C5" s="2349"/>
      <c r="D5" s="2350"/>
      <c r="E5" s="717" t="s">
        <v>158</v>
      </c>
      <c r="F5" s="717" t="s">
        <v>158</v>
      </c>
      <c r="G5" s="717" t="s">
        <v>769</v>
      </c>
      <c r="H5" s="718" t="s">
        <v>158</v>
      </c>
      <c r="I5" s="721"/>
      <c r="J5" s="721"/>
      <c r="K5" s="720" t="s">
        <v>769</v>
      </c>
      <c r="L5" s="717" t="s">
        <v>158</v>
      </c>
      <c r="M5" s="717" t="s">
        <v>769</v>
      </c>
      <c r="N5" s="717" t="s">
        <v>158</v>
      </c>
      <c r="O5" s="722" t="s">
        <v>769</v>
      </c>
    </row>
    <row r="6" spans="1:16" s="56" customFormat="1" ht="18.75" customHeight="1">
      <c r="A6" s="2345" t="s">
        <v>23</v>
      </c>
      <c r="B6" s="2346"/>
      <c r="C6" s="2346"/>
      <c r="D6" s="2347"/>
      <c r="E6" s="596">
        <v>88717</v>
      </c>
      <c r="F6" s="596">
        <v>19354</v>
      </c>
      <c r="G6" s="596">
        <v>20452534</v>
      </c>
      <c r="H6" s="704">
        <v>3383</v>
      </c>
      <c r="K6" s="704">
        <v>19340716</v>
      </c>
      <c r="L6" s="596">
        <v>957</v>
      </c>
      <c r="M6" s="596">
        <v>8562076</v>
      </c>
      <c r="N6" s="596">
        <v>3962</v>
      </c>
      <c r="O6" s="705">
        <v>86332726</v>
      </c>
      <c r="P6" s="594"/>
    </row>
    <row r="7" spans="1:16" s="56" customFormat="1" ht="18.75" customHeight="1">
      <c r="A7" s="2345" t="s">
        <v>68</v>
      </c>
      <c r="B7" s="2346"/>
      <c r="C7" s="2346"/>
      <c r="D7" s="2347"/>
      <c r="E7" s="596">
        <v>87072</v>
      </c>
      <c r="F7" s="596">
        <v>20258</v>
      </c>
      <c r="G7" s="596">
        <v>21925341</v>
      </c>
      <c r="H7" s="704">
        <v>3741</v>
      </c>
      <c r="K7" s="704">
        <v>21180580</v>
      </c>
      <c r="L7" s="596">
        <v>1008</v>
      </c>
      <c r="M7" s="596">
        <v>8951929</v>
      </c>
      <c r="N7" s="596">
        <v>4389</v>
      </c>
      <c r="O7" s="705">
        <v>95140326</v>
      </c>
      <c r="P7" s="594"/>
    </row>
    <row r="8" spans="1:16" s="56" customFormat="1" ht="18.75" customHeight="1">
      <c r="A8" s="2345" t="s">
        <v>24</v>
      </c>
      <c r="B8" s="2346"/>
      <c r="C8" s="2346"/>
      <c r="D8" s="2347"/>
      <c r="E8" s="596">
        <v>85053</v>
      </c>
      <c r="F8" s="596">
        <v>21316</v>
      </c>
      <c r="G8" s="596">
        <v>23864006</v>
      </c>
      <c r="H8" s="704">
        <v>4157</v>
      </c>
      <c r="K8" s="704">
        <v>23561660</v>
      </c>
      <c r="L8" s="596">
        <v>1184</v>
      </c>
      <c r="M8" s="596">
        <v>10462502</v>
      </c>
      <c r="N8" s="596">
        <v>4755</v>
      </c>
      <c r="O8" s="705">
        <v>102265733</v>
      </c>
      <c r="P8" s="594"/>
    </row>
    <row r="9" spans="1:16" s="56" customFormat="1" ht="18.75" customHeight="1">
      <c r="A9" s="2345" t="s">
        <v>46</v>
      </c>
      <c r="B9" s="2346"/>
      <c r="C9" s="2346"/>
      <c r="D9" s="2347"/>
      <c r="E9" s="596">
        <v>82398</v>
      </c>
      <c r="F9" s="596">
        <v>22890</v>
      </c>
      <c r="G9" s="596">
        <v>26167231</v>
      </c>
      <c r="H9" s="704">
        <v>4897</v>
      </c>
      <c r="K9" s="704">
        <v>27860638</v>
      </c>
      <c r="L9" s="596">
        <v>1246</v>
      </c>
      <c r="M9" s="596">
        <v>11045064</v>
      </c>
      <c r="N9" s="596">
        <v>5495</v>
      </c>
      <c r="O9" s="705">
        <v>117616420</v>
      </c>
      <c r="P9" s="594"/>
    </row>
    <row r="10" spans="1:16" s="56" customFormat="1" ht="18.75" customHeight="1">
      <c r="A10" s="2348" t="s">
        <v>770</v>
      </c>
      <c r="B10" s="2349"/>
      <c r="C10" s="2349"/>
      <c r="D10" s="2350"/>
      <c r="E10" s="706">
        <v>81908</v>
      </c>
      <c r="F10" s="706">
        <v>23760</v>
      </c>
      <c r="G10" s="706">
        <v>27964765</v>
      </c>
      <c r="H10" s="707">
        <v>5172</v>
      </c>
      <c r="K10" s="707">
        <v>29416718</v>
      </c>
      <c r="L10" s="706">
        <v>1411</v>
      </c>
      <c r="M10" s="706">
        <v>12461002</v>
      </c>
      <c r="N10" s="706">
        <v>5881</v>
      </c>
      <c r="O10" s="708">
        <v>125867706</v>
      </c>
      <c r="P10" s="594"/>
    </row>
    <row r="11" spans="1:16" s="56" customFormat="1" ht="15" customHeight="1">
      <c r="A11" s="2325" t="s">
        <v>753</v>
      </c>
      <c r="B11" s="2326"/>
      <c r="C11" s="2326"/>
      <c r="D11" s="2326"/>
      <c r="E11" s="709"/>
      <c r="F11" s="709"/>
      <c r="G11" s="709"/>
      <c r="H11" s="710"/>
      <c r="K11" s="711"/>
      <c r="L11" s="709"/>
      <c r="M11" s="709"/>
      <c r="N11" s="709"/>
      <c r="O11" s="708"/>
      <c r="P11" s="594"/>
    </row>
    <row r="12" spans="1:15" s="56" customFormat="1" ht="15" customHeight="1">
      <c r="A12" s="678" t="s">
        <v>771</v>
      </c>
      <c r="B12" s="568"/>
      <c r="C12" s="568" t="s">
        <v>652</v>
      </c>
      <c r="D12" s="563" t="s">
        <v>772</v>
      </c>
      <c r="E12" s="596"/>
      <c r="F12" s="596"/>
      <c r="G12" s="596"/>
      <c r="H12" s="610"/>
      <c r="K12" s="610"/>
      <c r="L12" s="596"/>
      <c r="M12" s="596"/>
      <c r="N12" s="596"/>
      <c r="O12" s="679"/>
    </row>
    <row r="13" spans="1:15" s="56" customFormat="1" ht="15" customHeight="1">
      <c r="A13" s="678" t="s">
        <v>773</v>
      </c>
      <c r="B13" s="568"/>
      <c r="C13" s="568" t="s">
        <v>774</v>
      </c>
      <c r="D13" s="593" t="s">
        <v>775</v>
      </c>
      <c r="E13" s="706">
        <v>0</v>
      </c>
      <c r="F13" s="706">
        <v>0</v>
      </c>
      <c r="G13" s="706">
        <v>0</v>
      </c>
      <c r="H13" s="707">
        <v>0</v>
      </c>
      <c r="K13" s="707">
        <v>0</v>
      </c>
      <c r="L13" s="706">
        <v>0</v>
      </c>
      <c r="M13" s="706">
        <v>0</v>
      </c>
      <c r="N13" s="706">
        <v>0</v>
      </c>
      <c r="O13" s="3">
        <v>0</v>
      </c>
    </row>
    <row r="14" spans="1:15" s="56" customFormat="1" ht="13.5" customHeight="1">
      <c r="A14" s="678" t="s">
        <v>776</v>
      </c>
      <c r="B14" s="568"/>
      <c r="C14" s="568" t="s">
        <v>179</v>
      </c>
      <c r="D14" s="563"/>
      <c r="E14" s="596"/>
      <c r="F14" s="596"/>
      <c r="G14" s="596"/>
      <c r="H14" s="704"/>
      <c r="K14" s="704"/>
      <c r="L14" s="596"/>
      <c r="M14" s="596"/>
      <c r="N14" s="596"/>
      <c r="O14" s="712"/>
    </row>
    <row r="15" spans="1:15" s="56" customFormat="1" ht="13.5" customHeight="1">
      <c r="A15" s="678" t="s">
        <v>777</v>
      </c>
      <c r="B15" s="568" t="s">
        <v>776</v>
      </c>
      <c r="C15" s="677" t="s">
        <v>181</v>
      </c>
      <c r="D15" s="593" t="s">
        <v>778</v>
      </c>
      <c r="E15" s="706">
        <v>0</v>
      </c>
      <c r="F15" s="706">
        <v>0</v>
      </c>
      <c r="G15" s="706">
        <v>0</v>
      </c>
      <c r="H15" s="707">
        <v>0</v>
      </c>
      <c r="K15" s="707">
        <v>0</v>
      </c>
      <c r="L15" s="706">
        <v>0</v>
      </c>
      <c r="M15" s="706">
        <v>0</v>
      </c>
      <c r="N15" s="706">
        <v>0</v>
      </c>
      <c r="O15" s="3">
        <v>0</v>
      </c>
    </row>
    <row r="16" spans="1:15" s="56" customFormat="1" ht="13.5" customHeight="1">
      <c r="A16" s="678"/>
      <c r="B16" s="568" t="s">
        <v>779</v>
      </c>
      <c r="D16" s="563"/>
      <c r="E16" s="596"/>
      <c r="F16" s="596"/>
      <c r="G16" s="596"/>
      <c r="H16" s="704"/>
      <c r="K16" s="704"/>
      <c r="L16" s="596"/>
      <c r="M16" s="596"/>
      <c r="N16" s="596"/>
      <c r="O16" s="712"/>
    </row>
    <row r="17" spans="1:15" s="56" customFormat="1" ht="13.5" customHeight="1">
      <c r="A17" s="678"/>
      <c r="B17" s="568" t="s">
        <v>780</v>
      </c>
      <c r="C17" s="592" t="s">
        <v>781</v>
      </c>
      <c r="D17" s="593"/>
      <c r="E17" s="706">
        <v>8</v>
      </c>
      <c r="F17" s="706">
        <v>1</v>
      </c>
      <c r="G17" s="706">
        <v>660</v>
      </c>
      <c r="H17" s="707">
        <v>1</v>
      </c>
      <c r="K17" s="707">
        <v>2891</v>
      </c>
      <c r="L17" s="706">
        <v>0</v>
      </c>
      <c r="M17" s="706">
        <v>0</v>
      </c>
      <c r="N17" s="706">
        <v>0</v>
      </c>
      <c r="O17" s="3">
        <v>0</v>
      </c>
    </row>
    <row r="18" spans="1:15" s="497" customFormat="1" ht="13.5" customHeight="1">
      <c r="A18" s="680"/>
      <c r="B18" s="614" t="s">
        <v>179</v>
      </c>
      <c r="D18" s="681"/>
      <c r="E18" s="617"/>
      <c r="F18" s="617"/>
      <c r="G18" s="617"/>
      <c r="H18" s="682"/>
      <c r="K18" s="682"/>
      <c r="L18" s="617"/>
      <c r="M18" s="617"/>
      <c r="N18" s="617"/>
      <c r="O18" s="683"/>
    </row>
    <row r="19" spans="1:16" s="497" customFormat="1" ht="13.5" customHeight="1">
      <c r="A19" s="680"/>
      <c r="B19" s="614" t="s">
        <v>181</v>
      </c>
      <c r="C19" s="497" t="s">
        <v>782</v>
      </c>
      <c r="D19" s="681"/>
      <c r="E19" s="617">
        <v>8</v>
      </c>
      <c r="F19" s="617">
        <v>1</v>
      </c>
      <c r="G19" s="617">
        <v>660</v>
      </c>
      <c r="H19" s="682">
        <v>1</v>
      </c>
      <c r="K19" s="682">
        <v>2891</v>
      </c>
      <c r="L19" s="617">
        <v>0</v>
      </c>
      <c r="M19" s="617">
        <v>0</v>
      </c>
      <c r="N19" s="617">
        <v>0</v>
      </c>
      <c r="O19" s="683">
        <v>0</v>
      </c>
      <c r="P19" s="537"/>
    </row>
    <row r="20" spans="1:16" s="497" customFormat="1" ht="15" customHeight="1">
      <c r="A20" s="684" t="s">
        <v>771</v>
      </c>
      <c r="B20" s="685"/>
      <c r="C20" s="685" t="s">
        <v>652</v>
      </c>
      <c r="D20" s="686" t="s">
        <v>772</v>
      </c>
      <c r="E20" s="616"/>
      <c r="F20" s="616"/>
      <c r="G20" s="616"/>
      <c r="H20" s="618"/>
      <c r="K20" s="618"/>
      <c r="L20" s="616"/>
      <c r="M20" s="616"/>
      <c r="N20" s="616"/>
      <c r="O20" s="619"/>
      <c r="P20" s="537"/>
    </row>
    <row r="21" spans="1:16" s="497" customFormat="1" ht="15" customHeight="1">
      <c r="A21" s="680" t="s">
        <v>773</v>
      </c>
      <c r="B21" s="614"/>
      <c r="C21" s="614" t="s">
        <v>774</v>
      </c>
      <c r="D21" s="687" t="s">
        <v>783</v>
      </c>
      <c r="E21" s="702">
        <v>2546</v>
      </c>
      <c r="F21" s="702">
        <v>787</v>
      </c>
      <c r="G21" s="702">
        <v>1138841</v>
      </c>
      <c r="H21" s="713">
        <v>285</v>
      </c>
      <c r="K21" s="713">
        <v>1643724</v>
      </c>
      <c r="L21" s="702">
        <v>107</v>
      </c>
      <c r="M21" s="702">
        <v>934824</v>
      </c>
      <c r="N21" s="702">
        <v>619</v>
      </c>
      <c r="O21" s="703">
        <v>14881518</v>
      </c>
      <c r="P21" s="537"/>
    </row>
    <row r="22" spans="1:16" s="497" customFormat="1" ht="13.5" customHeight="1">
      <c r="A22" s="680" t="s">
        <v>776</v>
      </c>
      <c r="B22" s="614"/>
      <c r="C22" s="614" t="s">
        <v>179</v>
      </c>
      <c r="D22" s="681"/>
      <c r="E22" s="617"/>
      <c r="F22" s="617"/>
      <c r="G22" s="617"/>
      <c r="H22" s="682"/>
      <c r="K22" s="682"/>
      <c r="L22" s="617"/>
      <c r="M22" s="617"/>
      <c r="N22" s="617"/>
      <c r="O22" s="683"/>
      <c r="P22" s="537"/>
    </row>
    <row r="23" spans="1:16" s="497" customFormat="1" ht="13.5" customHeight="1">
      <c r="A23" s="680" t="s">
        <v>777</v>
      </c>
      <c r="B23" s="614" t="s">
        <v>776</v>
      </c>
      <c r="C23" s="688" t="s">
        <v>181</v>
      </c>
      <c r="D23" s="687" t="s">
        <v>784</v>
      </c>
      <c r="E23" s="702">
        <v>347</v>
      </c>
      <c r="F23" s="702">
        <v>84</v>
      </c>
      <c r="G23" s="702">
        <v>159275</v>
      </c>
      <c r="H23" s="713">
        <v>39</v>
      </c>
      <c r="K23" s="713">
        <v>234713</v>
      </c>
      <c r="L23" s="702">
        <v>19</v>
      </c>
      <c r="M23" s="702">
        <v>171347</v>
      </c>
      <c r="N23" s="702">
        <v>222</v>
      </c>
      <c r="O23" s="703">
        <v>5574931</v>
      </c>
      <c r="P23" s="537"/>
    </row>
    <row r="24" spans="1:16" s="497" customFormat="1" ht="13.5" customHeight="1">
      <c r="A24" s="680"/>
      <c r="B24" s="614" t="s">
        <v>785</v>
      </c>
      <c r="D24" s="681"/>
      <c r="E24" s="617"/>
      <c r="F24" s="617"/>
      <c r="G24" s="617"/>
      <c r="H24" s="682"/>
      <c r="K24" s="682"/>
      <c r="L24" s="617"/>
      <c r="M24" s="617"/>
      <c r="N24" s="617"/>
      <c r="O24" s="683"/>
      <c r="P24" s="537"/>
    </row>
    <row r="25" spans="1:16" s="497" customFormat="1" ht="13.5" customHeight="1">
      <c r="A25" s="680"/>
      <c r="B25" s="614" t="s">
        <v>780</v>
      </c>
      <c r="C25" s="689" t="s">
        <v>786</v>
      </c>
      <c r="D25" s="687"/>
      <c r="E25" s="702">
        <v>79007</v>
      </c>
      <c r="F25" s="702">
        <v>22888</v>
      </c>
      <c r="G25" s="702">
        <v>26665989</v>
      </c>
      <c r="H25" s="713">
        <v>4847</v>
      </c>
      <c r="K25" s="713">
        <v>27535390</v>
      </c>
      <c r="L25" s="702">
        <v>1285</v>
      </c>
      <c r="M25" s="702">
        <v>11354831</v>
      </c>
      <c r="N25" s="702">
        <v>5040</v>
      </c>
      <c r="O25" s="703">
        <v>105411257</v>
      </c>
      <c r="P25" s="537"/>
    </row>
    <row r="26" spans="1:16" s="497" customFormat="1" ht="13.5" customHeight="1">
      <c r="A26" s="680"/>
      <c r="B26" s="614" t="s">
        <v>179</v>
      </c>
      <c r="D26" s="681"/>
      <c r="E26" s="617"/>
      <c r="F26" s="617"/>
      <c r="G26" s="617"/>
      <c r="H26" s="682"/>
      <c r="K26" s="682"/>
      <c r="L26" s="617"/>
      <c r="M26" s="617"/>
      <c r="N26" s="617"/>
      <c r="O26" s="683"/>
      <c r="P26" s="537"/>
    </row>
    <row r="27" spans="1:16" s="497" customFormat="1" ht="13.5" customHeight="1">
      <c r="A27" s="680"/>
      <c r="B27" s="614" t="s">
        <v>181</v>
      </c>
      <c r="C27" s="689" t="s">
        <v>787</v>
      </c>
      <c r="D27" s="681"/>
      <c r="E27" s="617">
        <v>81900</v>
      </c>
      <c r="F27" s="617">
        <v>23759</v>
      </c>
      <c r="G27" s="617">
        <v>27964105</v>
      </c>
      <c r="H27" s="682">
        <v>5171</v>
      </c>
      <c r="K27" s="682">
        <v>29413827</v>
      </c>
      <c r="L27" s="617">
        <v>1411</v>
      </c>
      <c r="M27" s="617">
        <v>12461002</v>
      </c>
      <c r="N27" s="617">
        <v>5881</v>
      </c>
      <c r="O27" s="683">
        <v>125867706</v>
      </c>
      <c r="P27" s="537"/>
    </row>
    <row r="28" spans="1:16" s="497" customFormat="1" ht="13.5" customHeight="1">
      <c r="A28" s="690"/>
      <c r="B28" s="691"/>
      <c r="D28" s="686"/>
      <c r="E28" s="616"/>
      <c r="F28" s="616"/>
      <c r="G28" s="616"/>
      <c r="H28" s="618"/>
      <c r="K28" s="618"/>
      <c r="L28" s="616"/>
      <c r="M28" s="616"/>
      <c r="N28" s="616"/>
      <c r="O28" s="619"/>
      <c r="P28" s="537"/>
    </row>
    <row r="29" spans="1:16" s="497" customFormat="1" ht="15" customHeight="1" thickBot="1">
      <c r="A29" s="692" t="s">
        <v>788</v>
      </c>
      <c r="B29" s="693"/>
      <c r="C29" s="693"/>
      <c r="D29" s="694"/>
      <c r="E29" s="695">
        <v>81908</v>
      </c>
      <c r="F29" s="695">
        <v>23760</v>
      </c>
      <c r="G29" s="695">
        <v>27964765</v>
      </c>
      <c r="H29" s="696">
        <v>5172</v>
      </c>
      <c r="K29" s="696">
        <v>29416718</v>
      </c>
      <c r="L29" s="695">
        <v>1411</v>
      </c>
      <c r="M29" s="695">
        <v>12461002</v>
      </c>
      <c r="N29" s="695">
        <v>5881</v>
      </c>
      <c r="O29" s="697">
        <v>125867706</v>
      </c>
      <c r="P29" s="537"/>
    </row>
    <row r="30" s="497" customFormat="1" ht="18" customHeight="1">
      <c r="A30" s="497" t="s">
        <v>789</v>
      </c>
    </row>
    <row r="31" s="497" customFormat="1" ht="14.25" customHeight="1">
      <c r="A31" s="497" t="s">
        <v>790</v>
      </c>
    </row>
    <row r="32" s="497" customFormat="1" ht="14.25" customHeight="1">
      <c r="A32" s="497" t="s">
        <v>791</v>
      </c>
    </row>
    <row r="33" s="497" customFormat="1" ht="15" thickBot="1"/>
    <row r="34" spans="1:14" s="497" customFormat="1" ht="18" customHeight="1">
      <c r="A34" s="2342" t="s">
        <v>759</v>
      </c>
      <c r="B34" s="2343"/>
      <c r="C34" s="2343"/>
      <c r="D34" s="2344"/>
      <c r="E34" s="698" t="s">
        <v>792</v>
      </c>
      <c r="F34" s="699"/>
      <c r="G34" s="698" t="s">
        <v>797</v>
      </c>
      <c r="H34" s="699"/>
      <c r="K34" s="2357" t="s">
        <v>793</v>
      </c>
      <c r="L34" s="2358"/>
      <c r="M34" s="2357" t="s">
        <v>794</v>
      </c>
      <c r="N34" s="2361"/>
    </row>
    <row r="35" spans="1:14" s="497" customFormat="1" ht="14.25">
      <c r="A35" s="2345"/>
      <c r="B35" s="2346"/>
      <c r="C35" s="2346"/>
      <c r="D35" s="2347"/>
      <c r="E35" s="700"/>
      <c r="F35" s="701" t="s">
        <v>795</v>
      </c>
      <c r="G35" s="700"/>
      <c r="H35" s="701" t="s">
        <v>796</v>
      </c>
      <c r="K35" s="2359"/>
      <c r="L35" s="2360"/>
      <c r="M35" s="2359"/>
      <c r="N35" s="2362"/>
    </row>
    <row r="36" spans="1:14" s="497" customFormat="1" ht="20.25" customHeight="1">
      <c r="A36" s="2348"/>
      <c r="B36" s="2349"/>
      <c r="C36" s="2349"/>
      <c r="D36" s="2350"/>
      <c r="E36" s="723" t="s">
        <v>158</v>
      </c>
      <c r="F36" s="724" t="s">
        <v>769</v>
      </c>
      <c r="G36" s="723" t="s">
        <v>158</v>
      </c>
      <c r="H36" s="723" t="s">
        <v>769</v>
      </c>
      <c r="I36" s="725"/>
      <c r="K36" s="723" t="s">
        <v>158</v>
      </c>
      <c r="L36" s="724" t="s">
        <v>769</v>
      </c>
      <c r="M36" s="724" t="s">
        <v>158</v>
      </c>
      <c r="N36" s="726" t="s">
        <v>769</v>
      </c>
    </row>
    <row r="37" spans="1:17" s="497" customFormat="1" ht="18.75" customHeight="1">
      <c r="A37" s="2345" t="s">
        <v>23</v>
      </c>
      <c r="B37" s="2346"/>
      <c r="C37" s="2346"/>
      <c r="D37" s="2347"/>
      <c r="E37" s="682">
        <v>723</v>
      </c>
      <c r="F37" s="617">
        <v>50715404</v>
      </c>
      <c r="G37" s="682">
        <v>733</v>
      </c>
      <c r="H37" s="682">
        <v>200466232</v>
      </c>
      <c r="I37" s="537"/>
      <c r="K37" s="682">
        <v>65</v>
      </c>
      <c r="L37" s="617">
        <v>277576304</v>
      </c>
      <c r="M37" s="617">
        <v>117894</v>
      </c>
      <c r="N37" s="683">
        <v>663445992</v>
      </c>
      <c r="O37" s="537"/>
      <c r="P37" s="537"/>
      <c r="Q37" s="537"/>
    </row>
    <row r="38" spans="1:17" s="497" customFormat="1" ht="18.75" customHeight="1">
      <c r="A38" s="2345" t="s">
        <v>68</v>
      </c>
      <c r="B38" s="2346"/>
      <c r="C38" s="2346"/>
      <c r="D38" s="2347"/>
      <c r="E38" s="682">
        <v>828</v>
      </c>
      <c r="F38" s="617">
        <v>57861743</v>
      </c>
      <c r="G38" s="682">
        <v>814</v>
      </c>
      <c r="H38" s="682">
        <v>218571515</v>
      </c>
      <c r="I38" s="537"/>
      <c r="K38" s="682">
        <v>86</v>
      </c>
      <c r="L38" s="617">
        <v>333197621</v>
      </c>
      <c r="M38" s="617">
        <v>118196</v>
      </c>
      <c r="N38" s="683">
        <v>756829055</v>
      </c>
      <c r="O38" s="537"/>
      <c r="P38" s="537"/>
      <c r="Q38" s="537"/>
    </row>
    <row r="39" spans="1:17" s="497" customFormat="1" ht="18.75" customHeight="1">
      <c r="A39" s="2345" t="s">
        <v>24</v>
      </c>
      <c r="B39" s="2346"/>
      <c r="C39" s="2346"/>
      <c r="D39" s="2347"/>
      <c r="E39" s="682">
        <v>858</v>
      </c>
      <c r="F39" s="617">
        <v>59654130</v>
      </c>
      <c r="G39" s="682">
        <v>887</v>
      </c>
      <c r="H39" s="682">
        <v>233146358</v>
      </c>
      <c r="I39" s="537"/>
      <c r="K39" s="682">
        <v>90</v>
      </c>
      <c r="L39" s="617">
        <v>362336207</v>
      </c>
      <c r="M39" s="617">
        <v>118300</v>
      </c>
      <c r="N39" s="683">
        <v>815290596</v>
      </c>
      <c r="O39" s="537"/>
      <c r="P39" s="537"/>
      <c r="Q39" s="537"/>
    </row>
    <row r="40" spans="1:17" s="497" customFormat="1" ht="18.75" customHeight="1">
      <c r="A40" s="2345" t="s">
        <v>46</v>
      </c>
      <c r="B40" s="2346"/>
      <c r="C40" s="2346"/>
      <c r="D40" s="2347"/>
      <c r="E40" s="682">
        <v>956</v>
      </c>
      <c r="F40" s="617">
        <v>66302690</v>
      </c>
      <c r="G40" s="682">
        <v>1000</v>
      </c>
      <c r="H40" s="682">
        <v>260710107</v>
      </c>
      <c r="I40" s="537"/>
      <c r="K40" s="682">
        <v>92</v>
      </c>
      <c r="L40" s="617">
        <v>377136025</v>
      </c>
      <c r="M40" s="617">
        <v>118974</v>
      </c>
      <c r="N40" s="683">
        <v>886838175</v>
      </c>
      <c r="O40" s="537"/>
      <c r="P40" s="537"/>
      <c r="Q40" s="537"/>
    </row>
    <row r="41" spans="1:17" s="497" customFormat="1" ht="18.75" customHeight="1">
      <c r="A41" s="2348" t="s">
        <v>770</v>
      </c>
      <c r="B41" s="2349"/>
      <c r="C41" s="2349"/>
      <c r="D41" s="2350"/>
      <c r="E41" s="713">
        <v>1043</v>
      </c>
      <c r="F41" s="702">
        <v>72323291</v>
      </c>
      <c r="G41" s="713">
        <v>1044</v>
      </c>
      <c r="H41" s="713">
        <v>267206220</v>
      </c>
      <c r="I41" s="537"/>
      <c r="K41" s="713">
        <v>85</v>
      </c>
      <c r="L41" s="702">
        <v>338482041</v>
      </c>
      <c r="M41" s="702">
        <v>120304</v>
      </c>
      <c r="N41" s="703">
        <v>873721743</v>
      </c>
      <c r="O41" s="537"/>
      <c r="P41" s="537"/>
      <c r="Q41" s="537"/>
    </row>
    <row r="42" spans="1:14" s="497" customFormat="1" ht="15" customHeight="1">
      <c r="A42" s="2325" t="s">
        <v>753</v>
      </c>
      <c r="B42" s="2326"/>
      <c r="C42" s="2326"/>
      <c r="D42" s="2326"/>
      <c r="E42" s="714"/>
      <c r="F42" s="714"/>
      <c r="G42" s="716"/>
      <c r="H42" s="716"/>
      <c r="K42" s="714"/>
      <c r="L42" s="714"/>
      <c r="M42" s="714"/>
      <c r="N42" s="703"/>
    </row>
    <row r="43" spans="1:14" s="497" customFormat="1" ht="13.5" customHeight="1">
      <c r="A43" s="678" t="s">
        <v>771</v>
      </c>
      <c r="B43" s="568"/>
      <c r="C43" s="568" t="s">
        <v>652</v>
      </c>
      <c r="D43" s="563" t="s">
        <v>772</v>
      </c>
      <c r="E43" s="682"/>
      <c r="F43" s="617"/>
      <c r="G43" s="618"/>
      <c r="H43" s="682"/>
      <c r="K43" s="618"/>
      <c r="L43" s="617"/>
      <c r="M43" s="617"/>
      <c r="N43" s="683"/>
    </row>
    <row r="44" spans="1:14" s="497" customFormat="1" ht="13.5" customHeight="1">
      <c r="A44" s="678" t="s">
        <v>773</v>
      </c>
      <c r="B44" s="568"/>
      <c r="C44" s="568" t="s">
        <v>774</v>
      </c>
      <c r="D44" s="593" t="s">
        <v>775</v>
      </c>
      <c r="E44" s="713">
        <v>0</v>
      </c>
      <c r="F44" s="702">
        <v>0</v>
      </c>
      <c r="G44" s="713">
        <v>0</v>
      </c>
      <c r="H44" s="713">
        <v>0</v>
      </c>
      <c r="K44" s="713">
        <v>0</v>
      </c>
      <c r="L44" s="702">
        <v>0</v>
      </c>
      <c r="M44" s="702">
        <v>0</v>
      </c>
      <c r="N44" s="703">
        <v>0</v>
      </c>
    </row>
    <row r="45" spans="1:14" s="497" customFormat="1" ht="13.5" customHeight="1">
      <c r="A45" s="678" t="s">
        <v>776</v>
      </c>
      <c r="B45" s="568"/>
      <c r="C45" s="568" t="s">
        <v>179</v>
      </c>
      <c r="D45" s="563"/>
      <c r="E45" s="682"/>
      <c r="F45" s="617"/>
      <c r="G45" s="682"/>
      <c r="H45" s="682"/>
      <c r="K45" s="682"/>
      <c r="L45" s="617"/>
      <c r="M45" s="617"/>
      <c r="N45" s="683"/>
    </row>
    <row r="46" spans="1:14" s="497" customFormat="1" ht="13.5" customHeight="1">
      <c r="A46" s="678" t="s">
        <v>777</v>
      </c>
      <c r="B46" s="568" t="s">
        <v>776</v>
      </c>
      <c r="C46" s="677" t="s">
        <v>181</v>
      </c>
      <c r="D46" s="593" t="s">
        <v>778</v>
      </c>
      <c r="E46" s="713">
        <v>0</v>
      </c>
      <c r="F46" s="702">
        <v>0</v>
      </c>
      <c r="G46" s="713">
        <v>0</v>
      </c>
      <c r="H46" s="713">
        <v>0</v>
      </c>
      <c r="K46" s="713">
        <v>0</v>
      </c>
      <c r="L46" s="702">
        <v>0</v>
      </c>
      <c r="M46" s="702">
        <v>0</v>
      </c>
      <c r="N46" s="703">
        <v>0</v>
      </c>
    </row>
    <row r="47" spans="1:14" s="497" customFormat="1" ht="13.5" customHeight="1">
      <c r="A47" s="678"/>
      <c r="B47" s="568" t="s">
        <v>779</v>
      </c>
      <c r="C47" s="56"/>
      <c r="D47" s="563"/>
      <c r="E47" s="682"/>
      <c r="F47" s="617"/>
      <c r="G47" s="682"/>
      <c r="H47" s="682"/>
      <c r="K47" s="682"/>
      <c r="L47" s="617"/>
      <c r="M47" s="617"/>
      <c r="N47" s="683"/>
    </row>
    <row r="48" spans="1:14" s="497" customFormat="1" ht="13.5" customHeight="1">
      <c r="A48" s="678"/>
      <c r="B48" s="568" t="s">
        <v>780</v>
      </c>
      <c r="C48" s="592" t="s">
        <v>781</v>
      </c>
      <c r="D48" s="593"/>
      <c r="E48" s="713">
        <v>0</v>
      </c>
      <c r="F48" s="702">
        <v>0</v>
      </c>
      <c r="G48" s="713">
        <v>0</v>
      </c>
      <c r="H48" s="713">
        <v>0</v>
      </c>
      <c r="K48" s="713">
        <v>0</v>
      </c>
      <c r="L48" s="702">
        <v>0</v>
      </c>
      <c r="M48" s="702">
        <v>10</v>
      </c>
      <c r="N48" s="703">
        <v>3551</v>
      </c>
    </row>
    <row r="49" spans="1:14" s="497" customFormat="1" ht="13.5" customHeight="1">
      <c r="A49" s="680"/>
      <c r="B49" s="614" t="s">
        <v>179</v>
      </c>
      <c r="D49" s="681"/>
      <c r="E49" s="682"/>
      <c r="F49" s="617"/>
      <c r="G49" s="682"/>
      <c r="H49" s="682"/>
      <c r="K49" s="682"/>
      <c r="L49" s="617"/>
      <c r="M49" s="617"/>
      <c r="N49" s="683"/>
    </row>
    <row r="50" spans="1:14" s="497" customFormat="1" ht="13.5" customHeight="1">
      <c r="A50" s="680"/>
      <c r="B50" s="614" t="s">
        <v>181</v>
      </c>
      <c r="C50" s="497" t="s">
        <v>782</v>
      </c>
      <c r="D50" s="681"/>
      <c r="E50" s="682">
        <v>0</v>
      </c>
      <c r="F50" s="617">
        <v>0</v>
      </c>
      <c r="G50" s="682">
        <v>0</v>
      </c>
      <c r="H50" s="682">
        <v>0</v>
      </c>
      <c r="K50" s="682">
        <v>0</v>
      </c>
      <c r="L50" s="617">
        <v>0</v>
      </c>
      <c r="M50" s="617">
        <v>10</v>
      </c>
      <c r="N50" s="683">
        <v>3551</v>
      </c>
    </row>
    <row r="51" spans="1:14" s="497" customFormat="1" ht="13.5" customHeight="1">
      <c r="A51" s="684" t="s">
        <v>771</v>
      </c>
      <c r="B51" s="685"/>
      <c r="C51" s="685" t="s">
        <v>652</v>
      </c>
      <c r="D51" s="686" t="s">
        <v>772</v>
      </c>
      <c r="E51" s="618"/>
      <c r="F51" s="616"/>
      <c r="G51" s="618"/>
      <c r="H51" s="618"/>
      <c r="K51" s="618"/>
      <c r="L51" s="616"/>
      <c r="M51" s="616"/>
      <c r="N51" s="619"/>
    </row>
    <row r="52" spans="1:14" s="497" customFormat="1" ht="13.5" customHeight="1">
      <c r="A52" s="680" t="s">
        <v>773</v>
      </c>
      <c r="B52" s="614"/>
      <c r="C52" s="614" t="s">
        <v>774</v>
      </c>
      <c r="D52" s="687" t="s">
        <v>783</v>
      </c>
      <c r="E52" s="713">
        <v>200</v>
      </c>
      <c r="F52" s="702">
        <v>14331597</v>
      </c>
      <c r="G52" s="713">
        <v>193</v>
      </c>
      <c r="H52" s="713">
        <v>49843010</v>
      </c>
      <c r="K52" s="713">
        <v>10</v>
      </c>
      <c r="L52" s="702">
        <v>58233475</v>
      </c>
      <c r="M52" s="702">
        <v>4747</v>
      </c>
      <c r="N52" s="703">
        <v>141006989</v>
      </c>
    </row>
    <row r="53" spans="1:14" s="497" customFormat="1" ht="13.5" customHeight="1">
      <c r="A53" s="680" t="s">
        <v>776</v>
      </c>
      <c r="B53" s="614"/>
      <c r="C53" s="614" t="s">
        <v>179</v>
      </c>
      <c r="D53" s="681"/>
      <c r="E53" s="682"/>
      <c r="F53" s="617"/>
      <c r="G53" s="682"/>
      <c r="H53" s="682"/>
      <c r="K53" s="682"/>
      <c r="L53" s="617"/>
      <c r="M53" s="617"/>
      <c r="N53" s="683"/>
    </row>
    <row r="54" spans="1:14" s="497" customFormat="1" ht="13.5" customHeight="1">
      <c r="A54" s="680" t="s">
        <v>777</v>
      </c>
      <c r="B54" s="614" t="s">
        <v>776</v>
      </c>
      <c r="C54" s="688" t="s">
        <v>181</v>
      </c>
      <c r="D54" s="687" t="s">
        <v>784</v>
      </c>
      <c r="E54" s="713">
        <v>110</v>
      </c>
      <c r="F54" s="702">
        <v>7751704</v>
      </c>
      <c r="G54" s="713">
        <v>278</v>
      </c>
      <c r="H54" s="713">
        <v>91158646</v>
      </c>
      <c r="K54" s="713">
        <v>53</v>
      </c>
      <c r="L54" s="702">
        <v>238078856</v>
      </c>
      <c r="M54" s="702">
        <v>1152</v>
      </c>
      <c r="N54" s="703">
        <v>343129472</v>
      </c>
    </row>
    <row r="55" spans="1:14" s="497" customFormat="1" ht="13.5" customHeight="1">
      <c r="A55" s="680"/>
      <c r="B55" s="614" t="s">
        <v>785</v>
      </c>
      <c r="D55" s="681"/>
      <c r="E55" s="682"/>
      <c r="F55" s="617"/>
      <c r="G55" s="682"/>
      <c r="H55" s="682"/>
      <c r="K55" s="682"/>
      <c r="L55" s="617"/>
      <c r="M55" s="617"/>
      <c r="N55" s="683"/>
    </row>
    <row r="56" spans="1:14" s="497" customFormat="1" ht="13.5" customHeight="1">
      <c r="A56" s="680"/>
      <c r="B56" s="614" t="s">
        <v>780</v>
      </c>
      <c r="C56" s="689" t="s">
        <v>786</v>
      </c>
      <c r="D56" s="687"/>
      <c r="E56" s="713">
        <v>733</v>
      </c>
      <c r="F56" s="702">
        <v>50239990</v>
      </c>
      <c r="G56" s="713">
        <v>573</v>
      </c>
      <c r="H56" s="713">
        <v>126204564</v>
      </c>
      <c r="K56" s="713">
        <v>22</v>
      </c>
      <c r="L56" s="702">
        <v>42169710</v>
      </c>
      <c r="M56" s="702">
        <v>114395</v>
      </c>
      <c r="N56" s="703">
        <v>389581731</v>
      </c>
    </row>
    <row r="57" spans="1:14" s="497" customFormat="1" ht="13.5" customHeight="1">
      <c r="A57" s="680"/>
      <c r="B57" s="614" t="s">
        <v>179</v>
      </c>
      <c r="D57" s="681"/>
      <c r="E57" s="682"/>
      <c r="F57" s="617"/>
      <c r="G57" s="682"/>
      <c r="H57" s="682"/>
      <c r="K57" s="682"/>
      <c r="L57" s="617"/>
      <c r="M57" s="617"/>
      <c r="N57" s="683"/>
    </row>
    <row r="58" spans="1:14" s="497" customFormat="1" ht="13.5" customHeight="1">
      <c r="A58" s="680"/>
      <c r="B58" s="614" t="s">
        <v>181</v>
      </c>
      <c r="C58" s="689" t="s">
        <v>787</v>
      </c>
      <c r="D58" s="681"/>
      <c r="E58" s="682">
        <v>1043</v>
      </c>
      <c r="F58" s="617">
        <v>72323291</v>
      </c>
      <c r="G58" s="682">
        <v>1044</v>
      </c>
      <c r="H58" s="682">
        <v>267206220</v>
      </c>
      <c r="K58" s="682">
        <v>85</v>
      </c>
      <c r="L58" s="617">
        <v>338482041</v>
      </c>
      <c r="M58" s="617">
        <v>120294</v>
      </c>
      <c r="N58" s="683">
        <v>873718192</v>
      </c>
    </row>
    <row r="59" spans="1:14" s="497" customFormat="1" ht="9" customHeight="1">
      <c r="A59" s="690"/>
      <c r="B59" s="691"/>
      <c r="D59" s="686"/>
      <c r="E59" s="618"/>
      <c r="F59" s="616"/>
      <c r="G59" s="618"/>
      <c r="H59" s="618"/>
      <c r="K59" s="618"/>
      <c r="L59" s="616"/>
      <c r="M59" s="616"/>
      <c r="N59" s="619"/>
    </row>
    <row r="60" spans="1:14" s="497" customFormat="1" ht="15.75" customHeight="1" thickBot="1">
      <c r="A60" s="692" t="s">
        <v>788</v>
      </c>
      <c r="B60" s="693"/>
      <c r="C60" s="693"/>
      <c r="D60" s="694"/>
      <c r="E60" s="696">
        <v>1043</v>
      </c>
      <c r="F60" s="695">
        <v>72323291</v>
      </c>
      <c r="G60" s="696">
        <v>1044</v>
      </c>
      <c r="H60" s="696">
        <v>267206220</v>
      </c>
      <c r="K60" s="696">
        <v>85</v>
      </c>
      <c r="L60" s="695">
        <v>338482041</v>
      </c>
      <c r="M60" s="695">
        <v>120304</v>
      </c>
      <c r="N60" s="697">
        <v>873721743</v>
      </c>
    </row>
  </sheetData>
  <sheetProtection/>
  <mergeCells count="18">
    <mergeCell ref="A41:D41"/>
    <mergeCell ref="A42:D42"/>
    <mergeCell ref="A37:D37"/>
    <mergeCell ref="A38:D38"/>
    <mergeCell ref="A39:D39"/>
    <mergeCell ref="A40:D40"/>
    <mergeCell ref="A9:D9"/>
    <mergeCell ref="A10:D10"/>
    <mergeCell ref="A11:D11"/>
    <mergeCell ref="K34:L35"/>
    <mergeCell ref="M34:N35"/>
    <mergeCell ref="A34:D36"/>
    <mergeCell ref="A3:D5"/>
    <mergeCell ref="E3:E4"/>
    <mergeCell ref="F3:G4"/>
    <mergeCell ref="A6:D6"/>
    <mergeCell ref="A7:D7"/>
    <mergeCell ref="A8:D8"/>
  </mergeCells>
  <printOptions horizontalCentered="1"/>
  <pageMargins left="0.6299212598425197" right="0.5511811023622047" top="0.6692913385826772" bottom="0.7480314960629921" header="0.6692913385826772" footer="0.5118110236220472"/>
  <pageSetup fitToWidth="0" fitToHeight="1" horizontalDpi="600" verticalDpi="600" orientation="portrait" paperSize="9" scale="87" r:id="rId1"/>
  <colBreaks count="1" manualBreakCount="1">
    <brk id="9" max="59" man="1"/>
  </colBreaks>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M56"/>
  <sheetViews>
    <sheetView showGridLines="0" defaultGridColor="0" view="pageBreakPreview" zoomScaleNormal="87" zoomScaleSheetLayoutView="100" zoomScalePageLayoutView="0" colorId="22" workbookViewId="0" topLeftCell="A33">
      <selection activeCell="M18" sqref="M18"/>
    </sheetView>
  </sheetViews>
  <sheetFormatPr defaultColWidth="10.796875" defaultRowHeight="15"/>
  <cols>
    <col min="1" max="1" width="16.59765625" style="1" customWidth="1"/>
    <col min="2" max="5" width="14.09765625" style="1" customWidth="1"/>
    <col min="6" max="7" width="3.19921875" style="1" customWidth="1"/>
    <col min="8" max="12" width="14.09765625" style="1" customWidth="1"/>
    <col min="13" max="16384" width="10.69921875" style="1" customWidth="1"/>
  </cols>
  <sheetData>
    <row r="1" spans="2:13" ht="20.25" customHeight="1">
      <c r="B1" s="54"/>
      <c r="C1" s="54"/>
      <c r="D1" s="54"/>
      <c r="E1" s="54"/>
      <c r="H1" s="54"/>
      <c r="I1" s="54"/>
      <c r="J1" s="54"/>
      <c r="K1" s="54"/>
      <c r="L1" s="54"/>
      <c r="M1" s="54"/>
    </row>
    <row r="2" spans="1:13" ht="20.25" customHeight="1">
      <c r="A2" s="728" t="s">
        <v>798</v>
      </c>
      <c r="B2" s="54"/>
      <c r="C2" s="54"/>
      <c r="D2" s="54"/>
      <c r="E2" s="54"/>
      <c r="H2" s="54"/>
      <c r="I2" s="54"/>
      <c r="J2" s="54"/>
      <c r="K2" s="54"/>
      <c r="L2" s="729" t="s">
        <v>855</v>
      </c>
      <c r="M2" s="54"/>
    </row>
    <row r="3" spans="1:13" ht="8.25" customHeight="1" thickBot="1">
      <c r="A3" s="54" t="s">
        <v>799</v>
      </c>
      <c r="B3" s="54"/>
      <c r="C3" s="54"/>
      <c r="D3" s="54"/>
      <c r="E3" s="54"/>
      <c r="H3" s="54"/>
      <c r="I3" s="54"/>
      <c r="J3" s="54"/>
      <c r="K3" s="54"/>
      <c r="L3" s="54"/>
      <c r="M3" s="54"/>
    </row>
    <row r="4" spans="1:13" s="56" customFormat="1" ht="16.5" customHeight="1">
      <c r="A4" s="2363" t="s">
        <v>800</v>
      </c>
      <c r="B4" s="2366" t="s">
        <v>801</v>
      </c>
      <c r="C4" s="2367"/>
      <c r="D4" s="2368"/>
      <c r="E4" s="782" t="s">
        <v>858</v>
      </c>
      <c r="F4" s="789"/>
      <c r="G4" s="789"/>
      <c r="H4" s="780" t="s">
        <v>853</v>
      </c>
      <c r="I4" s="781"/>
      <c r="J4" s="730" t="s">
        <v>802</v>
      </c>
      <c r="K4" s="730"/>
      <c r="L4" s="731"/>
      <c r="M4" s="55"/>
    </row>
    <row r="5" spans="1:13" s="56" customFormat="1" ht="27.75" customHeight="1">
      <c r="A5" s="2364"/>
      <c r="B5" s="733" t="s">
        <v>803</v>
      </c>
      <c r="C5" s="733" t="s">
        <v>158</v>
      </c>
      <c r="D5" s="733" t="s">
        <v>547</v>
      </c>
      <c r="E5" s="733" t="s">
        <v>803</v>
      </c>
      <c r="H5" s="734" t="s">
        <v>158</v>
      </c>
      <c r="I5" s="733" t="s">
        <v>804</v>
      </c>
      <c r="J5" s="733" t="s">
        <v>803</v>
      </c>
      <c r="K5" s="735" t="s">
        <v>158</v>
      </c>
      <c r="L5" s="736" t="s">
        <v>856</v>
      </c>
      <c r="M5" s="55"/>
    </row>
    <row r="6" spans="1:13" s="56" customFormat="1" ht="15" customHeight="1">
      <c r="A6" s="2364"/>
      <c r="B6" s="737"/>
      <c r="C6" s="738" t="s">
        <v>138</v>
      </c>
      <c r="D6" s="739" t="s">
        <v>805</v>
      </c>
      <c r="E6" s="737"/>
      <c r="H6" s="740" t="s">
        <v>138</v>
      </c>
      <c r="I6" s="738" t="s">
        <v>806</v>
      </c>
      <c r="J6" s="738" t="s">
        <v>807</v>
      </c>
      <c r="K6" s="738" t="s">
        <v>808</v>
      </c>
      <c r="L6" s="741" t="s">
        <v>809</v>
      </c>
      <c r="M6" s="55"/>
    </row>
    <row r="7" spans="1:13" s="56" customFormat="1" ht="15" customHeight="1">
      <c r="A7" s="2365"/>
      <c r="B7" s="743" t="s">
        <v>577</v>
      </c>
      <c r="C7" s="743" t="s">
        <v>578</v>
      </c>
      <c r="D7" s="743" t="s">
        <v>810</v>
      </c>
      <c r="E7" s="743" t="s">
        <v>811</v>
      </c>
      <c r="H7" s="744" t="s">
        <v>812</v>
      </c>
      <c r="I7" s="744" t="s">
        <v>854</v>
      </c>
      <c r="J7" s="745"/>
      <c r="K7" s="745"/>
      <c r="L7" s="746" t="s">
        <v>814</v>
      </c>
      <c r="M7" s="55"/>
    </row>
    <row r="8" spans="1:13" s="56" customFormat="1" ht="15.75" customHeight="1">
      <c r="A8" s="732" t="s">
        <v>25</v>
      </c>
      <c r="B8" s="769">
        <v>5528</v>
      </c>
      <c r="C8" s="769">
        <v>5559</v>
      </c>
      <c r="D8" s="596">
        <v>224333253</v>
      </c>
      <c r="E8" s="769">
        <v>17732</v>
      </c>
      <c r="H8" s="788">
        <v>17903</v>
      </c>
      <c r="I8" s="596">
        <v>722056124</v>
      </c>
      <c r="J8" s="769">
        <v>23260</v>
      </c>
      <c r="K8" s="769">
        <v>23462</v>
      </c>
      <c r="L8" s="705">
        <v>946389377</v>
      </c>
      <c r="M8" s="55"/>
    </row>
    <row r="9" spans="1:13" s="56" customFormat="1" ht="15.75" customHeight="1">
      <c r="A9" s="732" t="s">
        <v>26</v>
      </c>
      <c r="B9" s="769">
        <v>5670</v>
      </c>
      <c r="C9" s="769">
        <v>5701</v>
      </c>
      <c r="D9" s="596">
        <v>262773326</v>
      </c>
      <c r="E9" s="769">
        <v>17729</v>
      </c>
      <c r="H9" s="773">
        <v>17931</v>
      </c>
      <c r="I9" s="596">
        <v>776740474</v>
      </c>
      <c r="J9" s="769">
        <v>23399</v>
      </c>
      <c r="K9" s="769">
        <v>23632</v>
      </c>
      <c r="L9" s="705">
        <v>1039513800</v>
      </c>
      <c r="M9" s="55"/>
    </row>
    <row r="10" spans="1:13" s="56" customFormat="1" ht="15.75" customHeight="1">
      <c r="A10" s="732" t="s">
        <v>27</v>
      </c>
      <c r="B10" s="769">
        <v>5660</v>
      </c>
      <c r="C10" s="769">
        <v>5678</v>
      </c>
      <c r="D10" s="596">
        <v>262146960</v>
      </c>
      <c r="E10" s="769">
        <v>17849</v>
      </c>
      <c r="H10" s="773">
        <v>18041</v>
      </c>
      <c r="I10" s="596">
        <v>874149380</v>
      </c>
      <c r="J10" s="769">
        <v>23509</v>
      </c>
      <c r="K10" s="769">
        <v>23719</v>
      </c>
      <c r="L10" s="705">
        <v>1136296340</v>
      </c>
      <c r="M10" s="55"/>
    </row>
    <row r="11" spans="1:13" s="56" customFormat="1" ht="15.75" customHeight="1">
      <c r="A11" s="732" t="s">
        <v>47</v>
      </c>
      <c r="B11" s="769">
        <v>5786</v>
      </c>
      <c r="C11" s="769">
        <v>5823</v>
      </c>
      <c r="D11" s="596">
        <v>270243166</v>
      </c>
      <c r="E11" s="769">
        <v>18045</v>
      </c>
      <c r="H11" s="773">
        <v>18211</v>
      </c>
      <c r="I11" s="596">
        <v>1008526525</v>
      </c>
      <c r="J11" s="769">
        <v>23831</v>
      </c>
      <c r="K11" s="769">
        <v>24034</v>
      </c>
      <c r="L11" s="705">
        <v>1278769691</v>
      </c>
      <c r="M11" s="55"/>
    </row>
    <row r="12" spans="1:13" s="56" customFormat="1" ht="15.75" customHeight="1">
      <c r="A12" s="742" t="s">
        <v>72</v>
      </c>
      <c r="B12" s="748">
        <v>5848</v>
      </c>
      <c r="C12" s="748">
        <v>5899</v>
      </c>
      <c r="D12" s="706">
        <v>256156451</v>
      </c>
      <c r="E12" s="748">
        <v>18316</v>
      </c>
      <c r="H12" s="777">
        <v>18507</v>
      </c>
      <c r="I12" s="706">
        <v>1094824976</v>
      </c>
      <c r="J12" s="748">
        <v>24164</v>
      </c>
      <c r="K12" s="748">
        <v>24406</v>
      </c>
      <c r="L12" s="708">
        <v>1350981427</v>
      </c>
      <c r="M12" s="55"/>
    </row>
    <row r="13" spans="1:13" s="56" customFormat="1" ht="15.75" customHeight="1">
      <c r="A13" s="772" t="s">
        <v>815</v>
      </c>
      <c r="B13" s="770"/>
      <c r="C13" s="770"/>
      <c r="D13" s="715"/>
      <c r="E13" s="770"/>
      <c r="H13" s="770"/>
      <c r="I13" s="715"/>
      <c r="J13" s="770"/>
      <c r="K13" s="770"/>
      <c r="L13" s="762"/>
      <c r="M13" s="55"/>
    </row>
    <row r="14" spans="1:13" s="56" customFormat="1" ht="27" customHeight="1">
      <c r="A14" s="747" t="s">
        <v>816</v>
      </c>
      <c r="B14" s="748">
        <v>272</v>
      </c>
      <c r="C14" s="748">
        <v>279</v>
      </c>
      <c r="D14" s="706">
        <v>160488681</v>
      </c>
      <c r="E14" s="748">
        <v>3476</v>
      </c>
      <c r="H14" s="776">
        <v>3529</v>
      </c>
      <c r="I14" s="706">
        <v>837823336</v>
      </c>
      <c r="J14" s="748">
        <v>3748</v>
      </c>
      <c r="K14" s="748">
        <v>3808</v>
      </c>
      <c r="L14" s="708">
        <v>998312017</v>
      </c>
      <c r="M14" s="55"/>
    </row>
    <row r="15" spans="1:13" s="497" customFormat="1" ht="27.75" thickBot="1">
      <c r="A15" s="749" t="s">
        <v>817</v>
      </c>
      <c r="B15" s="750">
        <v>5576</v>
      </c>
      <c r="C15" s="750">
        <v>5620</v>
      </c>
      <c r="D15" s="695">
        <v>95667770</v>
      </c>
      <c r="E15" s="750">
        <v>14840</v>
      </c>
      <c r="H15" s="787">
        <v>14978</v>
      </c>
      <c r="I15" s="695">
        <v>257001640</v>
      </c>
      <c r="J15" s="750">
        <v>20416</v>
      </c>
      <c r="K15" s="750">
        <v>20598</v>
      </c>
      <c r="L15" s="697">
        <v>352669410</v>
      </c>
      <c r="M15" s="489"/>
    </row>
    <row r="16" spans="1:13" s="56" customFormat="1" ht="12.75" customHeight="1">
      <c r="A16" s="809" t="s">
        <v>859</v>
      </c>
      <c r="B16" s="2383" t="s">
        <v>860</v>
      </c>
      <c r="C16" s="2383"/>
      <c r="D16" s="2383"/>
      <c r="E16" s="2383"/>
      <c r="H16" s="766"/>
      <c r="I16" s="55"/>
      <c r="J16" s="55"/>
      <c r="K16" s="55"/>
      <c r="L16" s="55"/>
      <c r="M16" s="55"/>
    </row>
    <row r="17" spans="1:13" s="56" customFormat="1" ht="12.75" customHeight="1">
      <c r="A17" s="808"/>
      <c r="B17" s="2384"/>
      <c r="C17" s="2384"/>
      <c r="D17" s="2384"/>
      <c r="E17" s="2384"/>
      <c r="H17" s="766"/>
      <c r="I17" s="55"/>
      <c r="J17" s="55"/>
      <c r="K17" s="55"/>
      <c r="L17" s="55"/>
      <c r="M17" s="55"/>
    </row>
    <row r="18" spans="1:8" s="56" customFormat="1" ht="12.75" customHeight="1">
      <c r="A18" s="808"/>
      <c r="B18" s="2384"/>
      <c r="C18" s="2384"/>
      <c r="D18" s="2384"/>
      <c r="E18" s="2384"/>
      <c r="H18" s="766"/>
    </row>
    <row r="19" spans="1:8" s="56" customFormat="1" ht="12" customHeight="1">
      <c r="A19" s="808"/>
      <c r="B19" s="2384"/>
      <c r="C19" s="2384"/>
      <c r="D19" s="2384"/>
      <c r="E19" s="2384"/>
      <c r="H19" s="55"/>
    </row>
    <row r="20" spans="1:8" s="56" customFormat="1" ht="12" customHeight="1">
      <c r="A20" s="55"/>
      <c r="B20" s="55"/>
      <c r="C20" s="55"/>
      <c r="D20" s="55"/>
      <c r="E20" s="55"/>
      <c r="H20" s="55"/>
    </row>
    <row r="21" spans="1:11" s="56" customFormat="1" ht="20.25" customHeight="1">
      <c r="A21" s="751" t="s">
        <v>818</v>
      </c>
      <c r="B21" s="55"/>
      <c r="C21" s="55"/>
      <c r="D21" s="55"/>
      <c r="E21" s="55"/>
      <c r="H21" s="55"/>
      <c r="I21" s="55"/>
      <c r="J21" s="55"/>
      <c r="K21" s="729" t="s">
        <v>855</v>
      </c>
    </row>
    <row r="22" spans="1:11" s="56" customFormat="1" ht="8.25" customHeight="1" thickBot="1">
      <c r="A22" s="55"/>
      <c r="B22" s="55"/>
      <c r="C22" s="55"/>
      <c r="D22" s="55"/>
      <c r="E22" s="55"/>
      <c r="H22" s="55"/>
      <c r="I22" s="55"/>
      <c r="J22" s="55"/>
      <c r="K22" s="752"/>
    </row>
    <row r="23" spans="1:12" s="56" customFormat="1" ht="17.25" customHeight="1">
      <c r="A23" s="753"/>
      <c r="B23" s="2366" t="s">
        <v>801</v>
      </c>
      <c r="C23" s="2368"/>
      <c r="D23" s="2366" t="s">
        <v>819</v>
      </c>
      <c r="E23" s="2368"/>
      <c r="H23" s="2366" t="s">
        <v>820</v>
      </c>
      <c r="I23" s="2368"/>
      <c r="J23" s="2372" t="s">
        <v>821</v>
      </c>
      <c r="K23" s="2373"/>
      <c r="L23" s="595"/>
    </row>
    <row r="24" spans="1:12" s="56" customFormat="1" ht="30.75" customHeight="1">
      <c r="A24" s="732" t="s">
        <v>822</v>
      </c>
      <c r="B24" s="733" t="s">
        <v>823</v>
      </c>
      <c r="C24" s="733" t="s">
        <v>824</v>
      </c>
      <c r="D24" s="733" t="s">
        <v>823</v>
      </c>
      <c r="E24" s="733" t="s">
        <v>824</v>
      </c>
      <c r="H24" s="734" t="s">
        <v>823</v>
      </c>
      <c r="I24" s="733" t="s">
        <v>824</v>
      </c>
      <c r="J24" s="733" t="s">
        <v>823</v>
      </c>
      <c r="K24" s="783" t="s">
        <v>825</v>
      </c>
      <c r="L24" s="595"/>
    </row>
    <row r="25" spans="1:13" s="56" customFormat="1" ht="14.25">
      <c r="A25" s="754"/>
      <c r="B25" s="784" t="s">
        <v>577</v>
      </c>
      <c r="C25" s="784" t="s">
        <v>826</v>
      </c>
      <c r="D25" s="784" t="s">
        <v>810</v>
      </c>
      <c r="E25" s="784" t="s">
        <v>827</v>
      </c>
      <c r="F25" s="719"/>
      <c r="G25" s="719"/>
      <c r="H25" s="785" t="s">
        <v>812</v>
      </c>
      <c r="I25" s="784" t="s">
        <v>813</v>
      </c>
      <c r="J25" s="784" t="s">
        <v>828</v>
      </c>
      <c r="K25" s="786" t="s">
        <v>829</v>
      </c>
      <c r="L25" s="595"/>
      <c r="M25" s="55"/>
    </row>
    <row r="26" spans="1:13" s="56" customFormat="1" ht="15.75" customHeight="1">
      <c r="A26" s="732" t="s">
        <v>23</v>
      </c>
      <c r="B26" s="769">
        <v>2</v>
      </c>
      <c r="C26" s="596">
        <v>12326846</v>
      </c>
      <c r="D26" s="769">
        <v>63</v>
      </c>
      <c r="E26" s="596">
        <v>513429572</v>
      </c>
      <c r="H26" s="773">
        <v>17</v>
      </c>
      <c r="I26" s="596">
        <v>22522039</v>
      </c>
      <c r="J26" s="769">
        <v>82</v>
      </c>
      <c r="K26" s="705">
        <v>548278457</v>
      </c>
      <c r="L26" s="595"/>
      <c r="M26" s="55"/>
    </row>
    <row r="27" spans="1:11" s="56" customFormat="1" ht="15.75" customHeight="1">
      <c r="A27" s="732" t="s">
        <v>68</v>
      </c>
      <c r="B27" s="769">
        <v>2</v>
      </c>
      <c r="C27" s="596">
        <v>12222036</v>
      </c>
      <c r="D27" s="769">
        <v>57</v>
      </c>
      <c r="E27" s="596">
        <v>511787752</v>
      </c>
      <c r="H27" s="773">
        <v>17</v>
      </c>
      <c r="I27" s="596">
        <v>22812087</v>
      </c>
      <c r="J27" s="769">
        <v>76</v>
      </c>
      <c r="K27" s="705">
        <v>546821875</v>
      </c>
    </row>
    <row r="28" spans="1:11" s="56" customFormat="1" ht="15.75" customHeight="1">
      <c r="A28" s="732" t="s">
        <v>24</v>
      </c>
      <c r="B28" s="769">
        <v>2</v>
      </c>
      <c r="C28" s="596">
        <v>12423181</v>
      </c>
      <c r="D28" s="769">
        <v>60</v>
      </c>
      <c r="E28" s="596">
        <v>560225050</v>
      </c>
      <c r="H28" s="773">
        <v>17</v>
      </c>
      <c r="I28" s="596">
        <v>23061397</v>
      </c>
      <c r="J28" s="769">
        <v>79</v>
      </c>
      <c r="K28" s="705">
        <v>595709628</v>
      </c>
    </row>
    <row r="29" spans="1:11" s="56" customFormat="1" ht="15.75" customHeight="1">
      <c r="A29" s="732" t="s">
        <v>46</v>
      </c>
      <c r="B29" s="769">
        <v>3</v>
      </c>
      <c r="C29" s="596">
        <v>11901606</v>
      </c>
      <c r="D29" s="769">
        <v>59</v>
      </c>
      <c r="E29" s="596">
        <v>575589618</v>
      </c>
      <c r="H29" s="773">
        <v>49</v>
      </c>
      <c r="I29" s="596">
        <v>23549332</v>
      </c>
      <c r="J29" s="769">
        <v>111</v>
      </c>
      <c r="K29" s="705">
        <v>611040556</v>
      </c>
    </row>
    <row r="30" spans="1:11" s="56" customFormat="1" ht="15.75" customHeight="1">
      <c r="A30" s="774" t="s">
        <v>830</v>
      </c>
      <c r="B30" s="755">
        <v>5</v>
      </c>
      <c r="C30" s="702">
        <v>12024515</v>
      </c>
      <c r="D30" s="755">
        <v>68</v>
      </c>
      <c r="E30" s="702">
        <v>618816697</v>
      </c>
      <c r="H30" s="756">
        <v>103</v>
      </c>
      <c r="I30" s="702">
        <v>22810016</v>
      </c>
      <c r="J30" s="755">
        <v>176</v>
      </c>
      <c r="K30" s="703">
        <v>653651228</v>
      </c>
    </row>
    <row r="31" spans="1:11" s="56" customFormat="1" ht="14.25">
      <c r="A31" s="775" t="s">
        <v>831</v>
      </c>
      <c r="B31" s="709"/>
      <c r="C31" s="709"/>
      <c r="D31" s="757"/>
      <c r="E31" s="710"/>
      <c r="H31" s="758"/>
      <c r="I31" s="709"/>
      <c r="J31" s="757"/>
      <c r="K31" s="708"/>
    </row>
    <row r="32" spans="1:11" s="56" customFormat="1" ht="14.25">
      <c r="A32" s="759" t="s">
        <v>454</v>
      </c>
      <c r="B32" s="748">
        <v>2</v>
      </c>
      <c r="C32" s="706">
        <v>61896</v>
      </c>
      <c r="D32" s="748">
        <v>28</v>
      </c>
      <c r="E32" s="706">
        <v>170259520</v>
      </c>
      <c r="H32" s="776">
        <v>86</v>
      </c>
      <c r="I32" s="706">
        <v>1270267</v>
      </c>
      <c r="J32" s="748">
        <v>116</v>
      </c>
      <c r="K32" s="708">
        <v>171591683</v>
      </c>
    </row>
    <row r="33" spans="1:11" s="56" customFormat="1" ht="14.25">
      <c r="A33" s="759" t="s">
        <v>832</v>
      </c>
      <c r="B33" s="748">
        <v>2</v>
      </c>
      <c r="C33" s="706">
        <v>11960693</v>
      </c>
      <c r="D33" s="748">
        <v>7</v>
      </c>
      <c r="E33" s="706">
        <v>125839272</v>
      </c>
      <c r="H33" s="777">
        <v>16</v>
      </c>
      <c r="I33" s="706">
        <v>21506580</v>
      </c>
      <c r="J33" s="748">
        <v>25</v>
      </c>
      <c r="K33" s="708">
        <v>159306545</v>
      </c>
    </row>
    <row r="34" spans="1:11" s="56" customFormat="1" ht="14.25">
      <c r="A34" s="759" t="s">
        <v>833</v>
      </c>
      <c r="B34" s="748">
        <v>1</v>
      </c>
      <c r="C34" s="706">
        <v>1926</v>
      </c>
      <c r="D34" s="748">
        <v>22</v>
      </c>
      <c r="E34" s="706">
        <v>222014905</v>
      </c>
      <c r="H34" s="777">
        <v>0</v>
      </c>
      <c r="I34" s="706">
        <v>0</v>
      </c>
      <c r="J34" s="748">
        <v>23</v>
      </c>
      <c r="K34" s="708">
        <v>222016831</v>
      </c>
    </row>
    <row r="35" spans="1:11" s="56" customFormat="1" ht="14.25">
      <c r="A35" s="760" t="s">
        <v>834</v>
      </c>
      <c r="B35" s="761">
        <v>0</v>
      </c>
      <c r="C35" s="710">
        <v>0</v>
      </c>
      <c r="D35" s="761">
        <v>11</v>
      </c>
      <c r="E35" s="710">
        <v>100703000</v>
      </c>
      <c r="H35" s="776">
        <v>0</v>
      </c>
      <c r="I35" s="710">
        <v>0</v>
      </c>
      <c r="J35" s="761">
        <v>11</v>
      </c>
      <c r="K35" s="762">
        <v>100703000</v>
      </c>
    </row>
    <row r="36" spans="1:11" s="56" customFormat="1" ht="15" thickBot="1">
      <c r="A36" s="763" t="s">
        <v>835</v>
      </c>
      <c r="B36" s="764">
        <v>0</v>
      </c>
      <c r="C36" s="778">
        <v>0</v>
      </c>
      <c r="D36" s="764">
        <v>0</v>
      </c>
      <c r="E36" s="778">
        <v>0</v>
      </c>
      <c r="H36" s="779">
        <v>1</v>
      </c>
      <c r="I36" s="778">
        <v>33169</v>
      </c>
      <c r="J36" s="764">
        <v>1</v>
      </c>
      <c r="K36" s="765">
        <v>33169</v>
      </c>
    </row>
    <row r="37" spans="1:11" s="56" customFormat="1" ht="14.25">
      <c r="A37" s="810" t="s">
        <v>861</v>
      </c>
      <c r="B37" s="2383" t="s">
        <v>863</v>
      </c>
      <c r="C37" s="2383"/>
      <c r="D37" s="2383"/>
      <c r="E37" s="2383"/>
      <c r="H37" s="766" t="s">
        <v>836</v>
      </c>
      <c r="I37" s="55"/>
      <c r="J37" s="55"/>
      <c r="K37" s="55"/>
    </row>
    <row r="38" spans="1:11" s="56" customFormat="1" ht="14.25">
      <c r="A38" s="766" t="s">
        <v>862</v>
      </c>
      <c r="B38" s="2385"/>
      <c r="C38" s="2385"/>
      <c r="D38" s="2385"/>
      <c r="E38" s="2385"/>
      <c r="H38" s="55"/>
      <c r="I38" s="55"/>
      <c r="J38" s="55"/>
      <c r="K38" s="55"/>
    </row>
    <row r="39" s="56" customFormat="1" ht="14.25"/>
    <row r="40" spans="1:11" s="56" customFormat="1" ht="20.25" customHeight="1">
      <c r="A40" s="751" t="s">
        <v>837</v>
      </c>
      <c r="B40" s="767"/>
      <c r="C40" s="767"/>
      <c r="D40" s="767"/>
      <c r="E40" s="767"/>
      <c r="H40" s="768"/>
      <c r="I40" s="768"/>
      <c r="J40" s="768"/>
      <c r="K40" s="768"/>
    </row>
    <row r="41" spans="1:11" s="56" customFormat="1" ht="8.25" customHeight="1" thickBot="1">
      <c r="A41" s="55"/>
      <c r="B41" s="55"/>
      <c r="C41" s="55"/>
      <c r="D41" s="55"/>
      <c r="E41" s="55"/>
      <c r="H41" s="55"/>
      <c r="I41" s="55"/>
      <c r="J41" s="55"/>
      <c r="K41" s="752"/>
    </row>
    <row r="42" spans="1:9" s="56" customFormat="1" ht="14.25">
      <c r="A42" s="2374" t="s">
        <v>838</v>
      </c>
      <c r="B42" s="2375"/>
      <c r="C42" s="2376"/>
      <c r="D42" s="790" t="s">
        <v>839</v>
      </c>
      <c r="E42" s="790" t="s">
        <v>840</v>
      </c>
      <c r="F42" s="800"/>
      <c r="G42" s="800"/>
      <c r="H42" s="801" t="s">
        <v>841</v>
      </c>
      <c r="I42" s="802" t="s">
        <v>857</v>
      </c>
    </row>
    <row r="43" spans="1:9" s="56" customFormat="1" ht="15.75" customHeight="1">
      <c r="A43" s="2369" t="s">
        <v>842</v>
      </c>
      <c r="B43" s="2370"/>
      <c r="C43" s="2371"/>
      <c r="D43" s="769">
        <v>141169</v>
      </c>
      <c r="E43" s="769">
        <v>100453</v>
      </c>
      <c r="H43" s="791">
        <v>71.15797377611231</v>
      </c>
      <c r="I43" s="795">
        <v>71.8</v>
      </c>
    </row>
    <row r="44" spans="1:9" s="56" customFormat="1" ht="15.75" customHeight="1">
      <c r="A44" s="2369" t="s">
        <v>843</v>
      </c>
      <c r="B44" s="2370"/>
      <c r="C44" s="2371"/>
      <c r="D44" s="769">
        <v>141340</v>
      </c>
      <c r="E44" s="769">
        <v>97950</v>
      </c>
      <c r="H44" s="792">
        <v>69.30097636903919</v>
      </c>
      <c r="I44" s="796">
        <v>71.2</v>
      </c>
    </row>
    <row r="45" spans="1:9" s="56" customFormat="1" ht="15.75" customHeight="1">
      <c r="A45" s="2369" t="s">
        <v>844</v>
      </c>
      <c r="B45" s="2370"/>
      <c r="C45" s="2371"/>
      <c r="D45" s="769">
        <v>141765</v>
      </c>
      <c r="E45" s="769">
        <v>95216</v>
      </c>
      <c r="H45" s="792">
        <v>67.16467393221176</v>
      </c>
      <c r="I45" s="796">
        <v>69.3</v>
      </c>
    </row>
    <row r="46" spans="1:9" s="56" customFormat="1" ht="15.75" customHeight="1">
      <c r="A46" s="2369" t="s">
        <v>845</v>
      </c>
      <c r="B46" s="2370"/>
      <c r="C46" s="2371"/>
      <c r="D46" s="769">
        <v>142757</v>
      </c>
      <c r="E46" s="769">
        <v>92393</v>
      </c>
      <c r="H46" s="792">
        <v>64.72046904880321</v>
      </c>
      <c r="I46" s="796">
        <v>67.2</v>
      </c>
    </row>
    <row r="47" spans="1:9" s="56" customFormat="1" ht="15.75" customHeight="1">
      <c r="A47" s="2369" t="s">
        <v>846</v>
      </c>
      <c r="B47" s="2370"/>
      <c r="C47" s="2371"/>
      <c r="D47" s="769">
        <v>144553</v>
      </c>
      <c r="E47" s="769">
        <v>91892</v>
      </c>
      <c r="H47" s="793">
        <v>63.56976333939801</v>
      </c>
      <c r="I47" s="797">
        <v>64.72046904880321</v>
      </c>
    </row>
    <row r="48" spans="1:9" s="56" customFormat="1" ht="14.25">
      <c r="A48" s="2390" t="s">
        <v>847</v>
      </c>
      <c r="B48" s="2391"/>
      <c r="C48" s="2391"/>
      <c r="D48" s="770"/>
      <c r="E48" s="761"/>
      <c r="H48" s="771"/>
      <c r="I48" s="798"/>
    </row>
    <row r="49" spans="1:9" s="56" customFormat="1" ht="14.25">
      <c r="A49" s="2388" t="s">
        <v>848</v>
      </c>
      <c r="B49" s="2389"/>
      <c r="C49" s="2181"/>
      <c r="D49" s="748">
        <v>90703</v>
      </c>
      <c r="E49" s="748">
        <v>63060</v>
      </c>
      <c r="H49" s="794">
        <v>69.52361002392423</v>
      </c>
      <c r="I49" s="799">
        <v>70.9</v>
      </c>
    </row>
    <row r="50" spans="1:9" s="56" customFormat="1" ht="14.25">
      <c r="A50" s="2388" t="s">
        <v>849</v>
      </c>
      <c r="B50" s="2389"/>
      <c r="C50" s="2181"/>
      <c r="D50" s="748">
        <v>48447</v>
      </c>
      <c r="E50" s="761">
        <v>27737</v>
      </c>
      <c r="H50" s="794">
        <v>57.25225504159184</v>
      </c>
      <c r="I50" s="799">
        <v>58.4</v>
      </c>
    </row>
    <row r="51" spans="1:9" s="56" customFormat="1" ht="14.25">
      <c r="A51" s="2388" t="s">
        <v>850</v>
      </c>
      <c r="B51" s="2389"/>
      <c r="C51" s="2181"/>
      <c r="D51" s="748">
        <v>1233</v>
      </c>
      <c r="E51" s="748">
        <v>395</v>
      </c>
      <c r="H51" s="794">
        <v>32.035685320356855</v>
      </c>
      <c r="I51" s="799">
        <v>34.7</v>
      </c>
    </row>
    <row r="52" spans="1:9" s="56" customFormat="1" ht="14.25">
      <c r="A52" s="2388" t="s">
        <v>851</v>
      </c>
      <c r="B52" s="2389"/>
      <c r="C52" s="2181"/>
      <c r="D52" s="748">
        <v>2335</v>
      </c>
      <c r="E52" s="748">
        <v>446</v>
      </c>
      <c r="H52" s="794">
        <v>19.100642398286936</v>
      </c>
      <c r="I52" s="799">
        <v>16.8</v>
      </c>
    </row>
    <row r="53" spans="1:9" s="56" customFormat="1" ht="15" thickBot="1">
      <c r="A53" s="2377" t="s">
        <v>852</v>
      </c>
      <c r="B53" s="2378"/>
      <c r="C53" s="2379"/>
      <c r="D53" s="805">
        <v>1835</v>
      </c>
      <c r="E53" s="805">
        <v>254</v>
      </c>
      <c r="H53" s="806">
        <v>13.841961852861035</v>
      </c>
      <c r="I53" s="807">
        <v>13.4</v>
      </c>
    </row>
    <row r="54" spans="1:9" s="56" customFormat="1" ht="15.75" thickBot="1" thickTop="1">
      <c r="A54" s="2380" t="s">
        <v>91</v>
      </c>
      <c r="B54" s="2381"/>
      <c r="C54" s="2382"/>
      <c r="D54" s="764">
        <v>144553</v>
      </c>
      <c r="E54" s="764">
        <v>91892</v>
      </c>
      <c r="H54" s="803">
        <v>63.56976333939801</v>
      </c>
      <c r="I54" s="804">
        <v>64.72046904880321</v>
      </c>
    </row>
    <row r="55" spans="1:5" ht="14.25">
      <c r="A55" s="810" t="s">
        <v>864</v>
      </c>
      <c r="B55" s="2386" t="s">
        <v>865</v>
      </c>
      <c r="C55" s="2386"/>
      <c r="D55" s="2386"/>
      <c r="E55" s="2386"/>
    </row>
    <row r="56" spans="1:5" ht="14.25">
      <c r="A56" s="766"/>
      <c r="B56" s="2387"/>
      <c r="C56" s="2387"/>
      <c r="D56" s="2387"/>
      <c r="E56" s="2387"/>
    </row>
  </sheetData>
  <sheetProtection/>
  <mergeCells count="22">
    <mergeCell ref="A53:C53"/>
    <mergeCell ref="A54:C54"/>
    <mergeCell ref="B16:E19"/>
    <mergeCell ref="B37:E38"/>
    <mergeCell ref="B55:E56"/>
    <mergeCell ref="A51:C51"/>
    <mergeCell ref="A52:C52"/>
    <mergeCell ref="A48:C48"/>
    <mergeCell ref="A49:C49"/>
    <mergeCell ref="A50:C50"/>
    <mergeCell ref="A47:C47"/>
    <mergeCell ref="A44:C44"/>
    <mergeCell ref="A45:C45"/>
    <mergeCell ref="J23:K23"/>
    <mergeCell ref="A42:C42"/>
    <mergeCell ref="A43:C43"/>
    <mergeCell ref="A4:A7"/>
    <mergeCell ref="B4:D4"/>
    <mergeCell ref="B23:C23"/>
    <mergeCell ref="D23:E23"/>
    <mergeCell ref="H23:I23"/>
    <mergeCell ref="A46:C46"/>
  </mergeCells>
  <printOptions horizontalCentered="1"/>
  <pageMargins left="0.7874015748031497" right="0.7874015748031497" top="0.5905511811023623" bottom="0.5905511811023623" header="0.5118110236220472" footer="0.5118110236220472"/>
  <pageSetup fitToWidth="0" fitToHeight="1" horizontalDpi="600" verticalDpi="600" orientation="portrait" paperSize="9" scale="92" r:id="rId1"/>
  <colBreaks count="1" manualBreakCount="1">
    <brk id="6" max="58" man="1"/>
  </colBreaks>
</worksheet>
</file>

<file path=xl/worksheets/sheet16.xml><?xml version="1.0" encoding="utf-8"?>
<worksheet xmlns="http://schemas.openxmlformats.org/spreadsheetml/2006/main" xmlns:r="http://schemas.openxmlformats.org/officeDocument/2006/relationships">
  <sheetPr transitionEvaluation="1"/>
  <dimension ref="A1:U45"/>
  <sheetViews>
    <sheetView showGridLines="0" defaultGridColor="0" zoomScale="80" zoomScaleNormal="80" zoomScaleSheetLayoutView="85" zoomScalePageLayoutView="0" colorId="22" workbookViewId="0" topLeftCell="A1">
      <selection activeCell="M18" sqref="M18"/>
    </sheetView>
  </sheetViews>
  <sheetFormatPr defaultColWidth="10.796875" defaultRowHeight="15"/>
  <cols>
    <col min="1" max="1" width="17.59765625" style="54" customWidth="1"/>
    <col min="2" max="3" width="8.59765625" style="54" bestFit="1" customWidth="1"/>
    <col min="4" max="4" width="7.59765625" style="812" bestFit="1" customWidth="1"/>
    <col min="5" max="6" width="8.59765625" style="54" bestFit="1" customWidth="1"/>
    <col min="7" max="7" width="7.59765625" style="812" bestFit="1" customWidth="1"/>
    <col min="8" max="8" width="12.59765625" style="812" customWidth="1"/>
    <col min="9" max="10" width="10.69921875" style="54" bestFit="1" customWidth="1"/>
    <col min="11" max="12" width="3.09765625" style="4" customWidth="1"/>
    <col min="13" max="16" width="12.59765625" style="812" customWidth="1"/>
    <col min="17" max="20" width="10.69921875" style="1" bestFit="1" customWidth="1"/>
    <col min="21" max="16384" width="10.69921875" style="1" customWidth="1"/>
  </cols>
  <sheetData>
    <row r="1" spans="1:21" ht="18.75">
      <c r="A1" s="811" t="s">
        <v>866</v>
      </c>
      <c r="Q1" s="54"/>
      <c r="R1" s="54"/>
      <c r="S1" s="813" t="s">
        <v>486</v>
      </c>
      <c r="T1" s="814"/>
      <c r="U1" s="54"/>
    </row>
    <row r="2" spans="1:21" ht="14.25" customHeight="1" thickBot="1">
      <c r="A2" s="55"/>
      <c r="B2" s="55"/>
      <c r="C2" s="55"/>
      <c r="D2" s="815"/>
      <c r="E2" s="55"/>
      <c r="F2" s="55"/>
      <c r="G2" s="815"/>
      <c r="H2" s="815"/>
      <c r="I2" s="55"/>
      <c r="J2" s="55"/>
      <c r="M2" s="815"/>
      <c r="N2" s="815"/>
      <c r="O2" s="815"/>
      <c r="P2" s="815"/>
      <c r="Q2" s="55"/>
      <c r="R2" s="55"/>
      <c r="S2" s="55"/>
      <c r="T2" s="55"/>
      <c r="U2" s="54"/>
    </row>
    <row r="3" spans="1:21" s="56" customFormat="1" ht="24" customHeight="1">
      <c r="A3" s="2392" t="s">
        <v>822</v>
      </c>
      <c r="B3" s="2395" t="s">
        <v>867</v>
      </c>
      <c r="C3" s="2396"/>
      <c r="D3" s="2396"/>
      <c r="E3" s="2396"/>
      <c r="F3" s="2396"/>
      <c r="G3" s="2396"/>
      <c r="H3" s="2397"/>
      <c r="I3" s="2412" t="s">
        <v>912</v>
      </c>
      <c r="J3" s="2413"/>
      <c r="K3" s="869"/>
      <c r="L3" s="869"/>
      <c r="M3" s="860" t="s">
        <v>911</v>
      </c>
      <c r="N3" s="2398" t="s">
        <v>868</v>
      </c>
      <c r="O3" s="2399"/>
      <c r="P3" s="2400"/>
      <c r="Q3" s="2395" t="s">
        <v>869</v>
      </c>
      <c r="R3" s="2396"/>
      <c r="S3" s="2396"/>
      <c r="T3" s="2401"/>
      <c r="U3" s="55"/>
    </row>
    <row r="4" spans="1:21" s="56" customFormat="1" ht="24" customHeight="1">
      <c r="A4" s="2393"/>
      <c r="B4" s="2402" t="s">
        <v>870</v>
      </c>
      <c r="C4" s="2403"/>
      <c r="D4" s="2404"/>
      <c r="E4" s="2402" t="s">
        <v>871</v>
      </c>
      <c r="F4" s="2403"/>
      <c r="G4" s="2404"/>
      <c r="H4" s="2405" t="s">
        <v>872</v>
      </c>
      <c r="I4" s="2407" t="s">
        <v>873</v>
      </c>
      <c r="J4" s="2407" t="s">
        <v>760</v>
      </c>
      <c r="K4" s="143"/>
      <c r="L4" s="143"/>
      <c r="M4" s="2405" t="s">
        <v>872</v>
      </c>
      <c r="N4" s="2405" t="s">
        <v>873</v>
      </c>
      <c r="O4" s="2405" t="s">
        <v>760</v>
      </c>
      <c r="P4" s="2405" t="s">
        <v>872</v>
      </c>
      <c r="Q4" s="2409" t="s">
        <v>874</v>
      </c>
      <c r="R4" s="2409" t="s">
        <v>875</v>
      </c>
      <c r="S4" s="2409" t="s">
        <v>876</v>
      </c>
      <c r="T4" s="2410" t="s">
        <v>877</v>
      </c>
      <c r="U4" s="55"/>
    </row>
    <row r="5" spans="1:21" s="56" customFormat="1" ht="24" customHeight="1">
      <c r="A5" s="2393"/>
      <c r="B5" s="142" t="s">
        <v>878</v>
      </c>
      <c r="C5" s="142" t="s">
        <v>879</v>
      </c>
      <c r="D5" s="817" t="s">
        <v>91</v>
      </c>
      <c r="E5" s="142" t="s">
        <v>878</v>
      </c>
      <c r="F5" s="142" t="s">
        <v>879</v>
      </c>
      <c r="G5" s="817" t="s">
        <v>91</v>
      </c>
      <c r="H5" s="2406"/>
      <c r="I5" s="2408"/>
      <c r="J5" s="2408"/>
      <c r="K5" s="143"/>
      <c r="L5" s="143"/>
      <c r="M5" s="2406"/>
      <c r="N5" s="2406"/>
      <c r="O5" s="2406"/>
      <c r="P5" s="2406"/>
      <c r="Q5" s="2414"/>
      <c r="R5" s="2408"/>
      <c r="S5" s="2408"/>
      <c r="T5" s="2411"/>
      <c r="U5" s="55"/>
    </row>
    <row r="6" spans="1:21" s="56" customFormat="1" ht="24" customHeight="1">
      <c r="A6" s="2393"/>
      <c r="B6" s="142" t="s">
        <v>880</v>
      </c>
      <c r="C6" s="142" t="s">
        <v>881</v>
      </c>
      <c r="D6" s="818"/>
      <c r="E6" s="142" t="s">
        <v>880</v>
      </c>
      <c r="F6" s="142" t="s">
        <v>881</v>
      </c>
      <c r="G6" s="818"/>
      <c r="H6" s="2406"/>
      <c r="I6" s="2408"/>
      <c r="J6" s="2408"/>
      <c r="K6" s="143"/>
      <c r="L6" s="143"/>
      <c r="M6" s="2406"/>
      <c r="N6" s="2406"/>
      <c r="O6" s="2406"/>
      <c r="P6" s="2406"/>
      <c r="Q6" s="2414"/>
      <c r="R6" s="2408"/>
      <c r="S6" s="2408"/>
      <c r="T6" s="2411"/>
      <c r="U6" s="55"/>
    </row>
    <row r="7" spans="1:21" s="56" customFormat="1" ht="24" customHeight="1">
      <c r="A7" s="2393"/>
      <c r="B7" s="142" t="s">
        <v>882</v>
      </c>
      <c r="C7" s="142" t="s">
        <v>883</v>
      </c>
      <c r="D7" s="818"/>
      <c r="E7" s="142" t="s">
        <v>882</v>
      </c>
      <c r="F7" s="142" t="s">
        <v>883</v>
      </c>
      <c r="G7" s="818"/>
      <c r="H7" s="861" t="s">
        <v>884</v>
      </c>
      <c r="I7" s="862"/>
      <c r="J7" s="863"/>
      <c r="K7" s="864"/>
      <c r="L7" s="864"/>
      <c r="M7" s="865" t="s">
        <v>885</v>
      </c>
      <c r="N7" s="866"/>
      <c r="O7" s="866"/>
      <c r="P7" s="866"/>
      <c r="Q7" s="819"/>
      <c r="R7" s="819"/>
      <c r="S7" s="819"/>
      <c r="T7" s="820"/>
      <c r="U7" s="55"/>
    </row>
    <row r="8" spans="1:21" s="56" customFormat="1" ht="24" customHeight="1">
      <c r="A8" s="2394"/>
      <c r="B8" s="142" t="s">
        <v>886</v>
      </c>
      <c r="C8" s="142" t="s">
        <v>887</v>
      </c>
      <c r="D8" s="821" t="s">
        <v>577</v>
      </c>
      <c r="E8" s="142" t="s">
        <v>886</v>
      </c>
      <c r="F8" s="142" t="s">
        <v>887</v>
      </c>
      <c r="G8" s="817" t="s">
        <v>578</v>
      </c>
      <c r="H8" s="861" t="s">
        <v>810</v>
      </c>
      <c r="I8" s="867" t="s">
        <v>811</v>
      </c>
      <c r="J8" s="868" t="s">
        <v>812</v>
      </c>
      <c r="K8" s="864"/>
      <c r="L8" s="864"/>
      <c r="M8" s="865" t="s">
        <v>888</v>
      </c>
      <c r="N8" s="861" t="s">
        <v>889</v>
      </c>
      <c r="O8" s="861" t="s">
        <v>890</v>
      </c>
      <c r="P8" s="861" t="s">
        <v>891</v>
      </c>
      <c r="Q8" s="142"/>
      <c r="R8" s="142"/>
      <c r="S8" s="142"/>
      <c r="T8" s="822"/>
      <c r="U8" s="55"/>
    </row>
    <row r="9" spans="1:21" s="56" customFormat="1" ht="15.75" customHeight="1">
      <c r="A9" s="823"/>
      <c r="B9" s="369"/>
      <c r="C9" s="369"/>
      <c r="D9" s="824"/>
      <c r="E9" s="369"/>
      <c r="F9" s="369"/>
      <c r="G9" s="825"/>
      <c r="H9" s="825"/>
      <c r="I9" s="369"/>
      <c r="J9" s="610"/>
      <c r="K9" s="143"/>
      <c r="L9" s="143"/>
      <c r="M9" s="826"/>
      <c r="N9" s="825"/>
      <c r="O9" s="825"/>
      <c r="P9" s="825"/>
      <c r="Q9" s="369"/>
      <c r="R9" s="369"/>
      <c r="S9" s="369"/>
      <c r="T9" s="371"/>
      <c r="U9" s="55"/>
    </row>
    <row r="10" spans="1:21" s="56" customFormat="1" ht="15.75" customHeight="1">
      <c r="A10" s="816" t="s">
        <v>23</v>
      </c>
      <c r="B10" s="827">
        <v>1689</v>
      </c>
      <c r="C10" s="828">
        <v>649</v>
      </c>
      <c r="D10" s="829">
        <v>2338</v>
      </c>
      <c r="E10" s="827">
        <v>2695</v>
      </c>
      <c r="F10" s="828">
        <v>495</v>
      </c>
      <c r="G10" s="829">
        <v>3190</v>
      </c>
      <c r="H10" s="829">
        <v>5528</v>
      </c>
      <c r="I10" s="827">
        <v>26782</v>
      </c>
      <c r="J10" s="828">
        <v>84850</v>
      </c>
      <c r="K10" s="143"/>
      <c r="L10" s="143"/>
      <c r="M10" s="830">
        <v>111632</v>
      </c>
      <c r="N10" s="829">
        <v>29120</v>
      </c>
      <c r="O10" s="829">
        <v>88040</v>
      </c>
      <c r="P10" s="829">
        <v>117160</v>
      </c>
      <c r="Q10" s="828">
        <v>6676</v>
      </c>
      <c r="R10" s="828">
        <v>2115</v>
      </c>
      <c r="S10" s="828">
        <v>2661</v>
      </c>
      <c r="T10" s="831">
        <v>38</v>
      </c>
      <c r="U10" s="55"/>
    </row>
    <row r="11" spans="1:21" s="56" customFormat="1" ht="15.75" customHeight="1">
      <c r="A11" s="816"/>
      <c r="B11" s="827"/>
      <c r="C11" s="828"/>
      <c r="D11" s="829"/>
      <c r="E11" s="827"/>
      <c r="F11" s="828"/>
      <c r="G11" s="829"/>
      <c r="H11" s="829"/>
      <c r="I11" s="827"/>
      <c r="J11" s="828"/>
      <c r="K11" s="143"/>
      <c r="L11" s="143"/>
      <c r="M11" s="830"/>
      <c r="N11" s="829"/>
      <c r="O11" s="829"/>
      <c r="P11" s="829"/>
      <c r="Q11" s="828"/>
      <c r="R11" s="828"/>
      <c r="S11" s="828"/>
      <c r="T11" s="831"/>
      <c r="U11" s="55"/>
    </row>
    <row r="12" spans="1:21" s="56" customFormat="1" ht="15.75" customHeight="1">
      <c r="A12" s="816" t="s">
        <v>68</v>
      </c>
      <c r="B12" s="827">
        <v>1876</v>
      </c>
      <c r="C12" s="828">
        <v>720</v>
      </c>
      <c r="D12" s="829">
        <v>2596</v>
      </c>
      <c r="E12" s="827">
        <v>2623</v>
      </c>
      <c r="F12" s="828">
        <v>451</v>
      </c>
      <c r="G12" s="829">
        <v>3074</v>
      </c>
      <c r="H12" s="829">
        <v>5670</v>
      </c>
      <c r="I12" s="827">
        <v>28470</v>
      </c>
      <c r="J12" s="828">
        <v>83209</v>
      </c>
      <c r="K12" s="143"/>
      <c r="L12" s="143"/>
      <c r="M12" s="830">
        <v>111679</v>
      </c>
      <c r="N12" s="829">
        <v>31066</v>
      </c>
      <c r="O12" s="829">
        <v>86283</v>
      </c>
      <c r="P12" s="829">
        <v>117349</v>
      </c>
      <c r="Q12" s="827">
        <v>6304</v>
      </c>
      <c r="R12" s="827">
        <v>2143</v>
      </c>
      <c r="S12" s="827">
        <v>2390</v>
      </c>
      <c r="T12" s="831">
        <v>35</v>
      </c>
      <c r="U12" s="55"/>
    </row>
    <row r="13" spans="1:21" s="56" customFormat="1" ht="15.75" customHeight="1">
      <c r="A13" s="816"/>
      <c r="B13" s="827"/>
      <c r="C13" s="828"/>
      <c r="D13" s="829"/>
      <c r="E13" s="827"/>
      <c r="F13" s="828"/>
      <c r="G13" s="829"/>
      <c r="H13" s="829"/>
      <c r="I13" s="827"/>
      <c r="J13" s="828"/>
      <c r="K13" s="143"/>
      <c r="L13" s="143"/>
      <c r="M13" s="830"/>
      <c r="N13" s="829"/>
      <c r="O13" s="829"/>
      <c r="P13" s="829"/>
      <c r="Q13" s="828"/>
      <c r="R13" s="828"/>
      <c r="S13" s="828"/>
      <c r="T13" s="831"/>
      <c r="U13" s="55"/>
    </row>
    <row r="14" spans="1:21" s="56" customFormat="1" ht="15.75" customHeight="1">
      <c r="A14" s="816" t="s">
        <v>24</v>
      </c>
      <c r="B14" s="827">
        <v>1969</v>
      </c>
      <c r="C14" s="828">
        <v>793</v>
      </c>
      <c r="D14" s="829">
        <v>2762</v>
      </c>
      <c r="E14" s="827">
        <v>2501</v>
      </c>
      <c r="F14" s="828">
        <v>397</v>
      </c>
      <c r="G14" s="829">
        <v>2898</v>
      </c>
      <c r="H14" s="829">
        <v>5660</v>
      </c>
      <c r="I14" s="827">
        <v>30414</v>
      </c>
      <c r="J14" s="828">
        <v>81412</v>
      </c>
      <c r="K14" s="143"/>
      <c r="L14" s="143"/>
      <c r="M14" s="830">
        <v>111826</v>
      </c>
      <c r="N14" s="829">
        <v>33176</v>
      </c>
      <c r="O14" s="829">
        <v>84310</v>
      </c>
      <c r="P14" s="829">
        <v>117486</v>
      </c>
      <c r="Q14" s="828">
        <v>6088</v>
      </c>
      <c r="R14" s="828">
        <v>2410</v>
      </c>
      <c r="S14" s="828">
        <v>2494</v>
      </c>
      <c r="T14" s="831">
        <v>30</v>
      </c>
      <c r="U14" s="55"/>
    </row>
    <row r="15" spans="1:21" s="56" customFormat="1" ht="15.75" customHeight="1">
      <c r="A15" s="816"/>
      <c r="B15" s="827"/>
      <c r="C15" s="828"/>
      <c r="D15" s="829"/>
      <c r="E15" s="827"/>
      <c r="F15" s="828"/>
      <c r="G15" s="829"/>
      <c r="H15" s="829"/>
      <c r="I15" s="827"/>
      <c r="J15" s="828"/>
      <c r="K15" s="143"/>
      <c r="L15" s="143"/>
      <c r="M15" s="830"/>
      <c r="N15" s="829"/>
      <c r="O15" s="829"/>
      <c r="P15" s="829"/>
      <c r="Q15" s="828"/>
      <c r="R15" s="828"/>
      <c r="S15" s="828"/>
      <c r="T15" s="831"/>
      <c r="U15" s="55"/>
    </row>
    <row r="16" spans="1:21" s="56" customFormat="1" ht="15.75" customHeight="1">
      <c r="A16" s="816" t="s">
        <v>46</v>
      </c>
      <c r="B16" s="827">
        <v>2038</v>
      </c>
      <c r="C16" s="828">
        <v>840</v>
      </c>
      <c r="D16" s="829">
        <v>2878</v>
      </c>
      <c r="E16" s="827">
        <v>2525</v>
      </c>
      <c r="F16" s="828">
        <v>383</v>
      </c>
      <c r="G16" s="829">
        <v>2908</v>
      </c>
      <c r="H16" s="829">
        <v>5786</v>
      </c>
      <c r="I16" s="827">
        <v>33619</v>
      </c>
      <c r="J16" s="828">
        <v>78681</v>
      </c>
      <c r="K16" s="143"/>
      <c r="L16" s="143"/>
      <c r="M16" s="830">
        <v>112300</v>
      </c>
      <c r="N16" s="829">
        <v>36497</v>
      </c>
      <c r="O16" s="829">
        <v>81589</v>
      </c>
      <c r="P16" s="829">
        <v>118086</v>
      </c>
      <c r="Q16" s="828">
        <v>6340</v>
      </c>
      <c r="R16" s="828">
        <v>2449</v>
      </c>
      <c r="S16" s="828">
        <v>2107</v>
      </c>
      <c r="T16" s="831">
        <v>27</v>
      </c>
      <c r="U16" s="55"/>
    </row>
    <row r="17" spans="1:21" s="56" customFormat="1" ht="15.75" customHeight="1">
      <c r="A17" s="816"/>
      <c r="B17" s="827"/>
      <c r="C17" s="828"/>
      <c r="D17" s="829"/>
      <c r="E17" s="827"/>
      <c r="F17" s="828"/>
      <c r="G17" s="829"/>
      <c r="H17" s="829"/>
      <c r="I17" s="827"/>
      <c r="J17" s="828"/>
      <c r="K17" s="143"/>
      <c r="L17" s="143"/>
      <c r="M17" s="830"/>
      <c r="N17" s="829"/>
      <c r="O17" s="829"/>
      <c r="P17" s="829"/>
      <c r="Q17" s="828"/>
      <c r="R17" s="828"/>
      <c r="S17" s="828"/>
      <c r="T17" s="831"/>
      <c r="U17" s="55"/>
    </row>
    <row r="18" spans="1:21" s="497" customFormat="1" ht="15.75" customHeight="1">
      <c r="A18" s="853" t="s">
        <v>892</v>
      </c>
      <c r="B18" s="832">
        <v>2138</v>
      </c>
      <c r="C18" s="833">
        <v>858</v>
      </c>
      <c r="D18" s="833">
        <v>2996</v>
      </c>
      <c r="E18" s="832">
        <v>2465</v>
      </c>
      <c r="F18" s="833">
        <v>387</v>
      </c>
      <c r="G18" s="833">
        <v>2852</v>
      </c>
      <c r="H18" s="833">
        <v>5848</v>
      </c>
      <c r="I18" s="832">
        <v>35307</v>
      </c>
      <c r="J18" s="833">
        <v>78087</v>
      </c>
      <c r="K18" s="727"/>
      <c r="L18" s="727"/>
      <c r="M18" s="832">
        <v>113394</v>
      </c>
      <c r="N18" s="833">
        <v>38303</v>
      </c>
      <c r="O18" s="833">
        <v>80939</v>
      </c>
      <c r="P18" s="833">
        <v>119242</v>
      </c>
      <c r="Q18" s="832">
        <v>2121</v>
      </c>
      <c r="R18" s="832">
        <v>2730</v>
      </c>
      <c r="S18" s="832">
        <v>2248</v>
      </c>
      <c r="T18" s="834">
        <v>34</v>
      </c>
      <c r="U18" s="489"/>
    </row>
    <row r="19" spans="1:21" s="497" customFormat="1" ht="15.75" customHeight="1">
      <c r="A19" s="854"/>
      <c r="B19" s="835"/>
      <c r="C19" s="835"/>
      <c r="D19" s="835"/>
      <c r="E19" s="835"/>
      <c r="F19" s="835"/>
      <c r="G19" s="835"/>
      <c r="H19" s="835"/>
      <c r="I19" s="835"/>
      <c r="J19" s="835"/>
      <c r="K19" s="727"/>
      <c r="L19" s="727"/>
      <c r="M19" s="835"/>
      <c r="N19" s="835"/>
      <c r="O19" s="835"/>
      <c r="P19" s="835"/>
      <c r="Q19" s="835"/>
      <c r="R19" s="835"/>
      <c r="S19" s="835"/>
      <c r="T19" s="836"/>
      <c r="U19" s="489"/>
    </row>
    <row r="20" spans="1:21" s="56" customFormat="1" ht="22.5" customHeight="1">
      <c r="A20" s="855" t="s">
        <v>893</v>
      </c>
      <c r="B20" s="837"/>
      <c r="C20" s="837"/>
      <c r="D20" s="838"/>
      <c r="E20" s="837"/>
      <c r="F20" s="837"/>
      <c r="G20" s="839"/>
      <c r="H20" s="839"/>
      <c r="I20" s="837"/>
      <c r="J20" s="859"/>
      <c r="K20" s="143"/>
      <c r="L20" s="143"/>
      <c r="M20" s="870"/>
      <c r="N20" s="839"/>
      <c r="O20" s="839"/>
      <c r="P20" s="839"/>
      <c r="Q20" s="837"/>
      <c r="R20" s="837"/>
      <c r="S20" s="837"/>
      <c r="T20" s="840"/>
      <c r="U20" s="55"/>
    </row>
    <row r="21" spans="1:21" s="56" customFormat="1" ht="21" customHeight="1">
      <c r="A21" s="841"/>
      <c r="B21" s="842"/>
      <c r="C21" s="842"/>
      <c r="D21" s="829"/>
      <c r="E21" s="842"/>
      <c r="F21" s="842"/>
      <c r="G21" s="843"/>
      <c r="H21" s="843"/>
      <c r="I21" s="842"/>
      <c r="J21" s="844"/>
      <c r="K21" s="143"/>
      <c r="L21" s="143"/>
      <c r="M21" s="845"/>
      <c r="N21" s="843"/>
      <c r="O21" s="843"/>
      <c r="P21" s="843"/>
      <c r="Q21" s="842"/>
      <c r="R21" s="842"/>
      <c r="S21" s="842"/>
      <c r="T21" s="846"/>
      <c r="U21" s="55"/>
    </row>
    <row r="22" spans="1:21" s="56" customFormat="1" ht="21" customHeight="1">
      <c r="A22" s="368" t="s">
        <v>894</v>
      </c>
      <c r="B22" s="828">
        <v>150</v>
      </c>
      <c r="C22" s="828">
        <v>15</v>
      </c>
      <c r="D22" s="847">
        <v>165</v>
      </c>
      <c r="E22" s="828">
        <v>275</v>
      </c>
      <c r="F22" s="828">
        <v>9</v>
      </c>
      <c r="G22" s="829">
        <v>284</v>
      </c>
      <c r="H22" s="829">
        <v>449</v>
      </c>
      <c r="I22" s="828">
        <v>4893</v>
      </c>
      <c r="J22" s="827">
        <v>10218</v>
      </c>
      <c r="K22" s="143"/>
      <c r="L22" s="143"/>
      <c r="M22" s="830">
        <v>15111</v>
      </c>
      <c r="N22" s="829">
        <v>5058</v>
      </c>
      <c r="O22" s="829">
        <v>10502</v>
      </c>
      <c r="P22" s="829">
        <v>15560</v>
      </c>
      <c r="Q22" s="828">
        <v>598</v>
      </c>
      <c r="R22" s="828">
        <v>703</v>
      </c>
      <c r="S22" s="828">
        <v>296</v>
      </c>
      <c r="T22" s="840">
        <v>8</v>
      </c>
      <c r="U22" s="55"/>
    </row>
    <row r="23" spans="1:21" s="56" customFormat="1" ht="21" customHeight="1">
      <c r="A23" s="365" t="s">
        <v>895</v>
      </c>
      <c r="B23" s="842"/>
      <c r="C23" s="842"/>
      <c r="D23" s="829"/>
      <c r="E23" s="842"/>
      <c r="F23" s="842"/>
      <c r="G23" s="843"/>
      <c r="H23" s="843"/>
      <c r="I23" s="842"/>
      <c r="J23" s="844"/>
      <c r="K23" s="143"/>
      <c r="L23" s="143"/>
      <c r="M23" s="845"/>
      <c r="N23" s="843"/>
      <c r="O23" s="843"/>
      <c r="P23" s="843"/>
      <c r="Q23" s="842"/>
      <c r="R23" s="842"/>
      <c r="S23" s="842"/>
      <c r="T23" s="846"/>
      <c r="U23" s="55"/>
    </row>
    <row r="24" spans="1:21" s="56" customFormat="1" ht="21" customHeight="1">
      <c r="A24" s="368" t="s">
        <v>896</v>
      </c>
      <c r="B24" s="828">
        <v>579</v>
      </c>
      <c r="C24" s="828">
        <v>41</v>
      </c>
      <c r="D24" s="847">
        <v>620</v>
      </c>
      <c r="E24" s="828">
        <v>913</v>
      </c>
      <c r="F24" s="828">
        <v>56</v>
      </c>
      <c r="G24" s="829">
        <v>969</v>
      </c>
      <c r="H24" s="829">
        <v>1589</v>
      </c>
      <c r="I24" s="828">
        <v>18735</v>
      </c>
      <c r="J24" s="827">
        <v>47166</v>
      </c>
      <c r="K24" s="143"/>
      <c r="L24" s="143"/>
      <c r="M24" s="830">
        <v>65901</v>
      </c>
      <c r="N24" s="829">
        <v>19355</v>
      </c>
      <c r="O24" s="829">
        <v>48135</v>
      </c>
      <c r="P24" s="829">
        <v>67490</v>
      </c>
      <c r="Q24" s="828">
        <v>1182</v>
      </c>
      <c r="R24" s="828">
        <v>1577</v>
      </c>
      <c r="S24" s="828">
        <v>899</v>
      </c>
      <c r="T24" s="840">
        <v>20</v>
      </c>
      <c r="U24" s="55"/>
    </row>
    <row r="25" spans="1:21" s="56" customFormat="1" ht="21" customHeight="1">
      <c r="A25" s="365"/>
      <c r="B25" s="842"/>
      <c r="C25" s="842"/>
      <c r="D25" s="829"/>
      <c r="E25" s="842"/>
      <c r="F25" s="842"/>
      <c r="G25" s="843"/>
      <c r="H25" s="843"/>
      <c r="I25" s="842"/>
      <c r="J25" s="844"/>
      <c r="K25" s="143"/>
      <c r="L25" s="143"/>
      <c r="M25" s="845"/>
      <c r="N25" s="843"/>
      <c r="O25" s="843"/>
      <c r="P25" s="843"/>
      <c r="Q25" s="842"/>
      <c r="R25" s="842"/>
      <c r="S25" s="842"/>
      <c r="T25" s="846"/>
      <c r="U25" s="55"/>
    </row>
    <row r="26" spans="1:21" s="56" customFormat="1" ht="21" customHeight="1">
      <c r="A26" s="368" t="s">
        <v>897</v>
      </c>
      <c r="B26" s="828">
        <v>619</v>
      </c>
      <c r="C26" s="828">
        <v>173</v>
      </c>
      <c r="D26" s="847">
        <v>792</v>
      </c>
      <c r="E26" s="828">
        <v>700</v>
      </c>
      <c r="F26" s="828">
        <v>98</v>
      </c>
      <c r="G26" s="829">
        <v>798</v>
      </c>
      <c r="H26" s="829">
        <v>1590</v>
      </c>
      <c r="I26" s="828">
        <v>7598</v>
      </c>
      <c r="J26" s="827">
        <v>15622</v>
      </c>
      <c r="K26" s="143"/>
      <c r="L26" s="143"/>
      <c r="M26" s="830">
        <v>23220</v>
      </c>
      <c r="N26" s="829">
        <v>8390</v>
      </c>
      <c r="O26" s="829">
        <v>16420</v>
      </c>
      <c r="P26" s="829">
        <v>24810</v>
      </c>
      <c r="Q26" s="828">
        <v>257</v>
      </c>
      <c r="R26" s="828">
        <v>350</v>
      </c>
      <c r="S26" s="828">
        <v>548</v>
      </c>
      <c r="T26" s="840">
        <v>6</v>
      </c>
      <c r="U26" s="55"/>
    </row>
    <row r="27" spans="1:21" s="56" customFormat="1" ht="21" customHeight="1">
      <c r="A27" s="365" t="s">
        <v>898</v>
      </c>
      <c r="B27" s="842"/>
      <c r="C27" s="842"/>
      <c r="D27" s="843"/>
      <c r="E27" s="842"/>
      <c r="F27" s="842"/>
      <c r="G27" s="843"/>
      <c r="H27" s="843"/>
      <c r="I27" s="842"/>
      <c r="J27" s="844"/>
      <c r="K27" s="143"/>
      <c r="L27" s="143"/>
      <c r="M27" s="845"/>
      <c r="N27" s="843"/>
      <c r="O27" s="843"/>
      <c r="P27" s="843"/>
      <c r="Q27" s="842"/>
      <c r="R27" s="842"/>
      <c r="S27" s="842"/>
      <c r="T27" s="846"/>
      <c r="U27" s="55"/>
    </row>
    <row r="28" spans="1:21" s="56" customFormat="1" ht="21" customHeight="1">
      <c r="A28" s="368" t="s">
        <v>899</v>
      </c>
      <c r="B28" s="828">
        <v>504</v>
      </c>
      <c r="C28" s="828">
        <v>258</v>
      </c>
      <c r="D28" s="847">
        <v>762</v>
      </c>
      <c r="E28" s="828">
        <v>401</v>
      </c>
      <c r="F28" s="828">
        <v>115</v>
      </c>
      <c r="G28" s="829">
        <v>516</v>
      </c>
      <c r="H28" s="829">
        <v>1278</v>
      </c>
      <c r="I28" s="828">
        <v>3224</v>
      </c>
      <c r="J28" s="827">
        <v>4330</v>
      </c>
      <c r="K28" s="143"/>
      <c r="L28" s="143"/>
      <c r="M28" s="830">
        <v>7554</v>
      </c>
      <c r="N28" s="829">
        <v>3986</v>
      </c>
      <c r="O28" s="829">
        <v>4846</v>
      </c>
      <c r="P28" s="829">
        <v>8832</v>
      </c>
      <c r="Q28" s="828">
        <v>72</v>
      </c>
      <c r="R28" s="828">
        <v>91</v>
      </c>
      <c r="S28" s="828">
        <v>306</v>
      </c>
      <c r="T28" s="840">
        <v>0</v>
      </c>
      <c r="U28" s="55"/>
    </row>
    <row r="29" spans="1:21" s="56" customFormat="1" ht="21" customHeight="1">
      <c r="A29" s="365" t="s">
        <v>900</v>
      </c>
      <c r="B29" s="842"/>
      <c r="C29" s="842"/>
      <c r="D29" s="843"/>
      <c r="E29" s="842"/>
      <c r="F29" s="842"/>
      <c r="G29" s="843"/>
      <c r="H29" s="843"/>
      <c r="I29" s="842"/>
      <c r="J29" s="844"/>
      <c r="K29" s="143"/>
      <c r="L29" s="143"/>
      <c r="M29" s="845"/>
      <c r="N29" s="843"/>
      <c r="O29" s="843"/>
      <c r="P29" s="843"/>
      <c r="Q29" s="842"/>
      <c r="R29" s="842"/>
      <c r="S29" s="842"/>
      <c r="T29" s="846"/>
      <c r="U29" s="55"/>
    </row>
    <row r="30" spans="1:21" s="56" customFormat="1" ht="21" customHeight="1">
      <c r="A30" s="368" t="s">
        <v>901</v>
      </c>
      <c r="B30" s="828">
        <v>199</v>
      </c>
      <c r="C30" s="828">
        <v>178</v>
      </c>
      <c r="D30" s="847">
        <v>377</v>
      </c>
      <c r="E30" s="828">
        <v>124</v>
      </c>
      <c r="F30" s="828">
        <v>55</v>
      </c>
      <c r="G30" s="829">
        <v>179</v>
      </c>
      <c r="H30" s="829">
        <v>556</v>
      </c>
      <c r="I30" s="828">
        <v>636</v>
      </c>
      <c r="J30" s="827">
        <v>633</v>
      </c>
      <c r="K30" s="143"/>
      <c r="L30" s="143"/>
      <c r="M30" s="830">
        <v>1269</v>
      </c>
      <c r="N30" s="829">
        <v>1013</v>
      </c>
      <c r="O30" s="829">
        <v>812</v>
      </c>
      <c r="P30" s="829">
        <v>1825</v>
      </c>
      <c r="Q30" s="828">
        <v>10</v>
      </c>
      <c r="R30" s="828">
        <v>7</v>
      </c>
      <c r="S30" s="828">
        <v>111</v>
      </c>
      <c r="T30" s="840">
        <v>0</v>
      </c>
      <c r="U30" s="55"/>
    </row>
    <row r="31" spans="1:21" s="56" customFormat="1" ht="21" customHeight="1">
      <c r="A31" s="365"/>
      <c r="B31" s="842"/>
      <c r="C31" s="842"/>
      <c r="D31" s="829"/>
      <c r="E31" s="842"/>
      <c r="F31" s="842"/>
      <c r="G31" s="843"/>
      <c r="H31" s="843"/>
      <c r="I31" s="842"/>
      <c r="J31" s="844"/>
      <c r="K31" s="143"/>
      <c r="L31" s="143"/>
      <c r="M31" s="845"/>
      <c r="N31" s="843"/>
      <c r="O31" s="843"/>
      <c r="P31" s="843"/>
      <c r="Q31" s="842"/>
      <c r="R31" s="842"/>
      <c r="S31" s="842"/>
      <c r="T31" s="846"/>
      <c r="U31" s="55"/>
    </row>
    <row r="32" spans="1:21" s="56" customFormat="1" ht="21" customHeight="1">
      <c r="A32" s="368" t="s">
        <v>902</v>
      </c>
      <c r="B32" s="828">
        <v>25</v>
      </c>
      <c r="C32" s="828">
        <v>48</v>
      </c>
      <c r="D32" s="847">
        <v>73</v>
      </c>
      <c r="E32" s="828">
        <v>21</v>
      </c>
      <c r="F32" s="828">
        <v>20</v>
      </c>
      <c r="G32" s="829">
        <v>41</v>
      </c>
      <c r="H32" s="829">
        <v>114</v>
      </c>
      <c r="I32" s="828">
        <v>72</v>
      </c>
      <c r="J32" s="827">
        <v>68</v>
      </c>
      <c r="K32" s="143"/>
      <c r="L32" s="143"/>
      <c r="M32" s="830">
        <v>140</v>
      </c>
      <c r="N32" s="829">
        <v>145</v>
      </c>
      <c r="O32" s="829">
        <v>109</v>
      </c>
      <c r="P32" s="829">
        <v>254</v>
      </c>
      <c r="Q32" s="828">
        <v>1</v>
      </c>
      <c r="R32" s="828">
        <v>0</v>
      </c>
      <c r="S32" s="828">
        <v>19</v>
      </c>
      <c r="T32" s="840">
        <v>0</v>
      </c>
      <c r="U32" s="55"/>
    </row>
    <row r="33" spans="1:21" s="56" customFormat="1" ht="21" customHeight="1">
      <c r="A33" s="365" t="s">
        <v>903</v>
      </c>
      <c r="B33" s="842"/>
      <c r="C33" s="842"/>
      <c r="D33" s="829"/>
      <c r="E33" s="842"/>
      <c r="F33" s="842"/>
      <c r="G33" s="843"/>
      <c r="H33" s="843"/>
      <c r="I33" s="842"/>
      <c r="J33" s="844"/>
      <c r="K33" s="143"/>
      <c r="L33" s="143"/>
      <c r="M33" s="845"/>
      <c r="N33" s="843"/>
      <c r="O33" s="843"/>
      <c r="P33" s="843"/>
      <c r="Q33" s="842"/>
      <c r="R33" s="842"/>
      <c r="S33" s="842"/>
      <c r="T33" s="846"/>
      <c r="U33" s="55"/>
    </row>
    <row r="34" spans="1:21" s="56" customFormat="1" ht="21" customHeight="1">
      <c r="A34" s="368" t="s">
        <v>904</v>
      </c>
      <c r="B34" s="828">
        <v>53</v>
      </c>
      <c r="C34" s="828">
        <v>97</v>
      </c>
      <c r="D34" s="847">
        <v>150</v>
      </c>
      <c r="E34" s="828">
        <v>27</v>
      </c>
      <c r="F34" s="828">
        <v>19</v>
      </c>
      <c r="G34" s="829">
        <v>46</v>
      </c>
      <c r="H34" s="829">
        <v>196</v>
      </c>
      <c r="I34" s="828">
        <v>138</v>
      </c>
      <c r="J34" s="827">
        <v>45</v>
      </c>
      <c r="K34" s="143"/>
      <c r="L34" s="143"/>
      <c r="M34" s="830">
        <v>183</v>
      </c>
      <c r="N34" s="829">
        <v>288</v>
      </c>
      <c r="O34" s="829">
        <v>91</v>
      </c>
      <c r="P34" s="829">
        <v>379</v>
      </c>
      <c r="Q34" s="828">
        <v>0</v>
      </c>
      <c r="R34" s="828">
        <v>2</v>
      </c>
      <c r="S34" s="828">
        <v>54</v>
      </c>
      <c r="T34" s="840">
        <v>0</v>
      </c>
      <c r="U34" s="55"/>
    </row>
    <row r="35" spans="1:21" s="56" customFormat="1" ht="21" customHeight="1">
      <c r="A35" s="365"/>
      <c r="B35" s="842"/>
      <c r="C35" s="842"/>
      <c r="D35" s="829"/>
      <c r="E35" s="842"/>
      <c r="F35" s="842"/>
      <c r="G35" s="843"/>
      <c r="H35" s="843"/>
      <c r="I35" s="842"/>
      <c r="J35" s="844"/>
      <c r="K35" s="143"/>
      <c r="L35" s="143"/>
      <c r="M35" s="845"/>
      <c r="N35" s="843"/>
      <c r="O35" s="843"/>
      <c r="P35" s="843"/>
      <c r="Q35" s="842"/>
      <c r="R35" s="842"/>
      <c r="S35" s="842"/>
      <c r="T35" s="846"/>
      <c r="U35" s="55"/>
    </row>
    <row r="36" spans="1:21" s="56" customFormat="1" ht="21" customHeight="1">
      <c r="A36" s="368" t="s">
        <v>905</v>
      </c>
      <c r="B36" s="828">
        <v>0</v>
      </c>
      <c r="C36" s="828">
        <v>0</v>
      </c>
      <c r="D36" s="847">
        <v>0</v>
      </c>
      <c r="E36" s="828">
        <v>0</v>
      </c>
      <c r="F36" s="828">
        <v>1</v>
      </c>
      <c r="G36" s="829">
        <v>1</v>
      </c>
      <c r="H36" s="829">
        <v>1</v>
      </c>
      <c r="I36" s="828">
        <v>1</v>
      </c>
      <c r="J36" s="827">
        <v>0</v>
      </c>
      <c r="K36" s="143"/>
      <c r="L36" s="143"/>
      <c r="M36" s="830">
        <v>1</v>
      </c>
      <c r="N36" s="829">
        <v>1</v>
      </c>
      <c r="O36" s="829">
        <v>1</v>
      </c>
      <c r="P36" s="829">
        <v>2</v>
      </c>
      <c r="Q36" s="828">
        <v>0</v>
      </c>
      <c r="R36" s="828">
        <v>0</v>
      </c>
      <c r="S36" s="828">
        <v>2</v>
      </c>
      <c r="T36" s="840">
        <v>0</v>
      </c>
      <c r="U36" s="55"/>
    </row>
    <row r="37" spans="1:21" s="56" customFormat="1" ht="21" customHeight="1">
      <c r="A37" s="365" t="s">
        <v>906</v>
      </c>
      <c r="B37" s="842"/>
      <c r="C37" s="842"/>
      <c r="D37" s="829"/>
      <c r="E37" s="842"/>
      <c r="F37" s="842"/>
      <c r="G37" s="843"/>
      <c r="H37" s="843"/>
      <c r="I37" s="842"/>
      <c r="J37" s="844"/>
      <c r="K37" s="143"/>
      <c r="L37" s="143"/>
      <c r="M37" s="845"/>
      <c r="N37" s="843"/>
      <c r="O37" s="843"/>
      <c r="P37" s="843"/>
      <c r="Q37" s="842"/>
      <c r="R37" s="842"/>
      <c r="S37" s="842"/>
      <c r="T37" s="846"/>
      <c r="U37" s="55"/>
    </row>
    <row r="38" spans="1:21" s="56" customFormat="1" ht="21" customHeight="1">
      <c r="A38" s="368" t="s">
        <v>907</v>
      </c>
      <c r="B38" s="828">
        <v>8</v>
      </c>
      <c r="C38" s="828">
        <v>27</v>
      </c>
      <c r="D38" s="847">
        <v>35</v>
      </c>
      <c r="E38" s="828">
        <v>2</v>
      </c>
      <c r="F38" s="828">
        <v>8</v>
      </c>
      <c r="G38" s="829">
        <v>10</v>
      </c>
      <c r="H38" s="829">
        <v>45</v>
      </c>
      <c r="I38" s="828">
        <v>8</v>
      </c>
      <c r="J38" s="827">
        <v>4</v>
      </c>
      <c r="K38" s="143"/>
      <c r="L38" s="143"/>
      <c r="M38" s="830">
        <v>12</v>
      </c>
      <c r="N38" s="829">
        <v>43</v>
      </c>
      <c r="O38" s="829">
        <v>14</v>
      </c>
      <c r="P38" s="829">
        <v>57</v>
      </c>
      <c r="Q38" s="828">
        <v>0</v>
      </c>
      <c r="R38" s="828">
        <v>0</v>
      </c>
      <c r="S38" s="828">
        <v>9</v>
      </c>
      <c r="T38" s="840">
        <v>0</v>
      </c>
      <c r="U38" s="55"/>
    </row>
    <row r="39" spans="1:21" s="56" customFormat="1" ht="21" customHeight="1">
      <c r="A39" s="365"/>
      <c r="B39" s="842"/>
      <c r="C39" s="842"/>
      <c r="D39" s="829"/>
      <c r="E39" s="842"/>
      <c r="F39" s="842"/>
      <c r="G39" s="843"/>
      <c r="H39" s="843"/>
      <c r="I39" s="842"/>
      <c r="J39" s="844"/>
      <c r="K39" s="143"/>
      <c r="L39" s="143"/>
      <c r="M39" s="845"/>
      <c r="N39" s="843"/>
      <c r="O39" s="843"/>
      <c r="P39" s="843"/>
      <c r="Q39" s="842"/>
      <c r="R39" s="842"/>
      <c r="S39" s="842"/>
      <c r="T39" s="846"/>
      <c r="U39" s="55"/>
    </row>
    <row r="40" spans="1:21" s="56" customFormat="1" ht="21" customHeight="1">
      <c r="A40" s="368" t="s">
        <v>908</v>
      </c>
      <c r="B40" s="828">
        <v>0</v>
      </c>
      <c r="C40" s="828">
        <v>2</v>
      </c>
      <c r="D40" s="847">
        <v>2</v>
      </c>
      <c r="E40" s="828">
        <v>0</v>
      </c>
      <c r="F40" s="828">
        <v>0</v>
      </c>
      <c r="G40" s="829">
        <v>0</v>
      </c>
      <c r="H40" s="829">
        <v>2</v>
      </c>
      <c r="I40" s="828">
        <v>0</v>
      </c>
      <c r="J40" s="827">
        <v>0</v>
      </c>
      <c r="K40" s="143"/>
      <c r="L40" s="143"/>
      <c r="M40" s="830">
        <v>0</v>
      </c>
      <c r="N40" s="829">
        <v>2</v>
      </c>
      <c r="O40" s="829">
        <v>0</v>
      </c>
      <c r="P40" s="829">
        <v>2</v>
      </c>
      <c r="Q40" s="828">
        <v>0</v>
      </c>
      <c r="R40" s="828">
        <v>0</v>
      </c>
      <c r="S40" s="828">
        <v>0</v>
      </c>
      <c r="T40" s="840">
        <v>0</v>
      </c>
      <c r="U40" s="55"/>
    </row>
    <row r="41" spans="1:21" s="56" customFormat="1" ht="21" customHeight="1">
      <c r="A41" s="365" t="s">
        <v>259</v>
      </c>
      <c r="B41" s="842"/>
      <c r="C41" s="842"/>
      <c r="D41" s="829"/>
      <c r="E41" s="842"/>
      <c r="F41" s="842"/>
      <c r="G41" s="843"/>
      <c r="H41" s="843"/>
      <c r="I41" s="842"/>
      <c r="J41" s="844"/>
      <c r="K41" s="143"/>
      <c r="L41" s="143"/>
      <c r="M41" s="845"/>
      <c r="N41" s="843"/>
      <c r="O41" s="843"/>
      <c r="P41" s="843"/>
      <c r="Q41" s="842"/>
      <c r="R41" s="842"/>
      <c r="S41" s="842"/>
      <c r="T41" s="846"/>
      <c r="U41" s="55"/>
    </row>
    <row r="42" spans="1:21" s="56" customFormat="1" ht="21" customHeight="1">
      <c r="A42" s="368" t="s">
        <v>909</v>
      </c>
      <c r="B42" s="828">
        <v>0</v>
      </c>
      <c r="C42" s="828">
        <v>6</v>
      </c>
      <c r="D42" s="847">
        <v>6</v>
      </c>
      <c r="E42" s="828">
        <v>1</v>
      </c>
      <c r="F42" s="828">
        <v>3</v>
      </c>
      <c r="G42" s="829">
        <v>4</v>
      </c>
      <c r="H42" s="829">
        <v>10</v>
      </c>
      <c r="I42" s="828">
        <v>1</v>
      </c>
      <c r="J42" s="827">
        <v>1</v>
      </c>
      <c r="K42" s="143"/>
      <c r="L42" s="143"/>
      <c r="M42" s="830">
        <v>2</v>
      </c>
      <c r="N42" s="829">
        <v>7</v>
      </c>
      <c r="O42" s="829">
        <v>5</v>
      </c>
      <c r="P42" s="829">
        <v>12</v>
      </c>
      <c r="Q42" s="828">
        <v>1</v>
      </c>
      <c r="R42" s="828">
        <v>0</v>
      </c>
      <c r="S42" s="828">
        <v>0</v>
      </c>
      <c r="T42" s="840">
        <v>0</v>
      </c>
      <c r="U42" s="55"/>
    </row>
    <row r="43" spans="1:21" s="56" customFormat="1" ht="21" customHeight="1">
      <c r="A43" s="365"/>
      <c r="B43" s="842"/>
      <c r="C43" s="842"/>
      <c r="D43" s="829"/>
      <c r="E43" s="842"/>
      <c r="F43" s="842"/>
      <c r="G43" s="843"/>
      <c r="H43" s="843"/>
      <c r="I43" s="842"/>
      <c r="J43" s="844"/>
      <c r="K43" s="143"/>
      <c r="L43" s="143"/>
      <c r="M43" s="845"/>
      <c r="N43" s="843"/>
      <c r="O43" s="843"/>
      <c r="P43" s="843"/>
      <c r="Q43" s="842"/>
      <c r="R43" s="842"/>
      <c r="S43" s="842"/>
      <c r="T43" s="846"/>
      <c r="U43" s="55"/>
    </row>
    <row r="44" spans="1:21" s="56" customFormat="1" ht="21" customHeight="1" thickBot="1">
      <c r="A44" s="848" t="s">
        <v>910</v>
      </c>
      <c r="B44" s="856">
        <v>1</v>
      </c>
      <c r="C44" s="856">
        <v>13</v>
      </c>
      <c r="D44" s="849">
        <v>14</v>
      </c>
      <c r="E44" s="856">
        <v>1</v>
      </c>
      <c r="F44" s="856">
        <v>3</v>
      </c>
      <c r="G44" s="849">
        <v>4</v>
      </c>
      <c r="H44" s="849">
        <v>18</v>
      </c>
      <c r="I44" s="856">
        <v>1</v>
      </c>
      <c r="J44" s="857">
        <v>0</v>
      </c>
      <c r="K44" s="143"/>
      <c r="L44" s="143"/>
      <c r="M44" s="850">
        <v>1</v>
      </c>
      <c r="N44" s="849">
        <v>15</v>
      </c>
      <c r="O44" s="849">
        <v>4</v>
      </c>
      <c r="P44" s="849">
        <v>19</v>
      </c>
      <c r="Q44" s="856">
        <v>0</v>
      </c>
      <c r="R44" s="856">
        <v>0</v>
      </c>
      <c r="S44" s="856">
        <v>4</v>
      </c>
      <c r="T44" s="858">
        <v>0</v>
      </c>
      <c r="U44" s="55"/>
    </row>
    <row r="45" spans="1:21" ht="14.25">
      <c r="A45" s="851"/>
      <c r="B45" s="851"/>
      <c r="C45" s="851"/>
      <c r="D45" s="852"/>
      <c r="E45" s="851"/>
      <c r="F45" s="851"/>
      <c r="G45" s="852"/>
      <c r="H45" s="852"/>
      <c r="I45" s="851"/>
      <c r="J45" s="851"/>
      <c r="M45" s="852"/>
      <c r="N45" s="852"/>
      <c r="O45" s="852"/>
      <c r="P45" s="852"/>
      <c r="Q45" s="851"/>
      <c r="R45" s="851"/>
      <c r="S45" s="851"/>
      <c r="T45" s="851"/>
      <c r="U45" s="54"/>
    </row>
  </sheetData>
  <sheetProtection/>
  <mergeCells count="18">
    <mergeCell ref="T4:T6"/>
    <mergeCell ref="I3:J3"/>
    <mergeCell ref="M4:M6"/>
    <mergeCell ref="N4:N6"/>
    <mergeCell ref="O4:O6"/>
    <mergeCell ref="P4:P6"/>
    <mergeCell ref="Q4:Q6"/>
    <mergeCell ref="R4:R6"/>
    <mergeCell ref="A3:A8"/>
    <mergeCell ref="B3:H3"/>
    <mergeCell ref="N3:P3"/>
    <mergeCell ref="Q3:T3"/>
    <mergeCell ref="B4:D4"/>
    <mergeCell ref="E4:G4"/>
    <mergeCell ref="H4:H6"/>
    <mergeCell ref="I4:I6"/>
    <mergeCell ref="J4:J6"/>
    <mergeCell ref="S4:S6"/>
  </mergeCells>
  <printOptions/>
  <pageMargins left="0.5905511811023623" right="0.6692913385826772" top="0.7874015748031497" bottom="0.7874015748031497" header="0.5118110236220472" footer="0.5118110236220472"/>
  <pageSetup fitToWidth="2" horizontalDpi="600" verticalDpi="600" orientation="portrait" paperSize="9" scale="79" r:id="rId1"/>
  <colBreaks count="1" manualBreakCount="1">
    <brk id="11" max="43" man="1"/>
  </colBreaks>
</worksheet>
</file>

<file path=xl/worksheets/sheet17.xml><?xml version="1.0" encoding="utf-8"?>
<worksheet xmlns="http://schemas.openxmlformats.org/spreadsheetml/2006/main" xmlns:r="http://schemas.openxmlformats.org/officeDocument/2006/relationships">
  <sheetPr transitionEvaluation="1"/>
  <dimension ref="A1:AA44"/>
  <sheetViews>
    <sheetView showGridLines="0" defaultGridColor="0" view="pageBreakPreview" zoomScale="80" zoomScaleNormal="87" zoomScaleSheetLayoutView="80" zoomScalePageLayoutView="0" colorId="22" workbookViewId="0" topLeftCell="A1">
      <pane ySplit="4" topLeftCell="A5" activePane="bottomLeft" state="frozen"/>
      <selection pane="topLeft" activeCell="M18" sqref="M18"/>
      <selection pane="bottomLeft" activeCell="M18" sqref="M18"/>
    </sheetView>
  </sheetViews>
  <sheetFormatPr defaultColWidth="10.796875" defaultRowHeight="15"/>
  <cols>
    <col min="1" max="2" width="5.69921875" style="60" customWidth="1"/>
    <col min="3" max="3" width="13.3984375" style="60" customWidth="1"/>
    <col min="4" max="11" width="8.59765625" style="60" bestFit="1" customWidth="1"/>
    <col min="12" max="13" width="3.69921875" style="60" customWidth="1"/>
    <col min="14" max="16" width="8.59765625" style="60" bestFit="1" customWidth="1"/>
    <col min="17" max="17" width="7.59765625" style="60" bestFit="1" customWidth="1"/>
    <col min="18" max="18" width="9.69921875" style="60" customWidth="1"/>
    <col min="19" max="25" width="5.69921875" style="60" customWidth="1"/>
    <col min="26" max="26" width="8.69921875" style="60" customWidth="1"/>
    <col min="27" max="16384" width="10.69921875" style="60" customWidth="1"/>
  </cols>
  <sheetData>
    <row r="1" spans="1:27" ht="18.75">
      <c r="A1" s="61" t="s">
        <v>913</v>
      </c>
      <c r="B1" s="61"/>
      <c r="C1" s="61"/>
      <c r="D1" s="61"/>
      <c r="E1" s="61"/>
      <c r="F1" s="61"/>
      <c r="G1" s="59"/>
      <c r="H1" s="59"/>
      <c r="I1" s="59"/>
      <c r="J1" s="59"/>
      <c r="K1" s="59"/>
      <c r="N1" s="59"/>
      <c r="O1" s="59"/>
      <c r="P1" s="59"/>
      <c r="Q1" s="59"/>
      <c r="R1" s="59"/>
      <c r="S1" s="59"/>
      <c r="T1" s="59"/>
      <c r="U1" s="59"/>
      <c r="V1" s="59"/>
      <c r="W1" s="59"/>
      <c r="X1" s="59"/>
      <c r="Y1" s="59"/>
      <c r="Z1" s="59"/>
      <c r="AA1" s="59"/>
    </row>
    <row r="2" spans="1:27" s="117" customFormat="1" ht="15" thickBot="1">
      <c r="A2" s="62"/>
      <c r="B2" s="62"/>
      <c r="C2" s="62"/>
      <c r="D2" s="62"/>
      <c r="E2" s="62"/>
      <c r="F2" s="62"/>
      <c r="G2" s="62"/>
      <c r="H2" s="62"/>
      <c r="I2" s="62"/>
      <c r="J2" s="62"/>
      <c r="K2" s="62"/>
      <c r="N2" s="62"/>
      <c r="O2" s="62"/>
      <c r="P2" s="62"/>
      <c r="Q2" s="62"/>
      <c r="R2" s="62"/>
      <c r="S2" s="62"/>
      <c r="T2" s="62"/>
      <c r="U2" s="62"/>
      <c r="V2" s="62"/>
      <c r="W2" s="62"/>
      <c r="X2" s="62"/>
      <c r="Y2" s="62"/>
      <c r="Z2" s="66"/>
      <c r="AA2" s="62"/>
    </row>
    <row r="3" spans="1:27" s="117" customFormat="1" ht="18.75" customHeight="1">
      <c r="A3" s="2440" t="s">
        <v>914</v>
      </c>
      <c r="B3" s="2441"/>
      <c r="C3" s="2442"/>
      <c r="D3" s="875"/>
      <c r="E3" s="875"/>
      <c r="F3" s="875"/>
      <c r="G3" s="875"/>
      <c r="H3" s="875"/>
      <c r="I3" s="875"/>
      <c r="J3" s="875"/>
      <c r="K3" s="876"/>
      <c r="N3" s="876"/>
      <c r="O3" s="875"/>
      <c r="P3" s="875"/>
      <c r="Q3" s="875"/>
      <c r="R3" s="875"/>
      <c r="S3" s="877" t="s">
        <v>915</v>
      </c>
      <c r="T3" s="877" t="s">
        <v>916</v>
      </c>
      <c r="U3" s="877" t="s">
        <v>917</v>
      </c>
      <c r="V3" s="877" t="s">
        <v>918</v>
      </c>
      <c r="W3" s="877" t="s">
        <v>919</v>
      </c>
      <c r="X3" s="877" t="s">
        <v>920</v>
      </c>
      <c r="Y3" s="875"/>
      <c r="Z3" s="269"/>
      <c r="AA3" s="62"/>
    </row>
    <row r="4" spans="1:27" s="117" customFormat="1" ht="18.75" customHeight="1">
      <c r="A4" s="2443"/>
      <c r="B4" s="2444"/>
      <c r="C4" s="2445"/>
      <c r="D4" s="878" t="s">
        <v>921</v>
      </c>
      <c r="E4" s="878" t="s">
        <v>922</v>
      </c>
      <c r="F4" s="878" t="s">
        <v>923</v>
      </c>
      <c r="G4" s="878" t="s">
        <v>924</v>
      </c>
      <c r="H4" s="878" t="s">
        <v>925</v>
      </c>
      <c r="I4" s="878" t="s">
        <v>926</v>
      </c>
      <c r="J4" s="878" t="s">
        <v>927</v>
      </c>
      <c r="K4" s="879" t="s">
        <v>928</v>
      </c>
      <c r="N4" s="879" t="s">
        <v>929</v>
      </c>
      <c r="O4" s="878" t="s">
        <v>930</v>
      </c>
      <c r="P4" s="878" t="s">
        <v>931</v>
      </c>
      <c r="Q4" s="878" t="s">
        <v>932</v>
      </c>
      <c r="R4" s="878" t="s">
        <v>91</v>
      </c>
      <c r="S4" s="880" t="s">
        <v>933</v>
      </c>
      <c r="T4" s="880" t="s">
        <v>933</v>
      </c>
      <c r="U4" s="880" t="s">
        <v>933</v>
      </c>
      <c r="V4" s="880" t="s">
        <v>933</v>
      </c>
      <c r="W4" s="880" t="s">
        <v>933</v>
      </c>
      <c r="X4" s="880" t="s">
        <v>933</v>
      </c>
      <c r="Y4" s="878" t="s">
        <v>91</v>
      </c>
      <c r="Z4" s="881" t="s">
        <v>934</v>
      </c>
      <c r="AA4" s="62"/>
    </row>
    <row r="5" spans="1:27" s="117" customFormat="1" ht="23.25" customHeight="1">
      <c r="A5" s="2446" t="s">
        <v>23</v>
      </c>
      <c r="B5" s="2447"/>
      <c r="C5" s="2448"/>
      <c r="D5" s="882">
        <v>10567</v>
      </c>
      <c r="E5" s="882">
        <v>33437</v>
      </c>
      <c r="F5" s="882">
        <v>11379</v>
      </c>
      <c r="G5" s="882">
        <v>12298</v>
      </c>
      <c r="H5" s="882">
        <v>13434</v>
      </c>
      <c r="I5" s="882">
        <v>11866</v>
      </c>
      <c r="J5" s="882">
        <v>13936</v>
      </c>
      <c r="K5" s="883">
        <v>16771</v>
      </c>
      <c r="N5" s="883">
        <v>7101</v>
      </c>
      <c r="O5" s="882">
        <v>5066</v>
      </c>
      <c r="P5" s="882">
        <v>12234</v>
      </c>
      <c r="Q5" s="882">
        <v>5004</v>
      </c>
      <c r="R5" s="882">
        <v>153093</v>
      </c>
      <c r="S5" s="882">
        <v>0</v>
      </c>
      <c r="T5" s="882">
        <v>5</v>
      </c>
      <c r="U5" s="882">
        <v>0</v>
      </c>
      <c r="V5" s="882">
        <v>0</v>
      </c>
      <c r="W5" s="882">
        <v>2</v>
      </c>
      <c r="X5" s="882">
        <v>0</v>
      </c>
      <c r="Y5" s="882">
        <v>7</v>
      </c>
      <c r="Z5" s="884">
        <v>153100</v>
      </c>
      <c r="AA5" s="62"/>
    </row>
    <row r="6" spans="1:27" s="117" customFormat="1" ht="23.25" customHeight="1">
      <c r="A6" s="2446" t="s">
        <v>68</v>
      </c>
      <c r="B6" s="2447"/>
      <c r="C6" s="2448"/>
      <c r="D6" s="882">
        <v>10550</v>
      </c>
      <c r="E6" s="882">
        <v>33236</v>
      </c>
      <c r="F6" s="882">
        <v>11302</v>
      </c>
      <c r="G6" s="882">
        <v>12248</v>
      </c>
      <c r="H6" s="882">
        <v>13463</v>
      </c>
      <c r="I6" s="882">
        <v>11830</v>
      </c>
      <c r="J6" s="882">
        <v>13868</v>
      </c>
      <c r="K6" s="883">
        <v>16671</v>
      </c>
      <c r="N6" s="883">
        <v>7121</v>
      </c>
      <c r="O6" s="882">
        <v>5182</v>
      </c>
      <c r="P6" s="882">
        <v>12144</v>
      </c>
      <c r="Q6" s="882">
        <v>4975</v>
      </c>
      <c r="R6" s="882">
        <v>152590</v>
      </c>
      <c r="S6" s="882">
        <v>1</v>
      </c>
      <c r="T6" s="882">
        <v>3</v>
      </c>
      <c r="U6" s="882">
        <v>0</v>
      </c>
      <c r="V6" s="882">
        <v>0</v>
      </c>
      <c r="W6" s="882">
        <v>1</v>
      </c>
      <c r="X6" s="882">
        <v>0</v>
      </c>
      <c r="Y6" s="882">
        <v>5</v>
      </c>
      <c r="Z6" s="884">
        <v>152595</v>
      </c>
      <c r="AA6" s="62"/>
    </row>
    <row r="7" spans="1:27" s="117" customFormat="1" ht="23.25" customHeight="1">
      <c r="A7" s="2446" t="s">
        <v>24</v>
      </c>
      <c r="B7" s="2447"/>
      <c r="C7" s="2448"/>
      <c r="D7" s="882">
        <v>10596</v>
      </c>
      <c r="E7" s="882">
        <v>33332</v>
      </c>
      <c r="F7" s="882">
        <v>11284</v>
      </c>
      <c r="G7" s="882">
        <v>12238</v>
      </c>
      <c r="H7" s="882">
        <v>13528</v>
      </c>
      <c r="I7" s="882">
        <v>11852</v>
      </c>
      <c r="J7" s="882">
        <v>13858</v>
      </c>
      <c r="K7" s="883">
        <v>16792</v>
      </c>
      <c r="N7" s="883">
        <v>7188</v>
      </c>
      <c r="O7" s="882">
        <v>5321</v>
      </c>
      <c r="P7" s="882">
        <v>12229</v>
      </c>
      <c r="Q7" s="882">
        <v>5070</v>
      </c>
      <c r="R7" s="882">
        <v>153288</v>
      </c>
      <c r="S7" s="882">
        <v>1</v>
      </c>
      <c r="T7" s="882">
        <v>4</v>
      </c>
      <c r="U7" s="882">
        <v>0</v>
      </c>
      <c r="V7" s="882">
        <v>0</v>
      </c>
      <c r="W7" s="882">
        <v>2</v>
      </c>
      <c r="X7" s="882">
        <v>0</v>
      </c>
      <c r="Y7" s="882">
        <v>7</v>
      </c>
      <c r="Z7" s="884">
        <v>153295</v>
      </c>
      <c r="AA7" s="62"/>
    </row>
    <row r="8" spans="1:27" s="117" customFormat="1" ht="23.25" customHeight="1">
      <c r="A8" s="2446" t="s">
        <v>46</v>
      </c>
      <c r="B8" s="2447"/>
      <c r="C8" s="2448"/>
      <c r="D8" s="882">
        <v>10640</v>
      </c>
      <c r="E8" s="882">
        <v>33515</v>
      </c>
      <c r="F8" s="882">
        <v>11383</v>
      </c>
      <c r="G8" s="882">
        <v>12289</v>
      </c>
      <c r="H8" s="882">
        <v>13656</v>
      </c>
      <c r="I8" s="882">
        <v>11931</v>
      </c>
      <c r="J8" s="882">
        <v>13900</v>
      </c>
      <c r="K8" s="883">
        <v>16811</v>
      </c>
      <c r="N8" s="883">
        <v>7278</v>
      </c>
      <c r="O8" s="882">
        <v>5370</v>
      </c>
      <c r="P8" s="882">
        <v>12290</v>
      </c>
      <c r="Q8" s="882">
        <v>5085</v>
      </c>
      <c r="R8" s="882">
        <v>154148</v>
      </c>
      <c r="S8" s="882">
        <v>1</v>
      </c>
      <c r="T8" s="882">
        <v>3</v>
      </c>
      <c r="U8" s="882">
        <v>0</v>
      </c>
      <c r="V8" s="882">
        <v>0</v>
      </c>
      <c r="W8" s="882">
        <v>2</v>
      </c>
      <c r="X8" s="882">
        <v>0</v>
      </c>
      <c r="Y8" s="882">
        <v>6</v>
      </c>
      <c r="Z8" s="884">
        <v>154154</v>
      </c>
      <c r="AA8" s="62"/>
    </row>
    <row r="9" spans="1:27" s="117" customFormat="1" ht="23.25" customHeight="1">
      <c r="A9" s="2446" t="s">
        <v>935</v>
      </c>
      <c r="B9" s="2447"/>
      <c r="C9" s="2448"/>
      <c r="D9" s="882">
        <v>10865</v>
      </c>
      <c r="E9" s="882">
        <v>33890</v>
      </c>
      <c r="F9" s="882">
        <v>11566</v>
      </c>
      <c r="G9" s="882">
        <v>12469</v>
      </c>
      <c r="H9" s="882">
        <v>13968</v>
      </c>
      <c r="I9" s="882">
        <v>12164</v>
      </c>
      <c r="J9" s="882">
        <v>14083</v>
      </c>
      <c r="K9" s="883">
        <v>17056</v>
      </c>
      <c r="N9" s="883">
        <v>7501</v>
      </c>
      <c r="O9" s="882">
        <v>5608</v>
      </c>
      <c r="P9" s="882">
        <v>12678</v>
      </c>
      <c r="Q9" s="882">
        <v>5223</v>
      </c>
      <c r="R9" s="882">
        <v>157071</v>
      </c>
      <c r="S9" s="882">
        <v>1</v>
      </c>
      <c r="T9" s="882">
        <v>3</v>
      </c>
      <c r="U9" s="882">
        <v>0</v>
      </c>
      <c r="V9" s="882">
        <v>0</v>
      </c>
      <c r="W9" s="882">
        <v>2</v>
      </c>
      <c r="X9" s="882">
        <v>0</v>
      </c>
      <c r="Y9" s="882">
        <v>6</v>
      </c>
      <c r="Z9" s="884">
        <v>157077</v>
      </c>
      <c r="AA9" s="62"/>
    </row>
    <row r="10" spans="1:27" s="117" customFormat="1" ht="18.75" customHeight="1">
      <c r="A10" s="2008" t="s">
        <v>936</v>
      </c>
      <c r="B10" s="2009"/>
      <c r="C10" s="2009"/>
      <c r="D10" s="885"/>
      <c r="E10" s="885"/>
      <c r="F10" s="885"/>
      <c r="G10" s="885"/>
      <c r="H10" s="885"/>
      <c r="I10" s="885"/>
      <c r="J10" s="885"/>
      <c r="K10" s="885"/>
      <c r="N10" s="885"/>
      <c r="O10" s="885"/>
      <c r="P10" s="885"/>
      <c r="Q10" s="885"/>
      <c r="R10" s="885"/>
      <c r="S10" s="885"/>
      <c r="T10" s="885"/>
      <c r="U10" s="885"/>
      <c r="V10" s="885"/>
      <c r="W10" s="885"/>
      <c r="X10" s="885"/>
      <c r="Y10" s="885"/>
      <c r="Z10" s="888"/>
      <c r="AA10" s="62"/>
    </row>
    <row r="11" spans="1:27" s="117" customFormat="1" ht="20.25" customHeight="1">
      <c r="A11" s="2431" t="s">
        <v>737</v>
      </c>
      <c r="B11" s="2434" t="s">
        <v>937</v>
      </c>
      <c r="C11" s="2435"/>
      <c r="D11" s="889">
        <v>8642</v>
      </c>
      <c r="E11" s="889">
        <v>19582</v>
      </c>
      <c r="F11" s="889">
        <v>9861</v>
      </c>
      <c r="G11" s="889">
        <v>10458</v>
      </c>
      <c r="H11" s="889">
        <v>11525</v>
      </c>
      <c r="I11" s="889">
        <v>10102</v>
      </c>
      <c r="J11" s="889">
        <v>11552</v>
      </c>
      <c r="K11" s="890">
        <v>13625</v>
      </c>
      <c r="N11" s="890">
        <v>6371</v>
      </c>
      <c r="O11" s="889">
        <v>4598</v>
      </c>
      <c r="P11" s="889">
        <v>9423</v>
      </c>
      <c r="Q11" s="889">
        <v>4127</v>
      </c>
      <c r="R11" s="889">
        <v>119866</v>
      </c>
      <c r="S11" s="889">
        <v>1</v>
      </c>
      <c r="T11" s="889">
        <v>2</v>
      </c>
      <c r="U11" s="889">
        <v>0</v>
      </c>
      <c r="V11" s="889">
        <v>0</v>
      </c>
      <c r="W11" s="889">
        <v>2</v>
      </c>
      <c r="X11" s="889">
        <v>0</v>
      </c>
      <c r="Y11" s="889">
        <v>5</v>
      </c>
      <c r="Z11" s="891">
        <v>119871</v>
      </c>
      <c r="AA11" s="62"/>
    </row>
    <row r="12" spans="1:27" s="117" customFormat="1" ht="20.25" customHeight="1">
      <c r="A12" s="2432"/>
      <c r="B12" s="2436" t="s">
        <v>938</v>
      </c>
      <c r="C12" s="2437"/>
      <c r="D12" s="892">
        <v>4</v>
      </c>
      <c r="E12" s="892">
        <v>111</v>
      </c>
      <c r="F12" s="892">
        <v>7</v>
      </c>
      <c r="G12" s="892">
        <v>3</v>
      </c>
      <c r="H12" s="892">
        <v>5</v>
      </c>
      <c r="I12" s="892">
        <v>7</v>
      </c>
      <c r="J12" s="892">
        <v>8</v>
      </c>
      <c r="K12" s="893">
        <v>16</v>
      </c>
      <c r="N12" s="893">
        <v>6</v>
      </c>
      <c r="O12" s="892">
        <v>4</v>
      </c>
      <c r="P12" s="892">
        <v>20</v>
      </c>
      <c r="Q12" s="892">
        <v>3</v>
      </c>
      <c r="R12" s="892">
        <v>194</v>
      </c>
      <c r="S12" s="892">
        <v>0</v>
      </c>
      <c r="T12" s="892">
        <v>0</v>
      </c>
      <c r="U12" s="892">
        <v>0</v>
      </c>
      <c r="V12" s="892">
        <v>0</v>
      </c>
      <c r="W12" s="892">
        <v>0</v>
      </c>
      <c r="X12" s="892">
        <v>0</v>
      </c>
      <c r="Y12" s="892">
        <v>0</v>
      </c>
      <c r="Z12" s="894">
        <v>194</v>
      </c>
      <c r="AA12" s="62"/>
    </row>
    <row r="13" spans="1:27" s="117" customFormat="1" ht="20.25" customHeight="1">
      <c r="A13" s="2432"/>
      <c r="B13" s="2426" t="s">
        <v>939</v>
      </c>
      <c r="C13" s="895" t="s">
        <v>940</v>
      </c>
      <c r="D13" s="889">
        <v>419</v>
      </c>
      <c r="E13" s="889">
        <v>1605</v>
      </c>
      <c r="F13" s="889">
        <v>346</v>
      </c>
      <c r="G13" s="889">
        <v>444</v>
      </c>
      <c r="H13" s="889">
        <v>525</v>
      </c>
      <c r="I13" s="889">
        <v>442</v>
      </c>
      <c r="J13" s="889">
        <v>521</v>
      </c>
      <c r="K13" s="890">
        <v>682</v>
      </c>
      <c r="N13" s="890">
        <v>232</v>
      </c>
      <c r="O13" s="889">
        <v>233</v>
      </c>
      <c r="P13" s="889">
        <v>546</v>
      </c>
      <c r="Q13" s="889">
        <v>195</v>
      </c>
      <c r="R13" s="889">
        <v>6190</v>
      </c>
      <c r="S13" s="889">
        <v>0</v>
      </c>
      <c r="T13" s="889">
        <v>0</v>
      </c>
      <c r="U13" s="889">
        <v>0</v>
      </c>
      <c r="V13" s="889">
        <v>0</v>
      </c>
      <c r="W13" s="889">
        <v>0</v>
      </c>
      <c r="X13" s="889">
        <v>0</v>
      </c>
      <c r="Y13" s="889">
        <v>0</v>
      </c>
      <c r="Z13" s="891">
        <v>6190</v>
      </c>
      <c r="AA13" s="62"/>
    </row>
    <row r="14" spans="1:27" s="117" customFormat="1" ht="20.25" customHeight="1">
      <c r="A14" s="2432"/>
      <c r="B14" s="2438"/>
      <c r="C14" s="896" t="s">
        <v>938</v>
      </c>
      <c r="D14" s="892">
        <v>15</v>
      </c>
      <c r="E14" s="892">
        <v>169</v>
      </c>
      <c r="F14" s="892">
        <v>1</v>
      </c>
      <c r="G14" s="892">
        <v>6</v>
      </c>
      <c r="H14" s="892">
        <v>10</v>
      </c>
      <c r="I14" s="892">
        <v>2</v>
      </c>
      <c r="J14" s="892">
        <v>3</v>
      </c>
      <c r="K14" s="893">
        <v>21</v>
      </c>
      <c r="N14" s="893">
        <v>1</v>
      </c>
      <c r="O14" s="892">
        <v>2</v>
      </c>
      <c r="P14" s="892">
        <v>35</v>
      </c>
      <c r="Q14" s="892">
        <v>4</v>
      </c>
      <c r="R14" s="892">
        <v>269</v>
      </c>
      <c r="S14" s="892">
        <v>0</v>
      </c>
      <c r="T14" s="892">
        <v>0</v>
      </c>
      <c r="U14" s="892">
        <v>0</v>
      </c>
      <c r="V14" s="892">
        <v>0</v>
      </c>
      <c r="W14" s="892">
        <v>0</v>
      </c>
      <c r="X14" s="892">
        <v>0</v>
      </c>
      <c r="Y14" s="892">
        <v>0</v>
      </c>
      <c r="Z14" s="894">
        <v>269</v>
      </c>
      <c r="AA14" s="62"/>
    </row>
    <row r="15" spans="1:27" s="117" customFormat="1" ht="20.25" customHeight="1">
      <c r="A15" s="2432"/>
      <c r="B15" s="2438"/>
      <c r="C15" s="895" t="s">
        <v>941</v>
      </c>
      <c r="D15" s="889">
        <v>1243</v>
      </c>
      <c r="E15" s="889">
        <v>6392</v>
      </c>
      <c r="F15" s="889">
        <v>806</v>
      </c>
      <c r="G15" s="889">
        <v>971</v>
      </c>
      <c r="H15" s="889">
        <v>1205</v>
      </c>
      <c r="I15" s="889">
        <v>877</v>
      </c>
      <c r="J15" s="889">
        <v>1167</v>
      </c>
      <c r="K15" s="890">
        <v>1654</v>
      </c>
      <c r="N15" s="890">
        <v>492</v>
      </c>
      <c r="O15" s="889">
        <v>444</v>
      </c>
      <c r="P15" s="889">
        <v>1787</v>
      </c>
      <c r="Q15" s="889">
        <v>555</v>
      </c>
      <c r="R15" s="889">
        <v>17593</v>
      </c>
      <c r="S15" s="889">
        <v>0</v>
      </c>
      <c r="T15" s="889">
        <v>1</v>
      </c>
      <c r="U15" s="889">
        <v>0</v>
      </c>
      <c r="V15" s="889">
        <v>0</v>
      </c>
      <c r="W15" s="889">
        <v>0</v>
      </c>
      <c r="X15" s="889">
        <v>0</v>
      </c>
      <c r="Y15" s="889">
        <v>1</v>
      </c>
      <c r="Z15" s="891">
        <v>17594</v>
      </c>
      <c r="AA15" s="62"/>
    </row>
    <row r="16" spans="1:27" s="117" customFormat="1" ht="20.25" customHeight="1">
      <c r="A16" s="2432"/>
      <c r="B16" s="2427"/>
      <c r="C16" s="896" t="s">
        <v>938</v>
      </c>
      <c r="D16" s="892">
        <v>200</v>
      </c>
      <c r="E16" s="892">
        <v>2251</v>
      </c>
      <c r="F16" s="892">
        <v>28</v>
      </c>
      <c r="G16" s="892">
        <v>85</v>
      </c>
      <c r="H16" s="892">
        <v>104</v>
      </c>
      <c r="I16" s="892">
        <v>32</v>
      </c>
      <c r="J16" s="892">
        <v>60</v>
      </c>
      <c r="K16" s="893">
        <v>126</v>
      </c>
      <c r="N16" s="893">
        <v>38</v>
      </c>
      <c r="O16" s="892">
        <v>39</v>
      </c>
      <c r="P16" s="892">
        <v>387</v>
      </c>
      <c r="Q16" s="892">
        <v>43</v>
      </c>
      <c r="R16" s="892">
        <v>3393</v>
      </c>
      <c r="S16" s="892">
        <v>0</v>
      </c>
      <c r="T16" s="892">
        <v>0</v>
      </c>
      <c r="U16" s="892">
        <v>0</v>
      </c>
      <c r="V16" s="892">
        <v>0</v>
      </c>
      <c r="W16" s="892">
        <v>0</v>
      </c>
      <c r="X16" s="892">
        <v>0</v>
      </c>
      <c r="Y16" s="892">
        <v>0</v>
      </c>
      <c r="Z16" s="894">
        <v>3393</v>
      </c>
      <c r="AA16" s="62"/>
    </row>
    <row r="17" spans="1:27" s="117" customFormat="1" ht="20.25" customHeight="1">
      <c r="A17" s="2432"/>
      <c r="B17" s="2434" t="s">
        <v>942</v>
      </c>
      <c r="C17" s="2435"/>
      <c r="D17" s="889">
        <v>10304</v>
      </c>
      <c r="E17" s="889">
        <v>27579</v>
      </c>
      <c r="F17" s="889">
        <v>11013</v>
      </c>
      <c r="G17" s="889">
        <v>11873</v>
      </c>
      <c r="H17" s="889">
        <v>13255</v>
      </c>
      <c r="I17" s="889">
        <v>11421</v>
      </c>
      <c r="J17" s="889">
        <v>13240</v>
      </c>
      <c r="K17" s="890">
        <v>15961</v>
      </c>
      <c r="N17" s="890">
        <v>7095</v>
      </c>
      <c r="O17" s="889">
        <v>5275</v>
      </c>
      <c r="P17" s="889">
        <v>11756</v>
      </c>
      <c r="Q17" s="889">
        <v>4877</v>
      </c>
      <c r="R17" s="889">
        <v>143649</v>
      </c>
      <c r="S17" s="889">
        <v>1</v>
      </c>
      <c r="T17" s="889">
        <v>3</v>
      </c>
      <c r="U17" s="889">
        <v>0</v>
      </c>
      <c r="V17" s="889">
        <v>0</v>
      </c>
      <c r="W17" s="889">
        <v>2</v>
      </c>
      <c r="X17" s="889">
        <v>0</v>
      </c>
      <c r="Y17" s="889">
        <v>6</v>
      </c>
      <c r="Z17" s="891">
        <v>143655</v>
      </c>
      <c r="AA17" s="62"/>
    </row>
    <row r="18" spans="1:27" s="117" customFormat="1" ht="20.25" customHeight="1">
      <c r="A18" s="2433"/>
      <c r="B18" s="2436" t="s">
        <v>938</v>
      </c>
      <c r="C18" s="2439"/>
      <c r="D18" s="892">
        <v>219</v>
      </c>
      <c r="E18" s="892">
        <v>2531</v>
      </c>
      <c r="F18" s="892">
        <v>36</v>
      </c>
      <c r="G18" s="892">
        <v>94</v>
      </c>
      <c r="H18" s="892">
        <v>119</v>
      </c>
      <c r="I18" s="892">
        <v>41</v>
      </c>
      <c r="J18" s="892">
        <v>71</v>
      </c>
      <c r="K18" s="893">
        <v>163</v>
      </c>
      <c r="N18" s="893">
        <v>45</v>
      </c>
      <c r="O18" s="892">
        <v>45</v>
      </c>
      <c r="P18" s="892">
        <v>442</v>
      </c>
      <c r="Q18" s="892">
        <v>50</v>
      </c>
      <c r="R18" s="892">
        <v>3856</v>
      </c>
      <c r="S18" s="892">
        <v>0</v>
      </c>
      <c r="T18" s="892">
        <v>0</v>
      </c>
      <c r="U18" s="892">
        <v>0</v>
      </c>
      <c r="V18" s="892">
        <v>0</v>
      </c>
      <c r="W18" s="892">
        <v>0</v>
      </c>
      <c r="X18" s="892">
        <v>0</v>
      </c>
      <c r="Y18" s="892">
        <v>0</v>
      </c>
      <c r="Z18" s="894">
        <v>3856</v>
      </c>
      <c r="AA18" s="62"/>
    </row>
    <row r="19" spans="1:27" s="117" customFormat="1" ht="20.25" customHeight="1">
      <c r="A19" s="897" t="s">
        <v>943</v>
      </c>
      <c r="B19" s="2424" t="s">
        <v>944</v>
      </c>
      <c r="C19" s="2425"/>
      <c r="D19" s="898">
        <v>125</v>
      </c>
      <c r="E19" s="898">
        <v>1163</v>
      </c>
      <c r="F19" s="898">
        <v>216</v>
      </c>
      <c r="G19" s="898">
        <v>200</v>
      </c>
      <c r="H19" s="898">
        <v>198</v>
      </c>
      <c r="I19" s="898">
        <v>313</v>
      </c>
      <c r="J19" s="898">
        <v>347</v>
      </c>
      <c r="K19" s="899">
        <v>331</v>
      </c>
      <c r="N19" s="899">
        <v>55</v>
      </c>
      <c r="O19" s="898">
        <v>36</v>
      </c>
      <c r="P19" s="898">
        <v>178</v>
      </c>
      <c r="Q19" s="898">
        <v>19</v>
      </c>
      <c r="R19" s="898">
        <v>3181</v>
      </c>
      <c r="S19" s="898">
        <v>0</v>
      </c>
      <c r="T19" s="898">
        <v>0</v>
      </c>
      <c r="U19" s="898">
        <v>0</v>
      </c>
      <c r="V19" s="898">
        <v>0</v>
      </c>
      <c r="W19" s="898">
        <v>0</v>
      </c>
      <c r="X19" s="898">
        <v>0</v>
      </c>
      <c r="Y19" s="898">
        <v>0</v>
      </c>
      <c r="Z19" s="900">
        <v>3181</v>
      </c>
      <c r="AA19" s="62"/>
    </row>
    <row r="20" spans="1:27" s="117" customFormat="1" ht="20.25" customHeight="1">
      <c r="A20" s="901" t="s">
        <v>945</v>
      </c>
      <c r="B20" s="2426" t="s">
        <v>939</v>
      </c>
      <c r="C20" s="902" t="s">
        <v>940</v>
      </c>
      <c r="D20" s="898">
        <v>4</v>
      </c>
      <c r="E20" s="898">
        <v>47</v>
      </c>
      <c r="F20" s="898">
        <v>5</v>
      </c>
      <c r="G20" s="898">
        <v>1</v>
      </c>
      <c r="H20" s="898">
        <v>6</v>
      </c>
      <c r="I20" s="898">
        <v>12</v>
      </c>
      <c r="J20" s="898">
        <v>11</v>
      </c>
      <c r="K20" s="899">
        <v>11</v>
      </c>
      <c r="N20" s="899">
        <v>2</v>
      </c>
      <c r="O20" s="898">
        <v>2</v>
      </c>
      <c r="P20" s="898">
        <v>5</v>
      </c>
      <c r="Q20" s="898">
        <v>1</v>
      </c>
      <c r="R20" s="898">
        <v>107</v>
      </c>
      <c r="S20" s="898">
        <v>0</v>
      </c>
      <c r="T20" s="898">
        <v>0</v>
      </c>
      <c r="U20" s="898">
        <v>0</v>
      </c>
      <c r="V20" s="898">
        <v>0</v>
      </c>
      <c r="W20" s="898">
        <v>0</v>
      </c>
      <c r="X20" s="898">
        <v>0</v>
      </c>
      <c r="Y20" s="898">
        <v>0</v>
      </c>
      <c r="Z20" s="900">
        <v>107</v>
      </c>
      <c r="AA20" s="62"/>
    </row>
    <row r="21" spans="1:27" s="117" customFormat="1" ht="20.25" customHeight="1">
      <c r="A21" s="901" t="s">
        <v>179</v>
      </c>
      <c r="B21" s="2427"/>
      <c r="C21" s="902" t="s">
        <v>941</v>
      </c>
      <c r="D21" s="898">
        <v>15</v>
      </c>
      <c r="E21" s="898">
        <v>93</v>
      </c>
      <c r="F21" s="898">
        <v>7</v>
      </c>
      <c r="G21" s="898">
        <v>8</v>
      </c>
      <c r="H21" s="898">
        <v>11</v>
      </c>
      <c r="I21" s="898">
        <v>13</v>
      </c>
      <c r="J21" s="898">
        <v>20</v>
      </c>
      <c r="K21" s="899">
        <v>16</v>
      </c>
      <c r="N21" s="899">
        <v>1</v>
      </c>
      <c r="O21" s="898">
        <v>3</v>
      </c>
      <c r="P21" s="898">
        <v>16</v>
      </c>
      <c r="Q21" s="898">
        <v>0</v>
      </c>
      <c r="R21" s="898">
        <v>203</v>
      </c>
      <c r="S21" s="898">
        <v>0</v>
      </c>
      <c r="T21" s="898">
        <v>0</v>
      </c>
      <c r="U21" s="898">
        <v>0</v>
      </c>
      <c r="V21" s="898">
        <v>0</v>
      </c>
      <c r="W21" s="898">
        <v>0</v>
      </c>
      <c r="X21" s="898">
        <v>0</v>
      </c>
      <c r="Y21" s="898">
        <v>0</v>
      </c>
      <c r="Z21" s="900">
        <v>203</v>
      </c>
      <c r="AA21" s="62"/>
    </row>
    <row r="22" spans="1:27" s="117" customFormat="1" ht="20.25" customHeight="1">
      <c r="A22" s="901" t="s">
        <v>181</v>
      </c>
      <c r="B22" s="2428" t="s">
        <v>942</v>
      </c>
      <c r="C22" s="2429"/>
      <c r="D22" s="898">
        <v>144</v>
      </c>
      <c r="E22" s="898">
        <v>1303</v>
      </c>
      <c r="F22" s="898">
        <v>228</v>
      </c>
      <c r="G22" s="898">
        <v>209</v>
      </c>
      <c r="H22" s="898">
        <v>215</v>
      </c>
      <c r="I22" s="898">
        <v>338</v>
      </c>
      <c r="J22" s="898">
        <v>378</v>
      </c>
      <c r="K22" s="899">
        <v>358</v>
      </c>
      <c r="N22" s="899">
        <v>58</v>
      </c>
      <c r="O22" s="898">
        <v>41</v>
      </c>
      <c r="P22" s="898">
        <v>199</v>
      </c>
      <c r="Q22" s="898">
        <v>20</v>
      </c>
      <c r="R22" s="898">
        <v>3491</v>
      </c>
      <c r="S22" s="898">
        <v>0</v>
      </c>
      <c r="T22" s="898">
        <v>0</v>
      </c>
      <c r="U22" s="898">
        <v>0</v>
      </c>
      <c r="V22" s="898">
        <v>0</v>
      </c>
      <c r="W22" s="898">
        <v>0</v>
      </c>
      <c r="X22" s="898">
        <v>0</v>
      </c>
      <c r="Y22" s="898">
        <v>0</v>
      </c>
      <c r="Z22" s="900">
        <v>3491</v>
      </c>
      <c r="AA22" s="62"/>
    </row>
    <row r="23" spans="1:27" s="117" customFormat="1" ht="20.25" customHeight="1">
      <c r="A23" s="897" t="s">
        <v>316</v>
      </c>
      <c r="B23" s="2424" t="s">
        <v>944</v>
      </c>
      <c r="C23" s="2425"/>
      <c r="D23" s="898">
        <v>10</v>
      </c>
      <c r="E23" s="898">
        <v>3380</v>
      </c>
      <c r="F23" s="898">
        <v>9</v>
      </c>
      <c r="G23" s="898">
        <v>24</v>
      </c>
      <c r="H23" s="898">
        <v>26</v>
      </c>
      <c r="I23" s="898">
        <v>18</v>
      </c>
      <c r="J23" s="898">
        <v>16</v>
      </c>
      <c r="K23" s="899">
        <v>37</v>
      </c>
      <c r="N23" s="899">
        <v>16</v>
      </c>
      <c r="O23" s="898">
        <v>4</v>
      </c>
      <c r="P23" s="898">
        <v>105</v>
      </c>
      <c r="Q23" s="898">
        <v>4</v>
      </c>
      <c r="R23" s="898">
        <v>3649</v>
      </c>
      <c r="S23" s="898">
        <v>0</v>
      </c>
      <c r="T23" s="898">
        <v>0</v>
      </c>
      <c r="U23" s="898">
        <v>0</v>
      </c>
      <c r="V23" s="898">
        <v>0</v>
      </c>
      <c r="W23" s="898">
        <v>0</v>
      </c>
      <c r="X23" s="898">
        <v>0</v>
      </c>
      <c r="Y23" s="898">
        <v>0</v>
      </c>
      <c r="Z23" s="900">
        <v>3649</v>
      </c>
      <c r="AA23" s="62"/>
    </row>
    <row r="24" spans="1:27" s="117" customFormat="1" ht="20.25" customHeight="1">
      <c r="A24" s="901" t="s">
        <v>946</v>
      </c>
      <c r="B24" s="2426" t="s">
        <v>939</v>
      </c>
      <c r="C24" s="902" t="s">
        <v>940</v>
      </c>
      <c r="D24" s="898">
        <v>0</v>
      </c>
      <c r="E24" s="898">
        <v>36</v>
      </c>
      <c r="F24" s="898">
        <v>0</v>
      </c>
      <c r="G24" s="898">
        <v>0</v>
      </c>
      <c r="H24" s="898">
        <v>2</v>
      </c>
      <c r="I24" s="898">
        <v>0</v>
      </c>
      <c r="J24" s="898">
        <v>0</v>
      </c>
      <c r="K24" s="899">
        <v>0</v>
      </c>
      <c r="N24" s="899">
        <v>0</v>
      </c>
      <c r="O24" s="898">
        <v>0</v>
      </c>
      <c r="P24" s="898">
        <v>2</v>
      </c>
      <c r="Q24" s="898">
        <v>0</v>
      </c>
      <c r="R24" s="898">
        <v>40</v>
      </c>
      <c r="S24" s="898">
        <v>0</v>
      </c>
      <c r="T24" s="898">
        <v>0</v>
      </c>
      <c r="U24" s="898">
        <v>0</v>
      </c>
      <c r="V24" s="898">
        <v>0</v>
      </c>
      <c r="W24" s="898">
        <v>0</v>
      </c>
      <c r="X24" s="898">
        <v>0</v>
      </c>
      <c r="Y24" s="898">
        <v>0</v>
      </c>
      <c r="Z24" s="900">
        <v>40</v>
      </c>
      <c r="AA24" s="62"/>
    </row>
    <row r="25" spans="1:27" s="117" customFormat="1" ht="20.25" customHeight="1">
      <c r="A25" s="901" t="s">
        <v>179</v>
      </c>
      <c r="B25" s="2427"/>
      <c r="C25" s="902" t="s">
        <v>941</v>
      </c>
      <c r="D25" s="898">
        <v>1</v>
      </c>
      <c r="E25" s="898">
        <v>166</v>
      </c>
      <c r="F25" s="898">
        <v>0</v>
      </c>
      <c r="G25" s="898">
        <v>2</v>
      </c>
      <c r="H25" s="898">
        <v>3</v>
      </c>
      <c r="I25" s="898">
        <v>2</v>
      </c>
      <c r="J25" s="898">
        <v>2</v>
      </c>
      <c r="K25" s="899">
        <v>1</v>
      </c>
      <c r="N25" s="899">
        <v>1</v>
      </c>
      <c r="O25" s="898">
        <v>1</v>
      </c>
      <c r="P25" s="898">
        <v>7</v>
      </c>
      <c r="Q25" s="898">
        <v>0</v>
      </c>
      <c r="R25" s="898">
        <v>186</v>
      </c>
      <c r="S25" s="898">
        <v>0</v>
      </c>
      <c r="T25" s="898">
        <v>0</v>
      </c>
      <c r="U25" s="898">
        <v>0</v>
      </c>
      <c r="V25" s="898">
        <v>0</v>
      </c>
      <c r="W25" s="898">
        <v>0</v>
      </c>
      <c r="X25" s="898">
        <v>0</v>
      </c>
      <c r="Y25" s="898">
        <v>0</v>
      </c>
      <c r="Z25" s="900">
        <v>186</v>
      </c>
      <c r="AA25" s="62"/>
    </row>
    <row r="26" spans="1:27" s="117" customFormat="1" ht="20.25" customHeight="1">
      <c r="A26" s="901" t="s">
        <v>181</v>
      </c>
      <c r="B26" s="2428" t="s">
        <v>942</v>
      </c>
      <c r="C26" s="2429"/>
      <c r="D26" s="898">
        <v>11</v>
      </c>
      <c r="E26" s="898">
        <v>3582</v>
      </c>
      <c r="F26" s="898">
        <v>9</v>
      </c>
      <c r="G26" s="898">
        <v>26</v>
      </c>
      <c r="H26" s="898">
        <v>31</v>
      </c>
      <c r="I26" s="898">
        <v>20</v>
      </c>
      <c r="J26" s="898">
        <v>18</v>
      </c>
      <c r="K26" s="899">
        <v>38</v>
      </c>
      <c r="N26" s="899">
        <v>17</v>
      </c>
      <c r="O26" s="898">
        <v>5</v>
      </c>
      <c r="P26" s="898">
        <v>114</v>
      </c>
      <c r="Q26" s="898">
        <v>4</v>
      </c>
      <c r="R26" s="898">
        <v>3875</v>
      </c>
      <c r="S26" s="898">
        <v>0</v>
      </c>
      <c r="T26" s="898">
        <v>0</v>
      </c>
      <c r="U26" s="898">
        <v>0</v>
      </c>
      <c r="V26" s="898">
        <v>0</v>
      </c>
      <c r="W26" s="898">
        <v>0</v>
      </c>
      <c r="X26" s="898">
        <v>0</v>
      </c>
      <c r="Y26" s="898">
        <v>0</v>
      </c>
      <c r="Z26" s="900">
        <v>3875</v>
      </c>
      <c r="AA26" s="62"/>
    </row>
    <row r="27" spans="1:27" s="117" customFormat="1" ht="20.25" customHeight="1">
      <c r="A27" s="897" t="s">
        <v>316</v>
      </c>
      <c r="B27" s="2424" t="s">
        <v>944</v>
      </c>
      <c r="C27" s="2425"/>
      <c r="D27" s="898">
        <v>0</v>
      </c>
      <c r="E27" s="898">
        <v>34</v>
      </c>
      <c r="F27" s="898">
        <v>0</v>
      </c>
      <c r="G27" s="898">
        <v>0</v>
      </c>
      <c r="H27" s="898">
        <v>0</v>
      </c>
      <c r="I27" s="898">
        <v>0</v>
      </c>
      <c r="J27" s="898">
        <v>0</v>
      </c>
      <c r="K27" s="899">
        <v>0</v>
      </c>
      <c r="N27" s="899">
        <v>0</v>
      </c>
      <c r="O27" s="898">
        <v>0</v>
      </c>
      <c r="P27" s="898">
        <v>0</v>
      </c>
      <c r="Q27" s="898">
        <v>0</v>
      </c>
      <c r="R27" s="898">
        <v>34</v>
      </c>
      <c r="S27" s="898">
        <v>0</v>
      </c>
      <c r="T27" s="898">
        <v>0</v>
      </c>
      <c r="U27" s="898">
        <v>0</v>
      </c>
      <c r="V27" s="898">
        <v>0</v>
      </c>
      <c r="W27" s="898">
        <v>0</v>
      </c>
      <c r="X27" s="898">
        <v>0</v>
      </c>
      <c r="Y27" s="898">
        <v>0</v>
      </c>
      <c r="Z27" s="900">
        <v>34</v>
      </c>
      <c r="AA27" s="62"/>
    </row>
    <row r="28" spans="1:27" s="117" customFormat="1" ht="20.25" customHeight="1">
      <c r="A28" s="901" t="s">
        <v>947</v>
      </c>
      <c r="B28" s="2426" t="s">
        <v>939</v>
      </c>
      <c r="C28" s="902" t="s">
        <v>940</v>
      </c>
      <c r="D28" s="898">
        <v>0</v>
      </c>
      <c r="E28" s="898">
        <v>1</v>
      </c>
      <c r="F28" s="898">
        <v>0</v>
      </c>
      <c r="G28" s="898">
        <v>0</v>
      </c>
      <c r="H28" s="898">
        <v>0</v>
      </c>
      <c r="I28" s="898">
        <v>0</v>
      </c>
      <c r="J28" s="898">
        <v>0</v>
      </c>
      <c r="K28" s="899">
        <v>0</v>
      </c>
      <c r="N28" s="899">
        <v>0</v>
      </c>
      <c r="O28" s="898">
        <v>0</v>
      </c>
      <c r="P28" s="898">
        <v>0</v>
      </c>
      <c r="Q28" s="898">
        <v>0</v>
      </c>
      <c r="R28" s="898">
        <v>1</v>
      </c>
      <c r="S28" s="898">
        <v>0</v>
      </c>
      <c r="T28" s="898">
        <v>0</v>
      </c>
      <c r="U28" s="898">
        <v>0</v>
      </c>
      <c r="V28" s="898">
        <v>0</v>
      </c>
      <c r="W28" s="898">
        <v>0</v>
      </c>
      <c r="X28" s="898">
        <v>0</v>
      </c>
      <c r="Y28" s="898">
        <v>0</v>
      </c>
      <c r="Z28" s="900">
        <v>1</v>
      </c>
      <c r="AA28" s="62"/>
    </row>
    <row r="29" spans="1:27" s="117" customFormat="1" ht="20.25" customHeight="1">
      <c r="A29" s="901" t="s">
        <v>179</v>
      </c>
      <c r="B29" s="2427"/>
      <c r="C29" s="902" t="s">
        <v>941</v>
      </c>
      <c r="D29" s="898">
        <v>0</v>
      </c>
      <c r="E29" s="898">
        <v>9</v>
      </c>
      <c r="F29" s="898">
        <v>0</v>
      </c>
      <c r="G29" s="898">
        <v>0</v>
      </c>
      <c r="H29" s="898">
        <v>0</v>
      </c>
      <c r="I29" s="898">
        <v>0</v>
      </c>
      <c r="J29" s="898">
        <v>0</v>
      </c>
      <c r="K29" s="899">
        <v>0</v>
      </c>
      <c r="N29" s="899">
        <v>0</v>
      </c>
      <c r="O29" s="898">
        <v>0</v>
      </c>
      <c r="P29" s="898">
        <v>0</v>
      </c>
      <c r="Q29" s="898">
        <v>0</v>
      </c>
      <c r="R29" s="898">
        <v>9</v>
      </c>
      <c r="S29" s="898">
        <v>0</v>
      </c>
      <c r="T29" s="898">
        <v>0</v>
      </c>
      <c r="U29" s="898">
        <v>0</v>
      </c>
      <c r="V29" s="898">
        <v>0</v>
      </c>
      <c r="W29" s="898">
        <v>0</v>
      </c>
      <c r="X29" s="898">
        <v>0</v>
      </c>
      <c r="Y29" s="898">
        <v>0</v>
      </c>
      <c r="Z29" s="900">
        <v>9</v>
      </c>
      <c r="AA29" s="62"/>
    </row>
    <row r="30" spans="1:27" s="117" customFormat="1" ht="20.25" customHeight="1">
      <c r="A30" s="901" t="s">
        <v>181</v>
      </c>
      <c r="B30" s="2428" t="s">
        <v>942</v>
      </c>
      <c r="C30" s="2429"/>
      <c r="D30" s="898">
        <v>0</v>
      </c>
      <c r="E30" s="898">
        <v>44</v>
      </c>
      <c r="F30" s="898">
        <v>0</v>
      </c>
      <c r="G30" s="898">
        <v>0</v>
      </c>
      <c r="H30" s="898">
        <v>0</v>
      </c>
      <c r="I30" s="898">
        <v>0</v>
      </c>
      <c r="J30" s="898">
        <v>0</v>
      </c>
      <c r="K30" s="899">
        <v>0</v>
      </c>
      <c r="N30" s="899">
        <v>0</v>
      </c>
      <c r="O30" s="898">
        <v>0</v>
      </c>
      <c r="P30" s="898">
        <v>0</v>
      </c>
      <c r="Q30" s="898">
        <v>0</v>
      </c>
      <c r="R30" s="898">
        <v>44</v>
      </c>
      <c r="S30" s="898">
        <v>0</v>
      </c>
      <c r="T30" s="898">
        <v>0</v>
      </c>
      <c r="U30" s="898">
        <v>0</v>
      </c>
      <c r="V30" s="898">
        <v>0</v>
      </c>
      <c r="W30" s="898">
        <v>0</v>
      </c>
      <c r="X30" s="898">
        <v>0</v>
      </c>
      <c r="Y30" s="898">
        <v>0</v>
      </c>
      <c r="Z30" s="900">
        <v>44</v>
      </c>
      <c r="AA30" s="62"/>
    </row>
    <row r="31" spans="1:27" s="117" customFormat="1" ht="20.25" customHeight="1">
      <c r="A31" s="2430" t="s">
        <v>948</v>
      </c>
      <c r="B31" s="2424" t="s">
        <v>944</v>
      </c>
      <c r="C31" s="2425"/>
      <c r="D31" s="898">
        <v>32</v>
      </c>
      <c r="E31" s="898">
        <v>235</v>
      </c>
      <c r="F31" s="898">
        <v>13</v>
      </c>
      <c r="G31" s="898">
        <v>6</v>
      </c>
      <c r="H31" s="898">
        <v>10</v>
      </c>
      <c r="I31" s="898">
        <v>15</v>
      </c>
      <c r="J31" s="898">
        <v>20</v>
      </c>
      <c r="K31" s="899">
        <v>20</v>
      </c>
      <c r="N31" s="899">
        <v>10</v>
      </c>
      <c r="O31" s="898">
        <v>14</v>
      </c>
      <c r="P31" s="898">
        <v>43</v>
      </c>
      <c r="Q31" s="898">
        <v>15</v>
      </c>
      <c r="R31" s="898">
        <v>433</v>
      </c>
      <c r="S31" s="898">
        <v>0</v>
      </c>
      <c r="T31" s="898">
        <v>0</v>
      </c>
      <c r="U31" s="898">
        <v>0</v>
      </c>
      <c r="V31" s="898">
        <v>0</v>
      </c>
      <c r="W31" s="898">
        <v>0</v>
      </c>
      <c r="X31" s="898">
        <v>0</v>
      </c>
      <c r="Y31" s="898">
        <v>0</v>
      </c>
      <c r="Z31" s="900">
        <v>433</v>
      </c>
      <c r="AA31" s="62"/>
    </row>
    <row r="32" spans="1:27" s="117" customFormat="1" ht="20.25" customHeight="1">
      <c r="A32" s="2083"/>
      <c r="B32" s="2426" t="s">
        <v>939</v>
      </c>
      <c r="C32" s="902" t="s">
        <v>940</v>
      </c>
      <c r="D32" s="898">
        <v>0</v>
      </c>
      <c r="E32" s="898">
        <v>1</v>
      </c>
      <c r="F32" s="898">
        <v>0</v>
      </c>
      <c r="G32" s="898">
        <v>0</v>
      </c>
      <c r="H32" s="898">
        <v>1</v>
      </c>
      <c r="I32" s="898">
        <v>0</v>
      </c>
      <c r="J32" s="898">
        <v>0</v>
      </c>
      <c r="K32" s="899">
        <v>0</v>
      </c>
      <c r="N32" s="899">
        <v>0</v>
      </c>
      <c r="O32" s="898">
        <v>0</v>
      </c>
      <c r="P32" s="898">
        <v>0</v>
      </c>
      <c r="Q32" s="898">
        <v>0</v>
      </c>
      <c r="R32" s="898">
        <v>2</v>
      </c>
      <c r="S32" s="898">
        <v>0</v>
      </c>
      <c r="T32" s="898">
        <v>0</v>
      </c>
      <c r="U32" s="898">
        <v>0</v>
      </c>
      <c r="V32" s="898">
        <v>0</v>
      </c>
      <c r="W32" s="898">
        <v>0</v>
      </c>
      <c r="X32" s="898">
        <v>0</v>
      </c>
      <c r="Y32" s="898">
        <v>0</v>
      </c>
      <c r="Z32" s="900">
        <v>2</v>
      </c>
      <c r="AA32" s="62"/>
    </row>
    <row r="33" spans="1:27" s="117" customFormat="1" ht="20.25" customHeight="1">
      <c r="A33" s="2083"/>
      <c r="B33" s="2427"/>
      <c r="C33" s="902" t="s">
        <v>941</v>
      </c>
      <c r="D33" s="898">
        <v>0</v>
      </c>
      <c r="E33" s="898">
        <v>3</v>
      </c>
      <c r="F33" s="898">
        <v>0</v>
      </c>
      <c r="G33" s="898">
        <v>0</v>
      </c>
      <c r="H33" s="898">
        <v>0</v>
      </c>
      <c r="I33" s="898">
        <v>0</v>
      </c>
      <c r="J33" s="898">
        <v>0</v>
      </c>
      <c r="K33" s="899">
        <v>0</v>
      </c>
      <c r="N33" s="899">
        <v>0</v>
      </c>
      <c r="O33" s="898">
        <v>0</v>
      </c>
      <c r="P33" s="898">
        <v>0</v>
      </c>
      <c r="Q33" s="898">
        <v>0</v>
      </c>
      <c r="R33" s="898">
        <v>3</v>
      </c>
      <c r="S33" s="898">
        <v>0</v>
      </c>
      <c r="T33" s="898">
        <v>0</v>
      </c>
      <c r="U33" s="898">
        <v>0</v>
      </c>
      <c r="V33" s="898">
        <v>0</v>
      </c>
      <c r="W33" s="898">
        <v>0</v>
      </c>
      <c r="X33" s="898">
        <v>0</v>
      </c>
      <c r="Y33" s="898">
        <v>0</v>
      </c>
      <c r="Z33" s="900">
        <v>3</v>
      </c>
      <c r="AA33" s="62"/>
    </row>
    <row r="34" spans="1:27" s="117" customFormat="1" ht="20.25" customHeight="1">
      <c r="A34" s="2084"/>
      <c r="B34" s="2428" t="s">
        <v>942</v>
      </c>
      <c r="C34" s="2429"/>
      <c r="D34" s="898">
        <v>32</v>
      </c>
      <c r="E34" s="898">
        <v>239</v>
      </c>
      <c r="F34" s="898">
        <v>13</v>
      </c>
      <c r="G34" s="898">
        <v>6</v>
      </c>
      <c r="H34" s="898">
        <v>11</v>
      </c>
      <c r="I34" s="898">
        <v>15</v>
      </c>
      <c r="J34" s="898">
        <v>20</v>
      </c>
      <c r="K34" s="899">
        <v>20</v>
      </c>
      <c r="N34" s="899">
        <v>10</v>
      </c>
      <c r="O34" s="898">
        <v>14</v>
      </c>
      <c r="P34" s="898">
        <v>43</v>
      </c>
      <c r="Q34" s="898">
        <v>15</v>
      </c>
      <c r="R34" s="898">
        <v>438</v>
      </c>
      <c r="S34" s="898">
        <v>0</v>
      </c>
      <c r="T34" s="898">
        <v>0</v>
      </c>
      <c r="U34" s="898">
        <v>0</v>
      </c>
      <c r="V34" s="898">
        <v>0</v>
      </c>
      <c r="W34" s="898">
        <v>0</v>
      </c>
      <c r="X34" s="898">
        <v>0</v>
      </c>
      <c r="Y34" s="898">
        <v>0</v>
      </c>
      <c r="Z34" s="900">
        <v>438</v>
      </c>
      <c r="AA34" s="62"/>
    </row>
    <row r="35" spans="1:27" s="117" customFormat="1" ht="20.25" customHeight="1">
      <c r="A35" s="2421" t="s">
        <v>91</v>
      </c>
      <c r="B35" s="2424" t="s">
        <v>944</v>
      </c>
      <c r="C35" s="2425"/>
      <c r="D35" s="898">
        <v>8809</v>
      </c>
      <c r="E35" s="898">
        <v>24394</v>
      </c>
      <c r="F35" s="898">
        <v>10099</v>
      </c>
      <c r="G35" s="898">
        <v>10688</v>
      </c>
      <c r="H35" s="898">
        <v>11759</v>
      </c>
      <c r="I35" s="898">
        <v>10448</v>
      </c>
      <c r="J35" s="898">
        <v>11935</v>
      </c>
      <c r="K35" s="898">
        <v>14013</v>
      </c>
      <c r="N35" s="899">
        <v>6452</v>
      </c>
      <c r="O35" s="898">
        <v>4652</v>
      </c>
      <c r="P35" s="898">
        <v>9749</v>
      </c>
      <c r="Q35" s="898">
        <v>4165</v>
      </c>
      <c r="R35" s="898">
        <v>127163</v>
      </c>
      <c r="S35" s="898">
        <v>1</v>
      </c>
      <c r="T35" s="898">
        <v>2</v>
      </c>
      <c r="U35" s="898">
        <v>0</v>
      </c>
      <c r="V35" s="898">
        <v>0</v>
      </c>
      <c r="W35" s="898">
        <v>2</v>
      </c>
      <c r="X35" s="898">
        <v>0</v>
      </c>
      <c r="Y35" s="898">
        <v>5</v>
      </c>
      <c r="Z35" s="900">
        <v>127168</v>
      </c>
      <c r="AA35" s="62"/>
    </row>
    <row r="36" spans="1:27" s="117" customFormat="1" ht="20.25" customHeight="1">
      <c r="A36" s="2422"/>
      <c r="B36" s="2426" t="s">
        <v>939</v>
      </c>
      <c r="C36" s="902" t="s">
        <v>940</v>
      </c>
      <c r="D36" s="898">
        <v>423</v>
      </c>
      <c r="E36" s="898">
        <v>1690</v>
      </c>
      <c r="F36" s="898">
        <v>351</v>
      </c>
      <c r="G36" s="898">
        <v>445</v>
      </c>
      <c r="H36" s="898">
        <v>534</v>
      </c>
      <c r="I36" s="898">
        <v>454</v>
      </c>
      <c r="J36" s="898">
        <v>532</v>
      </c>
      <c r="K36" s="898">
        <v>693</v>
      </c>
      <c r="N36" s="899">
        <v>234</v>
      </c>
      <c r="O36" s="898">
        <v>235</v>
      </c>
      <c r="P36" s="898">
        <v>553</v>
      </c>
      <c r="Q36" s="898">
        <v>196</v>
      </c>
      <c r="R36" s="898">
        <v>6340</v>
      </c>
      <c r="S36" s="898">
        <v>0</v>
      </c>
      <c r="T36" s="898">
        <v>0</v>
      </c>
      <c r="U36" s="898">
        <v>0</v>
      </c>
      <c r="V36" s="898">
        <v>0</v>
      </c>
      <c r="W36" s="898">
        <v>0</v>
      </c>
      <c r="X36" s="898">
        <v>0</v>
      </c>
      <c r="Y36" s="898">
        <v>0</v>
      </c>
      <c r="Z36" s="900">
        <v>6340</v>
      </c>
      <c r="AA36" s="62"/>
    </row>
    <row r="37" spans="1:27" s="117" customFormat="1" ht="20.25" customHeight="1">
      <c r="A37" s="2422"/>
      <c r="B37" s="2427"/>
      <c r="C37" s="902" t="s">
        <v>941</v>
      </c>
      <c r="D37" s="898">
        <v>1259</v>
      </c>
      <c r="E37" s="898">
        <v>6663</v>
      </c>
      <c r="F37" s="898">
        <v>813</v>
      </c>
      <c r="G37" s="898">
        <v>981</v>
      </c>
      <c r="H37" s="898">
        <v>1219</v>
      </c>
      <c r="I37" s="898">
        <v>892</v>
      </c>
      <c r="J37" s="898">
        <v>1189</v>
      </c>
      <c r="K37" s="898">
        <v>1671</v>
      </c>
      <c r="N37" s="899">
        <v>494</v>
      </c>
      <c r="O37" s="898">
        <v>448</v>
      </c>
      <c r="P37" s="898">
        <v>1810</v>
      </c>
      <c r="Q37" s="898">
        <v>555</v>
      </c>
      <c r="R37" s="898">
        <v>17994</v>
      </c>
      <c r="S37" s="898">
        <v>0</v>
      </c>
      <c r="T37" s="898">
        <v>1</v>
      </c>
      <c r="U37" s="898">
        <v>0</v>
      </c>
      <c r="V37" s="898">
        <v>0</v>
      </c>
      <c r="W37" s="898">
        <v>0</v>
      </c>
      <c r="X37" s="898">
        <v>0</v>
      </c>
      <c r="Y37" s="898">
        <v>1</v>
      </c>
      <c r="Z37" s="900">
        <v>17995</v>
      </c>
      <c r="AA37" s="62"/>
    </row>
    <row r="38" spans="1:27" s="117" customFormat="1" ht="20.25" customHeight="1">
      <c r="A38" s="2423"/>
      <c r="B38" s="2428" t="s">
        <v>942</v>
      </c>
      <c r="C38" s="2429"/>
      <c r="D38" s="898">
        <v>10491</v>
      </c>
      <c r="E38" s="898">
        <v>32747</v>
      </c>
      <c r="F38" s="898">
        <v>11263</v>
      </c>
      <c r="G38" s="898">
        <v>12114</v>
      </c>
      <c r="H38" s="898">
        <v>13512</v>
      </c>
      <c r="I38" s="898">
        <v>11794</v>
      </c>
      <c r="J38" s="898">
        <v>13656</v>
      </c>
      <c r="K38" s="899">
        <v>16377</v>
      </c>
      <c r="N38" s="903">
        <v>7180</v>
      </c>
      <c r="O38" s="898">
        <v>5335</v>
      </c>
      <c r="P38" s="898">
        <v>12112</v>
      </c>
      <c r="Q38" s="898">
        <v>4916</v>
      </c>
      <c r="R38" s="898">
        <v>151497</v>
      </c>
      <c r="S38" s="898">
        <v>1</v>
      </c>
      <c r="T38" s="898">
        <v>3</v>
      </c>
      <c r="U38" s="898">
        <v>0</v>
      </c>
      <c r="V38" s="898">
        <v>0</v>
      </c>
      <c r="W38" s="898">
        <v>2</v>
      </c>
      <c r="X38" s="898">
        <v>0</v>
      </c>
      <c r="Y38" s="898">
        <v>6</v>
      </c>
      <c r="Z38" s="900">
        <v>151503</v>
      </c>
      <c r="AA38" s="62"/>
    </row>
    <row r="39" spans="1:27" s="117" customFormat="1" ht="20.25" customHeight="1">
      <c r="A39" s="2415" t="s">
        <v>949</v>
      </c>
      <c r="B39" s="2416"/>
      <c r="C39" s="2417"/>
      <c r="D39" s="898">
        <v>0</v>
      </c>
      <c r="E39" s="898">
        <v>9</v>
      </c>
      <c r="F39" s="898">
        <v>2</v>
      </c>
      <c r="G39" s="898">
        <v>5</v>
      </c>
      <c r="H39" s="898">
        <v>6</v>
      </c>
      <c r="I39" s="898">
        <v>2</v>
      </c>
      <c r="J39" s="898">
        <v>1</v>
      </c>
      <c r="K39" s="899">
        <v>2</v>
      </c>
      <c r="N39" s="899">
        <v>0</v>
      </c>
      <c r="O39" s="898">
        <v>2</v>
      </c>
      <c r="P39" s="898">
        <v>27</v>
      </c>
      <c r="Q39" s="898">
        <v>1</v>
      </c>
      <c r="R39" s="898">
        <v>57</v>
      </c>
      <c r="S39" s="898">
        <v>0</v>
      </c>
      <c r="T39" s="898">
        <v>0</v>
      </c>
      <c r="U39" s="898">
        <v>0</v>
      </c>
      <c r="V39" s="898">
        <v>0</v>
      </c>
      <c r="W39" s="898">
        <v>0</v>
      </c>
      <c r="X39" s="898">
        <v>0</v>
      </c>
      <c r="Y39" s="898">
        <v>0</v>
      </c>
      <c r="Z39" s="900">
        <v>57</v>
      </c>
      <c r="AA39" s="62"/>
    </row>
    <row r="40" spans="1:27" s="117" customFormat="1" ht="20.25" customHeight="1">
      <c r="A40" s="2415" t="s">
        <v>950</v>
      </c>
      <c r="B40" s="2416"/>
      <c r="C40" s="2417"/>
      <c r="D40" s="898">
        <v>0</v>
      </c>
      <c r="E40" s="898">
        <v>0</v>
      </c>
      <c r="F40" s="898">
        <v>0</v>
      </c>
      <c r="G40" s="898">
        <v>0</v>
      </c>
      <c r="H40" s="898">
        <v>0</v>
      </c>
      <c r="I40" s="898">
        <v>0</v>
      </c>
      <c r="J40" s="898">
        <v>0</v>
      </c>
      <c r="K40" s="899">
        <v>0</v>
      </c>
      <c r="N40" s="899">
        <v>0</v>
      </c>
      <c r="O40" s="898">
        <v>0</v>
      </c>
      <c r="P40" s="898">
        <v>0</v>
      </c>
      <c r="Q40" s="898">
        <v>0</v>
      </c>
      <c r="R40" s="898">
        <v>0</v>
      </c>
      <c r="S40" s="898">
        <v>0</v>
      </c>
      <c r="T40" s="898">
        <v>0</v>
      </c>
      <c r="U40" s="898">
        <v>0</v>
      </c>
      <c r="V40" s="898">
        <v>0</v>
      </c>
      <c r="W40" s="898">
        <v>0</v>
      </c>
      <c r="X40" s="898">
        <v>0</v>
      </c>
      <c r="Y40" s="898">
        <v>0</v>
      </c>
      <c r="Z40" s="900">
        <v>0</v>
      </c>
      <c r="AA40" s="62"/>
    </row>
    <row r="41" spans="1:27" s="117" customFormat="1" ht="20.25" customHeight="1">
      <c r="A41" s="2415" t="s">
        <v>951</v>
      </c>
      <c r="B41" s="2416"/>
      <c r="C41" s="2417"/>
      <c r="D41" s="898">
        <v>374</v>
      </c>
      <c r="E41" s="898">
        <v>1134</v>
      </c>
      <c r="F41" s="898">
        <v>301</v>
      </c>
      <c r="G41" s="898">
        <v>350</v>
      </c>
      <c r="H41" s="898">
        <v>450</v>
      </c>
      <c r="I41" s="898">
        <v>368</v>
      </c>
      <c r="J41" s="898">
        <v>426</v>
      </c>
      <c r="K41" s="899">
        <v>677</v>
      </c>
      <c r="N41" s="899">
        <v>321</v>
      </c>
      <c r="O41" s="898">
        <v>271</v>
      </c>
      <c r="P41" s="898">
        <v>539</v>
      </c>
      <c r="Q41" s="898">
        <v>306</v>
      </c>
      <c r="R41" s="898">
        <v>5517</v>
      </c>
      <c r="S41" s="898">
        <v>0</v>
      </c>
      <c r="T41" s="898">
        <v>0</v>
      </c>
      <c r="U41" s="898">
        <v>0</v>
      </c>
      <c r="V41" s="898">
        <v>0</v>
      </c>
      <c r="W41" s="898">
        <v>0</v>
      </c>
      <c r="X41" s="898">
        <v>0</v>
      </c>
      <c r="Y41" s="898">
        <v>0</v>
      </c>
      <c r="Z41" s="900">
        <v>5517</v>
      </c>
      <c r="AA41" s="62"/>
    </row>
    <row r="42" spans="1:27" s="117" customFormat="1" ht="20.25" customHeight="1">
      <c r="A42" s="2415" t="s">
        <v>952</v>
      </c>
      <c r="B42" s="2416"/>
      <c r="C42" s="2417"/>
      <c r="D42" s="898">
        <v>10865</v>
      </c>
      <c r="E42" s="898">
        <v>33890</v>
      </c>
      <c r="F42" s="898">
        <v>11566</v>
      </c>
      <c r="G42" s="898">
        <v>12469</v>
      </c>
      <c r="H42" s="898">
        <v>13968</v>
      </c>
      <c r="I42" s="898">
        <v>12164</v>
      </c>
      <c r="J42" s="898">
        <v>14083</v>
      </c>
      <c r="K42" s="899">
        <v>17056</v>
      </c>
      <c r="N42" s="899">
        <v>7501</v>
      </c>
      <c r="O42" s="898">
        <v>5608</v>
      </c>
      <c r="P42" s="898">
        <v>12678</v>
      </c>
      <c r="Q42" s="898">
        <v>5223</v>
      </c>
      <c r="R42" s="898">
        <v>157071</v>
      </c>
      <c r="S42" s="898">
        <v>1</v>
      </c>
      <c r="T42" s="898">
        <v>3</v>
      </c>
      <c r="U42" s="898">
        <v>0</v>
      </c>
      <c r="V42" s="898">
        <v>0</v>
      </c>
      <c r="W42" s="898">
        <v>2</v>
      </c>
      <c r="X42" s="898">
        <v>0</v>
      </c>
      <c r="Y42" s="898">
        <v>6</v>
      </c>
      <c r="Z42" s="900">
        <v>157077</v>
      </c>
      <c r="AA42" s="62"/>
    </row>
    <row r="43" spans="1:27" s="117" customFormat="1" ht="20.25" customHeight="1" thickBot="1">
      <c r="A43" s="2418" t="s">
        <v>953</v>
      </c>
      <c r="B43" s="2419"/>
      <c r="C43" s="2420"/>
      <c r="D43" s="904">
        <v>6.9</v>
      </c>
      <c r="E43" s="904">
        <v>21.6</v>
      </c>
      <c r="F43" s="904">
        <v>7.4</v>
      </c>
      <c r="G43" s="904">
        <v>7.9</v>
      </c>
      <c r="H43" s="904">
        <v>8.9</v>
      </c>
      <c r="I43" s="904">
        <v>7.7</v>
      </c>
      <c r="J43" s="904">
        <v>9</v>
      </c>
      <c r="K43" s="905">
        <v>10.9</v>
      </c>
      <c r="N43" s="905">
        <v>4.8</v>
      </c>
      <c r="O43" s="904">
        <v>3.6</v>
      </c>
      <c r="P43" s="904">
        <v>8.1</v>
      </c>
      <c r="Q43" s="904">
        <v>3.3</v>
      </c>
      <c r="R43" s="904">
        <v>100.1</v>
      </c>
      <c r="S43" s="904">
        <v>0.0006366304423944944</v>
      </c>
      <c r="T43" s="904">
        <v>0.0019098913271834831</v>
      </c>
      <c r="U43" s="904">
        <v>0</v>
      </c>
      <c r="V43" s="904">
        <v>0</v>
      </c>
      <c r="W43" s="904">
        <v>0.0012732608847889888</v>
      </c>
      <c r="X43" s="904">
        <v>0</v>
      </c>
      <c r="Y43" s="904">
        <v>0.0038197826543669663</v>
      </c>
      <c r="Z43" s="906">
        <v>100</v>
      </c>
      <c r="AA43" s="62"/>
    </row>
    <row r="44" spans="1:27" ht="14.25">
      <c r="A44" s="59"/>
      <c r="B44" s="59"/>
      <c r="C44" s="59"/>
      <c r="D44" s="59"/>
      <c r="E44" s="59"/>
      <c r="F44" s="59"/>
      <c r="G44" s="59"/>
      <c r="H44" s="59"/>
      <c r="I44" s="59"/>
      <c r="J44" s="59"/>
      <c r="K44" s="59"/>
      <c r="N44" s="59"/>
      <c r="O44" s="59"/>
      <c r="P44" s="59"/>
      <c r="Q44" s="59"/>
      <c r="R44" s="59"/>
      <c r="S44" s="59"/>
      <c r="T44" s="59"/>
      <c r="U44" s="59"/>
      <c r="V44" s="59"/>
      <c r="W44" s="59"/>
      <c r="X44" s="59"/>
      <c r="Y44" s="59"/>
      <c r="Z44" s="59"/>
      <c r="AA44" s="59"/>
    </row>
  </sheetData>
  <sheetProtection/>
  <mergeCells count="35">
    <mergeCell ref="A3:C4"/>
    <mergeCell ref="A5:C5"/>
    <mergeCell ref="A6:C6"/>
    <mergeCell ref="A7:C7"/>
    <mergeCell ref="A8:C8"/>
    <mergeCell ref="A9:C9"/>
    <mergeCell ref="A10:C10"/>
    <mergeCell ref="A11:A18"/>
    <mergeCell ref="B11:C11"/>
    <mergeCell ref="B12:C12"/>
    <mergeCell ref="B13:B16"/>
    <mergeCell ref="B17:C17"/>
    <mergeCell ref="B18:C18"/>
    <mergeCell ref="B19:C19"/>
    <mergeCell ref="B20:B21"/>
    <mergeCell ref="B22:C22"/>
    <mergeCell ref="B23:C23"/>
    <mergeCell ref="B24:B25"/>
    <mergeCell ref="B26:C26"/>
    <mergeCell ref="B27:C27"/>
    <mergeCell ref="B28:B29"/>
    <mergeCell ref="B30:C30"/>
    <mergeCell ref="A31:A34"/>
    <mergeCell ref="B31:C31"/>
    <mergeCell ref="B32:B33"/>
    <mergeCell ref="B34:C34"/>
    <mergeCell ref="A41:C41"/>
    <mergeCell ref="A42:C42"/>
    <mergeCell ref="A43:C43"/>
    <mergeCell ref="A35:A38"/>
    <mergeCell ref="B35:C35"/>
    <mergeCell ref="B36:B37"/>
    <mergeCell ref="B38:C38"/>
    <mergeCell ref="A39:C39"/>
    <mergeCell ref="A40:C40"/>
  </mergeCells>
  <printOptions horizontalCentered="1"/>
  <pageMargins left="0.5905511811023623" right="0.5905511811023623" top="0.7874015748031497" bottom="0.7874015748031497" header="0.5118110236220472" footer="0.5118110236220472"/>
  <pageSetup fitToWidth="2" horizontalDpi="600" verticalDpi="600" orientation="portrait" paperSize="9" scale="86" r:id="rId1"/>
  <colBreaks count="1" manualBreakCount="1">
    <brk id="12" max="42" man="1"/>
  </colBreak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P48"/>
  <sheetViews>
    <sheetView showGridLines="0" defaultGridColor="0" zoomScale="70" zoomScaleNormal="70" zoomScaleSheetLayoutView="85" zoomScalePageLayoutView="0" colorId="22" workbookViewId="0" topLeftCell="A1">
      <pane ySplit="5" topLeftCell="A10" activePane="bottomLeft" state="frozen"/>
      <selection pane="topLeft" activeCell="M18" sqref="M18"/>
      <selection pane="bottomLeft" activeCell="M18" sqref="M18"/>
    </sheetView>
  </sheetViews>
  <sheetFormatPr defaultColWidth="10.796875" defaultRowHeight="15"/>
  <cols>
    <col min="1" max="1" width="3.59765625" style="114" customWidth="1"/>
    <col min="2" max="2" width="21.19921875" style="114" customWidth="1"/>
    <col min="3" max="3" width="3.59765625" style="114" customWidth="1"/>
    <col min="4" max="13" width="14.69921875" style="114" customWidth="1"/>
    <col min="14" max="14" width="3.59765625" style="114" customWidth="1"/>
    <col min="15" max="15" width="21.19921875" style="114" customWidth="1"/>
    <col min="16" max="16" width="3.59765625" style="114" customWidth="1"/>
    <col min="17" max="16384" width="10.69921875" style="114" customWidth="1"/>
  </cols>
  <sheetData>
    <row r="1" spans="2:4" ht="20.25">
      <c r="B1" s="908"/>
      <c r="C1" s="908"/>
      <c r="D1" s="908"/>
    </row>
    <row r="2" spans="1:4" ht="20.25">
      <c r="A2" s="908" t="s">
        <v>954</v>
      </c>
      <c r="B2" s="908"/>
      <c r="C2" s="908"/>
      <c r="D2" s="908"/>
    </row>
    <row r="3" ht="15.75" thickBot="1">
      <c r="P3" s="909"/>
    </row>
    <row r="4" spans="1:16" s="282" customFormat="1" ht="21" customHeight="1">
      <c r="A4" s="910"/>
      <c r="B4" s="911" t="s">
        <v>955</v>
      </c>
      <c r="C4" s="912"/>
      <c r="D4" s="913"/>
      <c r="E4" s="914" t="s">
        <v>956</v>
      </c>
      <c r="F4" s="914" t="s">
        <v>957</v>
      </c>
      <c r="G4" s="914" t="s">
        <v>898</v>
      </c>
      <c r="H4" s="914" t="s">
        <v>958</v>
      </c>
      <c r="I4" s="915" t="s">
        <v>903</v>
      </c>
      <c r="J4" s="914" t="s">
        <v>906</v>
      </c>
      <c r="K4" s="913"/>
      <c r="L4" s="913"/>
      <c r="M4" s="913"/>
      <c r="N4" s="916"/>
      <c r="O4" s="917" t="s">
        <v>248</v>
      </c>
      <c r="P4" s="918"/>
    </row>
    <row r="5" spans="1:16" s="282" customFormat="1" ht="21" customHeight="1">
      <c r="A5" s="919"/>
      <c r="B5" s="920" t="s">
        <v>249</v>
      </c>
      <c r="C5" s="921"/>
      <c r="D5" s="922" t="s">
        <v>252</v>
      </c>
      <c r="E5" s="922" t="s">
        <v>253</v>
      </c>
      <c r="F5" s="922" t="s">
        <v>254</v>
      </c>
      <c r="G5" s="922" t="s">
        <v>255</v>
      </c>
      <c r="H5" s="922" t="s">
        <v>256</v>
      </c>
      <c r="I5" s="923" t="s">
        <v>257</v>
      </c>
      <c r="J5" s="922" t="s">
        <v>258</v>
      </c>
      <c r="K5" s="922" t="s">
        <v>259</v>
      </c>
      <c r="L5" s="922" t="s">
        <v>2</v>
      </c>
      <c r="M5" s="924" t="s">
        <v>959</v>
      </c>
      <c r="N5" s="925"/>
      <c r="O5" s="926" t="s">
        <v>249</v>
      </c>
      <c r="P5" s="927"/>
    </row>
    <row r="6" spans="1:16" s="282" customFormat="1" ht="22.5" customHeight="1">
      <c r="A6" s="2461" t="s">
        <v>960</v>
      </c>
      <c r="B6" s="2462"/>
      <c r="C6" s="2463"/>
      <c r="D6" s="928">
        <v>14534</v>
      </c>
      <c r="E6" s="928">
        <v>74136</v>
      </c>
      <c r="F6" s="928">
        <v>38561</v>
      </c>
      <c r="G6" s="928">
        <v>16605</v>
      </c>
      <c r="H6" s="928">
        <v>4340</v>
      </c>
      <c r="I6" s="929">
        <v>2901</v>
      </c>
      <c r="J6" s="928">
        <v>1064</v>
      </c>
      <c r="K6" s="928">
        <v>959</v>
      </c>
      <c r="L6" s="928">
        <v>153100</v>
      </c>
      <c r="M6" s="930" t="s">
        <v>4</v>
      </c>
      <c r="N6" s="2464" t="s">
        <v>960</v>
      </c>
      <c r="O6" s="2462"/>
      <c r="P6" s="2465"/>
    </row>
    <row r="7" spans="1:16" s="282" customFormat="1" ht="22.5" customHeight="1">
      <c r="A7" s="2461" t="s">
        <v>961</v>
      </c>
      <c r="B7" s="2462"/>
      <c r="C7" s="2463"/>
      <c r="D7" s="928">
        <v>16001</v>
      </c>
      <c r="E7" s="928">
        <v>73051</v>
      </c>
      <c r="F7" s="928">
        <v>37964</v>
      </c>
      <c r="G7" s="928">
        <v>16413</v>
      </c>
      <c r="H7" s="928">
        <v>4387</v>
      </c>
      <c r="I7" s="929">
        <v>2813</v>
      </c>
      <c r="J7" s="928">
        <v>1029</v>
      </c>
      <c r="K7" s="928">
        <v>937</v>
      </c>
      <c r="L7" s="928">
        <v>152595</v>
      </c>
      <c r="M7" s="930" t="s">
        <v>4</v>
      </c>
      <c r="N7" s="2464" t="s">
        <v>961</v>
      </c>
      <c r="O7" s="2462"/>
      <c r="P7" s="2465"/>
    </row>
    <row r="8" spans="1:16" s="282" customFormat="1" ht="22.5" customHeight="1">
      <c r="A8" s="2461" t="s">
        <v>962</v>
      </c>
      <c r="B8" s="2462"/>
      <c r="C8" s="2463"/>
      <c r="D8" s="928">
        <v>17635</v>
      </c>
      <c r="E8" s="928">
        <v>72355</v>
      </c>
      <c r="F8" s="928">
        <v>37676</v>
      </c>
      <c r="G8" s="928">
        <v>16420</v>
      </c>
      <c r="H8" s="928">
        <v>4515</v>
      </c>
      <c r="I8" s="929">
        <v>2746</v>
      </c>
      <c r="J8" s="928">
        <v>1015</v>
      </c>
      <c r="K8" s="928">
        <v>933</v>
      </c>
      <c r="L8" s="928">
        <v>153295</v>
      </c>
      <c r="M8" s="930" t="s">
        <v>4</v>
      </c>
      <c r="N8" s="2464" t="s">
        <v>962</v>
      </c>
      <c r="O8" s="2462"/>
      <c r="P8" s="2465"/>
    </row>
    <row r="9" spans="1:16" s="282" customFormat="1" ht="22.5" customHeight="1">
      <c r="A9" s="2461" t="s">
        <v>963</v>
      </c>
      <c r="B9" s="2462"/>
      <c r="C9" s="2463"/>
      <c r="D9" s="928">
        <v>19400</v>
      </c>
      <c r="E9" s="928">
        <v>71910</v>
      </c>
      <c r="F9" s="928">
        <v>37379</v>
      </c>
      <c r="G9" s="928">
        <v>16389</v>
      </c>
      <c r="H9" s="928">
        <v>4551</v>
      </c>
      <c r="I9" s="929">
        <v>2621</v>
      </c>
      <c r="J9" s="928">
        <v>988</v>
      </c>
      <c r="K9" s="928">
        <v>916</v>
      </c>
      <c r="L9" s="928">
        <v>154154</v>
      </c>
      <c r="M9" s="930" t="s">
        <v>4</v>
      </c>
      <c r="N9" s="2464" t="s">
        <v>963</v>
      </c>
      <c r="O9" s="2462"/>
      <c r="P9" s="2465"/>
    </row>
    <row r="10" spans="1:16" s="282" customFormat="1" ht="22.5" customHeight="1">
      <c r="A10" s="2466" t="s">
        <v>964</v>
      </c>
      <c r="B10" s="2467"/>
      <c r="C10" s="2468"/>
      <c r="D10" s="931">
        <v>21516</v>
      </c>
      <c r="E10" s="931">
        <v>72411</v>
      </c>
      <c r="F10" s="931">
        <v>37534</v>
      </c>
      <c r="G10" s="931">
        <v>16470</v>
      </c>
      <c r="H10" s="931">
        <v>4682</v>
      </c>
      <c r="I10" s="932">
        <v>2572</v>
      </c>
      <c r="J10" s="931">
        <v>984</v>
      </c>
      <c r="K10" s="931">
        <v>908</v>
      </c>
      <c r="L10" s="931">
        <v>157077</v>
      </c>
      <c r="M10" s="933" t="s">
        <v>4</v>
      </c>
      <c r="N10" s="2469" t="s">
        <v>967</v>
      </c>
      <c r="O10" s="2467"/>
      <c r="P10" s="2470"/>
    </row>
    <row r="11" spans="1:16" s="282" customFormat="1" ht="22.5" customHeight="1">
      <c r="A11" s="2471" t="s">
        <v>373</v>
      </c>
      <c r="B11" s="2472"/>
      <c r="C11" s="2472"/>
      <c r="D11" s="934"/>
      <c r="E11" s="934"/>
      <c r="F11" s="934"/>
      <c r="G11" s="934"/>
      <c r="H11" s="934"/>
      <c r="I11" s="934"/>
      <c r="J11" s="934"/>
      <c r="K11" s="934"/>
      <c r="L11" s="934"/>
      <c r="M11" s="935"/>
      <c r="N11" s="2472" t="s">
        <v>968</v>
      </c>
      <c r="O11" s="2472"/>
      <c r="P11" s="2473"/>
    </row>
    <row r="12" spans="1:16" s="282" customFormat="1" ht="21.75" customHeight="1">
      <c r="A12" s="936"/>
      <c r="B12" s="937" t="s">
        <v>260</v>
      </c>
      <c r="C12" s="938"/>
      <c r="D12" s="939">
        <v>71</v>
      </c>
      <c r="E12" s="939">
        <v>261</v>
      </c>
      <c r="F12" s="939">
        <v>116</v>
      </c>
      <c r="G12" s="939">
        <v>44</v>
      </c>
      <c r="H12" s="939">
        <v>6</v>
      </c>
      <c r="I12" s="940">
        <v>0</v>
      </c>
      <c r="J12" s="939">
        <v>1</v>
      </c>
      <c r="K12" s="939">
        <v>1</v>
      </c>
      <c r="L12" s="939">
        <v>500</v>
      </c>
      <c r="M12" s="907">
        <v>0.3</v>
      </c>
      <c r="N12" s="941"/>
      <c r="O12" s="281" t="s">
        <v>260</v>
      </c>
      <c r="P12" s="942"/>
    </row>
    <row r="13" spans="1:16" s="282" customFormat="1" ht="21.75" customHeight="1">
      <c r="A13" s="936"/>
      <c r="B13" s="937" t="s">
        <v>261</v>
      </c>
      <c r="C13" s="938"/>
      <c r="D13" s="939">
        <v>2</v>
      </c>
      <c r="E13" s="939">
        <v>12</v>
      </c>
      <c r="F13" s="939">
        <v>10</v>
      </c>
      <c r="G13" s="939">
        <v>9</v>
      </c>
      <c r="H13" s="939">
        <v>2</v>
      </c>
      <c r="I13" s="940">
        <v>3</v>
      </c>
      <c r="J13" s="939">
        <v>0</v>
      </c>
      <c r="K13" s="939">
        <v>1</v>
      </c>
      <c r="L13" s="939">
        <v>39</v>
      </c>
      <c r="M13" s="907">
        <v>0</v>
      </c>
      <c r="N13" s="941"/>
      <c r="O13" s="281" t="s">
        <v>261</v>
      </c>
      <c r="P13" s="942"/>
    </row>
    <row r="14" spans="1:16" s="282" customFormat="1" ht="21.75" customHeight="1">
      <c r="A14" s="936"/>
      <c r="B14" s="937" t="s">
        <v>965</v>
      </c>
      <c r="C14" s="943"/>
      <c r="D14" s="939">
        <v>2929</v>
      </c>
      <c r="E14" s="939">
        <v>15959</v>
      </c>
      <c r="F14" s="939">
        <v>6015</v>
      </c>
      <c r="G14" s="939">
        <v>2331</v>
      </c>
      <c r="H14" s="939">
        <v>402</v>
      </c>
      <c r="I14" s="944">
        <v>179</v>
      </c>
      <c r="J14" s="939">
        <v>77</v>
      </c>
      <c r="K14" s="939">
        <v>72</v>
      </c>
      <c r="L14" s="939">
        <v>27964</v>
      </c>
      <c r="M14" s="907">
        <v>17.8</v>
      </c>
      <c r="N14" s="941"/>
      <c r="O14" s="281" t="s">
        <v>262</v>
      </c>
      <c r="P14" s="942"/>
    </row>
    <row r="15" spans="1:16" s="282" customFormat="1" ht="21.75" customHeight="1">
      <c r="A15" s="2449" t="s">
        <v>263</v>
      </c>
      <c r="B15" s="937" t="s">
        <v>264</v>
      </c>
      <c r="C15" s="945"/>
      <c r="D15" s="939">
        <v>64</v>
      </c>
      <c r="E15" s="939">
        <v>586</v>
      </c>
      <c r="F15" s="939">
        <v>410</v>
      </c>
      <c r="G15" s="939">
        <v>258</v>
      </c>
      <c r="H15" s="939">
        <v>106</v>
      </c>
      <c r="I15" s="940">
        <v>61</v>
      </c>
      <c r="J15" s="939">
        <v>32</v>
      </c>
      <c r="K15" s="939">
        <v>35</v>
      </c>
      <c r="L15" s="939">
        <v>1552</v>
      </c>
      <c r="M15" s="907">
        <v>1</v>
      </c>
      <c r="N15" s="946"/>
      <c r="O15" s="281" t="s">
        <v>264</v>
      </c>
      <c r="P15" s="2452" t="s">
        <v>263</v>
      </c>
    </row>
    <row r="16" spans="1:16" s="282" customFormat="1" ht="21.75" customHeight="1">
      <c r="A16" s="2450"/>
      <c r="B16" s="937" t="s">
        <v>265</v>
      </c>
      <c r="C16" s="945"/>
      <c r="D16" s="939">
        <v>35</v>
      </c>
      <c r="E16" s="939">
        <v>327</v>
      </c>
      <c r="F16" s="939">
        <v>282</v>
      </c>
      <c r="G16" s="939">
        <v>104</v>
      </c>
      <c r="H16" s="939">
        <v>29</v>
      </c>
      <c r="I16" s="940">
        <v>6</v>
      </c>
      <c r="J16" s="939">
        <v>7</v>
      </c>
      <c r="K16" s="939">
        <v>6</v>
      </c>
      <c r="L16" s="939">
        <v>796</v>
      </c>
      <c r="M16" s="907">
        <v>0.5</v>
      </c>
      <c r="N16" s="946"/>
      <c r="O16" s="281" t="s">
        <v>265</v>
      </c>
      <c r="P16" s="2453"/>
    </row>
    <row r="17" spans="1:16" s="282" customFormat="1" ht="21.75" customHeight="1">
      <c r="A17" s="2450"/>
      <c r="B17" s="937" t="s">
        <v>266</v>
      </c>
      <c r="C17" s="945"/>
      <c r="D17" s="939">
        <v>26</v>
      </c>
      <c r="E17" s="939">
        <v>427</v>
      </c>
      <c r="F17" s="939">
        <v>263</v>
      </c>
      <c r="G17" s="939">
        <v>92</v>
      </c>
      <c r="H17" s="939">
        <v>28</v>
      </c>
      <c r="I17" s="940">
        <v>9</v>
      </c>
      <c r="J17" s="939">
        <v>3</v>
      </c>
      <c r="K17" s="939">
        <v>2</v>
      </c>
      <c r="L17" s="939">
        <v>850</v>
      </c>
      <c r="M17" s="907">
        <v>0.5</v>
      </c>
      <c r="N17" s="946"/>
      <c r="O17" s="281" t="s">
        <v>266</v>
      </c>
      <c r="P17" s="2453"/>
    </row>
    <row r="18" spans="1:16" s="282" customFormat="1" ht="21.75" customHeight="1">
      <c r="A18" s="2450"/>
      <c r="B18" s="937" t="s">
        <v>267</v>
      </c>
      <c r="C18" s="945"/>
      <c r="D18" s="939">
        <v>18</v>
      </c>
      <c r="E18" s="939">
        <v>254</v>
      </c>
      <c r="F18" s="939">
        <v>227</v>
      </c>
      <c r="G18" s="939">
        <v>136</v>
      </c>
      <c r="H18" s="939">
        <v>39</v>
      </c>
      <c r="I18" s="940">
        <v>27</v>
      </c>
      <c r="J18" s="939">
        <v>4</v>
      </c>
      <c r="K18" s="939">
        <v>8</v>
      </c>
      <c r="L18" s="939">
        <v>713</v>
      </c>
      <c r="M18" s="907">
        <v>0.4</v>
      </c>
      <c r="N18" s="946"/>
      <c r="O18" s="281" t="s">
        <v>267</v>
      </c>
      <c r="P18" s="2453"/>
    </row>
    <row r="19" spans="1:16" s="282" customFormat="1" ht="21.75" customHeight="1">
      <c r="A19" s="2450"/>
      <c r="B19" s="937" t="s">
        <v>269</v>
      </c>
      <c r="C19" s="945"/>
      <c r="D19" s="939">
        <v>90</v>
      </c>
      <c r="E19" s="939">
        <v>837</v>
      </c>
      <c r="F19" s="939">
        <v>580</v>
      </c>
      <c r="G19" s="939">
        <v>285</v>
      </c>
      <c r="H19" s="939">
        <v>109</v>
      </c>
      <c r="I19" s="940">
        <v>57</v>
      </c>
      <c r="J19" s="939">
        <v>12</v>
      </c>
      <c r="K19" s="939">
        <v>7</v>
      </c>
      <c r="L19" s="939">
        <v>1977</v>
      </c>
      <c r="M19" s="907">
        <v>1.3</v>
      </c>
      <c r="N19" s="946"/>
      <c r="O19" s="281" t="s">
        <v>269</v>
      </c>
      <c r="P19" s="2453"/>
    </row>
    <row r="20" spans="1:16" s="282" customFormat="1" ht="21.75" customHeight="1">
      <c r="A20" s="2450"/>
      <c r="B20" s="937" t="s">
        <v>270</v>
      </c>
      <c r="C20" s="945"/>
      <c r="D20" s="939">
        <v>13</v>
      </c>
      <c r="E20" s="939">
        <v>137</v>
      </c>
      <c r="F20" s="939">
        <v>204</v>
      </c>
      <c r="G20" s="939">
        <v>162</v>
      </c>
      <c r="H20" s="939">
        <v>63</v>
      </c>
      <c r="I20" s="940">
        <v>67</v>
      </c>
      <c r="J20" s="939">
        <v>47</v>
      </c>
      <c r="K20" s="939">
        <v>53</v>
      </c>
      <c r="L20" s="939">
        <v>746</v>
      </c>
      <c r="M20" s="907">
        <v>0.5</v>
      </c>
      <c r="N20" s="946"/>
      <c r="O20" s="281" t="s">
        <v>270</v>
      </c>
      <c r="P20" s="2453"/>
    </row>
    <row r="21" spans="1:16" s="282" customFormat="1" ht="21.75" customHeight="1">
      <c r="A21" s="2450"/>
      <c r="B21" s="937" t="s">
        <v>271</v>
      </c>
      <c r="C21" s="945"/>
      <c r="D21" s="939">
        <v>10</v>
      </c>
      <c r="E21" s="939">
        <v>244</v>
      </c>
      <c r="F21" s="939">
        <v>196</v>
      </c>
      <c r="G21" s="939">
        <v>84</v>
      </c>
      <c r="H21" s="939">
        <v>26</v>
      </c>
      <c r="I21" s="940">
        <v>10</v>
      </c>
      <c r="J21" s="939">
        <v>4</v>
      </c>
      <c r="K21" s="939">
        <v>4</v>
      </c>
      <c r="L21" s="939">
        <v>578</v>
      </c>
      <c r="M21" s="907">
        <v>0.4</v>
      </c>
      <c r="N21" s="946"/>
      <c r="O21" s="281" t="s">
        <v>271</v>
      </c>
      <c r="P21" s="2453"/>
    </row>
    <row r="22" spans="1:16" s="282" customFormat="1" ht="21.75" customHeight="1">
      <c r="A22" s="2450"/>
      <c r="B22" s="937" t="s">
        <v>272</v>
      </c>
      <c r="C22" s="945"/>
      <c r="D22" s="939">
        <v>9</v>
      </c>
      <c r="E22" s="939">
        <v>140</v>
      </c>
      <c r="F22" s="939">
        <v>123</v>
      </c>
      <c r="G22" s="939">
        <v>68</v>
      </c>
      <c r="H22" s="939">
        <v>17</v>
      </c>
      <c r="I22" s="940">
        <v>19</v>
      </c>
      <c r="J22" s="939">
        <v>2</v>
      </c>
      <c r="K22" s="939">
        <v>3</v>
      </c>
      <c r="L22" s="939">
        <v>381</v>
      </c>
      <c r="M22" s="907">
        <v>0.2</v>
      </c>
      <c r="N22" s="946"/>
      <c r="O22" s="281" t="s">
        <v>272</v>
      </c>
      <c r="P22" s="2453"/>
    </row>
    <row r="23" spans="1:16" s="282" customFormat="1" ht="21.75" customHeight="1">
      <c r="A23" s="2450"/>
      <c r="B23" s="937" t="s">
        <v>273</v>
      </c>
      <c r="C23" s="945"/>
      <c r="D23" s="939">
        <v>2</v>
      </c>
      <c r="E23" s="939">
        <v>162</v>
      </c>
      <c r="F23" s="939">
        <v>129</v>
      </c>
      <c r="G23" s="939">
        <v>68</v>
      </c>
      <c r="H23" s="939">
        <v>18</v>
      </c>
      <c r="I23" s="940">
        <v>21</v>
      </c>
      <c r="J23" s="939">
        <v>7</v>
      </c>
      <c r="K23" s="939">
        <v>9</v>
      </c>
      <c r="L23" s="939">
        <v>416</v>
      </c>
      <c r="M23" s="907">
        <v>0.3</v>
      </c>
      <c r="N23" s="946"/>
      <c r="O23" s="281" t="s">
        <v>273</v>
      </c>
      <c r="P23" s="2453"/>
    </row>
    <row r="24" spans="1:16" s="282" customFormat="1" ht="21.75" customHeight="1">
      <c r="A24" s="2450"/>
      <c r="B24" s="937" t="s">
        <v>274</v>
      </c>
      <c r="C24" s="945"/>
      <c r="D24" s="939">
        <v>25</v>
      </c>
      <c r="E24" s="939">
        <v>226</v>
      </c>
      <c r="F24" s="939">
        <v>246</v>
      </c>
      <c r="G24" s="939">
        <v>96</v>
      </c>
      <c r="H24" s="939">
        <v>26</v>
      </c>
      <c r="I24" s="940">
        <v>6</v>
      </c>
      <c r="J24" s="939">
        <v>5</v>
      </c>
      <c r="K24" s="939">
        <v>6</v>
      </c>
      <c r="L24" s="939">
        <v>636</v>
      </c>
      <c r="M24" s="907">
        <v>0.4</v>
      </c>
      <c r="N24" s="946"/>
      <c r="O24" s="281" t="s">
        <v>274</v>
      </c>
      <c r="P24" s="2453"/>
    </row>
    <row r="25" spans="1:16" s="282" customFormat="1" ht="21.75" customHeight="1">
      <c r="A25" s="2450"/>
      <c r="B25" s="937" t="s">
        <v>275</v>
      </c>
      <c r="C25" s="945"/>
      <c r="D25" s="939">
        <v>9</v>
      </c>
      <c r="E25" s="939">
        <v>161</v>
      </c>
      <c r="F25" s="939">
        <v>121</v>
      </c>
      <c r="G25" s="939">
        <v>66</v>
      </c>
      <c r="H25" s="939">
        <v>23</v>
      </c>
      <c r="I25" s="940">
        <v>15</v>
      </c>
      <c r="J25" s="939">
        <v>3</v>
      </c>
      <c r="K25" s="939">
        <v>7</v>
      </c>
      <c r="L25" s="939">
        <v>405</v>
      </c>
      <c r="M25" s="907">
        <v>0.3</v>
      </c>
      <c r="N25" s="946"/>
      <c r="O25" s="281" t="s">
        <v>275</v>
      </c>
      <c r="P25" s="2453"/>
    </row>
    <row r="26" spans="1:16" s="282" customFormat="1" ht="21.75" customHeight="1">
      <c r="A26" s="2450"/>
      <c r="B26" s="937" t="s">
        <v>276</v>
      </c>
      <c r="C26" s="945"/>
      <c r="D26" s="939">
        <v>95</v>
      </c>
      <c r="E26" s="939">
        <v>1572</v>
      </c>
      <c r="F26" s="939">
        <v>960</v>
      </c>
      <c r="G26" s="939">
        <v>380</v>
      </c>
      <c r="H26" s="939">
        <v>99</v>
      </c>
      <c r="I26" s="940">
        <v>58</v>
      </c>
      <c r="J26" s="939">
        <v>21</v>
      </c>
      <c r="K26" s="939">
        <v>14</v>
      </c>
      <c r="L26" s="939">
        <v>3199</v>
      </c>
      <c r="M26" s="907">
        <v>2</v>
      </c>
      <c r="N26" s="946"/>
      <c r="O26" s="281" t="s">
        <v>276</v>
      </c>
      <c r="P26" s="2453"/>
    </row>
    <row r="27" spans="1:16" s="282" customFormat="1" ht="21.75" customHeight="1">
      <c r="A27" s="2450"/>
      <c r="B27" s="937" t="s">
        <v>277</v>
      </c>
      <c r="C27" s="945"/>
      <c r="D27" s="939">
        <v>61</v>
      </c>
      <c r="E27" s="939">
        <v>1058</v>
      </c>
      <c r="F27" s="939">
        <v>889</v>
      </c>
      <c r="G27" s="939">
        <v>378</v>
      </c>
      <c r="H27" s="939">
        <v>136</v>
      </c>
      <c r="I27" s="940">
        <v>65</v>
      </c>
      <c r="J27" s="939">
        <v>39</v>
      </c>
      <c r="K27" s="939">
        <v>37</v>
      </c>
      <c r="L27" s="939">
        <v>2663</v>
      </c>
      <c r="M27" s="907">
        <v>1.7</v>
      </c>
      <c r="N27" s="946"/>
      <c r="O27" s="281" t="s">
        <v>277</v>
      </c>
      <c r="P27" s="2453"/>
    </row>
    <row r="28" spans="1:16" s="282" customFormat="1" ht="21.75" customHeight="1">
      <c r="A28" s="2450"/>
      <c r="B28" s="937" t="s">
        <v>278</v>
      </c>
      <c r="C28" s="945"/>
      <c r="D28" s="939">
        <v>29</v>
      </c>
      <c r="E28" s="939">
        <v>505</v>
      </c>
      <c r="F28" s="939">
        <v>475</v>
      </c>
      <c r="G28" s="939">
        <v>259</v>
      </c>
      <c r="H28" s="939">
        <v>107</v>
      </c>
      <c r="I28" s="940">
        <v>78</v>
      </c>
      <c r="J28" s="939">
        <v>39</v>
      </c>
      <c r="K28" s="939">
        <v>71</v>
      </c>
      <c r="L28" s="939">
        <v>1563</v>
      </c>
      <c r="M28" s="907">
        <v>1</v>
      </c>
      <c r="N28" s="946"/>
      <c r="O28" s="281" t="s">
        <v>278</v>
      </c>
      <c r="P28" s="2453"/>
    </row>
    <row r="29" spans="1:16" s="282" customFormat="1" ht="21.75" customHeight="1">
      <c r="A29" s="2450"/>
      <c r="B29" s="937" t="s">
        <v>279</v>
      </c>
      <c r="C29" s="945"/>
      <c r="D29" s="939">
        <v>20</v>
      </c>
      <c r="E29" s="939">
        <v>344</v>
      </c>
      <c r="F29" s="939">
        <v>192</v>
      </c>
      <c r="G29" s="939">
        <v>128</v>
      </c>
      <c r="H29" s="939">
        <v>40</v>
      </c>
      <c r="I29" s="940">
        <v>30</v>
      </c>
      <c r="J29" s="939">
        <v>23</v>
      </c>
      <c r="K29" s="939">
        <v>34</v>
      </c>
      <c r="L29" s="939">
        <v>811</v>
      </c>
      <c r="M29" s="907">
        <v>0.5</v>
      </c>
      <c r="N29" s="946"/>
      <c r="O29" s="281" t="s">
        <v>279</v>
      </c>
      <c r="P29" s="2453"/>
    </row>
    <row r="30" spans="1:16" s="282" customFormat="1" ht="21.75" customHeight="1">
      <c r="A30" s="2450"/>
      <c r="B30" s="937" t="s">
        <v>280</v>
      </c>
      <c r="C30" s="945"/>
      <c r="D30" s="939">
        <v>27</v>
      </c>
      <c r="E30" s="939">
        <v>462</v>
      </c>
      <c r="F30" s="939">
        <v>409</v>
      </c>
      <c r="G30" s="939">
        <v>180</v>
      </c>
      <c r="H30" s="939">
        <v>67</v>
      </c>
      <c r="I30" s="940">
        <v>55</v>
      </c>
      <c r="J30" s="939">
        <v>22</v>
      </c>
      <c r="K30" s="939">
        <v>19</v>
      </c>
      <c r="L30" s="939">
        <v>1241</v>
      </c>
      <c r="M30" s="907">
        <v>0.8</v>
      </c>
      <c r="N30" s="946"/>
      <c r="O30" s="281" t="s">
        <v>280</v>
      </c>
      <c r="P30" s="2453"/>
    </row>
    <row r="31" spans="1:16" s="282" customFormat="1" ht="21.75" customHeight="1">
      <c r="A31" s="2450"/>
      <c r="B31" s="937" t="s">
        <v>281</v>
      </c>
      <c r="C31" s="945"/>
      <c r="D31" s="939">
        <v>190</v>
      </c>
      <c r="E31" s="939">
        <v>1881</v>
      </c>
      <c r="F31" s="939">
        <v>1299</v>
      </c>
      <c r="G31" s="939">
        <v>624</v>
      </c>
      <c r="H31" s="939">
        <v>199</v>
      </c>
      <c r="I31" s="940">
        <v>113</v>
      </c>
      <c r="J31" s="939">
        <v>54</v>
      </c>
      <c r="K31" s="939">
        <v>41</v>
      </c>
      <c r="L31" s="939">
        <v>4401</v>
      </c>
      <c r="M31" s="907">
        <v>2.8</v>
      </c>
      <c r="N31" s="946"/>
      <c r="O31" s="281" t="s">
        <v>281</v>
      </c>
      <c r="P31" s="2453"/>
    </row>
    <row r="32" spans="1:16" s="282" customFormat="1" ht="21.75" customHeight="1">
      <c r="A32" s="2451"/>
      <c r="B32" s="947" t="s">
        <v>91</v>
      </c>
      <c r="C32" s="948"/>
      <c r="D32" s="939">
        <v>723</v>
      </c>
      <c r="E32" s="939">
        <v>9323</v>
      </c>
      <c r="F32" s="939">
        <v>7005</v>
      </c>
      <c r="G32" s="939">
        <v>3368</v>
      </c>
      <c r="H32" s="939">
        <v>1132</v>
      </c>
      <c r="I32" s="940">
        <v>697</v>
      </c>
      <c r="J32" s="939">
        <v>324</v>
      </c>
      <c r="K32" s="939">
        <v>356</v>
      </c>
      <c r="L32" s="939">
        <v>22928</v>
      </c>
      <c r="M32" s="907">
        <v>14.600000000000001</v>
      </c>
      <c r="N32" s="946"/>
      <c r="O32" s="281" t="s">
        <v>91</v>
      </c>
      <c r="P32" s="2454"/>
    </row>
    <row r="33" spans="1:16" s="282" customFormat="1" ht="21.75" customHeight="1">
      <c r="A33" s="936"/>
      <c r="B33" s="937" t="s">
        <v>966</v>
      </c>
      <c r="C33" s="938"/>
      <c r="D33" s="939">
        <v>3751</v>
      </c>
      <c r="E33" s="939">
        <v>18964</v>
      </c>
      <c r="F33" s="939">
        <v>10656</v>
      </c>
      <c r="G33" s="939">
        <v>4268</v>
      </c>
      <c r="H33" s="939">
        <v>1537</v>
      </c>
      <c r="I33" s="940">
        <v>871</v>
      </c>
      <c r="J33" s="939">
        <v>300</v>
      </c>
      <c r="K33" s="939">
        <v>179</v>
      </c>
      <c r="L33" s="939">
        <v>40526</v>
      </c>
      <c r="M33" s="907">
        <v>25.8</v>
      </c>
      <c r="N33" s="946"/>
      <c r="O33" s="281" t="s">
        <v>282</v>
      </c>
      <c r="P33" s="942"/>
    </row>
    <row r="34" spans="1:16" s="282" customFormat="1" ht="21.75" customHeight="1">
      <c r="A34" s="2455" t="s">
        <v>283</v>
      </c>
      <c r="B34" s="937" t="s">
        <v>284</v>
      </c>
      <c r="C34" s="945"/>
      <c r="D34" s="939">
        <v>0</v>
      </c>
      <c r="E34" s="939">
        <v>0</v>
      </c>
      <c r="F34" s="939">
        <v>0</v>
      </c>
      <c r="G34" s="939">
        <v>0</v>
      </c>
      <c r="H34" s="939">
        <v>1</v>
      </c>
      <c r="I34" s="940">
        <v>0</v>
      </c>
      <c r="J34" s="939">
        <v>2</v>
      </c>
      <c r="K34" s="939">
        <v>42</v>
      </c>
      <c r="L34" s="939">
        <v>45</v>
      </c>
      <c r="M34" s="907">
        <v>0</v>
      </c>
      <c r="N34" s="946"/>
      <c r="O34" s="281" t="s">
        <v>284</v>
      </c>
      <c r="P34" s="2458" t="s">
        <v>283</v>
      </c>
    </row>
    <row r="35" spans="1:16" s="282" customFormat="1" ht="21.75" customHeight="1">
      <c r="A35" s="2456"/>
      <c r="B35" s="937" t="s">
        <v>285</v>
      </c>
      <c r="C35" s="945"/>
      <c r="D35" s="939">
        <v>16</v>
      </c>
      <c r="E35" s="939">
        <v>70</v>
      </c>
      <c r="F35" s="939">
        <v>31</v>
      </c>
      <c r="G35" s="939">
        <v>22</v>
      </c>
      <c r="H35" s="939">
        <v>10</v>
      </c>
      <c r="I35" s="940">
        <v>4</v>
      </c>
      <c r="J35" s="939">
        <v>19</v>
      </c>
      <c r="K35" s="939">
        <v>22</v>
      </c>
      <c r="L35" s="939">
        <v>194</v>
      </c>
      <c r="M35" s="907">
        <v>0.1</v>
      </c>
      <c r="N35" s="946"/>
      <c r="O35" s="281" t="s">
        <v>285</v>
      </c>
      <c r="P35" s="2459"/>
    </row>
    <row r="36" spans="1:16" s="282" customFormat="1" ht="21.75" customHeight="1">
      <c r="A36" s="2456"/>
      <c r="B36" s="937" t="s">
        <v>286</v>
      </c>
      <c r="C36" s="945"/>
      <c r="D36" s="939">
        <v>8</v>
      </c>
      <c r="E36" s="939">
        <v>15</v>
      </c>
      <c r="F36" s="939">
        <v>8</v>
      </c>
      <c r="G36" s="939">
        <v>1</v>
      </c>
      <c r="H36" s="939">
        <v>2</v>
      </c>
      <c r="I36" s="940">
        <v>5</v>
      </c>
      <c r="J36" s="939">
        <v>7</v>
      </c>
      <c r="K36" s="939">
        <v>16</v>
      </c>
      <c r="L36" s="939">
        <v>62</v>
      </c>
      <c r="M36" s="907">
        <v>0.1</v>
      </c>
      <c r="N36" s="946"/>
      <c r="O36" s="281" t="s">
        <v>286</v>
      </c>
      <c r="P36" s="2459"/>
    </row>
    <row r="37" spans="1:16" s="282" customFormat="1" ht="21.75" customHeight="1">
      <c r="A37" s="2456"/>
      <c r="B37" s="937" t="s">
        <v>287</v>
      </c>
      <c r="C37" s="945"/>
      <c r="D37" s="939">
        <v>37</v>
      </c>
      <c r="E37" s="939">
        <v>53</v>
      </c>
      <c r="F37" s="939">
        <v>22</v>
      </c>
      <c r="G37" s="939">
        <v>8</v>
      </c>
      <c r="H37" s="939">
        <v>5</v>
      </c>
      <c r="I37" s="940">
        <v>1</v>
      </c>
      <c r="J37" s="939">
        <v>2</v>
      </c>
      <c r="K37" s="939">
        <v>34</v>
      </c>
      <c r="L37" s="939">
        <v>162</v>
      </c>
      <c r="M37" s="907">
        <v>0.1</v>
      </c>
      <c r="N37" s="946"/>
      <c r="O37" s="281" t="s">
        <v>287</v>
      </c>
      <c r="P37" s="2459"/>
    </row>
    <row r="38" spans="1:16" s="282" customFormat="1" ht="21.75" customHeight="1">
      <c r="A38" s="2457"/>
      <c r="B38" s="937" t="s">
        <v>91</v>
      </c>
      <c r="C38" s="948"/>
      <c r="D38" s="939">
        <v>61</v>
      </c>
      <c r="E38" s="939">
        <v>138</v>
      </c>
      <c r="F38" s="939">
        <v>61</v>
      </c>
      <c r="G38" s="939">
        <v>31</v>
      </c>
      <c r="H38" s="939">
        <v>18</v>
      </c>
      <c r="I38" s="940">
        <v>10</v>
      </c>
      <c r="J38" s="939">
        <v>30</v>
      </c>
      <c r="K38" s="939">
        <v>114</v>
      </c>
      <c r="L38" s="939">
        <v>463</v>
      </c>
      <c r="M38" s="907">
        <v>0.30000000000000004</v>
      </c>
      <c r="N38" s="949"/>
      <c r="O38" s="281" t="s">
        <v>91</v>
      </c>
      <c r="P38" s="2460"/>
    </row>
    <row r="39" spans="1:16" s="282" customFormat="1" ht="21.75" customHeight="1">
      <c r="A39" s="936"/>
      <c r="B39" s="937" t="s">
        <v>288</v>
      </c>
      <c r="C39" s="938"/>
      <c r="D39" s="939">
        <v>1853</v>
      </c>
      <c r="E39" s="939">
        <v>8209</v>
      </c>
      <c r="F39" s="939">
        <v>3236</v>
      </c>
      <c r="G39" s="939">
        <v>838</v>
      </c>
      <c r="H39" s="939">
        <v>204</v>
      </c>
      <c r="I39" s="940">
        <v>90</v>
      </c>
      <c r="J39" s="939">
        <v>20</v>
      </c>
      <c r="K39" s="939">
        <v>14</v>
      </c>
      <c r="L39" s="939">
        <v>14464</v>
      </c>
      <c r="M39" s="907">
        <v>9.2</v>
      </c>
      <c r="N39" s="941"/>
      <c r="O39" s="281" t="s">
        <v>288</v>
      </c>
      <c r="P39" s="942"/>
    </row>
    <row r="40" spans="1:16" s="282" customFormat="1" ht="21.75" customHeight="1">
      <c r="A40" s="2455" t="s">
        <v>289</v>
      </c>
      <c r="B40" s="937" t="s">
        <v>290</v>
      </c>
      <c r="C40" s="945"/>
      <c r="D40" s="939">
        <v>29</v>
      </c>
      <c r="E40" s="939">
        <v>211</v>
      </c>
      <c r="F40" s="939">
        <v>107</v>
      </c>
      <c r="G40" s="939">
        <v>67</v>
      </c>
      <c r="H40" s="939">
        <v>23</v>
      </c>
      <c r="I40" s="940">
        <v>16</v>
      </c>
      <c r="J40" s="939">
        <v>12</v>
      </c>
      <c r="K40" s="939">
        <v>7</v>
      </c>
      <c r="L40" s="939">
        <v>472</v>
      </c>
      <c r="M40" s="907">
        <v>0.3</v>
      </c>
      <c r="N40" s="941"/>
      <c r="O40" s="281" t="s">
        <v>290</v>
      </c>
      <c r="P40" s="2458" t="s">
        <v>289</v>
      </c>
    </row>
    <row r="41" spans="1:16" s="282" customFormat="1" ht="21.75" customHeight="1">
      <c r="A41" s="2456"/>
      <c r="B41" s="937" t="s">
        <v>291</v>
      </c>
      <c r="C41" s="945"/>
      <c r="D41" s="939">
        <v>1</v>
      </c>
      <c r="E41" s="939">
        <v>1</v>
      </c>
      <c r="F41" s="939">
        <v>0</v>
      </c>
      <c r="G41" s="939">
        <v>0</v>
      </c>
      <c r="H41" s="939">
        <v>2</v>
      </c>
      <c r="I41" s="940">
        <v>2</v>
      </c>
      <c r="J41" s="939">
        <v>0</v>
      </c>
      <c r="K41" s="939">
        <v>6</v>
      </c>
      <c r="L41" s="939">
        <v>12</v>
      </c>
      <c r="M41" s="907">
        <v>0</v>
      </c>
      <c r="N41" s="941"/>
      <c r="O41" s="281" t="s">
        <v>291</v>
      </c>
      <c r="P41" s="2459"/>
    </row>
    <row r="42" spans="1:16" s="282" customFormat="1" ht="21.75" customHeight="1">
      <c r="A42" s="2456"/>
      <c r="B42" s="937" t="s">
        <v>292</v>
      </c>
      <c r="C42" s="945"/>
      <c r="D42" s="939">
        <v>302</v>
      </c>
      <c r="E42" s="939">
        <v>1323</v>
      </c>
      <c r="F42" s="939">
        <v>1699</v>
      </c>
      <c r="G42" s="939">
        <v>1311</v>
      </c>
      <c r="H42" s="939">
        <v>306</v>
      </c>
      <c r="I42" s="940">
        <v>100</v>
      </c>
      <c r="J42" s="939">
        <v>39</v>
      </c>
      <c r="K42" s="939">
        <v>22</v>
      </c>
      <c r="L42" s="939">
        <v>5102</v>
      </c>
      <c r="M42" s="907">
        <v>3.3000000000000003</v>
      </c>
      <c r="N42" s="941"/>
      <c r="O42" s="281" t="s">
        <v>292</v>
      </c>
      <c r="P42" s="2459"/>
    </row>
    <row r="43" spans="1:16" s="282" customFormat="1" ht="21.75" customHeight="1">
      <c r="A43" s="2457"/>
      <c r="B43" s="937" t="s">
        <v>91</v>
      </c>
      <c r="C43" s="948"/>
      <c r="D43" s="939">
        <v>332</v>
      </c>
      <c r="E43" s="939">
        <v>1535</v>
      </c>
      <c r="F43" s="939">
        <v>1806</v>
      </c>
      <c r="G43" s="939">
        <v>1378</v>
      </c>
      <c r="H43" s="939">
        <v>331</v>
      </c>
      <c r="I43" s="944">
        <v>118</v>
      </c>
      <c r="J43" s="939">
        <v>51</v>
      </c>
      <c r="K43" s="939">
        <v>35</v>
      </c>
      <c r="L43" s="939">
        <v>5586</v>
      </c>
      <c r="M43" s="907">
        <v>3.6</v>
      </c>
      <c r="N43" s="941"/>
      <c r="O43" s="286" t="s">
        <v>91</v>
      </c>
      <c r="P43" s="2460"/>
    </row>
    <row r="44" spans="1:16" s="282" customFormat="1" ht="21.75" customHeight="1">
      <c r="A44" s="936"/>
      <c r="B44" s="281" t="s">
        <v>293</v>
      </c>
      <c r="C44" s="938"/>
      <c r="D44" s="939">
        <v>61</v>
      </c>
      <c r="E44" s="939">
        <v>31</v>
      </c>
      <c r="F44" s="939">
        <v>21</v>
      </c>
      <c r="G44" s="939">
        <v>10</v>
      </c>
      <c r="H44" s="939">
        <v>13</v>
      </c>
      <c r="I44" s="940">
        <v>9</v>
      </c>
      <c r="J44" s="939">
        <v>2</v>
      </c>
      <c r="K44" s="939">
        <v>5</v>
      </c>
      <c r="L44" s="939">
        <v>152</v>
      </c>
      <c r="M44" s="907">
        <v>0.1</v>
      </c>
      <c r="N44" s="941"/>
      <c r="O44" s="281" t="s">
        <v>293</v>
      </c>
      <c r="P44" s="942"/>
    </row>
    <row r="45" spans="1:16" s="282" customFormat="1" ht="21.75" customHeight="1">
      <c r="A45" s="936"/>
      <c r="B45" s="281" t="s">
        <v>294</v>
      </c>
      <c r="C45" s="938"/>
      <c r="D45" s="939">
        <v>8064</v>
      </c>
      <c r="E45" s="939">
        <v>15815</v>
      </c>
      <c r="F45" s="939">
        <v>6839</v>
      </c>
      <c r="G45" s="939">
        <v>2757</v>
      </c>
      <c r="H45" s="939">
        <v>849</v>
      </c>
      <c r="I45" s="940">
        <v>496</v>
      </c>
      <c r="J45" s="939">
        <v>144</v>
      </c>
      <c r="K45" s="939">
        <v>98</v>
      </c>
      <c r="L45" s="939">
        <v>35062</v>
      </c>
      <c r="M45" s="907">
        <v>22.3</v>
      </c>
      <c r="N45" s="941"/>
      <c r="O45" s="281" t="s">
        <v>294</v>
      </c>
      <c r="P45" s="942"/>
    </row>
    <row r="46" spans="1:16" s="282" customFormat="1" ht="21.75" customHeight="1">
      <c r="A46" s="936"/>
      <c r="B46" s="281" t="s">
        <v>295</v>
      </c>
      <c r="C46" s="938"/>
      <c r="D46" s="939">
        <v>3669</v>
      </c>
      <c r="E46" s="939">
        <v>2164</v>
      </c>
      <c r="F46" s="939">
        <v>1769</v>
      </c>
      <c r="G46" s="939">
        <v>1436</v>
      </c>
      <c r="H46" s="939">
        <v>188</v>
      </c>
      <c r="I46" s="940">
        <v>99</v>
      </c>
      <c r="J46" s="939">
        <v>35</v>
      </c>
      <c r="K46" s="939">
        <v>33</v>
      </c>
      <c r="L46" s="939">
        <v>9393</v>
      </c>
      <c r="M46" s="907">
        <v>6</v>
      </c>
      <c r="N46" s="941"/>
      <c r="O46" s="281" t="s">
        <v>295</v>
      </c>
      <c r="P46" s="942"/>
    </row>
    <row r="47" spans="1:16" s="282" customFormat="1" ht="21.75" customHeight="1">
      <c r="A47" s="284"/>
      <c r="B47" s="281" t="s">
        <v>296</v>
      </c>
      <c r="C47" s="950"/>
      <c r="D47" s="951">
        <v>20793</v>
      </c>
      <c r="E47" s="951">
        <v>63088</v>
      </c>
      <c r="F47" s="951">
        <v>30529</v>
      </c>
      <c r="G47" s="951">
        <v>13102</v>
      </c>
      <c r="H47" s="951">
        <v>3550</v>
      </c>
      <c r="I47" s="952">
        <v>1875</v>
      </c>
      <c r="J47" s="951">
        <v>660</v>
      </c>
      <c r="K47" s="951">
        <v>552</v>
      </c>
      <c r="L47" s="951">
        <v>134149</v>
      </c>
      <c r="M47" s="907">
        <v>85.4</v>
      </c>
      <c r="N47" s="941"/>
      <c r="O47" s="281" t="s">
        <v>296</v>
      </c>
      <c r="P47" s="942"/>
    </row>
    <row r="48" spans="1:16" s="282" customFormat="1" ht="21.75" customHeight="1" thickBot="1">
      <c r="A48" s="953"/>
      <c r="B48" s="954" t="s">
        <v>297</v>
      </c>
      <c r="C48" s="955"/>
      <c r="D48" s="956">
        <v>21516</v>
      </c>
      <c r="E48" s="956">
        <v>72411</v>
      </c>
      <c r="F48" s="956">
        <v>37534</v>
      </c>
      <c r="G48" s="956">
        <v>16470</v>
      </c>
      <c r="H48" s="956">
        <v>4682</v>
      </c>
      <c r="I48" s="957">
        <v>2572</v>
      </c>
      <c r="J48" s="956">
        <v>984</v>
      </c>
      <c r="K48" s="956">
        <v>908</v>
      </c>
      <c r="L48" s="956">
        <v>157077</v>
      </c>
      <c r="M48" s="958">
        <v>99.99999999999996</v>
      </c>
      <c r="N48" s="959"/>
      <c r="O48" s="960" t="s">
        <v>297</v>
      </c>
      <c r="P48" s="961"/>
    </row>
  </sheetData>
  <sheetProtection/>
  <mergeCells count="18">
    <mergeCell ref="A6:C6"/>
    <mergeCell ref="N6:P6"/>
    <mergeCell ref="A7:C7"/>
    <mergeCell ref="N7:P7"/>
    <mergeCell ref="A8:C8"/>
    <mergeCell ref="N8:P8"/>
    <mergeCell ref="A9:C9"/>
    <mergeCell ref="N9:P9"/>
    <mergeCell ref="A10:C10"/>
    <mergeCell ref="N10:P10"/>
    <mergeCell ref="A11:C11"/>
    <mergeCell ref="N11:P11"/>
    <mergeCell ref="A15:A32"/>
    <mergeCell ref="P15:P32"/>
    <mergeCell ref="A34:A38"/>
    <mergeCell ref="P34:P38"/>
    <mergeCell ref="A40:A43"/>
    <mergeCell ref="P40:P43"/>
  </mergeCells>
  <printOptions/>
  <pageMargins left="0.7480314960629921" right="0.7480314960629921" top="0.7874015748031497" bottom="0.7874015748031497" header="0.5118110236220472" footer="0.5118110236220472"/>
  <pageSetup fitToWidth="2" fitToHeight="1" horizontalDpi="600" verticalDpi="600" orientation="portrait" paperSize="9" scale="76" r:id="rId4"/>
  <colBreaks count="1" manualBreakCount="1">
    <brk id="8" min="1" max="47" man="1"/>
  </colBreaks>
  <drawing r:id="rId3"/>
  <legacyDrawing r:id="rId2"/>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T43"/>
  <sheetViews>
    <sheetView showGridLines="0" defaultGridColor="0" view="pageBreakPreview" zoomScale="70" zoomScaleNormal="70" zoomScaleSheetLayoutView="70" zoomScalePageLayoutView="0" colorId="22" workbookViewId="0" topLeftCell="A1">
      <selection activeCell="M18" sqref="M18"/>
    </sheetView>
  </sheetViews>
  <sheetFormatPr defaultColWidth="11.796875" defaultRowHeight="30" customHeight="1"/>
  <cols>
    <col min="1" max="1" width="4.5" style="114" customWidth="1"/>
    <col min="2" max="2" width="3" style="114" customWidth="1"/>
    <col min="3" max="3" width="23.3984375" style="114" customWidth="1"/>
    <col min="4" max="4" width="3.59765625" style="114" customWidth="1"/>
    <col min="5" max="6" width="18.69921875" style="962" customWidth="1"/>
    <col min="7" max="9" width="15.3984375" style="962" customWidth="1"/>
    <col min="10" max="11" width="3.69921875" style="114" customWidth="1"/>
    <col min="12" max="16" width="15.3984375" style="962" customWidth="1"/>
    <col min="17" max="17" width="13.3984375" style="962" customWidth="1"/>
    <col min="18" max="18" width="3.59765625" style="962" customWidth="1"/>
    <col min="19" max="19" width="21.19921875" style="114" customWidth="1"/>
    <col min="20" max="20" width="3.59765625" style="114" customWidth="1"/>
    <col min="21" max="16384" width="11.69921875" style="114" customWidth="1"/>
  </cols>
  <sheetData>
    <row r="1" spans="1:20" ht="30" customHeight="1">
      <c r="A1" s="964" t="s">
        <v>1701</v>
      </c>
      <c r="B1" s="965"/>
      <c r="C1" s="965"/>
      <c r="D1" s="965"/>
      <c r="E1" s="966"/>
      <c r="F1" s="966"/>
      <c r="G1" s="966"/>
      <c r="H1" s="967"/>
      <c r="I1" s="967"/>
      <c r="L1" s="967"/>
      <c r="M1" s="967"/>
      <c r="N1" s="967"/>
      <c r="O1" s="967"/>
      <c r="P1" s="967"/>
      <c r="Q1" s="967"/>
      <c r="R1" s="967"/>
      <c r="S1" s="968"/>
      <c r="T1" s="968"/>
    </row>
    <row r="2" spans="1:20" ht="30" customHeight="1" thickBot="1">
      <c r="A2" s="968"/>
      <c r="B2" s="968"/>
      <c r="C2" s="968"/>
      <c r="D2" s="968"/>
      <c r="E2" s="967"/>
      <c r="F2" s="967"/>
      <c r="G2" s="967"/>
      <c r="H2" s="967"/>
      <c r="I2" s="967"/>
      <c r="L2" s="967"/>
      <c r="M2" s="967"/>
      <c r="N2" s="967"/>
      <c r="O2" s="967"/>
      <c r="P2" s="967"/>
      <c r="Q2" s="967"/>
      <c r="R2" s="967"/>
      <c r="T2" s="969" t="s">
        <v>124</v>
      </c>
    </row>
    <row r="3" spans="1:20" s="282" customFormat="1" ht="30" customHeight="1">
      <c r="A3" s="910"/>
      <c r="B3" s="911"/>
      <c r="C3" s="911" t="s">
        <v>1702</v>
      </c>
      <c r="D3" s="912"/>
      <c r="E3" s="2480" t="s">
        <v>1703</v>
      </c>
      <c r="F3" s="2480" t="s">
        <v>1704</v>
      </c>
      <c r="G3" s="2477" t="s">
        <v>1714</v>
      </c>
      <c r="H3" s="2477"/>
      <c r="I3" s="2477"/>
      <c r="J3" s="1635"/>
      <c r="K3" s="1635"/>
      <c r="L3" s="2478" t="s">
        <v>1715</v>
      </c>
      <c r="M3" s="2478"/>
      <c r="N3" s="2478"/>
      <c r="O3" s="2478"/>
      <c r="P3" s="2479"/>
      <c r="Q3" s="2480" t="s">
        <v>130</v>
      </c>
      <c r="R3" s="970"/>
      <c r="S3" s="971" t="s">
        <v>1702</v>
      </c>
      <c r="T3" s="972"/>
    </row>
    <row r="4" spans="1:20" s="282" customFormat="1" ht="30" customHeight="1">
      <c r="A4" s="973"/>
      <c r="B4" s="974"/>
      <c r="C4" s="974"/>
      <c r="D4" s="975"/>
      <c r="E4" s="2481"/>
      <c r="F4" s="2481"/>
      <c r="G4" s="976"/>
      <c r="H4" s="976" t="s">
        <v>956</v>
      </c>
      <c r="I4" s="977" t="s">
        <v>957</v>
      </c>
      <c r="J4" s="1904"/>
      <c r="K4" s="1904"/>
      <c r="L4" s="977" t="s">
        <v>1710</v>
      </c>
      <c r="M4" s="976" t="s">
        <v>1712</v>
      </c>
      <c r="N4" s="976" t="s">
        <v>903</v>
      </c>
      <c r="O4" s="976" t="s">
        <v>906</v>
      </c>
      <c r="P4" s="976" t="s">
        <v>799</v>
      </c>
      <c r="Q4" s="2481"/>
      <c r="R4" s="978"/>
      <c r="S4" s="979"/>
      <c r="T4" s="980"/>
    </row>
    <row r="5" spans="1:20" s="282" customFormat="1" ht="30" customHeight="1">
      <c r="A5" s="973"/>
      <c r="B5" s="981"/>
      <c r="C5" s="981" t="s">
        <v>249</v>
      </c>
      <c r="D5" s="982"/>
      <c r="E5" s="2484"/>
      <c r="F5" s="2484"/>
      <c r="G5" s="983" t="s">
        <v>252</v>
      </c>
      <c r="H5" s="983" t="s">
        <v>253</v>
      </c>
      <c r="I5" s="1903" t="s">
        <v>1709</v>
      </c>
      <c r="J5" s="1904"/>
      <c r="K5" s="1904"/>
      <c r="L5" s="1903" t="s">
        <v>1711</v>
      </c>
      <c r="M5" s="983" t="s">
        <v>256</v>
      </c>
      <c r="N5" s="1903" t="s">
        <v>1713</v>
      </c>
      <c r="O5" s="983" t="s">
        <v>258</v>
      </c>
      <c r="P5" s="983" t="s">
        <v>259</v>
      </c>
      <c r="Q5" s="984" t="s">
        <v>1705</v>
      </c>
      <c r="R5" s="985"/>
      <c r="S5" s="986" t="s">
        <v>249</v>
      </c>
      <c r="T5" s="987"/>
    </row>
    <row r="6" spans="1:20" s="282" customFormat="1" ht="30" customHeight="1">
      <c r="A6" s="936"/>
      <c r="B6" s="937"/>
      <c r="C6" s="937" t="s">
        <v>260</v>
      </c>
      <c r="D6" s="938"/>
      <c r="E6" s="988">
        <v>119433</v>
      </c>
      <c r="F6" s="988">
        <v>127243</v>
      </c>
      <c r="G6" s="988">
        <v>417</v>
      </c>
      <c r="H6" s="988">
        <v>31983</v>
      </c>
      <c r="I6" s="989">
        <v>12867</v>
      </c>
      <c r="L6" s="989">
        <v>23124</v>
      </c>
      <c r="M6" s="988">
        <v>195</v>
      </c>
      <c r="N6" s="989">
        <v>0</v>
      </c>
      <c r="O6" s="988">
        <v>3722</v>
      </c>
      <c r="P6" s="988">
        <v>54935</v>
      </c>
      <c r="Q6" s="963">
        <v>0.1</v>
      </c>
      <c r="R6" s="941"/>
      <c r="S6" s="281" t="s">
        <v>260</v>
      </c>
      <c r="T6" s="942"/>
    </row>
    <row r="7" spans="1:20" s="282" customFormat="1" ht="30" customHeight="1">
      <c r="A7" s="936"/>
      <c r="B7" s="937"/>
      <c r="C7" s="937" t="s">
        <v>261</v>
      </c>
      <c r="D7" s="938"/>
      <c r="E7" s="988">
        <v>20195</v>
      </c>
      <c r="F7" s="988">
        <v>33275</v>
      </c>
      <c r="G7" s="988">
        <v>694</v>
      </c>
      <c r="H7" s="988">
        <v>159</v>
      </c>
      <c r="I7" s="989">
        <v>1900</v>
      </c>
      <c r="L7" s="989">
        <v>12951</v>
      </c>
      <c r="M7" s="988">
        <v>5829</v>
      </c>
      <c r="N7" s="989">
        <v>7168</v>
      </c>
      <c r="O7" s="988">
        <v>4186</v>
      </c>
      <c r="P7" s="988">
        <v>388</v>
      </c>
      <c r="Q7" s="963">
        <v>0</v>
      </c>
      <c r="R7" s="941"/>
      <c r="S7" s="281" t="s">
        <v>261</v>
      </c>
      <c r="T7" s="942"/>
    </row>
    <row r="8" spans="1:20" s="282" customFormat="1" ht="30" customHeight="1">
      <c r="A8" s="936"/>
      <c r="B8" s="937"/>
      <c r="C8" s="937" t="s">
        <v>965</v>
      </c>
      <c r="D8" s="943"/>
      <c r="E8" s="988">
        <v>7233503</v>
      </c>
      <c r="F8" s="988">
        <v>9369175</v>
      </c>
      <c r="G8" s="988">
        <v>130498</v>
      </c>
      <c r="H8" s="988">
        <v>1158514</v>
      </c>
      <c r="I8" s="989">
        <v>1317570</v>
      </c>
      <c r="L8" s="989">
        <v>2255567</v>
      </c>
      <c r="M8" s="988">
        <v>1041062</v>
      </c>
      <c r="N8" s="989">
        <v>907302</v>
      </c>
      <c r="O8" s="988">
        <v>750096</v>
      </c>
      <c r="P8" s="988">
        <v>1808566</v>
      </c>
      <c r="Q8" s="963">
        <v>8.299999999999999</v>
      </c>
      <c r="R8" s="941"/>
      <c r="S8" s="281" t="s">
        <v>262</v>
      </c>
      <c r="T8" s="942"/>
    </row>
    <row r="9" spans="1:20" ht="30" customHeight="1">
      <c r="A9" s="2449" t="s">
        <v>263</v>
      </c>
      <c r="B9" s="937"/>
      <c r="C9" s="937" t="s">
        <v>264</v>
      </c>
      <c r="D9" s="945"/>
      <c r="E9" s="988">
        <v>2771009</v>
      </c>
      <c r="F9" s="988">
        <v>3021274</v>
      </c>
      <c r="G9" s="988">
        <v>1290</v>
      </c>
      <c r="H9" s="988">
        <v>24436</v>
      </c>
      <c r="I9" s="989">
        <v>139097</v>
      </c>
      <c r="L9" s="989">
        <v>303417</v>
      </c>
      <c r="M9" s="988">
        <v>195520</v>
      </c>
      <c r="N9" s="989">
        <v>864439</v>
      </c>
      <c r="O9" s="988">
        <v>337112</v>
      </c>
      <c r="P9" s="988">
        <v>1155963</v>
      </c>
      <c r="Q9" s="963">
        <v>2.7</v>
      </c>
      <c r="R9" s="946"/>
      <c r="S9" s="281" t="s">
        <v>264</v>
      </c>
      <c r="T9" s="2452" t="s">
        <v>263</v>
      </c>
    </row>
    <row r="10" spans="1:20" ht="30" customHeight="1">
      <c r="A10" s="2450"/>
      <c r="B10" s="937"/>
      <c r="C10" s="937" t="s">
        <v>265</v>
      </c>
      <c r="D10" s="945"/>
      <c r="E10" s="988">
        <v>303894</v>
      </c>
      <c r="F10" s="988">
        <v>370520</v>
      </c>
      <c r="G10" s="988">
        <v>56</v>
      </c>
      <c r="H10" s="988">
        <v>16013</v>
      </c>
      <c r="I10" s="989">
        <v>26949</v>
      </c>
      <c r="L10" s="989">
        <v>86173</v>
      </c>
      <c r="M10" s="988">
        <v>25635</v>
      </c>
      <c r="N10" s="989">
        <v>12869</v>
      </c>
      <c r="O10" s="988">
        <v>173022</v>
      </c>
      <c r="P10" s="988">
        <v>29803</v>
      </c>
      <c r="Q10" s="963">
        <v>0.3</v>
      </c>
      <c r="R10" s="946"/>
      <c r="S10" s="281" t="s">
        <v>265</v>
      </c>
      <c r="T10" s="2453"/>
    </row>
    <row r="11" spans="1:20" ht="30" customHeight="1">
      <c r="A11" s="2450"/>
      <c r="B11" s="937"/>
      <c r="C11" s="937" t="s">
        <v>266</v>
      </c>
      <c r="D11" s="945"/>
      <c r="E11" s="988">
        <v>126901</v>
      </c>
      <c r="F11" s="988">
        <v>172800</v>
      </c>
      <c r="G11" s="988">
        <v>1321</v>
      </c>
      <c r="H11" s="988">
        <v>20880</v>
      </c>
      <c r="I11" s="989">
        <v>40307</v>
      </c>
      <c r="L11" s="989">
        <v>64269</v>
      </c>
      <c r="M11" s="988">
        <v>20094</v>
      </c>
      <c r="N11" s="989">
        <v>18579</v>
      </c>
      <c r="O11" s="988">
        <v>4296</v>
      </c>
      <c r="P11" s="988">
        <v>3054</v>
      </c>
      <c r="Q11" s="963">
        <v>0.1</v>
      </c>
      <c r="R11" s="946"/>
      <c r="S11" s="281" t="s">
        <v>266</v>
      </c>
      <c r="T11" s="2453"/>
    </row>
    <row r="12" spans="1:20" ht="30" customHeight="1">
      <c r="A12" s="2450"/>
      <c r="B12" s="937"/>
      <c r="C12" s="937" t="s">
        <v>267</v>
      </c>
      <c r="D12" s="945"/>
      <c r="E12" s="988">
        <v>748124</v>
      </c>
      <c r="F12" s="988">
        <v>769838</v>
      </c>
      <c r="G12" s="988">
        <v>937</v>
      </c>
      <c r="H12" s="988">
        <v>7849</v>
      </c>
      <c r="I12" s="989">
        <v>58030</v>
      </c>
      <c r="L12" s="989">
        <v>115461</v>
      </c>
      <c r="M12" s="988">
        <v>78485</v>
      </c>
      <c r="N12" s="989">
        <v>93589</v>
      </c>
      <c r="O12" s="988">
        <v>117377</v>
      </c>
      <c r="P12" s="988">
        <v>298110</v>
      </c>
      <c r="Q12" s="963">
        <v>0.7</v>
      </c>
      <c r="R12" s="946"/>
      <c r="S12" s="281" t="s">
        <v>267</v>
      </c>
      <c r="T12" s="2453"/>
    </row>
    <row r="13" spans="1:20" ht="30" customHeight="1">
      <c r="A13" s="2450"/>
      <c r="B13" s="937"/>
      <c r="C13" s="937" t="s">
        <v>269</v>
      </c>
      <c r="D13" s="945"/>
      <c r="E13" s="988">
        <v>1365216</v>
      </c>
      <c r="F13" s="988">
        <v>1451950</v>
      </c>
      <c r="G13" s="988">
        <v>4015</v>
      </c>
      <c r="H13" s="988">
        <v>23454</v>
      </c>
      <c r="I13" s="989">
        <v>63525</v>
      </c>
      <c r="L13" s="989">
        <v>229483</v>
      </c>
      <c r="M13" s="988">
        <v>250935</v>
      </c>
      <c r="N13" s="989">
        <v>449686</v>
      </c>
      <c r="O13" s="988">
        <v>138328</v>
      </c>
      <c r="P13" s="988">
        <v>292524</v>
      </c>
      <c r="Q13" s="963">
        <v>1.3</v>
      </c>
      <c r="R13" s="946"/>
      <c r="S13" s="281" t="s">
        <v>269</v>
      </c>
      <c r="T13" s="2453"/>
    </row>
    <row r="14" spans="1:20" ht="30" customHeight="1">
      <c r="A14" s="2450"/>
      <c r="B14" s="937"/>
      <c r="C14" s="937" t="s">
        <v>270</v>
      </c>
      <c r="D14" s="945"/>
      <c r="E14" s="988">
        <v>4606459</v>
      </c>
      <c r="F14" s="988">
        <v>5095258</v>
      </c>
      <c r="G14" s="988">
        <v>1865</v>
      </c>
      <c r="H14" s="988">
        <v>3078</v>
      </c>
      <c r="I14" s="989">
        <v>146497</v>
      </c>
      <c r="L14" s="989">
        <v>392119</v>
      </c>
      <c r="M14" s="988">
        <v>388674</v>
      </c>
      <c r="N14" s="989">
        <v>629153</v>
      </c>
      <c r="O14" s="988">
        <v>739127</v>
      </c>
      <c r="P14" s="988">
        <v>2794745</v>
      </c>
      <c r="Q14" s="963">
        <v>4.5</v>
      </c>
      <c r="R14" s="946"/>
      <c r="S14" s="281" t="s">
        <v>270</v>
      </c>
      <c r="T14" s="2453"/>
    </row>
    <row r="15" spans="1:20" ht="30" customHeight="1">
      <c r="A15" s="2450"/>
      <c r="B15" s="937"/>
      <c r="C15" s="937" t="s">
        <v>271</v>
      </c>
      <c r="D15" s="945"/>
      <c r="E15" s="988">
        <v>765076</v>
      </c>
      <c r="F15" s="988">
        <v>501170</v>
      </c>
      <c r="G15" s="988">
        <v>84</v>
      </c>
      <c r="H15" s="988">
        <v>14069</v>
      </c>
      <c r="I15" s="989">
        <v>30245</v>
      </c>
      <c r="L15" s="989">
        <v>63088</v>
      </c>
      <c r="M15" s="988">
        <v>347585</v>
      </c>
      <c r="N15" s="989">
        <v>22671</v>
      </c>
      <c r="O15" s="988">
        <v>11198</v>
      </c>
      <c r="P15" s="988">
        <v>12230</v>
      </c>
      <c r="Q15" s="963">
        <v>0.4</v>
      </c>
      <c r="R15" s="946"/>
      <c r="S15" s="281" t="s">
        <v>271</v>
      </c>
      <c r="T15" s="2453"/>
    </row>
    <row r="16" spans="1:20" ht="30" customHeight="1">
      <c r="A16" s="2450"/>
      <c r="B16" s="937"/>
      <c r="C16" s="937" t="s">
        <v>272</v>
      </c>
      <c r="D16" s="945"/>
      <c r="E16" s="988">
        <v>440190</v>
      </c>
      <c r="F16" s="988">
        <v>442304</v>
      </c>
      <c r="G16" s="988">
        <v>598</v>
      </c>
      <c r="H16" s="988">
        <v>16744</v>
      </c>
      <c r="I16" s="989">
        <v>49308</v>
      </c>
      <c r="L16" s="989">
        <v>56944</v>
      </c>
      <c r="M16" s="988">
        <v>147391</v>
      </c>
      <c r="N16" s="989">
        <v>129888</v>
      </c>
      <c r="O16" s="988">
        <v>39234</v>
      </c>
      <c r="P16" s="988">
        <v>2197</v>
      </c>
      <c r="Q16" s="963">
        <v>0.4</v>
      </c>
      <c r="R16" s="946"/>
      <c r="S16" s="281" t="s">
        <v>272</v>
      </c>
      <c r="T16" s="2453"/>
    </row>
    <row r="17" spans="1:20" ht="30" customHeight="1">
      <c r="A17" s="2450"/>
      <c r="B17" s="937"/>
      <c r="C17" s="937" t="s">
        <v>273</v>
      </c>
      <c r="D17" s="945"/>
      <c r="E17" s="988">
        <v>655725</v>
      </c>
      <c r="F17" s="988">
        <v>548239</v>
      </c>
      <c r="G17" s="988">
        <v>0</v>
      </c>
      <c r="H17" s="988">
        <v>21302</v>
      </c>
      <c r="I17" s="989">
        <v>19968</v>
      </c>
      <c r="L17" s="989">
        <v>45973</v>
      </c>
      <c r="M17" s="988">
        <v>55904</v>
      </c>
      <c r="N17" s="989">
        <v>75543</v>
      </c>
      <c r="O17" s="988">
        <v>67717</v>
      </c>
      <c r="P17" s="988">
        <v>261832</v>
      </c>
      <c r="Q17" s="963">
        <v>0.5</v>
      </c>
      <c r="R17" s="946"/>
      <c r="S17" s="281" t="s">
        <v>273</v>
      </c>
      <c r="T17" s="2453"/>
    </row>
    <row r="18" spans="1:20" ht="30" customHeight="1">
      <c r="A18" s="2450"/>
      <c r="B18" s="937"/>
      <c r="C18" s="937" t="s">
        <v>274</v>
      </c>
      <c r="D18" s="945"/>
      <c r="E18" s="988">
        <v>402498</v>
      </c>
      <c r="F18" s="988">
        <v>560559</v>
      </c>
      <c r="G18" s="988">
        <v>1081</v>
      </c>
      <c r="H18" s="988">
        <v>15221</v>
      </c>
      <c r="I18" s="989">
        <v>43263</v>
      </c>
      <c r="L18" s="989">
        <v>145299</v>
      </c>
      <c r="M18" s="988">
        <v>147417</v>
      </c>
      <c r="N18" s="989">
        <v>22564</v>
      </c>
      <c r="O18" s="988">
        <v>25279</v>
      </c>
      <c r="P18" s="988">
        <v>160435</v>
      </c>
      <c r="Q18" s="963">
        <v>0.5</v>
      </c>
      <c r="R18" s="946"/>
      <c r="S18" s="281" t="s">
        <v>274</v>
      </c>
      <c r="T18" s="2453"/>
    </row>
    <row r="19" spans="1:20" ht="30" customHeight="1">
      <c r="A19" s="2450"/>
      <c r="B19" s="937"/>
      <c r="C19" s="937" t="s">
        <v>275</v>
      </c>
      <c r="D19" s="945"/>
      <c r="E19" s="988">
        <v>691556</v>
      </c>
      <c r="F19" s="988">
        <v>817313</v>
      </c>
      <c r="G19" s="988">
        <v>77</v>
      </c>
      <c r="H19" s="988">
        <v>12015</v>
      </c>
      <c r="I19" s="989">
        <v>31984</v>
      </c>
      <c r="L19" s="989">
        <v>81154</v>
      </c>
      <c r="M19" s="988">
        <v>116725</v>
      </c>
      <c r="N19" s="989">
        <v>85253</v>
      </c>
      <c r="O19" s="988">
        <v>164472</v>
      </c>
      <c r="P19" s="988">
        <v>325633</v>
      </c>
      <c r="Q19" s="963">
        <v>0.7</v>
      </c>
      <c r="R19" s="946"/>
      <c r="S19" s="281" t="s">
        <v>275</v>
      </c>
      <c r="T19" s="2453"/>
    </row>
    <row r="20" spans="1:20" ht="30" customHeight="1">
      <c r="A20" s="2450"/>
      <c r="B20" s="937"/>
      <c r="C20" s="937" t="s">
        <v>276</v>
      </c>
      <c r="D20" s="945"/>
      <c r="E20" s="988">
        <v>1944551</v>
      </c>
      <c r="F20" s="988">
        <v>2113011</v>
      </c>
      <c r="G20" s="988">
        <v>2119</v>
      </c>
      <c r="H20" s="988">
        <v>95717</v>
      </c>
      <c r="I20" s="989">
        <v>373115</v>
      </c>
      <c r="L20" s="989">
        <v>383536</v>
      </c>
      <c r="M20" s="988">
        <v>372289</v>
      </c>
      <c r="N20" s="989">
        <v>381033</v>
      </c>
      <c r="O20" s="988">
        <v>215170</v>
      </c>
      <c r="P20" s="988">
        <v>290032</v>
      </c>
      <c r="Q20" s="963">
        <v>1.9</v>
      </c>
      <c r="R20" s="946"/>
      <c r="S20" s="281" t="s">
        <v>276</v>
      </c>
      <c r="T20" s="2453"/>
    </row>
    <row r="21" spans="1:20" ht="30" customHeight="1">
      <c r="A21" s="2450"/>
      <c r="B21" s="937"/>
      <c r="C21" s="937" t="s">
        <v>277</v>
      </c>
      <c r="D21" s="945"/>
      <c r="E21" s="988">
        <v>2693483</v>
      </c>
      <c r="F21" s="988">
        <v>3721549</v>
      </c>
      <c r="G21" s="988">
        <v>2791</v>
      </c>
      <c r="H21" s="988">
        <v>66104</v>
      </c>
      <c r="I21" s="989">
        <v>214516</v>
      </c>
      <c r="L21" s="989">
        <v>432128</v>
      </c>
      <c r="M21" s="988">
        <v>412543</v>
      </c>
      <c r="N21" s="989">
        <v>264509</v>
      </c>
      <c r="O21" s="988">
        <v>282691</v>
      </c>
      <c r="P21" s="988">
        <v>2046267</v>
      </c>
      <c r="Q21" s="963">
        <v>3.3</v>
      </c>
      <c r="R21" s="946"/>
      <c r="S21" s="281" t="s">
        <v>277</v>
      </c>
      <c r="T21" s="2453"/>
    </row>
    <row r="22" spans="1:20" ht="30" customHeight="1">
      <c r="A22" s="2450"/>
      <c r="B22" s="937"/>
      <c r="C22" s="937" t="s">
        <v>278</v>
      </c>
      <c r="D22" s="945"/>
      <c r="E22" s="988">
        <v>3305010</v>
      </c>
      <c r="F22" s="988">
        <v>4010680</v>
      </c>
      <c r="G22" s="988">
        <v>103</v>
      </c>
      <c r="H22" s="988">
        <v>28663</v>
      </c>
      <c r="I22" s="989">
        <v>168632</v>
      </c>
      <c r="L22" s="989">
        <v>252487</v>
      </c>
      <c r="M22" s="988">
        <v>481848</v>
      </c>
      <c r="N22" s="989">
        <v>571805</v>
      </c>
      <c r="O22" s="988">
        <v>403115</v>
      </c>
      <c r="P22" s="988">
        <v>2104027</v>
      </c>
      <c r="Q22" s="963">
        <v>3.5</v>
      </c>
      <c r="R22" s="946"/>
      <c r="S22" s="281" t="s">
        <v>278</v>
      </c>
      <c r="T22" s="2453"/>
    </row>
    <row r="23" spans="1:20" ht="30" customHeight="1">
      <c r="A23" s="2450"/>
      <c r="B23" s="937"/>
      <c r="C23" s="937" t="s">
        <v>279</v>
      </c>
      <c r="D23" s="945"/>
      <c r="E23" s="988">
        <v>3597348</v>
      </c>
      <c r="F23" s="988">
        <v>4302496</v>
      </c>
      <c r="G23" s="988">
        <v>28</v>
      </c>
      <c r="H23" s="988">
        <v>21164</v>
      </c>
      <c r="I23" s="989">
        <v>59371</v>
      </c>
      <c r="L23" s="989">
        <v>197584</v>
      </c>
      <c r="M23" s="988">
        <v>291154</v>
      </c>
      <c r="N23" s="989">
        <v>340515</v>
      </c>
      <c r="O23" s="988">
        <v>355903</v>
      </c>
      <c r="P23" s="988">
        <v>3036777</v>
      </c>
      <c r="Q23" s="963">
        <v>3.8</v>
      </c>
      <c r="R23" s="946"/>
      <c r="S23" s="281" t="s">
        <v>279</v>
      </c>
      <c r="T23" s="2453"/>
    </row>
    <row r="24" spans="1:20" ht="30" customHeight="1">
      <c r="A24" s="2450"/>
      <c r="B24" s="937"/>
      <c r="C24" s="937" t="s">
        <v>280</v>
      </c>
      <c r="D24" s="945"/>
      <c r="E24" s="988">
        <v>2122292</v>
      </c>
      <c r="F24" s="988">
        <v>2200498</v>
      </c>
      <c r="G24" s="988">
        <v>2568</v>
      </c>
      <c r="H24" s="988">
        <v>37941</v>
      </c>
      <c r="I24" s="989">
        <v>167615</v>
      </c>
      <c r="L24" s="989">
        <v>357579</v>
      </c>
      <c r="M24" s="988">
        <v>199326</v>
      </c>
      <c r="N24" s="989">
        <v>396417</v>
      </c>
      <c r="O24" s="988">
        <v>491502</v>
      </c>
      <c r="P24" s="988">
        <v>547550</v>
      </c>
      <c r="Q24" s="963">
        <v>1.9</v>
      </c>
      <c r="R24" s="946"/>
      <c r="S24" s="281" t="s">
        <v>280</v>
      </c>
      <c r="T24" s="2453"/>
    </row>
    <row r="25" spans="1:20" ht="30" customHeight="1">
      <c r="A25" s="2450"/>
      <c r="B25" s="937"/>
      <c r="C25" s="937" t="s">
        <v>281</v>
      </c>
      <c r="D25" s="945"/>
      <c r="E25" s="988">
        <v>3553164</v>
      </c>
      <c r="F25" s="988">
        <v>3348958</v>
      </c>
      <c r="G25" s="988">
        <v>5640</v>
      </c>
      <c r="H25" s="988">
        <v>122696</v>
      </c>
      <c r="I25" s="989">
        <v>308125</v>
      </c>
      <c r="L25" s="989">
        <v>516147</v>
      </c>
      <c r="M25" s="988">
        <v>683313</v>
      </c>
      <c r="N25" s="989">
        <v>743769</v>
      </c>
      <c r="O25" s="988">
        <v>545280</v>
      </c>
      <c r="P25" s="988">
        <v>423988</v>
      </c>
      <c r="Q25" s="963">
        <v>2.9</v>
      </c>
      <c r="R25" s="946"/>
      <c r="S25" s="281" t="s">
        <v>281</v>
      </c>
      <c r="T25" s="2453"/>
    </row>
    <row r="26" spans="1:20" ht="30" customHeight="1">
      <c r="A26" s="2451"/>
      <c r="B26" s="947"/>
      <c r="C26" s="947" t="s">
        <v>91</v>
      </c>
      <c r="D26" s="948"/>
      <c r="E26" s="988">
        <v>30092496</v>
      </c>
      <c r="F26" s="988">
        <v>33448417</v>
      </c>
      <c r="G26" s="988">
        <v>24573</v>
      </c>
      <c r="H26" s="988">
        <v>547346</v>
      </c>
      <c r="I26" s="988">
        <v>1940547</v>
      </c>
      <c r="L26" s="989">
        <v>3722841</v>
      </c>
      <c r="M26" s="988">
        <v>4214838</v>
      </c>
      <c r="N26" s="988">
        <v>5102282</v>
      </c>
      <c r="O26" s="988">
        <v>4110823</v>
      </c>
      <c r="P26" s="988">
        <v>13785167</v>
      </c>
      <c r="Q26" s="963">
        <v>29.4</v>
      </c>
      <c r="R26" s="946"/>
      <c r="S26" s="281" t="s">
        <v>91</v>
      </c>
      <c r="T26" s="2454"/>
    </row>
    <row r="27" spans="1:20" ht="30" customHeight="1">
      <c r="A27" s="936"/>
      <c r="B27" s="937"/>
      <c r="C27" s="937" t="s">
        <v>966</v>
      </c>
      <c r="D27" s="938"/>
      <c r="E27" s="988">
        <v>22404059</v>
      </c>
      <c r="F27" s="988">
        <v>24099240</v>
      </c>
      <c r="G27" s="988">
        <v>149062</v>
      </c>
      <c r="H27" s="988">
        <v>924264</v>
      </c>
      <c r="I27" s="989">
        <v>2450109</v>
      </c>
      <c r="L27" s="989">
        <v>3937715</v>
      </c>
      <c r="M27" s="988">
        <v>3644807</v>
      </c>
      <c r="N27" s="989">
        <v>3893359</v>
      </c>
      <c r="O27" s="988">
        <v>4039085</v>
      </c>
      <c r="P27" s="988">
        <v>5060839</v>
      </c>
      <c r="Q27" s="963">
        <v>21.2</v>
      </c>
      <c r="R27" s="946"/>
      <c r="S27" s="281" t="s">
        <v>282</v>
      </c>
      <c r="T27" s="942"/>
    </row>
    <row r="28" spans="1:20" ht="30" customHeight="1">
      <c r="A28" s="2455" t="s">
        <v>283</v>
      </c>
      <c r="B28" s="937"/>
      <c r="C28" s="937" t="s">
        <v>284</v>
      </c>
      <c r="D28" s="945"/>
      <c r="E28" s="988">
        <v>6375790</v>
      </c>
      <c r="F28" s="988">
        <v>8726352</v>
      </c>
      <c r="G28" s="988">
        <v>0</v>
      </c>
      <c r="H28" s="988">
        <v>0</v>
      </c>
      <c r="I28" s="989">
        <v>0</v>
      </c>
      <c r="L28" s="989">
        <v>0</v>
      </c>
      <c r="M28" s="988">
        <v>679533</v>
      </c>
      <c r="N28" s="989">
        <v>0</v>
      </c>
      <c r="O28" s="988">
        <v>2016</v>
      </c>
      <c r="P28" s="988">
        <v>8044803</v>
      </c>
      <c r="Q28" s="963">
        <v>7.7</v>
      </c>
      <c r="R28" s="946"/>
      <c r="S28" s="281" t="s">
        <v>284</v>
      </c>
      <c r="T28" s="2458" t="s">
        <v>283</v>
      </c>
    </row>
    <row r="29" spans="1:20" ht="30" customHeight="1">
      <c r="A29" s="2456"/>
      <c r="B29" s="937"/>
      <c r="C29" s="937" t="s">
        <v>285</v>
      </c>
      <c r="D29" s="945"/>
      <c r="E29" s="988">
        <v>1068576</v>
      </c>
      <c r="F29" s="988">
        <v>1035001</v>
      </c>
      <c r="G29" s="988">
        <v>554</v>
      </c>
      <c r="H29" s="988">
        <v>4391</v>
      </c>
      <c r="I29" s="989">
        <v>17820</v>
      </c>
      <c r="L29" s="989">
        <v>7202</v>
      </c>
      <c r="M29" s="988">
        <v>40861</v>
      </c>
      <c r="N29" s="989">
        <v>41508</v>
      </c>
      <c r="O29" s="988">
        <v>311556</v>
      </c>
      <c r="P29" s="988">
        <v>611109</v>
      </c>
      <c r="Q29" s="963">
        <v>0.9</v>
      </c>
      <c r="R29" s="946"/>
      <c r="S29" s="281" t="s">
        <v>285</v>
      </c>
      <c r="T29" s="2459"/>
    </row>
    <row r="30" spans="1:20" ht="30" customHeight="1">
      <c r="A30" s="2456"/>
      <c r="B30" s="937"/>
      <c r="C30" s="937" t="s">
        <v>286</v>
      </c>
      <c r="D30" s="945"/>
      <c r="E30" s="988">
        <v>1182264</v>
      </c>
      <c r="F30" s="988">
        <v>1293842</v>
      </c>
      <c r="G30" s="988">
        <v>108</v>
      </c>
      <c r="H30" s="988">
        <v>1724</v>
      </c>
      <c r="I30" s="989">
        <v>5</v>
      </c>
      <c r="L30" s="989">
        <v>0</v>
      </c>
      <c r="M30" s="988">
        <v>0</v>
      </c>
      <c r="N30" s="989">
        <v>11157</v>
      </c>
      <c r="O30" s="988">
        <v>74067</v>
      </c>
      <c r="P30" s="988">
        <v>1206781</v>
      </c>
      <c r="Q30" s="963">
        <v>1.1</v>
      </c>
      <c r="R30" s="946"/>
      <c r="S30" s="281" t="s">
        <v>286</v>
      </c>
      <c r="T30" s="2459"/>
    </row>
    <row r="31" spans="1:20" ht="30" customHeight="1">
      <c r="A31" s="2456"/>
      <c r="B31" s="937"/>
      <c r="C31" s="937" t="s">
        <v>287</v>
      </c>
      <c r="D31" s="945"/>
      <c r="E31" s="988">
        <v>2038411</v>
      </c>
      <c r="F31" s="988">
        <v>2605005</v>
      </c>
      <c r="G31" s="988">
        <v>123406</v>
      </c>
      <c r="H31" s="988">
        <v>7982</v>
      </c>
      <c r="I31" s="989">
        <v>869</v>
      </c>
      <c r="L31" s="989">
        <v>5252</v>
      </c>
      <c r="M31" s="988">
        <v>4433</v>
      </c>
      <c r="N31" s="989">
        <v>76143</v>
      </c>
      <c r="O31" s="988">
        <v>1754</v>
      </c>
      <c r="P31" s="988">
        <v>2385166</v>
      </c>
      <c r="Q31" s="963">
        <v>2.3</v>
      </c>
      <c r="R31" s="946"/>
      <c r="S31" s="281" t="s">
        <v>287</v>
      </c>
      <c r="T31" s="2459"/>
    </row>
    <row r="32" spans="1:20" ht="30" customHeight="1">
      <c r="A32" s="2457"/>
      <c r="B32" s="937"/>
      <c r="C32" s="937" t="s">
        <v>91</v>
      </c>
      <c r="D32" s="948"/>
      <c r="E32" s="988">
        <v>10665041</v>
      </c>
      <c r="F32" s="988">
        <v>13660200</v>
      </c>
      <c r="G32" s="988">
        <v>124068</v>
      </c>
      <c r="H32" s="988">
        <v>14097</v>
      </c>
      <c r="I32" s="989">
        <v>18694</v>
      </c>
      <c r="L32" s="989">
        <v>12454</v>
      </c>
      <c r="M32" s="988">
        <v>724827</v>
      </c>
      <c r="N32" s="988">
        <v>128808</v>
      </c>
      <c r="O32" s="988">
        <v>389393</v>
      </c>
      <c r="P32" s="988">
        <v>12247859</v>
      </c>
      <c r="Q32" s="963">
        <v>12</v>
      </c>
      <c r="R32" s="949"/>
      <c r="S32" s="281" t="s">
        <v>91</v>
      </c>
      <c r="T32" s="2460"/>
    </row>
    <row r="33" spans="1:20" ht="30" customHeight="1">
      <c r="A33" s="936"/>
      <c r="B33" s="937"/>
      <c r="C33" s="937" t="s">
        <v>288</v>
      </c>
      <c r="D33" s="938"/>
      <c r="E33" s="988">
        <v>4884061</v>
      </c>
      <c r="F33" s="988">
        <v>5720918</v>
      </c>
      <c r="G33" s="988">
        <v>147605</v>
      </c>
      <c r="H33" s="988">
        <v>834777</v>
      </c>
      <c r="I33" s="989">
        <v>1509826</v>
      </c>
      <c r="L33" s="989">
        <v>673286</v>
      </c>
      <c r="M33" s="988">
        <v>513377</v>
      </c>
      <c r="N33" s="989">
        <v>727703</v>
      </c>
      <c r="O33" s="988">
        <v>500936</v>
      </c>
      <c r="P33" s="988">
        <v>813408</v>
      </c>
      <c r="Q33" s="963">
        <v>5</v>
      </c>
      <c r="R33" s="941"/>
      <c r="S33" s="281" t="s">
        <v>288</v>
      </c>
      <c r="T33" s="942"/>
    </row>
    <row r="34" spans="1:20" ht="30" customHeight="1">
      <c r="A34" s="2455" t="s">
        <v>289</v>
      </c>
      <c r="B34" s="937"/>
      <c r="C34" s="937" t="s">
        <v>290</v>
      </c>
      <c r="D34" s="945"/>
      <c r="E34" s="988">
        <v>648156</v>
      </c>
      <c r="F34" s="988">
        <v>649302</v>
      </c>
      <c r="G34" s="988">
        <v>855</v>
      </c>
      <c r="H34" s="988">
        <v>24147</v>
      </c>
      <c r="I34" s="989">
        <v>61699</v>
      </c>
      <c r="L34" s="989">
        <v>56397</v>
      </c>
      <c r="M34" s="988">
        <v>47286</v>
      </c>
      <c r="N34" s="989">
        <v>37088</v>
      </c>
      <c r="O34" s="988">
        <v>221866</v>
      </c>
      <c r="P34" s="988">
        <v>199964</v>
      </c>
      <c r="Q34" s="963">
        <v>0.6</v>
      </c>
      <c r="R34" s="941"/>
      <c r="S34" s="281" t="s">
        <v>290</v>
      </c>
      <c r="T34" s="2458" t="s">
        <v>289</v>
      </c>
    </row>
    <row r="35" spans="1:20" ht="30" customHeight="1">
      <c r="A35" s="2456"/>
      <c r="B35" s="937"/>
      <c r="C35" s="937" t="s">
        <v>291</v>
      </c>
      <c r="D35" s="945"/>
      <c r="E35" s="988">
        <v>2161162</v>
      </c>
      <c r="F35" s="988">
        <v>2380253</v>
      </c>
      <c r="G35" s="988">
        <v>0</v>
      </c>
      <c r="H35" s="988">
        <v>0</v>
      </c>
      <c r="I35" s="989">
        <v>0</v>
      </c>
      <c r="L35" s="989">
        <v>0</v>
      </c>
      <c r="M35" s="988">
        <v>154</v>
      </c>
      <c r="N35" s="989">
        <v>11787</v>
      </c>
      <c r="O35" s="988">
        <v>0</v>
      </c>
      <c r="P35" s="988">
        <v>2368312</v>
      </c>
      <c r="Q35" s="963">
        <v>2.1</v>
      </c>
      <c r="R35" s="941"/>
      <c r="S35" s="281" t="s">
        <v>291</v>
      </c>
      <c r="T35" s="2459"/>
    </row>
    <row r="36" spans="1:20" ht="30" customHeight="1">
      <c r="A36" s="2456"/>
      <c r="B36" s="937"/>
      <c r="C36" s="937" t="s">
        <v>292</v>
      </c>
      <c r="D36" s="945"/>
      <c r="E36" s="988">
        <v>3902736</v>
      </c>
      <c r="F36" s="988">
        <v>5095373</v>
      </c>
      <c r="G36" s="988">
        <v>8507</v>
      </c>
      <c r="H36" s="988">
        <v>129573</v>
      </c>
      <c r="I36" s="989">
        <v>523781</v>
      </c>
      <c r="L36" s="989">
        <v>810925</v>
      </c>
      <c r="M36" s="988">
        <v>659989</v>
      </c>
      <c r="N36" s="989">
        <v>382792</v>
      </c>
      <c r="O36" s="988">
        <v>373236</v>
      </c>
      <c r="P36" s="988">
        <v>2206570</v>
      </c>
      <c r="Q36" s="963">
        <v>4.5</v>
      </c>
      <c r="R36" s="941"/>
      <c r="S36" s="281" t="s">
        <v>292</v>
      </c>
      <c r="T36" s="2459"/>
    </row>
    <row r="37" spans="1:20" ht="30" customHeight="1">
      <c r="A37" s="2457"/>
      <c r="B37" s="937"/>
      <c r="C37" s="937" t="s">
        <v>91</v>
      </c>
      <c r="D37" s="948"/>
      <c r="E37" s="988">
        <v>6712054</v>
      </c>
      <c r="F37" s="988">
        <v>8124928</v>
      </c>
      <c r="G37" s="988">
        <v>9362</v>
      </c>
      <c r="H37" s="988">
        <v>153720</v>
      </c>
      <c r="I37" s="988">
        <v>585480</v>
      </c>
      <c r="L37" s="989">
        <v>867322</v>
      </c>
      <c r="M37" s="988">
        <v>707429</v>
      </c>
      <c r="N37" s="988">
        <v>431667</v>
      </c>
      <c r="O37" s="988">
        <v>595102</v>
      </c>
      <c r="P37" s="988">
        <v>4774846</v>
      </c>
      <c r="Q37" s="963">
        <v>7.2</v>
      </c>
      <c r="R37" s="941"/>
      <c r="S37" s="286" t="s">
        <v>91</v>
      </c>
      <c r="T37" s="2460"/>
    </row>
    <row r="38" spans="1:20" ht="30" customHeight="1">
      <c r="A38" s="936"/>
      <c r="B38" s="281"/>
      <c r="C38" s="281" t="s">
        <v>293</v>
      </c>
      <c r="D38" s="938"/>
      <c r="E38" s="988">
        <v>2397288</v>
      </c>
      <c r="F38" s="988">
        <v>2607312</v>
      </c>
      <c r="G38" s="988">
        <v>1695</v>
      </c>
      <c r="H38" s="988">
        <v>2724</v>
      </c>
      <c r="I38" s="989">
        <v>2980</v>
      </c>
      <c r="L38" s="989">
        <v>0</v>
      </c>
      <c r="M38" s="988">
        <v>62009</v>
      </c>
      <c r="N38" s="989">
        <v>263802</v>
      </c>
      <c r="O38" s="988">
        <v>12806</v>
      </c>
      <c r="P38" s="988">
        <v>2261296</v>
      </c>
      <c r="Q38" s="963">
        <v>2.3</v>
      </c>
      <c r="R38" s="941"/>
      <c r="S38" s="281" t="s">
        <v>293</v>
      </c>
      <c r="T38" s="942"/>
    </row>
    <row r="39" spans="1:20" ht="30" customHeight="1">
      <c r="A39" s="936"/>
      <c r="B39" s="281"/>
      <c r="C39" s="281" t="s">
        <v>294</v>
      </c>
      <c r="D39" s="938"/>
      <c r="E39" s="988">
        <v>11266618</v>
      </c>
      <c r="F39" s="988">
        <v>13051198</v>
      </c>
      <c r="G39" s="988">
        <v>410875</v>
      </c>
      <c r="H39" s="988">
        <v>1027471</v>
      </c>
      <c r="I39" s="989">
        <v>1822756</v>
      </c>
      <c r="L39" s="989">
        <v>2242561</v>
      </c>
      <c r="M39" s="988">
        <v>1709664</v>
      </c>
      <c r="N39" s="989">
        <v>1780391</v>
      </c>
      <c r="O39" s="988">
        <v>1569566</v>
      </c>
      <c r="P39" s="988">
        <v>2487914</v>
      </c>
      <c r="Q39" s="963">
        <v>11.5</v>
      </c>
      <c r="R39" s="941"/>
      <c r="S39" s="281" t="s">
        <v>294</v>
      </c>
      <c r="T39" s="942"/>
    </row>
    <row r="40" spans="1:20" ht="30" customHeight="1">
      <c r="A40" s="936"/>
      <c r="B40" s="281"/>
      <c r="C40" s="281" t="s">
        <v>295</v>
      </c>
      <c r="D40" s="938"/>
      <c r="E40" s="988">
        <v>2931742</v>
      </c>
      <c r="F40" s="988">
        <v>3419366</v>
      </c>
      <c r="G40" s="988">
        <v>257094</v>
      </c>
      <c r="H40" s="988">
        <v>127731</v>
      </c>
      <c r="I40" s="989">
        <v>308838</v>
      </c>
      <c r="L40" s="989">
        <v>448751</v>
      </c>
      <c r="M40" s="988">
        <v>206984</v>
      </c>
      <c r="N40" s="988">
        <v>103007</v>
      </c>
      <c r="O40" s="988">
        <v>214481</v>
      </c>
      <c r="P40" s="988">
        <v>1752480</v>
      </c>
      <c r="Q40" s="963">
        <v>3</v>
      </c>
      <c r="R40" s="941"/>
      <c r="S40" s="281" t="s">
        <v>295</v>
      </c>
      <c r="T40" s="942"/>
    </row>
    <row r="41" spans="1:20" ht="30" customHeight="1">
      <c r="A41" s="284"/>
      <c r="B41" s="281"/>
      <c r="C41" s="281" t="s">
        <v>296</v>
      </c>
      <c r="D41" s="950"/>
      <c r="E41" s="988">
        <v>68633994</v>
      </c>
      <c r="F41" s="988">
        <v>80212855</v>
      </c>
      <c r="G41" s="988">
        <v>1231370</v>
      </c>
      <c r="H41" s="988">
        <v>4275440</v>
      </c>
      <c r="I41" s="989">
        <v>8031020</v>
      </c>
      <c r="L41" s="989">
        <v>10473731</v>
      </c>
      <c r="M41" s="988">
        <v>8616183</v>
      </c>
      <c r="N41" s="988">
        <v>8243207</v>
      </c>
      <c r="O41" s="988">
        <v>8079373</v>
      </c>
      <c r="P41" s="988">
        <v>31262531</v>
      </c>
      <c r="Q41" s="963">
        <v>70.6</v>
      </c>
      <c r="R41" s="941"/>
      <c r="S41" s="281" t="s">
        <v>296</v>
      </c>
      <c r="T41" s="942"/>
    </row>
    <row r="42" spans="1:20" ht="30" customHeight="1">
      <c r="A42" s="990"/>
      <c r="B42" s="991"/>
      <c r="C42" s="991" t="s">
        <v>297</v>
      </c>
      <c r="D42" s="992"/>
      <c r="E42" s="993">
        <v>98726490</v>
      </c>
      <c r="F42" s="993">
        <v>113661272</v>
      </c>
      <c r="G42" s="993">
        <v>1255943</v>
      </c>
      <c r="H42" s="993">
        <v>4822786</v>
      </c>
      <c r="I42" s="994">
        <v>9971567</v>
      </c>
      <c r="L42" s="994">
        <v>14196572</v>
      </c>
      <c r="M42" s="993">
        <v>12831021</v>
      </c>
      <c r="N42" s="993">
        <v>13345489</v>
      </c>
      <c r="O42" s="993">
        <v>12190196</v>
      </c>
      <c r="P42" s="993">
        <v>45047698</v>
      </c>
      <c r="Q42" s="963">
        <v>100</v>
      </c>
      <c r="R42" s="995"/>
      <c r="S42" s="286" t="s">
        <v>297</v>
      </c>
      <c r="T42" s="996"/>
    </row>
    <row r="43" spans="1:20" s="282" customFormat="1" ht="30" customHeight="1" thickBot="1">
      <c r="A43" s="2474" t="s">
        <v>1706</v>
      </c>
      <c r="B43" s="2475"/>
      <c r="C43" s="2475"/>
      <c r="D43" s="2476"/>
      <c r="E43" s="997" t="s">
        <v>1707</v>
      </c>
      <c r="F43" s="998">
        <v>100</v>
      </c>
      <c r="G43" s="998">
        <v>1.1</v>
      </c>
      <c r="H43" s="998">
        <v>4.3</v>
      </c>
      <c r="I43" s="999">
        <v>8.8</v>
      </c>
      <c r="L43" s="999">
        <v>12.5</v>
      </c>
      <c r="M43" s="998">
        <v>11.3</v>
      </c>
      <c r="N43" s="998">
        <v>11.7</v>
      </c>
      <c r="O43" s="998">
        <v>10.7</v>
      </c>
      <c r="P43" s="998">
        <v>39.6</v>
      </c>
      <c r="Q43" s="1000"/>
      <c r="R43" s="2482" t="s">
        <v>969</v>
      </c>
      <c r="S43" s="2475"/>
      <c r="T43" s="2483"/>
    </row>
  </sheetData>
  <sheetProtection/>
  <mergeCells count="13">
    <mergeCell ref="T9:T26"/>
    <mergeCell ref="T28:T32"/>
    <mergeCell ref="T34:T37"/>
    <mergeCell ref="R43:T43"/>
    <mergeCell ref="E3:E5"/>
    <mergeCell ref="F3:F5"/>
    <mergeCell ref="A43:D43"/>
    <mergeCell ref="A9:A26"/>
    <mergeCell ref="G3:I3"/>
    <mergeCell ref="L3:P3"/>
    <mergeCell ref="Q3:Q4"/>
    <mergeCell ref="A28:A32"/>
    <mergeCell ref="A34:A37"/>
  </mergeCells>
  <printOptions horizontalCentered="1"/>
  <pageMargins left="0.7480314960629921" right="0.7480314960629921" top="0.7874015748031497" bottom="0.5511811023622047" header="0.5118110236220472" footer="0.5118110236220472"/>
  <pageSetup fitToWidth="0" fitToHeight="1" horizontalDpi="600" verticalDpi="600" orientation="portrait" paperSize="9" scale="61" r:id="rId2"/>
  <colBreaks count="1" manualBreakCount="1">
    <brk id="10" max="42" man="1"/>
  </colBreaks>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Q34"/>
  <sheetViews>
    <sheetView showGridLines="0" defaultGridColor="0" zoomScale="87" zoomScaleNormal="87" zoomScaleSheetLayoutView="100" zoomScalePageLayoutView="0" colorId="22" workbookViewId="0" topLeftCell="A1">
      <selection activeCell="M18" sqref="M18"/>
    </sheetView>
  </sheetViews>
  <sheetFormatPr defaultColWidth="10.796875" defaultRowHeight="15"/>
  <cols>
    <col min="1" max="1" width="4.69921875" style="60" customWidth="1"/>
    <col min="2" max="2" width="12.8984375" style="60" bestFit="1" customWidth="1"/>
    <col min="3" max="3" width="6.69921875" style="60" customWidth="1"/>
    <col min="4" max="4" width="14" style="60" customWidth="1"/>
    <col min="5" max="5" width="7" style="60" customWidth="1"/>
    <col min="6" max="6" width="12.8984375" style="60" bestFit="1" customWidth="1"/>
    <col min="7" max="7" width="6.69921875" style="60" customWidth="1"/>
    <col min="8" max="8" width="14.3984375" style="60" customWidth="1"/>
    <col min="9" max="9" width="6.69921875" style="60" customWidth="1"/>
    <col min="10" max="10" width="13.69921875" style="60" customWidth="1"/>
    <col min="11" max="11" width="6.69921875" style="60" customWidth="1"/>
    <col min="12" max="12" width="7.69921875" style="60" customWidth="1"/>
    <col min="13" max="13" width="10.69921875" style="60" customWidth="1"/>
    <col min="14" max="14" width="7.69921875" style="60" customWidth="1"/>
    <col min="15" max="15" width="11.69921875" style="60" customWidth="1"/>
    <col min="16" max="16" width="7.69921875" style="60" customWidth="1"/>
    <col min="17" max="16384" width="10.69921875" style="60" customWidth="1"/>
  </cols>
  <sheetData>
    <row r="1" spans="1:17" ht="23.25">
      <c r="A1" s="57" t="s">
        <v>122</v>
      </c>
      <c r="B1" s="58"/>
      <c r="C1" s="58"/>
      <c r="D1" s="58"/>
      <c r="E1" s="58"/>
      <c r="F1" s="59"/>
      <c r="G1" s="59"/>
      <c r="H1" s="59"/>
      <c r="I1" s="59"/>
      <c r="J1" s="59"/>
      <c r="K1" s="59"/>
      <c r="L1" s="59"/>
      <c r="M1" s="59"/>
      <c r="N1" s="59"/>
      <c r="O1" s="59"/>
      <c r="P1" s="59"/>
      <c r="Q1" s="59"/>
    </row>
    <row r="2" spans="1:17" ht="15">
      <c r="A2" s="59"/>
      <c r="B2" s="59"/>
      <c r="C2" s="59"/>
      <c r="D2" s="59"/>
      <c r="E2" s="59"/>
      <c r="F2" s="59"/>
      <c r="G2" s="59"/>
      <c r="H2" s="59"/>
      <c r="I2" s="59"/>
      <c r="J2" s="59"/>
      <c r="K2" s="59"/>
      <c r="L2" s="59"/>
      <c r="M2" s="59"/>
      <c r="N2" s="59"/>
      <c r="O2" s="59"/>
      <c r="P2" s="59"/>
      <c r="Q2" s="59"/>
    </row>
    <row r="3" spans="1:17" ht="20.25">
      <c r="A3" s="61" t="s">
        <v>123</v>
      </c>
      <c r="B3" s="59"/>
      <c r="C3" s="59"/>
      <c r="D3" s="59"/>
      <c r="E3" s="59"/>
      <c r="F3" s="59"/>
      <c r="G3" s="59"/>
      <c r="H3" s="59"/>
      <c r="I3" s="59"/>
      <c r="J3" s="59"/>
      <c r="K3" s="59"/>
      <c r="L3" s="59"/>
      <c r="M3" s="59"/>
      <c r="N3" s="59"/>
      <c r="O3" s="59"/>
      <c r="P3" s="59"/>
      <c r="Q3" s="59"/>
    </row>
    <row r="4" spans="1:17" ht="15.75" customHeight="1" thickBot="1">
      <c r="A4" s="62"/>
      <c r="B4" s="63"/>
      <c r="C4" s="64"/>
      <c r="D4" s="63"/>
      <c r="E4" s="65"/>
      <c r="F4" s="63"/>
      <c r="G4" s="65"/>
      <c r="H4" s="63"/>
      <c r="I4" s="65"/>
      <c r="J4" s="62"/>
      <c r="K4" s="66" t="s">
        <v>124</v>
      </c>
      <c r="L4" s="59"/>
      <c r="M4" s="59"/>
      <c r="N4" s="59"/>
      <c r="O4" s="59"/>
      <c r="P4" s="59"/>
      <c r="Q4" s="59"/>
    </row>
    <row r="5" spans="1:17" ht="15.75" customHeight="1">
      <c r="A5" s="67"/>
      <c r="B5" s="68" t="s">
        <v>125</v>
      </c>
      <c r="C5" s="69"/>
      <c r="D5" s="68" t="s">
        <v>126</v>
      </c>
      <c r="E5" s="69"/>
      <c r="F5" s="70" t="s">
        <v>127</v>
      </c>
      <c r="G5" s="70"/>
      <c r="H5" s="70"/>
      <c r="I5" s="71"/>
      <c r="J5" s="68" t="s">
        <v>128</v>
      </c>
      <c r="K5" s="72"/>
      <c r="L5" s="59"/>
      <c r="M5" s="59"/>
      <c r="N5" s="59"/>
      <c r="O5" s="59"/>
      <c r="P5" s="59"/>
      <c r="Q5" s="59"/>
    </row>
    <row r="6" spans="1:17" ht="15.75" customHeight="1">
      <c r="A6" s="73" t="s">
        <v>129</v>
      </c>
      <c r="B6" s="74"/>
      <c r="C6" s="75" t="s">
        <v>130</v>
      </c>
      <c r="D6" s="74"/>
      <c r="E6" s="76" t="s">
        <v>130</v>
      </c>
      <c r="F6" s="76" t="s">
        <v>131</v>
      </c>
      <c r="G6" s="76" t="s">
        <v>130</v>
      </c>
      <c r="H6" s="76" t="s">
        <v>132</v>
      </c>
      <c r="I6" s="76" t="s">
        <v>130</v>
      </c>
      <c r="J6" s="77"/>
      <c r="K6" s="78" t="s">
        <v>130</v>
      </c>
      <c r="L6" s="59"/>
      <c r="M6" s="59"/>
      <c r="N6" s="59"/>
      <c r="O6" s="59"/>
      <c r="P6" s="59"/>
      <c r="Q6" s="59"/>
    </row>
    <row r="7" spans="1:17" ht="35.25" customHeight="1">
      <c r="A7" s="79">
        <v>17</v>
      </c>
      <c r="B7" s="80">
        <v>1346580</v>
      </c>
      <c r="C7" s="81">
        <v>1</v>
      </c>
      <c r="D7" s="80">
        <v>42503529</v>
      </c>
      <c r="E7" s="81">
        <v>30.6</v>
      </c>
      <c r="F7" s="80">
        <v>0</v>
      </c>
      <c r="G7" s="81">
        <v>0</v>
      </c>
      <c r="H7" s="80">
        <v>4219244</v>
      </c>
      <c r="I7" s="81">
        <v>3</v>
      </c>
      <c r="J7" s="80">
        <v>48069353</v>
      </c>
      <c r="K7" s="82">
        <v>34.6</v>
      </c>
      <c r="L7" s="59"/>
      <c r="M7" s="59"/>
      <c r="N7" s="59"/>
      <c r="O7" s="59"/>
      <c r="P7" s="59"/>
      <c r="Q7" s="59"/>
    </row>
    <row r="8" spans="1:17" ht="35.25" customHeight="1">
      <c r="A8" s="79">
        <v>18</v>
      </c>
      <c r="B8" s="83">
        <v>1577813</v>
      </c>
      <c r="C8" s="84">
        <v>1</v>
      </c>
      <c r="D8" s="83">
        <v>49667526</v>
      </c>
      <c r="E8" s="84">
        <v>32.2</v>
      </c>
      <c r="F8" s="83">
        <v>39</v>
      </c>
      <c r="G8" s="84">
        <v>0</v>
      </c>
      <c r="H8" s="83">
        <v>5299217</v>
      </c>
      <c r="I8" s="84">
        <v>3.4</v>
      </c>
      <c r="J8" s="83">
        <v>56544595</v>
      </c>
      <c r="K8" s="85">
        <v>36.7</v>
      </c>
      <c r="L8" s="59"/>
      <c r="M8" s="59"/>
      <c r="N8" s="59"/>
      <c r="O8" s="59"/>
      <c r="P8" s="59"/>
      <c r="Q8" s="59"/>
    </row>
    <row r="9" spans="1:17" ht="35.25" customHeight="1">
      <c r="A9" s="79">
        <v>19</v>
      </c>
      <c r="B9" s="83">
        <v>1645245</v>
      </c>
      <c r="C9" s="84">
        <v>0.5</v>
      </c>
      <c r="D9" s="83">
        <v>97896103</v>
      </c>
      <c r="E9" s="84">
        <v>32</v>
      </c>
      <c r="F9" s="83">
        <v>0</v>
      </c>
      <c r="G9" s="84">
        <v>0</v>
      </c>
      <c r="H9" s="83">
        <v>7452081</v>
      </c>
      <c r="I9" s="84">
        <v>2.4</v>
      </c>
      <c r="J9" s="83">
        <v>106993429</v>
      </c>
      <c r="K9" s="85">
        <v>35</v>
      </c>
      <c r="L9" s="59"/>
      <c r="M9" s="59"/>
      <c r="N9" s="59"/>
      <c r="O9" s="59"/>
      <c r="P9" s="59"/>
      <c r="Q9" s="59"/>
    </row>
    <row r="10" spans="1:17" ht="35.25" customHeight="1">
      <c r="A10" s="79">
        <v>20</v>
      </c>
      <c r="B10" s="80">
        <v>1700591</v>
      </c>
      <c r="C10" s="81">
        <v>0.6</v>
      </c>
      <c r="D10" s="80">
        <v>98426803</v>
      </c>
      <c r="E10" s="81">
        <v>32.2</v>
      </c>
      <c r="F10" s="80">
        <v>0</v>
      </c>
      <c r="G10" s="81">
        <v>0</v>
      </c>
      <c r="H10" s="80">
        <v>7237033</v>
      </c>
      <c r="I10" s="81">
        <v>2.4</v>
      </c>
      <c r="J10" s="80">
        <v>107364427</v>
      </c>
      <c r="K10" s="82">
        <v>35.1</v>
      </c>
      <c r="L10" s="59"/>
      <c r="M10" s="59"/>
      <c r="N10" s="59"/>
      <c r="O10" s="59"/>
      <c r="P10" s="59"/>
      <c r="Q10" s="59"/>
    </row>
    <row r="11" spans="1:17" ht="35.25" customHeight="1">
      <c r="A11" s="79">
        <v>21</v>
      </c>
      <c r="B11" s="80">
        <v>1607373</v>
      </c>
      <c r="C11" s="81">
        <v>0.5</v>
      </c>
      <c r="D11" s="80">
        <v>95418331</v>
      </c>
      <c r="E11" s="81">
        <v>31.7</v>
      </c>
      <c r="F11" s="80">
        <v>0</v>
      </c>
      <c r="G11" s="81">
        <v>0</v>
      </c>
      <c r="H11" s="80">
        <v>5086372</v>
      </c>
      <c r="I11" s="81">
        <v>1.7</v>
      </c>
      <c r="J11" s="80">
        <v>102112076</v>
      </c>
      <c r="K11" s="82">
        <v>33.9</v>
      </c>
      <c r="L11" s="59"/>
      <c r="M11" s="59"/>
      <c r="N11" s="59"/>
      <c r="O11" s="59"/>
      <c r="P11" s="59"/>
      <c r="Q11" s="59"/>
    </row>
    <row r="12" spans="1:17" ht="35.25" customHeight="1">
      <c r="A12" s="79">
        <v>22</v>
      </c>
      <c r="B12" s="80">
        <v>1422430</v>
      </c>
      <c r="C12" s="81">
        <v>0.5</v>
      </c>
      <c r="D12" s="80">
        <v>81457994</v>
      </c>
      <c r="E12" s="81">
        <v>29.7</v>
      </c>
      <c r="F12" s="80">
        <v>0</v>
      </c>
      <c r="G12" s="81">
        <v>0</v>
      </c>
      <c r="H12" s="80">
        <v>3283819</v>
      </c>
      <c r="I12" s="81">
        <v>1.2</v>
      </c>
      <c r="J12" s="80">
        <v>86164243</v>
      </c>
      <c r="K12" s="82">
        <v>31.4</v>
      </c>
      <c r="L12" s="59"/>
      <c r="M12" s="59"/>
      <c r="N12" s="59"/>
      <c r="O12" s="59"/>
      <c r="P12" s="59"/>
      <c r="Q12" s="59"/>
    </row>
    <row r="13" spans="1:17" ht="35.25" customHeight="1">
      <c r="A13" s="79">
        <v>23</v>
      </c>
      <c r="B13" s="80">
        <v>1348593</v>
      </c>
      <c r="C13" s="81">
        <v>0.5</v>
      </c>
      <c r="D13" s="80">
        <v>77436188</v>
      </c>
      <c r="E13" s="81">
        <v>28.5</v>
      </c>
      <c r="F13" s="80">
        <v>0</v>
      </c>
      <c r="G13" s="81">
        <v>0</v>
      </c>
      <c r="H13" s="80">
        <v>4035275</v>
      </c>
      <c r="I13" s="81">
        <v>1.5</v>
      </c>
      <c r="J13" s="80">
        <v>82820056</v>
      </c>
      <c r="K13" s="82">
        <v>30.5</v>
      </c>
      <c r="L13" s="59"/>
      <c r="M13" s="59"/>
      <c r="N13" s="59"/>
      <c r="O13" s="59"/>
      <c r="P13" s="59"/>
      <c r="Q13" s="59"/>
    </row>
    <row r="14" spans="1:17" ht="35.25" customHeight="1">
      <c r="A14" s="79">
        <v>24</v>
      </c>
      <c r="B14" s="83">
        <v>1330190</v>
      </c>
      <c r="C14" s="84">
        <v>0.5</v>
      </c>
      <c r="D14" s="83">
        <v>77345078</v>
      </c>
      <c r="E14" s="84">
        <v>27.4</v>
      </c>
      <c r="F14" s="83">
        <v>0</v>
      </c>
      <c r="G14" s="84">
        <v>0</v>
      </c>
      <c r="H14" s="83">
        <v>5087248</v>
      </c>
      <c r="I14" s="84">
        <v>1.8</v>
      </c>
      <c r="J14" s="83">
        <v>83762516</v>
      </c>
      <c r="K14" s="85">
        <v>29.7</v>
      </c>
      <c r="L14" s="59"/>
      <c r="M14" s="59"/>
      <c r="N14" s="59"/>
      <c r="O14" s="59"/>
      <c r="P14" s="59"/>
      <c r="Q14" s="59"/>
    </row>
    <row r="15" spans="1:17" ht="35.25" customHeight="1">
      <c r="A15" s="79">
        <v>25</v>
      </c>
      <c r="B15" s="83">
        <v>1309185</v>
      </c>
      <c r="C15" s="84">
        <v>0.5</v>
      </c>
      <c r="D15" s="83">
        <v>76377386</v>
      </c>
      <c r="E15" s="84">
        <v>27.1</v>
      </c>
      <c r="F15" s="83">
        <v>0</v>
      </c>
      <c r="G15" s="84">
        <v>0</v>
      </c>
      <c r="H15" s="83">
        <v>5195339</v>
      </c>
      <c r="I15" s="84">
        <v>1.8</v>
      </c>
      <c r="J15" s="83">
        <v>82881910</v>
      </c>
      <c r="K15" s="85">
        <v>29.4</v>
      </c>
      <c r="L15" s="59"/>
      <c r="M15" s="59"/>
      <c r="N15" s="59"/>
      <c r="O15" s="59"/>
      <c r="P15" s="59"/>
      <c r="Q15" s="59"/>
    </row>
    <row r="16" spans="1:17" ht="35.25" customHeight="1">
      <c r="A16" s="79">
        <v>26</v>
      </c>
      <c r="B16" s="83">
        <v>1883338</v>
      </c>
      <c r="C16" s="84">
        <v>0.7</v>
      </c>
      <c r="D16" s="83">
        <v>73632684</v>
      </c>
      <c r="E16" s="84">
        <v>25.7</v>
      </c>
      <c r="F16" s="83">
        <v>0</v>
      </c>
      <c r="G16" s="84">
        <v>0</v>
      </c>
      <c r="H16" s="83">
        <v>6911899</v>
      </c>
      <c r="I16" s="84">
        <v>2.4</v>
      </c>
      <c r="J16" s="83">
        <v>82427921</v>
      </c>
      <c r="K16" s="85">
        <v>28.8</v>
      </c>
      <c r="L16" s="59"/>
      <c r="M16" s="59"/>
      <c r="N16" s="59"/>
      <c r="O16" s="59"/>
      <c r="P16" s="59"/>
      <c r="Q16" s="59"/>
    </row>
    <row r="17" spans="1:17" ht="35.25" customHeight="1" thickBot="1">
      <c r="A17" s="86">
        <v>27</v>
      </c>
      <c r="B17" s="87">
        <v>1470310</v>
      </c>
      <c r="C17" s="88">
        <v>0.5</v>
      </c>
      <c r="D17" s="87">
        <v>59161452</v>
      </c>
      <c r="E17" s="88">
        <v>20.4</v>
      </c>
      <c r="F17" s="87">
        <v>0</v>
      </c>
      <c r="G17" s="88">
        <v>0</v>
      </c>
      <c r="H17" s="87">
        <v>5789894</v>
      </c>
      <c r="I17" s="88">
        <v>2</v>
      </c>
      <c r="J17" s="87">
        <v>66421656</v>
      </c>
      <c r="K17" s="89">
        <v>22.9</v>
      </c>
      <c r="L17" s="59"/>
      <c r="M17" s="59"/>
      <c r="N17" s="59"/>
      <c r="O17" s="59"/>
      <c r="P17" s="59"/>
      <c r="Q17" s="59"/>
    </row>
    <row r="18" spans="1:17" ht="39.75" customHeight="1">
      <c r="A18" s="90"/>
      <c r="B18" s="91"/>
      <c r="C18" s="92"/>
      <c r="D18" s="91"/>
      <c r="E18" s="92"/>
      <c r="F18" s="91"/>
      <c r="G18" s="92"/>
      <c r="H18" s="91"/>
      <c r="I18" s="92"/>
      <c r="J18" s="91"/>
      <c r="K18" s="92"/>
      <c r="L18" s="59"/>
      <c r="M18" s="59"/>
      <c r="N18" s="59"/>
      <c r="O18" s="59"/>
      <c r="P18" s="59"/>
      <c r="Q18" s="59"/>
    </row>
    <row r="19" spans="1:17" ht="15">
      <c r="A19" s="59"/>
      <c r="B19" s="59"/>
      <c r="C19" s="59"/>
      <c r="D19" s="59"/>
      <c r="E19" s="59"/>
      <c r="F19" s="59"/>
      <c r="G19" s="59"/>
      <c r="H19" s="59"/>
      <c r="I19" s="59"/>
      <c r="J19" s="59"/>
      <c r="K19" s="59"/>
      <c r="L19" s="59"/>
      <c r="M19" s="59"/>
      <c r="N19" s="59"/>
      <c r="O19" s="59"/>
      <c r="P19" s="59"/>
      <c r="Q19" s="59"/>
    </row>
    <row r="20" spans="1:17" ht="19.5" customHeight="1">
      <c r="A20" s="61" t="s">
        <v>133</v>
      </c>
      <c r="B20" s="62"/>
      <c r="C20" s="59"/>
      <c r="D20" s="59"/>
      <c r="E20" s="59"/>
      <c r="F20" s="59"/>
      <c r="G20" s="59"/>
      <c r="H20" s="59"/>
      <c r="I20" s="59"/>
      <c r="J20" s="59"/>
      <c r="K20" s="59"/>
      <c r="L20" s="59"/>
      <c r="M20" s="59"/>
      <c r="N20" s="59"/>
      <c r="O20" s="59"/>
      <c r="P20" s="59"/>
      <c r="Q20" s="59"/>
    </row>
    <row r="21" spans="1:17" ht="15.75" customHeight="1" thickBot="1">
      <c r="A21" s="62"/>
      <c r="B21" s="62"/>
      <c r="C21" s="62"/>
      <c r="D21" s="62"/>
      <c r="E21" s="62"/>
      <c r="F21" s="62"/>
      <c r="G21" s="62"/>
      <c r="H21" s="62"/>
      <c r="I21" s="62"/>
      <c r="J21" s="62"/>
      <c r="K21" s="66" t="s">
        <v>124</v>
      </c>
      <c r="L21" s="59"/>
      <c r="M21" s="59"/>
      <c r="N21" s="59"/>
      <c r="O21" s="59"/>
      <c r="P21" s="59"/>
      <c r="Q21" s="59"/>
    </row>
    <row r="22" spans="1:17" ht="15.75" customHeight="1">
      <c r="A22" s="67"/>
      <c r="B22" s="68" t="s">
        <v>125</v>
      </c>
      <c r="C22" s="69"/>
      <c r="D22" s="68" t="s">
        <v>126</v>
      </c>
      <c r="E22" s="69"/>
      <c r="F22" s="70" t="s">
        <v>127</v>
      </c>
      <c r="G22" s="70"/>
      <c r="H22" s="70"/>
      <c r="I22" s="71"/>
      <c r="J22" s="68" t="s">
        <v>128</v>
      </c>
      <c r="K22" s="72"/>
      <c r="L22" s="59"/>
      <c r="M22" s="59"/>
      <c r="N22" s="59"/>
      <c r="O22" s="59"/>
      <c r="P22" s="59"/>
      <c r="Q22" s="59"/>
    </row>
    <row r="23" spans="1:17" ht="35.25" customHeight="1">
      <c r="A23" s="73" t="s">
        <v>129</v>
      </c>
      <c r="B23" s="74"/>
      <c r="C23" s="75" t="s">
        <v>130</v>
      </c>
      <c r="D23" s="74"/>
      <c r="E23" s="76" t="s">
        <v>130</v>
      </c>
      <c r="F23" s="76" t="s">
        <v>131</v>
      </c>
      <c r="G23" s="76" t="s">
        <v>130</v>
      </c>
      <c r="H23" s="76" t="s">
        <v>132</v>
      </c>
      <c r="I23" s="76" t="s">
        <v>130</v>
      </c>
      <c r="J23" s="77"/>
      <c r="K23" s="78" t="s">
        <v>130</v>
      </c>
      <c r="L23" s="59"/>
      <c r="M23" s="59"/>
      <c r="N23" s="59"/>
      <c r="O23" s="59"/>
      <c r="P23" s="59"/>
      <c r="Q23" s="59"/>
    </row>
    <row r="24" spans="1:17" ht="35.25" customHeight="1">
      <c r="A24" s="93">
        <v>17</v>
      </c>
      <c r="B24" s="80">
        <v>1639786</v>
      </c>
      <c r="C24" s="81">
        <v>1.2</v>
      </c>
      <c r="D24" s="80">
        <v>87043629</v>
      </c>
      <c r="E24" s="81">
        <v>62.7</v>
      </c>
      <c r="F24" s="80">
        <v>1819997</v>
      </c>
      <c r="G24" s="81">
        <v>1.3</v>
      </c>
      <c r="H24" s="80">
        <v>191597</v>
      </c>
      <c r="I24" s="81">
        <v>0.1</v>
      </c>
      <c r="J24" s="80">
        <v>90695009</v>
      </c>
      <c r="K24" s="82">
        <v>65.4</v>
      </c>
      <c r="L24" s="59"/>
      <c r="M24" s="59"/>
      <c r="N24" s="59"/>
      <c r="O24" s="59"/>
      <c r="P24" s="59"/>
      <c r="Q24" s="59"/>
    </row>
    <row r="25" spans="1:17" ht="35.25" customHeight="1">
      <c r="A25" s="79">
        <v>18</v>
      </c>
      <c r="B25" s="83">
        <v>1756195</v>
      </c>
      <c r="C25" s="84">
        <v>1.1</v>
      </c>
      <c r="D25" s="83">
        <v>93693612</v>
      </c>
      <c r="E25" s="81">
        <v>60.8</v>
      </c>
      <c r="F25" s="83">
        <v>1727763</v>
      </c>
      <c r="G25" s="84">
        <v>1.1</v>
      </c>
      <c r="H25" s="83">
        <v>291561</v>
      </c>
      <c r="I25" s="84">
        <v>0.2</v>
      </c>
      <c r="J25" s="83">
        <v>97469131</v>
      </c>
      <c r="K25" s="82">
        <v>63.3</v>
      </c>
      <c r="L25" s="59"/>
      <c r="M25" s="59"/>
      <c r="N25" s="59"/>
      <c r="O25" s="59"/>
      <c r="P25" s="59"/>
      <c r="Q25" s="59"/>
    </row>
    <row r="26" spans="1:17" ht="35.25" customHeight="1">
      <c r="A26" s="79">
        <v>19</v>
      </c>
      <c r="B26" s="83">
        <v>1778589</v>
      </c>
      <c r="C26" s="84">
        <v>0.6</v>
      </c>
      <c r="D26" s="83">
        <v>193458935</v>
      </c>
      <c r="E26" s="81">
        <v>63.3</v>
      </c>
      <c r="F26" s="83">
        <v>3054109</v>
      </c>
      <c r="G26" s="84">
        <v>1</v>
      </c>
      <c r="H26" s="83">
        <v>326187</v>
      </c>
      <c r="I26" s="84">
        <v>0.1</v>
      </c>
      <c r="J26" s="83">
        <v>198617820</v>
      </c>
      <c r="K26" s="82">
        <v>65</v>
      </c>
      <c r="L26" s="59"/>
      <c r="M26" s="59"/>
      <c r="N26" s="59"/>
      <c r="O26" s="59"/>
      <c r="P26" s="59"/>
      <c r="Q26" s="59"/>
    </row>
    <row r="27" spans="1:17" ht="35.25" customHeight="1">
      <c r="A27" s="93">
        <v>20</v>
      </c>
      <c r="B27" s="80">
        <v>1808004</v>
      </c>
      <c r="C27" s="81">
        <v>0.6</v>
      </c>
      <c r="D27" s="80">
        <v>193368465</v>
      </c>
      <c r="E27" s="81">
        <v>63.2</v>
      </c>
      <c r="F27" s="80">
        <v>3039210</v>
      </c>
      <c r="G27" s="81">
        <v>1</v>
      </c>
      <c r="H27" s="80">
        <v>401216</v>
      </c>
      <c r="I27" s="81">
        <v>0.1</v>
      </c>
      <c r="J27" s="80">
        <v>198616895</v>
      </c>
      <c r="K27" s="94">
        <v>64.9</v>
      </c>
      <c r="L27" s="59"/>
      <c r="M27" s="59"/>
      <c r="N27" s="59"/>
      <c r="O27" s="59"/>
      <c r="P27" s="59"/>
      <c r="Q27" s="59"/>
    </row>
    <row r="28" spans="1:17" ht="35.25" customHeight="1">
      <c r="A28" s="93">
        <v>21</v>
      </c>
      <c r="B28" s="80">
        <v>1927352</v>
      </c>
      <c r="C28" s="81">
        <v>0.6</v>
      </c>
      <c r="D28" s="80">
        <v>193383457</v>
      </c>
      <c r="E28" s="81">
        <v>64.3</v>
      </c>
      <c r="F28" s="80">
        <v>3289080</v>
      </c>
      <c r="G28" s="81">
        <v>1.1</v>
      </c>
      <c r="H28" s="80">
        <v>258382</v>
      </c>
      <c r="I28" s="81">
        <v>0.1</v>
      </c>
      <c r="J28" s="80">
        <v>198858271</v>
      </c>
      <c r="K28" s="94">
        <v>66.1</v>
      </c>
      <c r="L28" s="59"/>
      <c r="M28" s="59"/>
      <c r="N28" s="59"/>
      <c r="O28" s="59"/>
      <c r="P28" s="59"/>
      <c r="Q28" s="59"/>
    </row>
    <row r="29" spans="1:17" ht="35.25" customHeight="1">
      <c r="A29" s="93">
        <v>22</v>
      </c>
      <c r="B29" s="80">
        <v>2072223</v>
      </c>
      <c r="C29" s="81">
        <v>0.8</v>
      </c>
      <c r="D29" s="80">
        <v>183009203</v>
      </c>
      <c r="E29" s="81">
        <v>66.7</v>
      </c>
      <c r="F29" s="80">
        <v>2774141</v>
      </c>
      <c r="G29" s="81">
        <v>1</v>
      </c>
      <c r="H29" s="80">
        <v>213012</v>
      </c>
      <c r="I29" s="81">
        <v>0.1</v>
      </c>
      <c r="J29" s="80">
        <v>188068579</v>
      </c>
      <c r="K29" s="94">
        <v>68.6</v>
      </c>
      <c r="L29" s="59"/>
      <c r="M29" s="59"/>
      <c r="N29" s="59"/>
      <c r="O29" s="59"/>
      <c r="P29" s="59"/>
      <c r="Q29" s="59"/>
    </row>
    <row r="30" spans="1:17" ht="35.25" customHeight="1">
      <c r="A30" s="93">
        <v>23</v>
      </c>
      <c r="B30" s="80">
        <v>2140796</v>
      </c>
      <c r="C30" s="81">
        <v>0.8</v>
      </c>
      <c r="D30" s="80">
        <v>183746141</v>
      </c>
      <c r="E30" s="81">
        <v>67.6</v>
      </c>
      <c r="F30" s="80">
        <v>2745805</v>
      </c>
      <c r="G30" s="81">
        <v>1</v>
      </c>
      <c r="H30" s="80">
        <v>298307</v>
      </c>
      <c r="I30" s="81">
        <v>0.1</v>
      </c>
      <c r="J30" s="80">
        <v>188931049</v>
      </c>
      <c r="K30" s="82">
        <v>69.5</v>
      </c>
      <c r="L30" s="59"/>
      <c r="M30" s="59"/>
      <c r="N30" s="59"/>
      <c r="O30" s="59"/>
      <c r="P30" s="59"/>
      <c r="Q30" s="59"/>
    </row>
    <row r="31" spans="1:17" ht="35.25" customHeight="1">
      <c r="A31" s="79">
        <v>24</v>
      </c>
      <c r="B31" s="83">
        <v>2162314</v>
      </c>
      <c r="C31" s="84">
        <v>0.8</v>
      </c>
      <c r="D31" s="83">
        <v>193068073</v>
      </c>
      <c r="E31" s="84">
        <v>68.4</v>
      </c>
      <c r="F31" s="83">
        <v>2895549</v>
      </c>
      <c r="G31" s="84">
        <v>1</v>
      </c>
      <c r="H31" s="83">
        <v>252632</v>
      </c>
      <c r="I31" s="84">
        <v>0.1</v>
      </c>
      <c r="J31" s="83">
        <v>198378568</v>
      </c>
      <c r="K31" s="85">
        <v>70.3</v>
      </c>
      <c r="L31" s="59"/>
      <c r="M31" s="59"/>
      <c r="N31" s="59"/>
      <c r="O31" s="59"/>
      <c r="P31" s="59"/>
      <c r="Q31" s="59"/>
    </row>
    <row r="32" spans="1:17" ht="35.25" customHeight="1">
      <c r="A32" s="79">
        <v>25</v>
      </c>
      <c r="B32" s="83">
        <v>2211288</v>
      </c>
      <c r="C32" s="84">
        <v>0.8</v>
      </c>
      <c r="D32" s="83">
        <v>193478964</v>
      </c>
      <c r="E32" s="84">
        <v>68.7</v>
      </c>
      <c r="F32" s="83">
        <v>2892049</v>
      </c>
      <c r="G32" s="84">
        <v>1</v>
      </c>
      <c r="H32" s="83">
        <v>285631</v>
      </c>
      <c r="I32" s="84">
        <v>0.1</v>
      </c>
      <c r="J32" s="83">
        <v>198867932</v>
      </c>
      <c r="K32" s="85">
        <v>70.6</v>
      </c>
      <c r="L32" s="59"/>
      <c r="M32" s="59"/>
      <c r="N32" s="59"/>
      <c r="O32" s="59"/>
      <c r="P32" s="59"/>
      <c r="Q32" s="59"/>
    </row>
    <row r="33" spans="1:17" ht="35.25" customHeight="1">
      <c r="A33" s="79">
        <v>26</v>
      </c>
      <c r="B33" s="83">
        <v>3453356</v>
      </c>
      <c r="C33" s="84">
        <v>1.2</v>
      </c>
      <c r="D33" s="83">
        <v>197119378</v>
      </c>
      <c r="E33" s="84">
        <v>68.9</v>
      </c>
      <c r="F33" s="83">
        <v>2619023</v>
      </c>
      <c r="G33" s="84">
        <v>0.9</v>
      </c>
      <c r="H33" s="83">
        <v>510125</v>
      </c>
      <c r="I33" s="84">
        <v>0.2</v>
      </c>
      <c r="J33" s="83">
        <v>203701882</v>
      </c>
      <c r="K33" s="85">
        <v>71.2</v>
      </c>
      <c r="L33" s="59"/>
      <c r="M33" s="59"/>
      <c r="N33" s="59"/>
      <c r="O33" s="59"/>
      <c r="P33" s="59"/>
      <c r="Q33" s="59"/>
    </row>
    <row r="34" spans="1:17" ht="35.25" customHeight="1" thickBot="1">
      <c r="A34" s="86">
        <v>27</v>
      </c>
      <c r="B34" s="95">
        <v>3934087</v>
      </c>
      <c r="C34" s="88">
        <v>1.2999999999999998</v>
      </c>
      <c r="D34" s="87">
        <v>216991764</v>
      </c>
      <c r="E34" s="88">
        <v>74.7</v>
      </c>
      <c r="F34" s="87">
        <v>2526138</v>
      </c>
      <c r="G34" s="88">
        <v>0.9</v>
      </c>
      <c r="H34" s="87">
        <v>534617</v>
      </c>
      <c r="I34" s="88">
        <v>0.2</v>
      </c>
      <c r="J34" s="87">
        <v>223986606</v>
      </c>
      <c r="K34" s="89">
        <v>77.1</v>
      </c>
      <c r="L34" s="59"/>
      <c r="M34" s="59"/>
      <c r="N34" s="59"/>
      <c r="O34" s="59"/>
      <c r="P34" s="59"/>
      <c r="Q34" s="59"/>
    </row>
  </sheetData>
  <sheetProtection/>
  <printOptions/>
  <pageMargins left="0.7480314960629921" right="0.7480314960629921" top="0.7874015748031497" bottom="0.7874015748031497" header="0.5118110236220472" footer="0.5118110236220472"/>
  <pageSetup fitToHeight="1" fitToWidth="1" horizontalDpi="600" verticalDpi="600" orientation="portrait" paperSize="9" scale="76" r:id="rId3"/>
  <legacyDrawing r:id="rId2"/>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U71"/>
  <sheetViews>
    <sheetView showGridLines="0" defaultGridColor="0" zoomScale="87" zoomScaleNormal="87" zoomScaleSheetLayoutView="75" zoomScalePageLayoutView="0" colorId="22" workbookViewId="0" topLeftCell="A1">
      <selection activeCell="M18" sqref="M18"/>
    </sheetView>
  </sheetViews>
  <sheetFormatPr defaultColWidth="10.796875" defaultRowHeight="15"/>
  <cols>
    <col min="1" max="1" width="4.09765625" style="59" customWidth="1"/>
    <col min="2" max="2" width="15" style="59" customWidth="1"/>
    <col min="3" max="4" width="16.59765625" style="59" customWidth="1"/>
    <col min="5" max="5" width="16.59765625" style="1001" customWidth="1"/>
    <col min="6" max="7" width="16.59765625" style="59" customWidth="1"/>
    <col min="8" max="8" width="17.59765625" style="1001" customWidth="1"/>
    <col min="9" max="9" width="14.5" style="59" bestFit="1" customWidth="1"/>
    <col min="10" max="10" width="14.8984375" style="59" bestFit="1" customWidth="1"/>
    <col min="11" max="11" width="14.8984375" style="1001" bestFit="1" customWidth="1"/>
    <col min="12" max="12" width="15.8984375" style="1001" bestFit="1" customWidth="1"/>
    <col min="13" max="13" width="19.09765625" style="1001" bestFit="1" customWidth="1"/>
    <col min="14" max="14" width="17.09765625" style="1001" bestFit="1" customWidth="1"/>
    <col min="15" max="15" width="14.59765625" style="60" bestFit="1" customWidth="1"/>
    <col min="16" max="17" width="12.3984375" style="60" bestFit="1" customWidth="1"/>
    <col min="18" max="18" width="16.59765625" style="60" bestFit="1" customWidth="1"/>
    <col min="19" max="19" width="14.3984375" style="60" bestFit="1" customWidth="1"/>
    <col min="20" max="20" width="16.59765625" style="60" bestFit="1" customWidth="1"/>
    <col min="21" max="16384" width="10.69921875" style="60" customWidth="1"/>
  </cols>
  <sheetData>
    <row r="1" spans="1:21" ht="18.75">
      <c r="A1" s="61" t="s">
        <v>970</v>
      </c>
      <c r="B1" s="61"/>
      <c r="H1" s="60"/>
      <c r="O1" s="59"/>
      <c r="P1" s="59"/>
      <c r="R1" s="295"/>
      <c r="S1" s="1003"/>
      <c r="U1" s="295"/>
    </row>
    <row r="2" spans="1:21" ht="8.25" customHeight="1">
      <c r="A2" s="406"/>
      <c r="B2" s="61"/>
      <c r="H2" s="60"/>
      <c r="O2" s="59"/>
      <c r="P2" s="59"/>
      <c r="R2" s="295"/>
      <c r="S2" s="1003"/>
      <c r="U2" s="295"/>
    </row>
    <row r="3" spans="1:21" ht="21.75" customHeight="1">
      <c r="A3" s="406"/>
      <c r="B3" s="61"/>
      <c r="H3" s="1002" t="s">
        <v>971</v>
      </c>
      <c r="O3" s="59"/>
      <c r="P3" s="59"/>
      <c r="R3" s="295"/>
      <c r="S3" s="1003"/>
      <c r="U3" s="295"/>
    </row>
    <row r="4" spans="1:20" ht="27" customHeight="1">
      <c r="A4" s="1078" t="s">
        <v>972</v>
      </c>
      <c r="B4" s="271"/>
      <c r="C4" s="271"/>
      <c r="D4" s="271"/>
      <c r="E4" s="1079"/>
      <c r="F4" s="271"/>
      <c r="G4" s="271"/>
      <c r="H4" s="1079"/>
      <c r="I4" s="271"/>
      <c r="J4" s="271"/>
      <c r="K4" s="1079"/>
      <c r="L4" s="1079"/>
      <c r="M4" s="1079"/>
      <c r="N4" s="1079"/>
      <c r="O4" s="1080"/>
      <c r="P4" s="1080"/>
      <c r="Q4" s="1080"/>
      <c r="R4" s="1080"/>
      <c r="S4" s="1081"/>
      <c r="T4" s="1082"/>
    </row>
    <row r="5" spans="1:20" ht="5.25" customHeight="1" thickBot="1">
      <c r="A5" s="1083"/>
      <c r="B5" s="271"/>
      <c r="C5" s="271"/>
      <c r="D5" s="271"/>
      <c r="E5" s="1079"/>
      <c r="F5" s="271"/>
      <c r="G5" s="271"/>
      <c r="H5" s="1079"/>
      <c r="I5" s="271"/>
      <c r="J5" s="271"/>
      <c r="K5" s="1079"/>
      <c r="L5" s="1079"/>
      <c r="M5" s="1079"/>
      <c r="N5" s="1079"/>
      <c r="O5" s="271"/>
      <c r="P5" s="271"/>
      <c r="Q5" s="271"/>
      <c r="R5" s="271"/>
      <c r="S5" s="101"/>
      <c r="T5" s="295"/>
    </row>
    <row r="6" spans="1:14" s="117" customFormat="1" ht="14.25" customHeight="1">
      <c r="A6" s="264"/>
      <c r="B6" s="266" t="s">
        <v>427</v>
      </c>
      <c r="C6" s="2497" t="s">
        <v>973</v>
      </c>
      <c r="D6" s="2498"/>
      <c r="E6" s="2498"/>
      <c r="F6" s="2498"/>
      <c r="G6" s="2498"/>
      <c r="H6" s="2499"/>
      <c r="I6" s="1046"/>
      <c r="J6" s="214"/>
      <c r="K6" s="214"/>
      <c r="L6" s="214"/>
      <c r="M6" s="214"/>
      <c r="N6" s="214"/>
    </row>
    <row r="7" spans="1:14" s="117" customFormat="1" ht="14.25" customHeight="1">
      <c r="A7" s="270"/>
      <c r="B7" s="1007"/>
      <c r="C7" s="419" t="s">
        <v>974</v>
      </c>
      <c r="D7" s="2496" t="s">
        <v>975</v>
      </c>
      <c r="E7" s="2500" t="s">
        <v>976</v>
      </c>
      <c r="F7" s="885"/>
      <c r="G7" s="886"/>
      <c r="H7" s="2490" t="s">
        <v>977</v>
      </c>
      <c r="I7" s="1046"/>
      <c r="J7" s="214"/>
      <c r="K7" s="214"/>
      <c r="L7" s="214"/>
      <c r="M7" s="214"/>
      <c r="N7" s="214"/>
    </row>
    <row r="8" spans="1:14" s="117" customFormat="1" ht="14.25" customHeight="1">
      <c r="A8" s="270"/>
      <c r="B8" s="1007"/>
      <c r="C8" s="419" t="s">
        <v>978</v>
      </c>
      <c r="D8" s="2438"/>
      <c r="E8" s="2501"/>
      <c r="F8" s="273" t="s">
        <v>979</v>
      </c>
      <c r="G8" s="273" t="s">
        <v>980</v>
      </c>
      <c r="H8" s="2491"/>
      <c r="I8" s="1046"/>
      <c r="J8" s="214"/>
      <c r="K8" s="214"/>
      <c r="L8" s="214"/>
      <c r="M8" s="214"/>
      <c r="N8" s="214"/>
    </row>
    <row r="9" spans="1:14" s="117" customFormat="1" ht="14.25" customHeight="1">
      <c r="A9" s="270"/>
      <c r="B9" s="1007"/>
      <c r="C9" s="1084"/>
      <c r="D9" s="419" t="s">
        <v>981</v>
      </c>
      <c r="E9" s="1013" t="s">
        <v>982</v>
      </c>
      <c r="F9" s="419" t="s">
        <v>983</v>
      </c>
      <c r="G9" s="419" t="s">
        <v>984</v>
      </c>
      <c r="H9" s="1050" t="s">
        <v>985</v>
      </c>
      <c r="I9" s="1046"/>
      <c r="J9" s="214"/>
      <c r="K9" s="214"/>
      <c r="L9" s="214"/>
      <c r="M9" s="214"/>
      <c r="N9" s="214"/>
    </row>
    <row r="10" spans="1:14" s="117" customFormat="1" ht="14.25" customHeight="1">
      <c r="A10" s="270"/>
      <c r="B10" s="1007"/>
      <c r="C10" s="1084"/>
      <c r="D10" s="419"/>
      <c r="E10" s="1013" t="s">
        <v>986</v>
      </c>
      <c r="F10" s="419"/>
      <c r="G10" s="419"/>
      <c r="H10" s="1050" t="s">
        <v>987</v>
      </c>
      <c r="I10" s="1046"/>
      <c r="J10" s="214"/>
      <c r="K10" s="214"/>
      <c r="L10" s="214"/>
      <c r="M10" s="214"/>
      <c r="N10" s="214"/>
    </row>
    <row r="11" spans="1:14" s="117" customFormat="1" ht="14.25" customHeight="1">
      <c r="A11" s="1015" t="s">
        <v>988</v>
      </c>
      <c r="B11" s="1016"/>
      <c r="C11" s="1085" t="s">
        <v>989</v>
      </c>
      <c r="D11" s="1085" t="s">
        <v>989</v>
      </c>
      <c r="E11" s="1085" t="s">
        <v>989</v>
      </c>
      <c r="F11" s="1085" t="s">
        <v>989</v>
      </c>
      <c r="G11" s="1085" t="s">
        <v>989</v>
      </c>
      <c r="H11" s="1086" t="s">
        <v>989</v>
      </c>
      <c r="I11" s="1046"/>
      <c r="J11" s="214"/>
      <c r="K11" s="214"/>
      <c r="L11" s="214"/>
      <c r="M11" s="214"/>
      <c r="N11" s="214"/>
    </row>
    <row r="12" spans="1:14" s="117" customFormat="1" ht="18" customHeight="1">
      <c r="A12" s="276" t="s">
        <v>215</v>
      </c>
      <c r="B12" s="1018"/>
      <c r="C12" s="1087"/>
      <c r="D12" s="1087"/>
      <c r="E12" s="1088"/>
      <c r="F12" s="1087"/>
      <c r="G12" s="1087"/>
      <c r="H12" s="1089"/>
      <c r="I12" s="1046"/>
      <c r="J12" s="214"/>
      <c r="K12" s="214"/>
      <c r="L12" s="214"/>
      <c r="M12" s="214"/>
      <c r="N12" s="214"/>
    </row>
    <row r="13" spans="1:14" s="117" customFormat="1" ht="18" customHeight="1">
      <c r="A13" s="1034" t="s">
        <v>904</v>
      </c>
      <c r="B13" s="1035"/>
      <c r="C13" s="1090">
        <v>503170124</v>
      </c>
      <c r="D13" s="1090">
        <v>478494412</v>
      </c>
      <c r="E13" s="1091">
        <v>9277133</v>
      </c>
      <c r="F13" s="1090">
        <v>9277133</v>
      </c>
      <c r="G13" s="1090">
        <v>0</v>
      </c>
      <c r="H13" s="1092">
        <v>15907589</v>
      </c>
      <c r="I13" s="1046"/>
      <c r="J13" s="214"/>
      <c r="K13" s="214"/>
      <c r="L13" s="214"/>
      <c r="M13" s="214"/>
      <c r="N13" s="214"/>
    </row>
    <row r="14" spans="1:14" s="117" customFormat="1" ht="18" customHeight="1">
      <c r="A14" s="276"/>
      <c r="B14" s="1018"/>
      <c r="C14" s="1087"/>
      <c r="D14" s="1087"/>
      <c r="E14" s="1093"/>
      <c r="F14" s="1087"/>
      <c r="G14" s="1087"/>
      <c r="H14" s="1089"/>
      <c r="I14" s="1046"/>
      <c r="J14" s="214"/>
      <c r="K14" s="214"/>
      <c r="L14" s="214"/>
      <c r="M14" s="214"/>
      <c r="N14" s="214"/>
    </row>
    <row r="15" spans="1:14" s="117" customFormat="1" ht="18" customHeight="1">
      <c r="A15" s="1034" t="s">
        <v>905</v>
      </c>
      <c r="B15" s="1035"/>
      <c r="C15" s="1090">
        <v>4784635</v>
      </c>
      <c r="D15" s="1090">
        <v>4249443</v>
      </c>
      <c r="E15" s="1091">
        <v>66357</v>
      </c>
      <c r="F15" s="1090">
        <v>66357</v>
      </c>
      <c r="G15" s="1090">
        <v>0</v>
      </c>
      <c r="H15" s="1092">
        <v>468835</v>
      </c>
      <c r="I15" s="1046"/>
      <c r="J15" s="214"/>
      <c r="K15" s="214"/>
      <c r="L15" s="214"/>
      <c r="M15" s="214"/>
      <c r="N15" s="214"/>
    </row>
    <row r="16" spans="1:14" s="117" customFormat="1" ht="18" customHeight="1">
      <c r="A16" s="276" t="s">
        <v>214</v>
      </c>
      <c r="B16" s="1018"/>
      <c r="C16" s="1087"/>
      <c r="D16" s="1087"/>
      <c r="E16" s="1093"/>
      <c r="F16" s="1087"/>
      <c r="G16" s="1087"/>
      <c r="H16" s="1089"/>
      <c r="I16" s="1046"/>
      <c r="J16" s="214"/>
      <c r="K16" s="214"/>
      <c r="L16" s="214"/>
      <c r="M16" s="214"/>
      <c r="N16" s="214"/>
    </row>
    <row r="17" spans="1:14" s="117" customFormat="1" ht="18" customHeight="1">
      <c r="A17" s="1034" t="s">
        <v>907</v>
      </c>
      <c r="B17" s="1035"/>
      <c r="C17" s="1090">
        <v>282043428</v>
      </c>
      <c r="D17" s="1090">
        <v>261078893</v>
      </c>
      <c r="E17" s="1091">
        <v>10020027</v>
      </c>
      <c r="F17" s="1090">
        <v>10020027</v>
      </c>
      <c r="G17" s="1090">
        <v>0</v>
      </c>
      <c r="H17" s="1092">
        <v>11027778</v>
      </c>
      <c r="I17" s="1046"/>
      <c r="J17" s="214"/>
      <c r="K17" s="214"/>
      <c r="L17" s="214"/>
      <c r="M17" s="214"/>
      <c r="N17" s="214"/>
    </row>
    <row r="18" spans="1:14" s="117" customFormat="1" ht="18" customHeight="1">
      <c r="A18" s="276"/>
      <c r="B18" s="1018"/>
      <c r="C18" s="1087"/>
      <c r="D18" s="1087"/>
      <c r="E18" s="1088"/>
      <c r="F18" s="1087"/>
      <c r="G18" s="1087"/>
      <c r="H18" s="1089"/>
      <c r="I18" s="1046"/>
      <c r="J18" s="214"/>
      <c r="K18" s="214"/>
      <c r="L18" s="214"/>
      <c r="M18" s="214"/>
      <c r="N18" s="214"/>
    </row>
    <row r="19" spans="1:14" s="117" customFormat="1" ht="18" customHeight="1">
      <c r="A19" s="1034" t="s">
        <v>990</v>
      </c>
      <c r="B19" s="1035"/>
      <c r="C19" s="1090">
        <v>19495714</v>
      </c>
      <c r="D19" s="1090">
        <v>18474205</v>
      </c>
      <c r="E19" s="1091">
        <v>819864</v>
      </c>
      <c r="F19" s="1090">
        <v>819864</v>
      </c>
      <c r="G19" s="1090">
        <v>0</v>
      </c>
      <c r="H19" s="1092">
        <v>201645</v>
      </c>
      <c r="I19" s="1046"/>
      <c r="J19" s="214"/>
      <c r="K19" s="214"/>
      <c r="L19" s="214"/>
      <c r="M19" s="214"/>
      <c r="N19" s="214"/>
    </row>
    <row r="20" spans="1:14" s="117" customFormat="1" ht="18" customHeight="1">
      <c r="A20" s="276" t="s">
        <v>213</v>
      </c>
      <c r="B20" s="1018"/>
      <c r="C20" s="1087"/>
      <c r="D20" s="1087"/>
      <c r="E20" s="1088"/>
      <c r="F20" s="1087"/>
      <c r="G20" s="1087"/>
      <c r="H20" s="1089"/>
      <c r="I20" s="1046"/>
      <c r="J20" s="214"/>
      <c r="K20" s="214"/>
      <c r="L20" s="214"/>
      <c r="M20" s="214"/>
      <c r="N20" s="214"/>
    </row>
    <row r="21" spans="1:14" s="117" customFormat="1" ht="18" customHeight="1">
      <c r="A21" s="1034" t="s">
        <v>909</v>
      </c>
      <c r="B21" s="1035"/>
      <c r="C21" s="1090">
        <v>203183691</v>
      </c>
      <c r="D21" s="1090">
        <v>186492197</v>
      </c>
      <c r="E21" s="1091">
        <v>7031164</v>
      </c>
      <c r="F21" s="1090">
        <v>7031164</v>
      </c>
      <c r="G21" s="1090">
        <v>0</v>
      </c>
      <c r="H21" s="1092">
        <v>9710398</v>
      </c>
      <c r="I21" s="1046"/>
      <c r="J21" s="214"/>
      <c r="K21" s="214"/>
      <c r="L21" s="214"/>
      <c r="M21" s="214"/>
      <c r="N21" s="214"/>
    </row>
    <row r="22" spans="1:14" s="117" customFormat="1" ht="18" customHeight="1">
      <c r="A22" s="276"/>
      <c r="B22" s="1018"/>
      <c r="C22" s="1087"/>
      <c r="D22" s="1087"/>
      <c r="E22" s="1093"/>
      <c r="F22" s="1087"/>
      <c r="G22" s="1087"/>
      <c r="H22" s="1089"/>
      <c r="I22" s="1046"/>
      <c r="J22" s="214"/>
      <c r="K22" s="214"/>
      <c r="L22" s="214"/>
      <c r="M22" s="214"/>
      <c r="N22" s="214"/>
    </row>
    <row r="23" spans="1:14" s="117" customFormat="1" ht="18" customHeight="1">
      <c r="A23" s="1034" t="s">
        <v>991</v>
      </c>
      <c r="B23" s="1035"/>
      <c r="C23" s="1090">
        <v>218851073</v>
      </c>
      <c r="D23" s="1090">
        <v>200388034</v>
      </c>
      <c r="E23" s="1091">
        <v>13639851</v>
      </c>
      <c r="F23" s="1090">
        <v>13639851</v>
      </c>
      <c r="G23" s="1090">
        <v>0</v>
      </c>
      <c r="H23" s="1092">
        <v>4823188</v>
      </c>
      <c r="I23" s="1046"/>
      <c r="J23" s="214"/>
      <c r="K23" s="214"/>
      <c r="L23" s="214"/>
      <c r="M23" s="214"/>
      <c r="N23" s="214"/>
    </row>
    <row r="24" spans="1:14" s="117" customFormat="1" ht="18" customHeight="1">
      <c r="A24" s="276"/>
      <c r="B24" s="1018"/>
      <c r="C24" s="1087"/>
      <c r="D24" s="1087"/>
      <c r="E24" s="1093"/>
      <c r="F24" s="1087"/>
      <c r="G24" s="1087"/>
      <c r="H24" s="1089"/>
      <c r="I24" s="1046"/>
      <c r="J24" s="214"/>
      <c r="K24" s="214"/>
      <c r="L24" s="214"/>
      <c r="M24" s="214"/>
      <c r="N24" s="214"/>
    </row>
    <row r="25" spans="1:14" s="117" customFormat="1" ht="18" customHeight="1" thickBot="1">
      <c r="A25" s="1036" t="s">
        <v>992</v>
      </c>
      <c r="B25" s="1037"/>
      <c r="C25" s="1094">
        <v>1231528665</v>
      </c>
      <c r="D25" s="1094">
        <v>1149177184</v>
      </c>
      <c r="E25" s="1095">
        <v>40854396</v>
      </c>
      <c r="F25" s="1094">
        <v>40854396</v>
      </c>
      <c r="G25" s="1094">
        <v>0</v>
      </c>
      <c r="H25" s="1096">
        <v>42139433</v>
      </c>
      <c r="I25" s="1046"/>
      <c r="J25" s="214"/>
      <c r="K25" s="214"/>
      <c r="L25" s="214"/>
      <c r="M25" s="214"/>
      <c r="N25" s="214"/>
    </row>
    <row r="26" spans="1:14" s="117" customFormat="1" ht="18" customHeight="1">
      <c r="A26" s="268"/>
      <c r="B26" s="271"/>
      <c r="C26" s="268"/>
      <c r="D26" s="268"/>
      <c r="E26" s="1097"/>
      <c r="F26" s="268"/>
      <c r="G26" s="268"/>
      <c r="H26" s="1097"/>
      <c r="I26" s="271"/>
      <c r="J26" s="271"/>
      <c r="K26" s="1079"/>
      <c r="L26" s="1079"/>
      <c r="M26" s="1079"/>
      <c r="N26" s="1079"/>
    </row>
    <row r="27" spans="1:14" s="117" customFormat="1" ht="18" customHeight="1" thickBot="1">
      <c r="A27" s="271"/>
      <c r="B27" s="271"/>
      <c r="C27" s="271"/>
      <c r="D27" s="271"/>
      <c r="E27" s="1079"/>
      <c r="F27" s="271"/>
      <c r="G27" s="271"/>
      <c r="H27" s="1079"/>
      <c r="I27" s="271"/>
      <c r="J27" s="271"/>
      <c r="K27" s="1079"/>
      <c r="L27" s="1079"/>
      <c r="M27" s="1079"/>
      <c r="N27" s="1079"/>
    </row>
    <row r="28" spans="1:14" s="117" customFormat="1" ht="14.25" customHeight="1">
      <c r="A28" s="264"/>
      <c r="B28" s="266" t="s">
        <v>427</v>
      </c>
      <c r="C28" s="2078" t="s">
        <v>993</v>
      </c>
      <c r="D28" s="2079"/>
      <c r="E28" s="2502"/>
      <c r="F28" s="2078" t="s">
        <v>994</v>
      </c>
      <c r="G28" s="2079"/>
      <c r="H28" s="2495"/>
      <c r="I28" s="1046"/>
      <c r="J28" s="214"/>
      <c r="K28" s="214"/>
      <c r="L28" s="214"/>
      <c r="M28" s="214"/>
      <c r="N28" s="214"/>
    </row>
    <row r="29" spans="1:9" s="117" customFormat="1" ht="14.25" customHeight="1">
      <c r="A29" s="270"/>
      <c r="B29" s="1007"/>
      <c r="C29" s="2485" t="s">
        <v>995</v>
      </c>
      <c r="D29" s="2486"/>
      <c r="E29" s="2487"/>
      <c r="F29" s="419" t="s">
        <v>974</v>
      </c>
      <c r="G29" s="2488" t="s">
        <v>996</v>
      </c>
      <c r="H29" s="2490" t="s">
        <v>997</v>
      </c>
      <c r="I29" s="1046"/>
    </row>
    <row r="30" spans="1:9" s="117" customFormat="1" ht="14.25" customHeight="1">
      <c r="A30" s="270"/>
      <c r="B30" s="1007"/>
      <c r="C30" s="273" t="s">
        <v>998</v>
      </c>
      <c r="D30" s="417" t="s">
        <v>999</v>
      </c>
      <c r="E30" s="1043"/>
      <c r="F30" s="1013" t="s">
        <v>1000</v>
      </c>
      <c r="G30" s="2489"/>
      <c r="H30" s="2491"/>
      <c r="I30" s="1046"/>
    </row>
    <row r="31" spans="1:9" s="117" customFormat="1" ht="14.25" customHeight="1">
      <c r="A31" s="270"/>
      <c r="B31" s="1007"/>
      <c r="C31" s="419" t="s">
        <v>1001</v>
      </c>
      <c r="D31" s="419" t="s">
        <v>1002</v>
      </c>
      <c r="E31" s="1098" t="s">
        <v>1003</v>
      </c>
      <c r="F31" s="1012"/>
      <c r="G31" s="1012"/>
      <c r="H31" s="1048"/>
      <c r="I31" s="1046"/>
    </row>
    <row r="32" spans="1:9" s="117" customFormat="1" ht="14.25" customHeight="1">
      <c r="A32" s="270"/>
      <c r="B32" s="1007"/>
      <c r="C32" s="419" t="s">
        <v>1004</v>
      </c>
      <c r="D32" s="419" t="s">
        <v>1005</v>
      </c>
      <c r="E32" s="1013" t="s">
        <v>1006</v>
      </c>
      <c r="F32" s="1012"/>
      <c r="G32" s="1012"/>
      <c r="H32" s="1048"/>
      <c r="I32" s="1046"/>
    </row>
    <row r="33" spans="1:9" s="117" customFormat="1" ht="14.25" customHeight="1">
      <c r="A33" s="1015" t="s">
        <v>988</v>
      </c>
      <c r="B33" s="1016"/>
      <c r="C33" s="1085" t="s">
        <v>989</v>
      </c>
      <c r="D33" s="1085" t="s">
        <v>989</v>
      </c>
      <c r="E33" s="1085" t="s">
        <v>989</v>
      </c>
      <c r="F33" s="1085" t="s">
        <v>989</v>
      </c>
      <c r="G33" s="1085" t="s">
        <v>989</v>
      </c>
      <c r="H33" s="1086" t="s">
        <v>989</v>
      </c>
      <c r="I33" s="1046"/>
    </row>
    <row r="34" spans="1:9" s="117" customFormat="1" ht="18" customHeight="1">
      <c r="A34" s="276" t="s">
        <v>215</v>
      </c>
      <c r="B34" s="1018"/>
      <c r="C34" s="1087"/>
      <c r="D34" s="1099"/>
      <c r="E34" s="1100"/>
      <c r="F34" s="1100"/>
      <c r="G34" s="1088"/>
      <c r="H34" s="1089"/>
      <c r="I34" s="1046"/>
    </row>
    <row r="35" spans="1:9" s="117" customFormat="1" ht="18" customHeight="1">
      <c r="A35" s="1034" t="s">
        <v>904</v>
      </c>
      <c r="B35" s="1035"/>
      <c r="C35" s="1090">
        <v>15857038</v>
      </c>
      <c r="D35" s="1101">
        <v>335913</v>
      </c>
      <c r="E35" s="1102">
        <v>285362</v>
      </c>
      <c r="F35" s="1102">
        <v>8090763</v>
      </c>
      <c r="G35" s="1093">
        <v>9535976</v>
      </c>
      <c r="H35" s="1092">
        <v>2374428</v>
      </c>
      <c r="I35" s="1046"/>
    </row>
    <row r="36" spans="1:9" s="117" customFormat="1" ht="18" customHeight="1">
      <c r="A36" s="276"/>
      <c r="B36" s="1018"/>
      <c r="C36" s="1087"/>
      <c r="D36" s="1099"/>
      <c r="E36" s="1100"/>
      <c r="F36" s="1100"/>
      <c r="G36" s="1088"/>
      <c r="H36" s="1089"/>
      <c r="I36" s="1046"/>
    </row>
    <row r="37" spans="1:9" s="117" customFormat="1" ht="18" customHeight="1">
      <c r="A37" s="1034" t="s">
        <v>905</v>
      </c>
      <c r="B37" s="1035"/>
      <c r="C37" s="1090">
        <v>468835</v>
      </c>
      <c r="D37" s="1101">
        <v>0</v>
      </c>
      <c r="E37" s="1102">
        <v>0</v>
      </c>
      <c r="F37" s="1102">
        <v>656348</v>
      </c>
      <c r="G37" s="1093">
        <v>657052</v>
      </c>
      <c r="H37" s="1092">
        <v>939</v>
      </c>
      <c r="I37" s="1046"/>
    </row>
    <row r="38" spans="1:9" s="117" customFormat="1" ht="18" customHeight="1">
      <c r="A38" s="276" t="s">
        <v>214</v>
      </c>
      <c r="B38" s="1018"/>
      <c r="C38" s="1087"/>
      <c r="D38" s="1099"/>
      <c r="E38" s="1100"/>
      <c r="F38" s="1100"/>
      <c r="G38" s="1088"/>
      <c r="H38" s="1089"/>
      <c r="I38" s="1046"/>
    </row>
    <row r="39" spans="1:9" s="117" customFormat="1" ht="18" customHeight="1">
      <c r="A39" s="1034" t="s">
        <v>907</v>
      </c>
      <c r="B39" s="1035"/>
      <c r="C39" s="1090">
        <v>11027778</v>
      </c>
      <c r="D39" s="1101">
        <v>0</v>
      </c>
      <c r="E39" s="1102">
        <v>0</v>
      </c>
      <c r="F39" s="1102">
        <v>2589266</v>
      </c>
      <c r="G39" s="1093">
        <v>3158656</v>
      </c>
      <c r="H39" s="1092">
        <v>771063</v>
      </c>
      <c r="I39" s="1046"/>
    </row>
    <row r="40" spans="1:9" s="117" customFormat="1" ht="18" customHeight="1">
      <c r="A40" s="276"/>
      <c r="B40" s="1018"/>
      <c r="C40" s="1087"/>
      <c r="D40" s="1099"/>
      <c r="E40" s="1100"/>
      <c r="F40" s="1100"/>
      <c r="G40" s="1088"/>
      <c r="H40" s="1089"/>
      <c r="I40" s="1046"/>
    </row>
    <row r="41" spans="1:9" s="117" customFormat="1" ht="18" customHeight="1">
      <c r="A41" s="1034" t="s">
        <v>990</v>
      </c>
      <c r="B41" s="1035"/>
      <c r="C41" s="1090">
        <v>201645</v>
      </c>
      <c r="D41" s="1101">
        <v>0</v>
      </c>
      <c r="E41" s="1102">
        <v>0</v>
      </c>
      <c r="F41" s="1102">
        <v>395101</v>
      </c>
      <c r="G41" s="1093">
        <v>622886</v>
      </c>
      <c r="H41" s="1092">
        <v>606135</v>
      </c>
      <c r="I41" s="1046"/>
    </row>
    <row r="42" spans="1:9" s="117" customFormat="1" ht="18" customHeight="1">
      <c r="A42" s="276" t="s">
        <v>213</v>
      </c>
      <c r="B42" s="1018"/>
      <c r="C42" s="1087"/>
      <c r="D42" s="1099"/>
      <c r="E42" s="1100"/>
      <c r="F42" s="1100"/>
      <c r="G42" s="1088"/>
      <c r="H42" s="1089"/>
      <c r="I42" s="1046"/>
    </row>
    <row r="43" spans="1:9" s="117" customFormat="1" ht="18" customHeight="1">
      <c r="A43" s="1034" t="s">
        <v>909</v>
      </c>
      <c r="B43" s="1035"/>
      <c r="C43" s="1090">
        <v>9710398</v>
      </c>
      <c r="D43" s="1101">
        <v>0</v>
      </c>
      <c r="E43" s="1102">
        <v>0</v>
      </c>
      <c r="F43" s="1102">
        <v>631517</v>
      </c>
      <c r="G43" s="1093">
        <v>817209</v>
      </c>
      <c r="H43" s="1092">
        <v>326605</v>
      </c>
      <c r="I43" s="1046"/>
    </row>
    <row r="44" spans="1:9" s="117" customFormat="1" ht="18" customHeight="1">
      <c r="A44" s="276"/>
      <c r="B44" s="1018"/>
      <c r="C44" s="1087"/>
      <c r="D44" s="1099"/>
      <c r="E44" s="1100"/>
      <c r="F44" s="1100"/>
      <c r="G44" s="1088"/>
      <c r="H44" s="1089"/>
      <c r="I44" s="1046"/>
    </row>
    <row r="45" spans="1:9" s="117" customFormat="1" ht="18" customHeight="1">
      <c r="A45" s="1034" t="s">
        <v>991</v>
      </c>
      <c r="B45" s="1035"/>
      <c r="C45" s="1090">
        <v>4823188</v>
      </c>
      <c r="D45" s="1101">
        <v>0</v>
      </c>
      <c r="E45" s="1102">
        <v>0</v>
      </c>
      <c r="F45" s="1102">
        <v>2870512</v>
      </c>
      <c r="G45" s="1093">
        <v>7307334</v>
      </c>
      <c r="H45" s="1092">
        <v>49471931</v>
      </c>
      <c r="I45" s="1046"/>
    </row>
    <row r="46" spans="1:9" s="117" customFormat="1" ht="18" customHeight="1">
      <c r="A46" s="276"/>
      <c r="B46" s="1018"/>
      <c r="C46" s="1087"/>
      <c r="D46" s="1099"/>
      <c r="E46" s="1100"/>
      <c r="F46" s="1100"/>
      <c r="G46" s="1088"/>
      <c r="H46" s="1089"/>
      <c r="I46" s="1046"/>
    </row>
    <row r="47" spans="1:9" s="117" customFormat="1" ht="18" customHeight="1" thickBot="1">
      <c r="A47" s="1036" t="s">
        <v>992</v>
      </c>
      <c r="B47" s="1037"/>
      <c r="C47" s="1094">
        <v>42088882</v>
      </c>
      <c r="D47" s="1103">
        <v>335913</v>
      </c>
      <c r="E47" s="1104">
        <v>285362</v>
      </c>
      <c r="F47" s="1104">
        <v>15233507</v>
      </c>
      <c r="G47" s="1095">
        <v>22099113</v>
      </c>
      <c r="H47" s="1096">
        <v>53551101</v>
      </c>
      <c r="I47" s="1046"/>
    </row>
    <row r="48" spans="2:14" s="117" customFormat="1" ht="18" customHeight="1">
      <c r="B48" s="271"/>
      <c r="C48" s="271"/>
      <c r="D48" s="271"/>
      <c r="E48" s="1079"/>
      <c r="F48" s="271"/>
      <c r="G48" s="271"/>
      <c r="H48" s="1079"/>
      <c r="I48" s="271"/>
      <c r="J48" s="271"/>
      <c r="K48" s="1079"/>
      <c r="L48" s="1079"/>
      <c r="M48" s="1079"/>
      <c r="N48" s="1079"/>
    </row>
    <row r="49" spans="1:14" s="117" customFormat="1" ht="14.25" customHeight="1" thickBot="1">
      <c r="A49" s="62"/>
      <c r="B49" s="1105"/>
      <c r="C49" s="1105"/>
      <c r="D49" s="1105"/>
      <c r="E49" s="1106"/>
      <c r="F49" s="1105"/>
      <c r="G49" s="1105"/>
      <c r="H49" s="1106"/>
      <c r="I49" s="271"/>
      <c r="J49" s="271"/>
      <c r="K49" s="1079"/>
      <c r="L49" s="1079"/>
      <c r="M49" s="1079"/>
      <c r="N49" s="1079"/>
    </row>
    <row r="50" spans="1:14" s="117" customFormat="1" ht="14.25" customHeight="1">
      <c r="A50" s="264"/>
      <c r="B50" s="266" t="s">
        <v>427</v>
      </c>
      <c r="C50" s="2492" t="s">
        <v>1007</v>
      </c>
      <c r="D50" s="2493"/>
      <c r="E50" s="2494"/>
      <c r="F50" s="2078" t="s">
        <v>1008</v>
      </c>
      <c r="G50" s="2079"/>
      <c r="H50" s="2495"/>
      <c r="I50" s="1046"/>
      <c r="J50" s="214"/>
      <c r="K50" s="214"/>
      <c r="L50" s="214"/>
      <c r="M50" s="214"/>
      <c r="N50" s="214"/>
    </row>
    <row r="51" spans="1:9" s="117" customFormat="1" ht="14.25" customHeight="1">
      <c r="A51" s="270"/>
      <c r="B51" s="1007"/>
      <c r="C51" s="1013" t="s">
        <v>974</v>
      </c>
      <c r="D51" s="2488" t="s">
        <v>1009</v>
      </c>
      <c r="E51" s="2496" t="s">
        <v>1010</v>
      </c>
      <c r="F51" s="419" t="s">
        <v>974</v>
      </c>
      <c r="G51" s="419" t="s">
        <v>1011</v>
      </c>
      <c r="H51" s="1107" t="s">
        <v>1012</v>
      </c>
      <c r="I51" s="1046"/>
    </row>
    <row r="52" spans="1:9" s="117" customFormat="1" ht="14.25" customHeight="1">
      <c r="A52" s="270"/>
      <c r="B52" s="1007"/>
      <c r="C52" s="419" t="s">
        <v>1013</v>
      </c>
      <c r="D52" s="2489"/>
      <c r="E52" s="2438"/>
      <c r="F52" s="419" t="s">
        <v>1014</v>
      </c>
      <c r="G52" s="419" t="s">
        <v>1015</v>
      </c>
      <c r="H52" s="1107" t="s">
        <v>1015</v>
      </c>
      <c r="I52" s="1046"/>
    </row>
    <row r="53" spans="1:9" s="117" customFormat="1" ht="14.25" customHeight="1">
      <c r="A53" s="270"/>
      <c r="B53" s="1007"/>
      <c r="C53" s="1011"/>
      <c r="D53" s="1011"/>
      <c r="E53" s="1011"/>
      <c r="F53" s="1011"/>
      <c r="G53" s="1011"/>
      <c r="H53" s="1108"/>
      <c r="I53" s="1046"/>
    </row>
    <row r="54" spans="1:9" s="117" customFormat="1" ht="14.25" customHeight="1">
      <c r="A54" s="270"/>
      <c r="B54" s="1007"/>
      <c r="C54" s="1011"/>
      <c r="D54" s="1011"/>
      <c r="E54" s="1011"/>
      <c r="F54" s="1011"/>
      <c r="G54" s="1011"/>
      <c r="H54" s="1108"/>
      <c r="I54" s="1046"/>
    </row>
    <row r="55" spans="1:9" s="117" customFormat="1" ht="14.25" customHeight="1">
      <c r="A55" s="1015" t="s">
        <v>988</v>
      </c>
      <c r="B55" s="1016"/>
      <c r="C55" s="1085" t="s">
        <v>989</v>
      </c>
      <c r="D55" s="1085" t="s">
        <v>989</v>
      </c>
      <c r="E55" s="1085" t="s">
        <v>989</v>
      </c>
      <c r="F55" s="1085" t="s">
        <v>989</v>
      </c>
      <c r="G55" s="1085" t="s">
        <v>989</v>
      </c>
      <c r="H55" s="1086" t="s">
        <v>989</v>
      </c>
      <c r="I55" s="1046"/>
    </row>
    <row r="56" spans="1:9" s="117" customFormat="1" ht="18" customHeight="1">
      <c r="A56" s="276" t="s">
        <v>215</v>
      </c>
      <c r="B56" s="1018"/>
      <c r="C56" s="1087"/>
      <c r="D56" s="1087"/>
      <c r="E56" s="1087"/>
      <c r="F56" s="1099"/>
      <c r="G56" s="1099"/>
      <c r="H56" s="1109"/>
      <c r="I56" s="1046"/>
    </row>
    <row r="57" spans="1:9" s="117" customFormat="1" ht="18" customHeight="1">
      <c r="A57" s="1023" t="s">
        <v>1016</v>
      </c>
      <c r="B57" s="1024"/>
      <c r="C57" s="1090">
        <v>75961425</v>
      </c>
      <c r="D57" s="1090">
        <v>105420028</v>
      </c>
      <c r="E57" s="1090">
        <v>46223303</v>
      </c>
      <c r="F57" s="1110">
        <v>130161190</v>
      </c>
      <c r="G57" s="1111">
        <v>144212068</v>
      </c>
      <c r="H57" s="1112">
        <v>-14050879</v>
      </c>
      <c r="I57" s="1046"/>
    </row>
    <row r="58" spans="1:9" s="117" customFormat="1" ht="18" customHeight="1">
      <c r="A58" s="276"/>
      <c r="B58" s="1018"/>
      <c r="C58" s="1087"/>
      <c r="D58" s="1087"/>
      <c r="E58" s="1087"/>
      <c r="F58" s="1113"/>
      <c r="G58" s="1113"/>
      <c r="H58" s="1114"/>
      <c r="I58" s="1046"/>
    </row>
    <row r="59" spans="1:9" s="117" customFormat="1" ht="18" customHeight="1">
      <c r="A59" s="1034" t="s">
        <v>905</v>
      </c>
      <c r="B59" s="1035"/>
      <c r="C59" s="1090">
        <v>360260</v>
      </c>
      <c r="D59" s="1090">
        <v>386956</v>
      </c>
      <c r="E59" s="1090">
        <v>26696</v>
      </c>
      <c r="F59" s="1115">
        <v>3011645</v>
      </c>
      <c r="G59" s="1111">
        <v>3054175</v>
      </c>
      <c r="H59" s="1112">
        <v>-42530</v>
      </c>
      <c r="I59" s="1046"/>
    </row>
    <row r="60" spans="1:9" s="117" customFormat="1" ht="18" customHeight="1">
      <c r="A60" s="276" t="s">
        <v>214</v>
      </c>
      <c r="B60" s="1018"/>
      <c r="C60" s="1087"/>
      <c r="D60" s="1087"/>
      <c r="E60" s="1087"/>
      <c r="F60" s="1113"/>
      <c r="G60" s="1113"/>
      <c r="H60" s="1114"/>
      <c r="I60" s="1046"/>
    </row>
    <row r="61" spans="1:9" s="117" customFormat="1" ht="18" customHeight="1">
      <c r="A61" s="1023" t="s">
        <v>1017</v>
      </c>
      <c r="B61" s="1024"/>
      <c r="C61" s="1090">
        <v>33841475</v>
      </c>
      <c r="D61" s="1090">
        <v>50975888</v>
      </c>
      <c r="E61" s="1090">
        <v>20171403</v>
      </c>
      <c r="F61" s="1116">
        <v>94861890</v>
      </c>
      <c r="G61" s="1111">
        <v>101643762</v>
      </c>
      <c r="H61" s="1112">
        <v>-6781872</v>
      </c>
      <c r="I61" s="1046"/>
    </row>
    <row r="62" spans="1:9" s="117" customFormat="1" ht="18" customHeight="1">
      <c r="A62" s="276"/>
      <c r="B62" s="1018"/>
      <c r="C62" s="1087"/>
      <c r="D62" s="1087"/>
      <c r="E62" s="1087"/>
      <c r="F62" s="1113"/>
      <c r="G62" s="1113"/>
      <c r="H62" s="1114"/>
      <c r="I62" s="1046"/>
    </row>
    <row r="63" spans="1:9" s="117" customFormat="1" ht="18" customHeight="1">
      <c r="A63" s="1034" t="s">
        <v>990</v>
      </c>
      <c r="B63" s="1035"/>
      <c r="C63" s="1090">
        <v>2886657</v>
      </c>
      <c r="D63" s="1090">
        <v>3316564</v>
      </c>
      <c r="E63" s="1090">
        <v>429907</v>
      </c>
      <c r="F63" s="1116">
        <v>14430490</v>
      </c>
      <c r="G63" s="1111">
        <v>14430490</v>
      </c>
      <c r="H63" s="1112">
        <v>0</v>
      </c>
      <c r="I63" s="1046"/>
    </row>
    <row r="64" spans="1:9" s="117" customFormat="1" ht="18" customHeight="1">
      <c r="A64" s="276" t="s">
        <v>213</v>
      </c>
      <c r="B64" s="1018"/>
      <c r="C64" s="1087"/>
      <c r="D64" s="1087"/>
      <c r="E64" s="1087"/>
      <c r="F64" s="1113"/>
      <c r="G64" s="1113"/>
      <c r="H64" s="1114"/>
      <c r="I64" s="1046"/>
    </row>
    <row r="65" spans="1:9" s="117" customFormat="1" ht="18" customHeight="1">
      <c r="A65" s="1023" t="s">
        <v>1018</v>
      </c>
      <c r="B65" s="1024"/>
      <c r="C65" s="1090">
        <v>29762884</v>
      </c>
      <c r="D65" s="1090">
        <v>30746526</v>
      </c>
      <c r="E65" s="1090">
        <v>1199003</v>
      </c>
      <c r="F65" s="1116">
        <v>7286015</v>
      </c>
      <c r="G65" s="1111">
        <v>19972028</v>
      </c>
      <c r="H65" s="1112">
        <v>-12686013</v>
      </c>
      <c r="I65" s="1046"/>
    </row>
    <row r="66" spans="1:9" s="117" customFormat="1" ht="18" customHeight="1">
      <c r="A66" s="276"/>
      <c r="B66" s="1018"/>
      <c r="C66" s="1087"/>
      <c r="D66" s="1087"/>
      <c r="E66" s="1087"/>
      <c r="F66" s="1113"/>
      <c r="G66" s="1113"/>
      <c r="H66" s="1114"/>
      <c r="I66" s="1046"/>
    </row>
    <row r="67" spans="1:9" s="117" customFormat="1" ht="18" customHeight="1">
      <c r="A67" s="1034" t="s">
        <v>991</v>
      </c>
      <c r="B67" s="1035"/>
      <c r="C67" s="1090">
        <v>11682810</v>
      </c>
      <c r="D67" s="1090">
        <v>19147849</v>
      </c>
      <c r="E67" s="1090">
        <v>8459277</v>
      </c>
      <c r="F67" s="1116">
        <v>93132781</v>
      </c>
      <c r="G67" s="1111">
        <v>100818434</v>
      </c>
      <c r="H67" s="1112">
        <v>-7685653</v>
      </c>
      <c r="I67" s="1046"/>
    </row>
    <row r="68" spans="1:9" s="117" customFormat="1" ht="18" customHeight="1">
      <c r="A68" s="276"/>
      <c r="B68" s="1018"/>
      <c r="C68" s="1087"/>
      <c r="D68" s="1087"/>
      <c r="E68" s="1087"/>
      <c r="F68" s="1113"/>
      <c r="G68" s="1113"/>
      <c r="H68" s="1114"/>
      <c r="I68" s="1046"/>
    </row>
    <row r="69" spans="1:17" s="117" customFormat="1" ht="18" customHeight="1" thickBot="1">
      <c r="A69" s="1036" t="s">
        <v>992</v>
      </c>
      <c r="B69" s="1037"/>
      <c r="C69" s="1094">
        <v>154495511</v>
      </c>
      <c r="D69" s="1094">
        <v>209993811</v>
      </c>
      <c r="E69" s="1094">
        <v>76509589</v>
      </c>
      <c r="F69" s="1117">
        <v>342884011</v>
      </c>
      <c r="G69" s="1117">
        <v>384130957</v>
      </c>
      <c r="H69" s="1118">
        <v>-41246947</v>
      </c>
      <c r="I69" s="1046"/>
      <c r="J69" s="214"/>
      <c r="K69" s="214"/>
      <c r="L69" s="214"/>
      <c r="M69" s="214"/>
      <c r="N69" s="214"/>
      <c r="O69" s="214"/>
      <c r="P69" s="214"/>
      <c r="Q69" s="214"/>
    </row>
    <row r="70" spans="1:20" ht="18" customHeight="1">
      <c r="A70" s="1119"/>
      <c r="B70" s="1119"/>
      <c r="C70" s="1119"/>
      <c r="D70" s="1119"/>
      <c r="E70" s="1120"/>
      <c r="F70" s="1119"/>
      <c r="G70" s="1119"/>
      <c r="H70" s="1120"/>
      <c r="I70" s="101"/>
      <c r="J70" s="101"/>
      <c r="K70" s="1004"/>
      <c r="L70" s="1004"/>
      <c r="M70" s="1004"/>
      <c r="N70" s="1004"/>
      <c r="O70" s="101"/>
      <c r="P70" s="101"/>
      <c r="Q70" s="101"/>
      <c r="R70" s="101"/>
      <c r="S70" s="59"/>
      <c r="T70" s="101"/>
    </row>
    <row r="71" spans="1:20" ht="18" customHeight="1">
      <c r="A71" s="101"/>
      <c r="B71" s="101"/>
      <c r="C71" s="101"/>
      <c r="D71" s="101"/>
      <c r="E71" s="1004"/>
      <c r="F71" s="101"/>
      <c r="G71" s="101"/>
      <c r="H71" s="1004"/>
      <c r="I71" s="101"/>
      <c r="J71" s="101"/>
      <c r="K71" s="1004"/>
      <c r="L71" s="1004"/>
      <c r="M71" s="1004"/>
      <c r="N71" s="1004"/>
      <c r="O71" s="101"/>
      <c r="P71" s="101"/>
      <c r="Q71" s="101"/>
      <c r="R71" s="101"/>
      <c r="S71" s="59"/>
      <c r="T71" s="101"/>
    </row>
  </sheetData>
  <sheetProtection/>
  <mergeCells count="13">
    <mergeCell ref="C6:H6"/>
    <mergeCell ref="D7:D8"/>
    <mergeCell ref="E7:E8"/>
    <mergeCell ref="H7:H8"/>
    <mergeCell ref="C28:E28"/>
    <mergeCell ref="F28:H28"/>
    <mergeCell ref="C29:E29"/>
    <mergeCell ref="G29:G30"/>
    <mergeCell ref="H29:H30"/>
    <mergeCell ref="C50:E50"/>
    <mergeCell ref="F50:H50"/>
    <mergeCell ref="D51:D52"/>
    <mergeCell ref="E51:E52"/>
  </mergeCells>
  <printOptions/>
  <pageMargins left="0.75" right="0.75" top="0.787" bottom="0.787" header="0.512" footer="0.512"/>
  <pageSetup fitToHeight="1" fitToWidth="1" horizontalDpi="600" verticalDpi="600" orientation="portrait" paperSize="9" scale="66" r:id="rId2"/>
  <colBreaks count="1" manualBreakCount="1">
    <brk id="8" max="70" man="1"/>
  </colBreaks>
  <drawing r:id="rId1"/>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U72"/>
  <sheetViews>
    <sheetView showGridLines="0" defaultGridColor="0" zoomScale="87" zoomScaleNormal="87" zoomScaleSheetLayoutView="75" zoomScalePageLayoutView="0" colorId="22" workbookViewId="0" topLeftCell="A1">
      <selection activeCell="M18" sqref="M18"/>
    </sheetView>
  </sheetViews>
  <sheetFormatPr defaultColWidth="10.796875" defaultRowHeight="18" customHeight="1"/>
  <cols>
    <col min="1" max="1" width="4.09765625" style="59" customWidth="1"/>
    <col min="2" max="2" width="15" style="59" customWidth="1"/>
    <col min="3" max="3" width="16.19921875" style="59" customWidth="1"/>
    <col min="4" max="4" width="16.3984375" style="59" customWidth="1"/>
    <col min="5" max="5" width="16.19921875" style="1001" customWidth="1"/>
    <col min="6" max="7" width="16.19921875" style="59" customWidth="1"/>
    <col min="8" max="8" width="16.19921875" style="1001" customWidth="1"/>
    <col min="9" max="10" width="16.19921875" style="59" customWidth="1"/>
    <col min="11" max="11" width="16.19921875" style="1001" customWidth="1"/>
    <col min="12" max="12" width="15.8984375" style="1001" bestFit="1" customWidth="1"/>
    <col min="13" max="13" width="19.09765625" style="1001" bestFit="1" customWidth="1"/>
    <col min="14" max="14" width="17.09765625" style="1001" bestFit="1" customWidth="1"/>
    <col min="15" max="15" width="14.59765625" style="60" bestFit="1" customWidth="1"/>
    <col min="16" max="17" width="12.3984375" style="60" bestFit="1" customWidth="1"/>
    <col min="18" max="18" width="16.59765625" style="60" bestFit="1" customWidth="1"/>
    <col min="19" max="19" width="14.3984375" style="60" bestFit="1" customWidth="1"/>
    <col min="20" max="20" width="16.59765625" style="60" bestFit="1" customWidth="1"/>
    <col min="21" max="16384" width="10.69921875" style="60" customWidth="1"/>
  </cols>
  <sheetData>
    <row r="1" spans="1:21" ht="18" customHeight="1">
      <c r="A1" s="406"/>
      <c r="B1" s="61"/>
      <c r="K1" s="1002" t="s">
        <v>971</v>
      </c>
      <c r="N1" s="60"/>
      <c r="O1" s="59"/>
      <c r="P1" s="59"/>
      <c r="R1" s="295"/>
      <c r="S1" s="1003"/>
      <c r="U1" s="295"/>
    </row>
    <row r="2" spans="1:20" ht="18" customHeight="1">
      <c r="A2" s="101"/>
      <c r="B2" s="101"/>
      <c r="C2" s="101"/>
      <c r="D2" s="101"/>
      <c r="E2" s="1004"/>
      <c r="F2" s="101"/>
      <c r="G2" s="101"/>
      <c r="H2" s="1004"/>
      <c r="I2" s="101"/>
      <c r="J2" s="101"/>
      <c r="L2" s="1004"/>
      <c r="M2" s="1004"/>
      <c r="N2" s="1004"/>
      <c r="O2" s="101"/>
      <c r="P2" s="101"/>
      <c r="Q2" s="101"/>
      <c r="R2" s="101"/>
      <c r="S2" s="59"/>
      <c r="T2" s="101"/>
    </row>
    <row r="3" spans="1:18" ht="18" customHeight="1">
      <c r="A3" s="1005" t="s">
        <v>1019</v>
      </c>
      <c r="P3" s="295"/>
      <c r="Q3" s="295"/>
      <c r="R3" s="295"/>
    </row>
    <row r="4" spans="1:18" ht="6" customHeight="1" thickBot="1">
      <c r="A4" s="1005"/>
      <c r="P4" s="295"/>
      <c r="Q4" s="295"/>
      <c r="R4" s="295"/>
    </row>
    <row r="5" spans="1:14" ht="18" customHeight="1">
      <c r="A5" s="264"/>
      <c r="B5" s="266" t="s">
        <v>427</v>
      </c>
      <c r="C5" s="2503" t="s">
        <v>1020</v>
      </c>
      <c r="D5" s="2505" t="s">
        <v>1021</v>
      </c>
      <c r="E5" s="2506"/>
      <c r="F5" s="2506"/>
      <c r="G5" s="2506"/>
      <c r="H5" s="2506"/>
      <c r="I5" s="2507"/>
      <c r="J5" s="1006"/>
      <c r="K5" s="60"/>
      <c r="L5" s="295"/>
      <c r="M5" s="295"/>
      <c r="N5" s="60"/>
    </row>
    <row r="6" spans="1:14" ht="18" customHeight="1">
      <c r="A6" s="270"/>
      <c r="B6" s="1007"/>
      <c r="C6" s="2504"/>
      <c r="D6" s="887"/>
      <c r="E6" s="1008" t="s">
        <v>1022</v>
      </c>
      <c r="F6" s="1009"/>
      <c r="G6" s="887"/>
      <c r="H6" s="1008" t="s">
        <v>1023</v>
      </c>
      <c r="I6" s="1009"/>
      <c r="J6" s="1006"/>
      <c r="K6" s="60"/>
      <c r="L6" s="295"/>
      <c r="M6" s="295"/>
      <c r="N6" s="60"/>
    </row>
    <row r="7" spans="1:14" ht="18" customHeight="1">
      <c r="A7" s="270"/>
      <c r="B7" s="1007"/>
      <c r="C7" s="1010"/>
      <c r="D7" s="1011"/>
      <c r="E7" s="1011"/>
      <c r="F7" s="1012"/>
      <c r="G7" s="1011"/>
      <c r="H7" s="1011"/>
      <c r="I7" s="1012"/>
      <c r="J7" s="1006"/>
      <c r="K7" s="60"/>
      <c r="L7" s="295"/>
      <c r="M7" s="295"/>
      <c r="N7" s="60"/>
    </row>
    <row r="8" spans="1:14" ht="18" customHeight="1">
      <c r="A8" s="270"/>
      <c r="B8" s="1007"/>
      <c r="C8" s="107" t="s">
        <v>1024</v>
      </c>
      <c r="D8" s="107" t="s">
        <v>1024</v>
      </c>
      <c r="E8" s="107" t="s">
        <v>745</v>
      </c>
      <c r="F8" s="1013" t="s">
        <v>1025</v>
      </c>
      <c r="G8" s="107" t="s">
        <v>1024</v>
      </c>
      <c r="H8" s="107" t="s">
        <v>745</v>
      </c>
      <c r="I8" s="1013" t="s">
        <v>1025</v>
      </c>
      <c r="J8" s="1006"/>
      <c r="K8" s="60"/>
      <c r="L8" s="295"/>
      <c r="M8" s="295"/>
      <c r="N8" s="60"/>
    </row>
    <row r="9" spans="1:14" ht="18" customHeight="1">
      <c r="A9" s="270"/>
      <c r="B9" s="1007"/>
      <c r="C9" s="1007"/>
      <c r="D9" s="1014"/>
      <c r="E9" s="107"/>
      <c r="F9" s="1012"/>
      <c r="G9" s="1014"/>
      <c r="H9" s="107"/>
      <c r="I9" s="1012"/>
      <c r="J9" s="1006"/>
      <c r="K9" s="60"/>
      <c r="L9" s="295"/>
      <c r="M9" s="295"/>
      <c r="N9" s="60"/>
    </row>
    <row r="10" spans="1:14" ht="18" customHeight="1">
      <c r="A10" s="1015" t="s">
        <v>988</v>
      </c>
      <c r="B10" s="1016"/>
      <c r="C10" s="1016"/>
      <c r="D10" s="1017"/>
      <c r="E10" s="1017" t="s">
        <v>989</v>
      </c>
      <c r="F10" s="1017" t="s">
        <v>989</v>
      </c>
      <c r="G10" s="1017"/>
      <c r="H10" s="1017" t="s">
        <v>989</v>
      </c>
      <c r="I10" s="1017" t="s">
        <v>989</v>
      </c>
      <c r="J10" s="1006"/>
      <c r="K10" s="60"/>
      <c r="L10" s="295"/>
      <c r="M10" s="295"/>
      <c r="N10" s="60"/>
    </row>
    <row r="11" spans="1:14" ht="18" customHeight="1">
      <c r="A11" s="276" t="s">
        <v>215</v>
      </c>
      <c r="B11" s="1018"/>
      <c r="C11" s="1019"/>
      <c r="D11" s="1019"/>
      <c r="E11" s="1020"/>
      <c r="F11" s="1021"/>
      <c r="G11" s="1022"/>
      <c r="H11" s="1020"/>
      <c r="I11" s="1021"/>
      <c r="J11" s="1006"/>
      <c r="K11" s="60"/>
      <c r="L11" s="295"/>
      <c r="M11" s="295"/>
      <c r="N11" s="60"/>
    </row>
    <row r="12" spans="1:14" ht="18" customHeight="1">
      <c r="A12" s="1023" t="s">
        <v>1016</v>
      </c>
      <c r="B12" s="1024"/>
      <c r="C12" s="1025">
        <v>24</v>
      </c>
      <c r="D12" s="1025">
        <v>48</v>
      </c>
      <c r="E12" s="1026">
        <v>177782154</v>
      </c>
      <c r="F12" s="1027"/>
      <c r="G12" s="1028">
        <v>11</v>
      </c>
      <c r="H12" s="1026">
        <v>17600433</v>
      </c>
      <c r="I12" s="1029">
        <v>591738</v>
      </c>
      <c r="J12" s="1006"/>
      <c r="K12" s="60"/>
      <c r="L12" s="295"/>
      <c r="M12" s="295"/>
      <c r="N12" s="60"/>
    </row>
    <row r="13" spans="1:14" ht="18" customHeight="1">
      <c r="A13" s="276"/>
      <c r="B13" s="1018"/>
      <c r="C13" s="1030"/>
      <c r="D13" s="1030"/>
      <c r="E13" s="1031"/>
      <c r="F13" s="1029"/>
      <c r="G13" s="1032"/>
      <c r="H13" s="1031"/>
      <c r="I13" s="1033"/>
      <c r="J13" s="1006"/>
      <c r="K13" s="60"/>
      <c r="L13" s="295"/>
      <c r="M13" s="295"/>
      <c r="N13" s="60"/>
    </row>
    <row r="14" spans="1:14" ht="18" customHeight="1">
      <c r="A14" s="1034" t="s">
        <v>905</v>
      </c>
      <c r="B14" s="1035"/>
      <c r="C14" s="1025">
        <v>0</v>
      </c>
      <c r="D14" s="1025">
        <v>1</v>
      </c>
      <c r="E14" s="1026">
        <v>837112</v>
      </c>
      <c r="F14" s="1027"/>
      <c r="G14" s="1028">
        <v>0</v>
      </c>
      <c r="H14" s="1026">
        <v>0</v>
      </c>
      <c r="I14" s="1029">
        <v>0</v>
      </c>
      <c r="J14" s="1006"/>
      <c r="K14" s="60"/>
      <c r="L14" s="295"/>
      <c r="M14" s="295"/>
      <c r="N14" s="60"/>
    </row>
    <row r="15" spans="1:14" ht="18" customHeight="1">
      <c r="A15" s="276" t="s">
        <v>214</v>
      </c>
      <c r="B15" s="1018"/>
      <c r="C15" s="1030"/>
      <c r="D15" s="1030"/>
      <c r="E15" s="1031"/>
      <c r="F15" s="1029"/>
      <c r="G15" s="1032"/>
      <c r="H15" s="1031"/>
      <c r="I15" s="1033"/>
      <c r="J15" s="1006"/>
      <c r="K15" s="60"/>
      <c r="L15" s="295"/>
      <c r="M15" s="295"/>
      <c r="N15" s="60"/>
    </row>
    <row r="16" spans="1:14" ht="18" customHeight="1">
      <c r="A16" s="1023" t="s">
        <v>1026</v>
      </c>
      <c r="B16" s="1024"/>
      <c r="C16" s="1025">
        <v>2</v>
      </c>
      <c r="D16" s="1025">
        <v>1</v>
      </c>
      <c r="E16" s="1026">
        <v>1634251</v>
      </c>
      <c r="F16" s="1027"/>
      <c r="G16" s="1028">
        <v>3</v>
      </c>
      <c r="H16" s="1026">
        <v>38223911</v>
      </c>
      <c r="I16" s="1029">
        <v>1218747</v>
      </c>
      <c r="J16" s="1006"/>
      <c r="K16" s="60"/>
      <c r="L16" s="295"/>
      <c r="M16" s="295"/>
      <c r="N16" s="60"/>
    </row>
    <row r="17" spans="1:14" ht="18" customHeight="1">
      <c r="A17" s="276"/>
      <c r="B17" s="1018"/>
      <c r="C17" s="1030"/>
      <c r="D17" s="1030"/>
      <c r="E17" s="1031"/>
      <c r="F17" s="1033"/>
      <c r="G17" s="1032"/>
      <c r="H17" s="1031"/>
      <c r="I17" s="1033"/>
      <c r="J17" s="1006"/>
      <c r="K17" s="60"/>
      <c r="L17" s="295"/>
      <c r="M17" s="295"/>
      <c r="N17" s="60"/>
    </row>
    <row r="18" spans="1:14" ht="18" customHeight="1">
      <c r="A18" s="1034" t="s">
        <v>990</v>
      </c>
      <c r="B18" s="1035"/>
      <c r="C18" s="1025">
        <v>0</v>
      </c>
      <c r="D18" s="1025">
        <v>0</v>
      </c>
      <c r="E18" s="1026">
        <v>0</v>
      </c>
      <c r="F18" s="1027"/>
      <c r="G18" s="1028">
        <v>0</v>
      </c>
      <c r="H18" s="1026">
        <v>0</v>
      </c>
      <c r="I18" s="1029">
        <v>0</v>
      </c>
      <c r="J18" s="1006"/>
      <c r="K18" s="60"/>
      <c r="L18" s="295"/>
      <c r="M18" s="295"/>
      <c r="N18" s="60"/>
    </row>
    <row r="19" spans="1:14" ht="18" customHeight="1">
      <c r="A19" s="276" t="s">
        <v>213</v>
      </c>
      <c r="B19" s="1018"/>
      <c r="C19" s="1030"/>
      <c r="D19" s="1030"/>
      <c r="E19" s="1031"/>
      <c r="F19" s="1033"/>
      <c r="G19" s="1032"/>
      <c r="H19" s="1031"/>
      <c r="I19" s="1033"/>
      <c r="J19" s="1006"/>
      <c r="K19" s="60"/>
      <c r="L19" s="295"/>
      <c r="M19" s="295"/>
      <c r="N19" s="60"/>
    </row>
    <row r="20" spans="1:14" ht="18" customHeight="1">
      <c r="A20" s="1023" t="s">
        <v>1027</v>
      </c>
      <c r="B20" s="1024"/>
      <c r="C20" s="1025">
        <v>1</v>
      </c>
      <c r="D20" s="1025">
        <v>1</v>
      </c>
      <c r="E20" s="1026">
        <v>50510299</v>
      </c>
      <c r="F20" s="1027"/>
      <c r="G20" s="1028">
        <v>0</v>
      </c>
      <c r="H20" s="1026">
        <v>0</v>
      </c>
      <c r="I20" s="1029">
        <v>0</v>
      </c>
      <c r="J20" s="1006"/>
      <c r="K20" s="60"/>
      <c r="L20" s="295"/>
      <c r="M20" s="295"/>
      <c r="N20" s="60"/>
    </row>
    <row r="21" spans="1:14" ht="18" customHeight="1">
      <c r="A21" s="276"/>
      <c r="B21" s="1018"/>
      <c r="C21" s="1030"/>
      <c r="D21" s="1030"/>
      <c r="E21" s="1031"/>
      <c r="F21" s="1029"/>
      <c r="G21" s="1032"/>
      <c r="H21" s="1031"/>
      <c r="I21" s="1033"/>
      <c r="J21" s="1006"/>
      <c r="K21" s="60"/>
      <c r="L21" s="295"/>
      <c r="M21" s="295"/>
      <c r="N21" s="60"/>
    </row>
    <row r="22" spans="1:14" ht="18" customHeight="1">
      <c r="A22" s="1034" t="s">
        <v>991</v>
      </c>
      <c r="B22" s="1035"/>
      <c r="C22" s="1025">
        <v>1</v>
      </c>
      <c r="D22" s="1025">
        <v>2</v>
      </c>
      <c r="E22" s="1026">
        <v>155493</v>
      </c>
      <c r="F22" s="1027"/>
      <c r="G22" s="1028">
        <v>1</v>
      </c>
      <c r="H22" s="1026">
        <v>8753662</v>
      </c>
      <c r="I22" s="1029">
        <v>187437</v>
      </c>
      <c r="J22" s="1006"/>
      <c r="K22" s="60"/>
      <c r="L22" s="295"/>
      <c r="M22" s="295"/>
      <c r="N22" s="60"/>
    </row>
    <row r="23" spans="1:14" ht="18" customHeight="1">
      <c r="A23" s="276"/>
      <c r="B23" s="1018"/>
      <c r="C23" s="1030"/>
      <c r="D23" s="1030"/>
      <c r="E23" s="1031"/>
      <c r="F23" s="1029"/>
      <c r="G23" s="1032"/>
      <c r="H23" s="1031"/>
      <c r="I23" s="1033"/>
      <c r="J23" s="1006"/>
      <c r="K23" s="60"/>
      <c r="L23" s="295"/>
      <c r="M23" s="295"/>
      <c r="N23" s="60"/>
    </row>
    <row r="24" spans="1:14" ht="18" customHeight="1" thickBot="1">
      <c r="A24" s="1036" t="s">
        <v>992</v>
      </c>
      <c r="B24" s="1037"/>
      <c r="C24" s="1038">
        <v>28</v>
      </c>
      <c r="D24" s="1038">
        <v>53</v>
      </c>
      <c r="E24" s="1039">
        <v>230919309</v>
      </c>
      <c r="F24" s="1040"/>
      <c r="G24" s="1041">
        <v>15</v>
      </c>
      <c r="H24" s="1039">
        <v>64578006</v>
      </c>
      <c r="I24" s="1040">
        <v>1997922</v>
      </c>
      <c r="J24" s="1006"/>
      <c r="K24" s="60"/>
      <c r="L24" s="295"/>
      <c r="M24" s="295"/>
      <c r="N24" s="60"/>
    </row>
    <row r="25" spans="1:20" ht="18" customHeight="1">
      <c r="A25" s="101"/>
      <c r="B25" s="101"/>
      <c r="C25" s="101"/>
      <c r="D25" s="101"/>
      <c r="E25" s="1004"/>
      <c r="F25" s="101"/>
      <c r="G25" s="101"/>
      <c r="H25" s="1004"/>
      <c r="I25" s="101"/>
      <c r="J25" s="101"/>
      <c r="K25" s="1004"/>
      <c r="L25" s="1004"/>
      <c r="M25" s="1004"/>
      <c r="N25" s="1004"/>
      <c r="O25" s="101"/>
      <c r="P25" s="101"/>
      <c r="Q25" s="101"/>
      <c r="R25" s="101"/>
      <c r="S25" s="59"/>
      <c r="T25" s="101"/>
    </row>
    <row r="26" spans="1:20" ht="18" customHeight="1">
      <c r="A26" s="101"/>
      <c r="B26" s="101"/>
      <c r="C26" s="101"/>
      <c r="D26" s="101"/>
      <c r="E26" s="1004"/>
      <c r="F26" s="101"/>
      <c r="G26" s="101"/>
      <c r="H26" s="1004"/>
      <c r="I26" s="101"/>
      <c r="J26" s="101"/>
      <c r="K26" s="1004"/>
      <c r="L26" s="1004"/>
      <c r="M26" s="1004"/>
      <c r="N26" s="1004"/>
      <c r="O26" s="101"/>
      <c r="P26" s="101"/>
      <c r="Q26" s="101"/>
      <c r="R26" s="101"/>
      <c r="S26" s="59"/>
      <c r="T26" s="101"/>
    </row>
    <row r="27" spans="1:20" ht="18" customHeight="1">
      <c r="A27" s="101"/>
      <c r="B27" s="101"/>
      <c r="C27" s="101"/>
      <c r="D27" s="101"/>
      <c r="E27" s="1004"/>
      <c r="F27" s="101"/>
      <c r="G27" s="101"/>
      <c r="H27" s="1004"/>
      <c r="I27" s="101"/>
      <c r="J27" s="101"/>
      <c r="K27" s="1004"/>
      <c r="L27" s="1004"/>
      <c r="M27" s="1004"/>
      <c r="N27" s="1004"/>
      <c r="O27" s="101"/>
      <c r="P27" s="101"/>
      <c r="Q27" s="101"/>
      <c r="R27" s="101"/>
      <c r="S27" s="59"/>
      <c r="T27" s="101"/>
    </row>
    <row r="28" spans="16:18" ht="18" customHeight="1" thickBot="1">
      <c r="P28" s="295"/>
      <c r="Q28" s="295"/>
      <c r="R28" s="295"/>
    </row>
    <row r="29" spans="1:14" ht="18" customHeight="1">
      <c r="A29" s="264"/>
      <c r="B29" s="266" t="s">
        <v>427</v>
      </c>
      <c r="C29" s="2505" t="s">
        <v>1021</v>
      </c>
      <c r="D29" s="2506"/>
      <c r="E29" s="2506"/>
      <c r="F29" s="2506"/>
      <c r="G29" s="2506"/>
      <c r="H29" s="2506"/>
      <c r="I29" s="2506"/>
      <c r="J29" s="2506"/>
      <c r="K29" s="2507"/>
      <c r="L29" s="295"/>
      <c r="M29" s="60"/>
      <c r="N29" s="60"/>
    </row>
    <row r="30" spans="1:15" s="117" customFormat="1" ht="18" customHeight="1">
      <c r="A30" s="270"/>
      <c r="B30" s="1007"/>
      <c r="C30" s="887"/>
      <c r="D30" s="1008" t="s">
        <v>1028</v>
      </c>
      <c r="E30" s="1042"/>
      <c r="F30" s="887"/>
      <c r="G30" s="1008" t="s">
        <v>1029</v>
      </c>
      <c r="H30" s="1043"/>
      <c r="I30" s="887"/>
      <c r="J30" s="1008" t="s">
        <v>1030</v>
      </c>
      <c r="K30" s="1044"/>
      <c r="L30" s="1045"/>
      <c r="M30" s="1045"/>
      <c r="N30" s="1045"/>
      <c r="O30" s="1046"/>
    </row>
    <row r="31" spans="1:15" ht="18" customHeight="1">
      <c r="A31" s="270"/>
      <c r="B31" s="1007"/>
      <c r="C31" s="105"/>
      <c r="D31" s="105"/>
      <c r="E31" s="1047"/>
      <c r="F31" s="1012"/>
      <c r="G31" s="1012"/>
      <c r="H31" s="1012"/>
      <c r="I31" s="1011"/>
      <c r="J31" s="1011"/>
      <c r="K31" s="1048"/>
      <c r="O31" s="1006"/>
    </row>
    <row r="32" spans="1:15" ht="18" customHeight="1">
      <c r="A32" s="270"/>
      <c r="B32" s="1007"/>
      <c r="C32" s="107" t="s">
        <v>1024</v>
      </c>
      <c r="D32" s="107" t="s">
        <v>745</v>
      </c>
      <c r="E32" s="1049" t="s">
        <v>1025</v>
      </c>
      <c r="F32" s="107" t="s">
        <v>1024</v>
      </c>
      <c r="G32" s="107" t="s">
        <v>745</v>
      </c>
      <c r="H32" s="1013" t="s">
        <v>1025</v>
      </c>
      <c r="I32" s="107" t="s">
        <v>1024</v>
      </c>
      <c r="J32" s="107" t="s">
        <v>745</v>
      </c>
      <c r="K32" s="1050" t="s">
        <v>1025</v>
      </c>
      <c r="O32" s="1006"/>
    </row>
    <row r="33" spans="1:15" ht="18" customHeight="1">
      <c r="A33" s="270"/>
      <c r="B33" s="1007"/>
      <c r="C33" s="1014"/>
      <c r="D33" s="107"/>
      <c r="E33" s="1047"/>
      <c r="F33" s="1014"/>
      <c r="G33" s="107"/>
      <c r="H33" s="1012"/>
      <c r="I33" s="1014"/>
      <c r="J33" s="107"/>
      <c r="K33" s="1048"/>
      <c r="O33" s="1006"/>
    </row>
    <row r="34" spans="1:15" ht="18" customHeight="1">
      <c r="A34" s="1015" t="s">
        <v>988</v>
      </c>
      <c r="B34" s="1016"/>
      <c r="C34" s="1017"/>
      <c r="D34" s="1017" t="s">
        <v>989</v>
      </c>
      <c r="E34" s="1051" t="s">
        <v>989</v>
      </c>
      <c r="F34" s="1017"/>
      <c r="G34" s="1017" t="s">
        <v>989</v>
      </c>
      <c r="H34" s="1017" t="s">
        <v>989</v>
      </c>
      <c r="I34" s="1017"/>
      <c r="J34" s="1017" t="s">
        <v>989</v>
      </c>
      <c r="K34" s="1052" t="s">
        <v>989</v>
      </c>
      <c r="O34" s="1006"/>
    </row>
    <row r="35" spans="1:15" ht="18" customHeight="1">
      <c r="A35" s="276" t="s">
        <v>215</v>
      </c>
      <c r="B35" s="1018"/>
      <c r="C35" s="1019"/>
      <c r="D35" s="1019"/>
      <c r="E35" s="1053"/>
      <c r="F35" s="1054"/>
      <c r="G35" s="1021"/>
      <c r="H35" s="1021"/>
      <c r="I35" s="1020"/>
      <c r="J35" s="1020"/>
      <c r="K35" s="1055"/>
      <c r="O35" s="1006"/>
    </row>
    <row r="36" spans="1:15" ht="18" customHeight="1">
      <c r="A36" s="1023" t="s">
        <v>1016</v>
      </c>
      <c r="B36" s="1024"/>
      <c r="C36" s="1025">
        <v>13</v>
      </c>
      <c r="D36" s="1056">
        <v>9233405</v>
      </c>
      <c r="E36" s="1057">
        <v>512911</v>
      </c>
      <c r="F36" s="1058">
        <v>22</v>
      </c>
      <c r="G36" s="1029">
        <v>69456626</v>
      </c>
      <c r="H36" s="1029">
        <v>8503015</v>
      </c>
      <c r="I36" s="1028">
        <v>59</v>
      </c>
      <c r="J36" s="1026">
        <v>71777698</v>
      </c>
      <c r="K36" s="1059">
        <v>10347339</v>
      </c>
      <c r="O36" s="1006"/>
    </row>
    <row r="37" spans="1:15" ht="18" customHeight="1">
      <c r="A37" s="276"/>
      <c r="B37" s="1018"/>
      <c r="C37" s="1030"/>
      <c r="D37" s="1060"/>
      <c r="E37" s="1061"/>
      <c r="F37" s="1062"/>
      <c r="G37" s="1033"/>
      <c r="H37" s="1033"/>
      <c r="I37" s="1032"/>
      <c r="J37" s="1031"/>
      <c r="K37" s="1063"/>
      <c r="O37" s="1006"/>
    </row>
    <row r="38" spans="1:15" ht="18" customHeight="1">
      <c r="A38" s="1034" t="s">
        <v>905</v>
      </c>
      <c r="B38" s="1035"/>
      <c r="C38" s="1025">
        <v>0</v>
      </c>
      <c r="D38" s="1056">
        <v>0</v>
      </c>
      <c r="E38" s="1057">
        <v>0</v>
      </c>
      <c r="F38" s="1058">
        <v>0</v>
      </c>
      <c r="G38" s="1064">
        <v>0</v>
      </c>
      <c r="H38" s="1064">
        <v>0</v>
      </c>
      <c r="I38" s="1028">
        <v>1</v>
      </c>
      <c r="J38" s="1026">
        <v>7975776</v>
      </c>
      <c r="K38" s="1059">
        <v>786425</v>
      </c>
      <c r="O38" s="1006"/>
    </row>
    <row r="39" spans="1:15" ht="18" customHeight="1">
      <c r="A39" s="276" t="s">
        <v>214</v>
      </c>
      <c r="B39" s="1018"/>
      <c r="C39" s="1030"/>
      <c r="D39" s="1060"/>
      <c r="E39" s="1061"/>
      <c r="F39" s="1062"/>
      <c r="G39" s="1033"/>
      <c r="H39" s="1033"/>
      <c r="I39" s="1032"/>
      <c r="J39" s="1031"/>
      <c r="K39" s="1063"/>
      <c r="O39" s="1006"/>
    </row>
    <row r="40" spans="1:15" ht="18" customHeight="1">
      <c r="A40" s="1023" t="s">
        <v>1026</v>
      </c>
      <c r="B40" s="1024"/>
      <c r="C40" s="1025">
        <v>1</v>
      </c>
      <c r="D40" s="1056">
        <v>56636124</v>
      </c>
      <c r="E40" s="1057">
        <v>1971062</v>
      </c>
      <c r="F40" s="1058">
        <v>3</v>
      </c>
      <c r="G40" s="1029">
        <v>74264448</v>
      </c>
      <c r="H40" s="1029">
        <v>7148819</v>
      </c>
      <c r="I40" s="1028">
        <v>5</v>
      </c>
      <c r="J40" s="1026">
        <v>37312615</v>
      </c>
      <c r="K40" s="1059">
        <v>3889556</v>
      </c>
      <c r="O40" s="1006"/>
    </row>
    <row r="41" spans="1:15" ht="18" customHeight="1">
      <c r="A41" s="276"/>
      <c r="B41" s="1018"/>
      <c r="C41" s="1030"/>
      <c r="D41" s="1060"/>
      <c r="E41" s="1061"/>
      <c r="F41" s="1062"/>
      <c r="G41" s="1033"/>
      <c r="H41" s="1033"/>
      <c r="I41" s="1032"/>
      <c r="J41" s="1031"/>
      <c r="K41" s="1065"/>
      <c r="O41" s="1006"/>
    </row>
    <row r="42" spans="1:15" ht="18" customHeight="1">
      <c r="A42" s="1034" t="s">
        <v>990</v>
      </c>
      <c r="B42" s="1035"/>
      <c r="C42" s="1025">
        <v>0</v>
      </c>
      <c r="D42" s="1056">
        <v>0</v>
      </c>
      <c r="E42" s="1056">
        <v>0</v>
      </c>
      <c r="F42" s="1025">
        <v>1</v>
      </c>
      <c r="G42" s="1056">
        <v>33203868</v>
      </c>
      <c r="H42" s="1056">
        <v>2988859</v>
      </c>
      <c r="I42" s="1025">
        <v>0</v>
      </c>
      <c r="J42" s="1056">
        <v>0</v>
      </c>
      <c r="K42" s="1066">
        <v>0</v>
      </c>
      <c r="O42" s="1006"/>
    </row>
    <row r="43" spans="1:15" ht="18" customHeight="1">
      <c r="A43" s="276" t="s">
        <v>213</v>
      </c>
      <c r="B43" s="1018"/>
      <c r="C43" s="1030"/>
      <c r="D43" s="1060"/>
      <c r="E43" s="1061"/>
      <c r="F43" s="1062"/>
      <c r="G43" s="1033"/>
      <c r="H43" s="1033"/>
      <c r="I43" s="1032"/>
      <c r="J43" s="1031"/>
      <c r="K43" s="1065"/>
      <c r="O43" s="1006"/>
    </row>
    <row r="44" spans="1:15" ht="18" customHeight="1">
      <c r="A44" s="1023" t="s">
        <v>1027</v>
      </c>
      <c r="B44" s="1024"/>
      <c r="C44" s="1025">
        <v>0</v>
      </c>
      <c r="D44" s="1056">
        <v>0</v>
      </c>
      <c r="E44" s="1057">
        <v>0</v>
      </c>
      <c r="F44" s="1058">
        <v>0</v>
      </c>
      <c r="G44" s="1029">
        <v>0</v>
      </c>
      <c r="H44" s="1029">
        <v>0</v>
      </c>
      <c r="I44" s="1028">
        <v>0</v>
      </c>
      <c r="J44" s="1026">
        <v>0</v>
      </c>
      <c r="K44" s="1059">
        <v>0</v>
      </c>
      <c r="O44" s="1006"/>
    </row>
    <row r="45" spans="1:15" ht="18" customHeight="1">
      <c r="A45" s="276"/>
      <c r="B45" s="1018"/>
      <c r="C45" s="1030"/>
      <c r="D45" s="1060"/>
      <c r="E45" s="1061"/>
      <c r="F45" s="1062"/>
      <c r="G45" s="1033"/>
      <c r="H45" s="1033"/>
      <c r="I45" s="1032"/>
      <c r="J45" s="1031"/>
      <c r="K45" s="1063"/>
      <c r="O45" s="1006"/>
    </row>
    <row r="46" spans="1:15" ht="18" customHeight="1">
      <c r="A46" s="1034" t="s">
        <v>991</v>
      </c>
      <c r="B46" s="1035"/>
      <c r="C46" s="1025">
        <v>0</v>
      </c>
      <c r="D46" s="1056">
        <v>0</v>
      </c>
      <c r="E46" s="1056">
        <v>0</v>
      </c>
      <c r="F46" s="1058">
        <v>0</v>
      </c>
      <c r="G46" s="1029">
        <v>0</v>
      </c>
      <c r="H46" s="1029">
        <v>0</v>
      </c>
      <c r="I46" s="1028">
        <v>1</v>
      </c>
      <c r="J46" s="1026">
        <v>30928452</v>
      </c>
      <c r="K46" s="1059">
        <v>2610237</v>
      </c>
      <c r="O46" s="1006"/>
    </row>
    <row r="47" spans="1:15" ht="18" customHeight="1">
      <c r="A47" s="276"/>
      <c r="B47" s="1018"/>
      <c r="C47" s="1030"/>
      <c r="D47" s="1060"/>
      <c r="E47" s="1061"/>
      <c r="F47" s="1062"/>
      <c r="G47" s="1033"/>
      <c r="H47" s="1033"/>
      <c r="I47" s="1032"/>
      <c r="J47" s="1031"/>
      <c r="K47" s="1063"/>
      <c r="O47" s="1006"/>
    </row>
    <row r="48" spans="1:15" ht="18" customHeight="1" thickBot="1">
      <c r="A48" s="1036" t="s">
        <v>992</v>
      </c>
      <c r="B48" s="1037"/>
      <c r="C48" s="1038">
        <v>14</v>
      </c>
      <c r="D48" s="1067">
        <v>65869529</v>
      </c>
      <c r="E48" s="1068">
        <v>2483973</v>
      </c>
      <c r="F48" s="1069">
        <v>26</v>
      </c>
      <c r="G48" s="1040">
        <v>176924942</v>
      </c>
      <c r="H48" s="1040">
        <v>18640693</v>
      </c>
      <c r="I48" s="1041">
        <v>66</v>
      </c>
      <c r="J48" s="1039">
        <v>147994541</v>
      </c>
      <c r="K48" s="1070">
        <v>17633557</v>
      </c>
      <c r="O48" s="1006"/>
    </row>
    <row r="52" ht="18" customHeight="1" thickBot="1"/>
    <row r="53" spans="1:14" ht="18" customHeight="1">
      <c r="A53" s="264"/>
      <c r="B53" s="266" t="s">
        <v>427</v>
      </c>
      <c r="C53" s="2508" t="s">
        <v>1031</v>
      </c>
      <c r="D53" s="2506"/>
      <c r="E53" s="2506"/>
      <c r="F53" s="2506"/>
      <c r="G53" s="2506"/>
      <c r="H53" s="2506"/>
      <c r="I53" s="2506"/>
      <c r="J53" s="2506"/>
      <c r="K53" s="2507"/>
      <c r="L53" s="60"/>
      <c r="M53" s="60"/>
      <c r="N53" s="60"/>
    </row>
    <row r="54" spans="1:14" ht="18" customHeight="1">
      <c r="A54" s="270"/>
      <c r="B54" s="1007"/>
      <c r="C54" s="887"/>
      <c r="D54" s="1008" t="s">
        <v>1032</v>
      </c>
      <c r="E54" s="1042"/>
      <c r="F54" s="887"/>
      <c r="G54" s="1008" t="s">
        <v>1033</v>
      </c>
      <c r="H54" s="1043"/>
      <c r="I54" s="887"/>
      <c r="J54" s="1071" t="s">
        <v>1034</v>
      </c>
      <c r="K54" s="1044"/>
      <c r="L54" s="1006"/>
      <c r="M54" s="60"/>
      <c r="N54" s="60"/>
    </row>
    <row r="55" spans="1:14" ht="18" customHeight="1">
      <c r="A55" s="270"/>
      <c r="B55" s="1007"/>
      <c r="C55" s="1011"/>
      <c r="D55" s="1011"/>
      <c r="E55" s="1047"/>
      <c r="F55" s="105"/>
      <c r="G55" s="105"/>
      <c r="H55" s="1012"/>
      <c r="I55" s="1012"/>
      <c r="J55" s="1012"/>
      <c r="K55" s="1048"/>
      <c r="L55" s="1006"/>
      <c r="M55" s="60"/>
      <c r="N55" s="60"/>
    </row>
    <row r="56" spans="1:14" ht="18" customHeight="1">
      <c r="A56" s="270"/>
      <c r="B56" s="1007"/>
      <c r="C56" s="107" t="s">
        <v>1024</v>
      </c>
      <c r="D56" s="107" t="s">
        <v>745</v>
      </c>
      <c r="E56" s="1049" t="s">
        <v>1025</v>
      </c>
      <c r="F56" s="107" t="s">
        <v>1024</v>
      </c>
      <c r="G56" s="107" t="s">
        <v>745</v>
      </c>
      <c r="H56" s="1013" t="s">
        <v>1025</v>
      </c>
      <c r="I56" s="107" t="s">
        <v>1024</v>
      </c>
      <c r="J56" s="107" t="s">
        <v>745</v>
      </c>
      <c r="K56" s="1050" t="s">
        <v>1025</v>
      </c>
      <c r="L56" s="1006"/>
      <c r="M56" s="60"/>
      <c r="N56" s="60"/>
    </row>
    <row r="57" spans="1:14" ht="18" customHeight="1">
      <c r="A57" s="270"/>
      <c r="B57" s="1007"/>
      <c r="C57" s="1014"/>
      <c r="D57" s="107"/>
      <c r="E57" s="1047"/>
      <c r="F57" s="1014"/>
      <c r="G57" s="107"/>
      <c r="H57" s="1012"/>
      <c r="I57" s="1014"/>
      <c r="J57" s="107"/>
      <c r="K57" s="1048"/>
      <c r="L57" s="1006"/>
      <c r="M57" s="60"/>
      <c r="N57" s="60"/>
    </row>
    <row r="58" spans="1:14" ht="18" customHeight="1">
      <c r="A58" s="1015" t="s">
        <v>988</v>
      </c>
      <c r="B58" s="1016"/>
      <c r="C58" s="1017"/>
      <c r="D58" s="1017" t="s">
        <v>989</v>
      </c>
      <c r="E58" s="1051" t="s">
        <v>989</v>
      </c>
      <c r="F58" s="1017"/>
      <c r="G58" s="1017" t="s">
        <v>989</v>
      </c>
      <c r="H58" s="1017" t="s">
        <v>989</v>
      </c>
      <c r="I58" s="1017"/>
      <c r="J58" s="1017" t="s">
        <v>989</v>
      </c>
      <c r="K58" s="1052" t="s">
        <v>989</v>
      </c>
      <c r="L58" s="1006"/>
      <c r="M58" s="60"/>
      <c r="N58" s="60"/>
    </row>
    <row r="59" spans="1:14" ht="18" customHeight="1">
      <c r="A59" s="276" t="s">
        <v>215</v>
      </c>
      <c r="B59" s="1018"/>
      <c r="C59" s="1019"/>
      <c r="D59" s="1020"/>
      <c r="E59" s="1072"/>
      <c r="F59" s="1019"/>
      <c r="G59" s="1019"/>
      <c r="H59" s="1054"/>
      <c r="I59" s="1054"/>
      <c r="J59" s="1021"/>
      <c r="K59" s="1055"/>
      <c r="L59" s="1006"/>
      <c r="M59" s="60"/>
      <c r="N59" s="60"/>
    </row>
    <row r="60" spans="1:14" ht="18" customHeight="1">
      <c r="A60" s="1023" t="s">
        <v>1016</v>
      </c>
      <c r="B60" s="1024"/>
      <c r="C60" s="1025">
        <v>66</v>
      </c>
      <c r="D60" s="1026">
        <v>163739909</v>
      </c>
      <c r="E60" s="1073">
        <v>31051545</v>
      </c>
      <c r="F60" s="1025">
        <v>137</v>
      </c>
      <c r="G60" s="1056">
        <v>209575290</v>
      </c>
      <c r="H60" s="1064">
        <v>47811116</v>
      </c>
      <c r="I60" s="1058">
        <v>308</v>
      </c>
      <c r="J60" s="1029">
        <v>541383361</v>
      </c>
      <c r="K60" s="1063">
        <v>98817664</v>
      </c>
      <c r="L60" s="1006"/>
      <c r="M60" s="60"/>
      <c r="N60" s="60"/>
    </row>
    <row r="61" spans="1:14" ht="18" customHeight="1">
      <c r="A61" s="276"/>
      <c r="B61" s="1018"/>
      <c r="C61" s="1030"/>
      <c r="D61" s="1031"/>
      <c r="E61" s="1074"/>
      <c r="F61" s="1030"/>
      <c r="G61" s="1060"/>
      <c r="H61" s="1075"/>
      <c r="I61" s="1062"/>
      <c r="J61" s="1033"/>
      <c r="K61" s="1065"/>
      <c r="L61" s="1006"/>
      <c r="M61" s="60"/>
      <c r="N61" s="60"/>
    </row>
    <row r="62" spans="1:14" ht="18" customHeight="1">
      <c r="A62" s="1034" t="s">
        <v>905</v>
      </c>
      <c r="B62" s="1035"/>
      <c r="C62" s="1025">
        <v>0</v>
      </c>
      <c r="D62" s="1026">
        <v>0</v>
      </c>
      <c r="E62" s="1073">
        <v>0</v>
      </c>
      <c r="F62" s="1025">
        <v>0</v>
      </c>
      <c r="G62" s="1056">
        <v>0</v>
      </c>
      <c r="H62" s="1064">
        <v>0</v>
      </c>
      <c r="I62" s="1058">
        <v>1</v>
      </c>
      <c r="J62" s="1029">
        <v>7975776</v>
      </c>
      <c r="K62" s="1063">
        <v>786425</v>
      </c>
      <c r="L62" s="1006"/>
      <c r="M62" s="60"/>
      <c r="N62" s="60"/>
    </row>
    <row r="63" spans="1:14" ht="18" customHeight="1">
      <c r="A63" s="276" t="s">
        <v>214</v>
      </c>
      <c r="B63" s="1018"/>
      <c r="C63" s="1030"/>
      <c r="D63" s="1031"/>
      <c r="E63" s="1074"/>
      <c r="F63" s="1030"/>
      <c r="G63" s="1060"/>
      <c r="H63" s="1075"/>
      <c r="I63" s="1062"/>
      <c r="J63" s="1033"/>
      <c r="K63" s="1065"/>
      <c r="L63" s="1006"/>
      <c r="M63" s="60"/>
      <c r="N63" s="60"/>
    </row>
    <row r="64" spans="1:14" ht="18" customHeight="1">
      <c r="A64" s="1023" t="s">
        <v>1026</v>
      </c>
      <c r="B64" s="1024"/>
      <c r="C64" s="1025">
        <v>19</v>
      </c>
      <c r="D64" s="1026">
        <v>65249209</v>
      </c>
      <c r="E64" s="1073">
        <v>12500936</v>
      </c>
      <c r="F64" s="1025">
        <v>23</v>
      </c>
      <c r="G64" s="1056">
        <v>140033122</v>
      </c>
      <c r="H64" s="1064">
        <v>32435027</v>
      </c>
      <c r="I64" s="1058">
        <v>54</v>
      </c>
      <c r="J64" s="1029">
        <v>411719429</v>
      </c>
      <c r="K64" s="1063">
        <v>59164147</v>
      </c>
      <c r="L64" s="1006"/>
      <c r="M64" s="60"/>
      <c r="N64" s="60"/>
    </row>
    <row r="65" spans="1:14" ht="18" customHeight="1">
      <c r="A65" s="276"/>
      <c r="B65" s="1018"/>
      <c r="C65" s="1030"/>
      <c r="D65" s="1031"/>
      <c r="E65" s="1074"/>
      <c r="F65" s="1030"/>
      <c r="G65" s="1060"/>
      <c r="H65" s="1075"/>
      <c r="I65" s="1062"/>
      <c r="J65" s="1033"/>
      <c r="K65" s="1065"/>
      <c r="L65" s="1006"/>
      <c r="M65" s="60"/>
      <c r="N65" s="60"/>
    </row>
    <row r="66" spans="1:14" ht="18" customHeight="1">
      <c r="A66" s="1034" t="s">
        <v>990</v>
      </c>
      <c r="B66" s="1035"/>
      <c r="C66" s="1025">
        <v>1</v>
      </c>
      <c r="D66" s="1026">
        <v>4004095</v>
      </c>
      <c r="E66" s="1073">
        <v>562625</v>
      </c>
      <c r="F66" s="1025">
        <v>0</v>
      </c>
      <c r="G66" s="1056">
        <v>0</v>
      </c>
      <c r="H66" s="1064">
        <v>0</v>
      </c>
      <c r="I66" s="1058">
        <v>2</v>
      </c>
      <c r="J66" s="1029">
        <v>37207963</v>
      </c>
      <c r="K66" s="1063">
        <v>3551484</v>
      </c>
      <c r="L66" s="1006"/>
      <c r="M66" s="60"/>
      <c r="N66" s="60"/>
    </row>
    <row r="67" spans="1:14" ht="18" customHeight="1">
      <c r="A67" s="276" t="s">
        <v>213</v>
      </c>
      <c r="B67" s="1018"/>
      <c r="C67" s="1030"/>
      <c r="D67" s="1031"/>
      <c r="E67" s="1074"/>
      <c r="F67" s="1030"/>
      <c r="G67" s="1060"/>
      <c r="H67" s="1075"/>
      <c r="I67" s="1062"/>
      <c r="J67" s="1033"/>
      <c r="K67" s="1065"/>
      <c r="L67" s="1006"/>
      <c r="M67" s="60"/>
      <c r="N67" s="60"/>
    </row>
    <row r="68" spans="1:14" ht="18" customHeight="1">
      <c r="A68" s="1023" t="s">
        <v>1027</v>
      </c>
      <c r="B68" s="1024"/>
      <c r="C68" s="1025">
        <v>2</v>
      </c>
      <c r="D68" s="1026">
        <v>149817126</v>
      </c>
      <c r="E68" s="1073">
        <v>29648855</v>
      </c>
      <c r="F68" s="1025">
        <v>8</v>
      </c>
      <c r="G68" s="1056">
        <v>44668032</v>
      </c>
      <c r="H68" s="1064">
        <v>10452011</v>
      </c>
      <c r="I68" s="1058">
        <v>10</v>
      </c>
      <c r="J68" s="1029">
        <v>194485158</v>
      </c>
      <c r="K68" s="1063">
        <v>40100866</v>
      </c>
      <c r="L68" s="1006"/>
      <c r="M68" s="60"/>
      <c r="N68" s="60"/>
    </row>
    <row r="69" spans="1:14" ht="18" customHeight="1">
      <c r="A69" s="276"/>
      <c r="B69" s="1018"/>
      <c r="C69" s="1030"/>
      <c r="D69" s="1031"/>
      <c r="E69" s="1074"/>
      <c r="F69" s="1030"/>
      <c r="G69" s="1060"/>
      <c r="H69" s="1075"/>
      <c r="I69" s="1062"/>
      <c r="J69" s="1033"/>
      <c r="K69" s="1065"/>
      <c r="L69" s="1006"/>
      <c r="M69" s="60"/>
      <c r="N69" s="60"/>
    </row>
    <row r="70" spans="1:14" ht="18" customHeight="1">
      <c r="A70" s="1034" t="s">
        <v>991</v>
      </c>
      <c r="B70" s="1035"/>
      <c r="C70" s="1025">
        <v>4</v>
      </c>
      <c r="D70" s="1026">
        <v>167373065</v>
      </c>
      <c r="E70" s="1073">
        <v>26587573</v>
      </c>
      <c r="F70" s="1025">
        <v>9</v>
      </c>
      <c r="G70" s="1056">
        <v>120211946</v>
      </c>
      <c r="H70" s="1064">
        <v>26237617</v>
      </c>
      <c r="I70" s="1058">
        <v>15</v>
      </c>
      <c r="J70" s="1029">
        <v>327267125</v>
      </c>
      <c r="K70" s="1063">
        <v>55622864</v>
      </c>
      <c r="L70" s="1006"/>
      <c r="M70" s="60"/>
      <c r="N70" s="60"/>
    </row>
    <row r="71" spans="1:14" ht="18" customHeight="1">
      <c r="A71" s="276"/>
      <c r="B71" s="1018"/>
      <c r="C71" s="1030"/>
      <c r="D71" s="1031"/>
      <c r="E71" s="1074"/>
      <c r="F71" s="1030"/>
      <c r="G71" s="1060"/>
      <c r="H71" s="1075"/>
      <c r="I71" s="1062"/>
      <c r="J71" s="1033"/>
      <c r="K71" s="1065"/>
      <c r="L71" s="1006"/>
      <c r="M71" s="60"/>
      <c r="N71" s="60"/>
    </row>
    <row r="72" spans="1:14" ht="18" customHeight="1" thickBot="1">
      <c r="A72" s="1036" t="s">
        <v>992</v>
      </c>
      <c r="B72" s="1037"/>
      <c r="C72" s="1038">
        <v>92</v>
      </c>
      <c r="D72" s="1039">
        <v>550183404</v>
      </c>
      <c r="E72" s="1076">
        <v>100351534</v>
      </c>
      <c r="F72" s="1038">
        <v>177</v>
      </c>
      <c r="G72" s="1067">
        <v>514488390</v>
      </c>
      <c r="H72" s="1077">
        <v>116935771</v>
      </c>
      <c r="I72" s="1069">
        <v>390</v>
      </c>
      <c r="J72" s="1040">
        <v>1520038812</v>
      </c>
      <c r="K72" s="1070">
        <v>258043450</v>
      </c>
      <c r="L72" s="1006"/>
      <c r="M72" s="60"/>
      <c r="N72" s="60"/>
    </row>
  </sheetData>
  <sheetProtection/>
  <mergeCells count="4">
    <mergeCell ref="C5:C6"/>
    <mergeCell ref="D5:I5"/>
    <mergeCell ref="C29:K29"/>
    <mergeCell ref="C53:K53"/>
  </mergeCells>
  <printOptions/>
  <pageMargins left="0.6299212598425197" right="0.6692913385826772" top="0.7874015748031497" bottom="0.7874015748031497" header="0.5118110236220472" footer="0.5118110236220472"/>
  <pageSetup fitToHeight="0" fitToWidth="1" horizontalDpi="600" verticalDpi="600" orientation="portrait" paperSize="9" scale="50" r:id="rId2"/>
  <colBreaks count="1" manualBreakCount="1">
    <brk id="11" max="66" man="1"/>
  </colBreaks>
  <drawing r:id="rId1"/>
</worksheet>
</file>

<file path=xl/worksheets/sheet22.xml><?xml version="1.0" encoding="utf-8"?>
<worksheet xmlns="http://schemas.openxmlformats.org/spreadsheetml/2006/main" xmlns:r="http://schemas.openxmlformats.org/officeDocument/2006/relationships">
  <sheetPr transitionEvaluation="1"/>
  <dimension ref="A1:T54"/>
  <sheetViews>
    <sheetView showGridLines="0" defaultGridColor="0" view="pageBreakPreview" zoomScaleNormal="87" zoomScaleSheetLayoutView="100" zoomScalePageLayoutView="0" colorId="22" workbookViewId="0" topLeftCell="A1">
      <selection activeCell="M18" sqref="M18"/>
    </sheetView>
  </sheetViews>
  <sheetFormatPr defaultColWidth="10.796875" defaultRowHeight="21" customHeight="1"/>
  <cols>
    <col min="1" max="1" width="4.09765625" style="59" customWidth="1"/>
    <col min="2" max="2" width="15.59765625" style="59" customWidth="1"/>
    <col min="3" max="4" width="17.69921875" style="59" customWidth="1"/>
    <col min="5" max="6" width="17.69921875" style="1001" customWidth="1"/>
    <col min="7" max="7" width="19.5" style="59" customWidth="1"/>
    <col min="8" max="8" width="17.69921875" style="59" customWidth="1"/>
    <col min="9" max="9" width="17.69921875" style="1001" customWidth="1"/>
    <col min="10" max="10" width="17.69921875" style="59" customWidth="1"/>
    <col min="11" max="11" width="14.8984375" style="59" bestFit="1" customWidth="1"/>
    <col min="12" max="12" width="14.8984375" style="1001" bestFit="1" customWidth="1"/>
    <col min="13" max="13" width="15.8984375" style="1001" bestFit="1" customWidth="1"/>
    <col min="14" max="14" width="19.09765625" style="1001" bestFit="1" customWidth="1"/>
    <col min="15" max="15" width="17.09765625" style="1001" bestFit="1" customWidth="1"/>
    <col min="16" max="16" width="14.59765625" style="60" bestFit="1" customWidth="1"/>
    <col min="17" max="18" width="12.3984375" style="60" bestFit="1" customWidth="1"/>
    <col min="19" max="19" width="16.59765625" style="60" bestFit="1" customWidth="1"/>
    <col min="20" max="20" width="14.3984375" style="60" bestFit="1" customWidth="1"/>
    <col min="21" max="21" width="16.59765625" style="60" bestFit="1" customWidth="1"/>
    <col min="22" max="16384" width="10.69921875" style="60" customWidth="1"/>
  </cols>
  <sheetData>
    <row r="1" spans="1:15" ht="21" customHeight="1">
      <c r="A1" s="2509" t="s">
        <v>1072</v>
      </c>
      <c r="B1" s="2509"/>
      <c r="C1" s="2509"/>
      <c r="D1" s="2509"/>
      <c r="E1" s="2509"/>
      <c r="F1" s="2509"/>
      <c r="G1" s="2509"/>
      <c r="H1" s="2509"/>
      <c r="I1" s="59"/>
      <c r="K1" s="60"/>
      <c r="L1" s="59"/>
      <c r="M1" s="60"/>
      <c r="N1" s="60"/>
      <c r="O1" s="60"/>
    </row>
    <row r="2" spans="1:15" ht="21" customHeight="1">
      <c r="A2" s="2509"/>
      <c r="B2" s="2509"/>
      <c r="C2" s="2509"/>
      <c r="D2" s="2509"/>
      <c r="E2" s="2509"/>
      <c r="F2" s="2509"/>
      <c r="G2" s="2509"/>
      <c r="H2" s="2509"/>
      <c r="I2" s="1002" t="s">
        <v>971</v>
      </c>
      <c r="J2" s="60"/>
      <c r="L2" s="60"/>
      <c r="M2" s="60"/>
      <c r="N2" s="60"/>
      <c r="O2" s="60"/>
    </row>
    <row r="3" spans="1:15" ht="21" customHeight="1" thickBot="1">
      <c r="A3" s="1105"/>
      <c r="B3" s="1105"/>
      <c r="C3" s="1105"/>
      <c r="D3" s="1105"/>
      <c r="E3" s="1106"/>
      <c r="F3" s="1106"/>
      <c r="G3" s="1105"/>
      <c r="H3" s="1105"/>
      <c r="I3" s="271"/>
      <c r="J3" s="271"/>
      <c r="K3" s="271"/>
      <c r="L3" s="59"/>
      <c r="M3" s="60"/>
      <c r="N3" s="60"/>
      <c r="O3" s="60"/>
    </row>
    <row r="4" spans="1:13" s="117" customFormat="1" ht="21" customHeight="1">
      <c r="A4" s="264"/>
      <c r="B4" s="266" t="s">
        <v>427</v>
      </c>
      <c r="C4" s="876"/>
      <c r="D4" s="1121"/>
      <c r="E4" s="419"/>
      <c r="F4" s="419"/>
      <c r="G4" s="419"/>
      <c r="H4" s="1121"/>
      <c r="I4" s="1122"/>
      <c r="J4" s="271"/>
      <c r="K4" s="271"/>
      <c r="L4" s="271"/>
      <c r="M4" s="62"/>
    </row>
    <row r="5" spans="1:13" s="117" customFormat="1" ht="21" customHeight="1">
      <c r="A5" s="270"/>
      <c r="B5" s="1007"/>
      <c r="C5" s="419" t="s">
        <v>1071</v>
      </c>
      <c r="D5" s="1013" t="s">
        <v>1070</v>
      </c>
      <c r="E5" s="419" t="s">
        <v>1069</v>
      </c>
      <c r="F5" s="419" t="s">
        <v>1068</v>
      </c>
      <c r="G5" s="419" t="s">
        <v>1067</v>
      </c>
      <c r="H5" s="1013" t="s">
        <v>1066</v>
      </c>
      <c r="I5" s="1050" t="s">
        <v>1065</v>
      </c>
      <c r="J5" s="271"/>
      <c r="K5" s="271"/>
      <c r="L5" s="271"/>
      <c r="M5" s="62"/>
    </row>
    <row r="6" spans="1:13" s="117" customFormat="1" ht="21" customHeight="1">
      <c r="A6" s="270"/>
      <c r="B6" s="1007"/>
      <c r="C6" s="1123"/>
      <c r="D6" s="1013" t="s">
        <v>1051</v>
      </c>
      <c r="E6" s="419" t="s">
        <v>1064</v>
      </c>
      <c r="F6" s="419" t="s">
        <v>1063</v>
      </c>
      <c r="G6" s="419" t="s">
        <v>1062</v>
      </c>
      <c r="H6" s="1013"/>
      <c r="I6" s="1050" t="s">
        <v>1051</v>
      </c>
      <c r="J6" s="271"/>
      <c r="K6" s="271"/>
      <c r="L6" s="271"/>
      <c r="M6" s="62"/>
    </row>
    <row r="7" spans="1:13" s="117" customFormat="1" ht="21" customHeight="1">
      <c r="A7" s="270"/>
      <c r="B7" s="1007"/>
      <c r="C7" s="1123"/>
      <c r="D7" s="1013"/>
      <c r="E7" s="419"/>
      <c r="F7" s="419" t="s">
        <v>1061</v>
      </c>
      <c r="G7" s="419" t="s">
        <v>1060</v>
      </c>
      <c r="H7" s="1013"/>
      <c r="I7" s="1124"/>
      <c r="J7" s="271"/>
      <c r="K7" s="271"/>
      <c r="L7" s="271"/>
      <c r="M7" s="62"/>
    </row>
    <row r="8" spans="1:13" s="117" customFormat="1" ht="21" customHeight="1">
      <c r="A8" s="270"/>
      <c r="B8" s="1007"/>
      <c r="C8" s="1125"/>
      <c r="D8" s="1125"/>
      <c r="E8" s="419"/>
      <c r="F8" s="419"/>
      <c r="G8" s="419"/>
      <c r="H8" s="1125"/>
      <c r="I8" s="1108"/>
      <c r="J8" s="271"/>
      <c r="K8" s="271"/>
      <c r="L8" s="271"/>
      <c r="M8" s="62"/>
    </row>
    <row r="9" spans="1:13" s="117" customFormat="1" ht="21" customHeight="1">
      <c r="A9" s="270"/>
      <c r="B9" s="1007"/>
      <c r="C9" s="1125"/>
      <c r="D9" s="1125"/>
      <c r="E9" s="419"/>
      <c r="F9" s="419"/>
      <c r="G9" s="419"/>
      <c r="H9" s="214"/>
      <c r="I9" s="1108"/>
      <c r="J9" s="271"/>
      <c r="K9" s="271"/>
      <c r="L9" s="271"/>
      <c r="M9" s="62"/>
    </row>
    <row r="10" spans="1:13" s="117" customFormat="1" ht="21" customHeight="1">
      <c r="A10" s="270"/>
      <c r="B10" s="1007"/>
      <c r="C10" s="1123" t="s">
        <v>577</v>
      </c>
      <c r="D10" s="1013" t="s">
        <v>982</v>
      </c>
      <c r="E10" s="419" t="s">
        <v>983</v>
      </c>
      <c r="F10" s="419" t="s">
        <v>984</v>
      </c>
      <c r="G10" s="419" t="s">
        <v>985</v>
      </c>
      <c r="H10" s="146" t="s">
        <v>1004</v>
      </c>
      <c r="I10" s="1050" t="s">
        <v>1005</v>
      </c>
      <c r="J10" s="271"/>
      <c r="K10" s="271"/>
      <c r="L10" s="271"/>
      <c r="M10" s="62"/>
    </row>
    <row r="11" spans="1:13" s="117" customFormat="1" ht="21" customHeight="1">
      <c r="A11" s="1015" t="s">
        <v>988</v>
      </c>
      <c r="B11" s="1016"/>
      <c r="C11" s="1085" t="s">
        <v>989</v>
      </c>
      <c r="D11" s="1085" t="s">
        <v>989</v>
      </c>
      <c r="E11" s="1085" t="s">
        <v>989</v>
      </c>
      <c r="F11" s="1085" t="s">
        <v>989</v>
      </c>
      <c r="G11" s="1085" t="s">
        <v>989</v>
      </c>
      <c r="H11" s="1085" t="s">
        <v>989</v>
      </c>
      <c r="I11" s="1086" t="s">
        <v>989</v>
      </c>
      <c r="J11" s="271"/>
      <c r="K11" s="271"/>
      <c r="L11" s="271"/>
      <c r="M11" s="62"/>
    </row>
    <row r="12" spans="1:13" s="117" customFormat="1" ht="21" customHeight="1">
      <c r="A12" s="2510" t="s">
        <v>1040</v>
      </c>
      <c r="B12" s="273" t="s">
        <v>215</v>
      </c>
      <c r="C12" s="1126"/>
      <c r="D12" s="1127"/>
      <c r="E12" s="1126"/>
      <c r="F12" s="1126"/>
      <c r="G12" s="1126"/>
      <c r="H12" s="1127"/>
      <c r="I12" s="1128"/>
      <c r="J12" s="1129"/>
      <c r="K12" s="1130"/>
      <c r="L12" s="1130"/>
      <c r="M12" s="62"/>
    </row>
    <row r="13" spans="1:13" s="117" customFormat="1" ht="21" customHeight="1">
      <c r="A13" s="2511"/>
      <c r="B13" s="419" t="s">
        <v>1039</v>
      </c>
      <c r="C13" s="1131">
        <v>116935061</v>
      </c>
      <c r="D13" s="1132">
        <v>292282107</v>
      </c>
      <c r="E13" s="1131">
        <v>0</v>
      </c>
      <c r="F13" s="1131">
        <v>18971637</v>
      </c>
      <c r="G13" s="1131">
        <v>0</v>
      </c>
      <c r="H13" s="1133">
        <v>6744528</v>
      </c>
      <c r="I13" s="1134">
        <v>267382472</v>
      </c>
      <c r="J13" s="1129"/>
      <c r="K13" s="1130"/>
      <c r="L13" s="1130"/>
      <c r="M13" s="62"/>
    </row>
    <row r="14" spans="1:13" s="117" customFormat="1" ht="21" customHeight="1">
      <c r="A14" s="2511"/>
      <c r="B14" s="273"/>
      <c r="C14" s="1135"/>
      <c r="D14" s="1133"/>
      <c r="E14" s="1135"/>
      <c r="F14" s="1135"/>
      <c r="G14" s="1135"/>
      <c r="H14" s="1136"/>
      <c r="I14" s="1137"/>
      <c r="J14" s="1129"/>
      <c r="K14" s="1130"/>
      <c r="L14" s="1130"/>
      <c r="M14" s="62"/>
    </row>
    <row r="15" spans="1:13" s="117" customFormat="1" ht="21" customHeight="1">
      <c r="A15" s="2511"/>
      <c r="B15" s="419" t="s">
        <v>1038</v>
      </c>
      <c r="C15" s="1131">
        <v>2000000</v>
      </c>
      <c r="D15" s="1132">
        <v>3025917</v>
      </c>
      <c r="E15" s="1131">
        <v>0</v>
      </c>
      <c r="F15" s="1131">
        <v>0</v>
      </c>
      <c r="G15" s="1131">
        <v>0</v>
      </c>
      <c r="H15" s="1133">
        <v>0</v>
      </c>
      <c r="I15" s="1134">
        <v>3025917</v>
      </c>
      <c r="J15" s="1129"/>
      <c r="K15" s="1130"/>
      <c r="L15" s="1130"/>
      <c r="M15" s="62"/>
    </row>
    <row r="16" spans="1:13" s="117" customFormat="1" ht="21" customHeight="1">
      <c r="A16" s="2511"/>
      <c r="B16" s="273" t="s">
        <v>214</v>
      </c>
      <c r="C16" s="1135"/>
      <c r="D16" s="1133"/>
      <c r="E16" s="1135"/>
      <c r="F16" s="1135"/>
      <c r="G16" s="1135"/>
      <c r="H16" s="1136"/>
      <c r="I16" s="1137"/>
      <c r="J16" s="1129"/>
      <c r="K16" s="1130"/>
      <c r="L16" s="1130"/>
      <c r="M16" s="62"/>
    </row>
    <row r="17" spans="1:13" s="117" customFormat="1" ht="21" customHeight="1">
      <c r="A17" s="2511"/>
      <c r="B17" s="419" t="s">
        <v>1037</v>
      </c>
      <c r="C17" s="1131">
        <v>135894683</v>
      </c>
      <c r="D17" s="1132">
        <v>303192385</v>
      </c>
      <c r="E17" s="1131">
        <v>0</v>
      </c>
      <c r="F17" s="1131">
        <v>12743096</v>
      </c>
      <c r="G17" s="1131">
        <v>0</v>
      </c>
      <c r="H17" s="1133">
        <v>0</v>
      </c>
      <c r="I17" s="1134">
        <v>290449289</v>
      </c>
      <c r="J17" s="1129"/>
      <c r="K17" s="1130"/>
      <c r="L17" s="1130"/>
      <c r="M17" s="62"/>
    </row>
    <row r="18" spans="1:13" s="117" customFormat="1" ht="21" customHeight="1">
      <c r="A18" s="2511"/>
      <c r="B18" s="273"/>
      <c r="C18" s="1135"/>
      <c r="D18" s="1136"/>
      <c r="E18" s="1135"/>
      <c r="F18" s="1135"/>
      <c r="G18" s="1135"/>
      <c r="H18" s="1136"/>
      <c r="I18" s="1137"/>
      <c r="J18" s="1129"/>
      <c r="K18" s="1130"/>
      <c r="L18" s="1130"/>
      <c r="M18" s="62"/>
    </row>
    <row r="19" spans="1:13" s="117" customFormat="1" ht="21" customHeight="1">
      <c r="A19" s="2511"/>
      <c r="B19" s="419" t="s">
        <v>990</v>
      </c>
      <c r="C19" s="1131">
        <v>10000000</v>
      </c>
      <c r="D19" s="1132">
        <v>41389361</v>
      </c>
      <c r="E19" s="1131">
        <v>0</v>
      </c>
      <c r="F19" s="1131">
        <v>850000</v>
      </c>
      <c r="G19" s="1131">
        <v>0</v>
      </c>
      <c r="H19" s="1133">
        <v>0</v>
      </c>
      <c r="I19" s="1134">
        <v>40539361</v>
      </c>
      <c r="J19" s="1129"/>
      <c r="K19" s="1130"/>
      <c r="L19" s="1130"/>
      <c r="M19" s="62"/>
    </row>
    <row r="20" spans="1:13" s="117" customFormat="1" ht="21" customHeight="1">
      <c r="A20" s="2511"/>
      <c r="B20" s="273" t="s">
        <v>213</v>
      </c>
      <c r="C20" s="1135"/>
      <c r="D20" s="1136"/>
      <c r="E20" s="1135"/>
      <c r="F20" s="1135"/>
      <c r="G20" s="1135"/>
      <c r="H20" s="1136"/>
      <c r="I20" s="1137"/>
      <c r="J20" s="1129"/>
      <c r="K20" s="1130"/>
      <c r="L20" s="1130"/>
      <c r="M20" s="62"/>
    </row>
    <row r="21" spans="1:13" s="117" customFormat="1" ht="21" customHeight="1">
      <c r="A21" s="2511"/>
      <c r="B21" s="419" t="s">
        <v>1036</v>
      </c>
      <c r="C21" s="1131">
        <v>82869781</v>
      </c>
      <c r="D21" s="1132">
        <v>113831316</v>
      </c>
      <c r="E21" s="1131">
        <v>0</v>
      </c>
      <c r="F21" s="1131">
        <v>1844346</v>
      </c>
      <c r="G21" s="1131">
        <v>0</v>
      </c>
      <c r="H21" s="1133">
        <v>0</v>
      </c>
      <c r="I21" s="1134">
        <v>93535029</v>
      </c>
      <c r="J21" s="1129"/>
      <c r="K21" s="1130"/>
      <c r="L21" s="1130"/>
      <c r="M21" s="62"/>
    </row>
    <row r="22" spans="1:13" s="117" customFormat="1" ht="21" customHeight="1">
      <c r="A22" s="2511"/>
      <c r="B22" s="273"/>
      <c r="C22" s="1135"/>
      <c r="D22" s="1133"/>
      <c r="E22" s="1135"/>
      <c r="F22" s="1135"/>
      <c r="G22" s="1135"/>
      <c r="H22" s="1136"/>
      <c r="I22" s="1137"/>
      <c r="J22" s="1129"/>
      <c r="K22" s="1130"/>
      <c r="L22" s="1130"/>
      <c r="M22" s="62"/>
    </row>
    <row r="23" spans="1:13" s="117" customFormat="1" ht="21" customHeight="1">
      <c r="A23" s="2512"/>
      <c r="B23" s="879" t="s">
        <v>991</v>
      </c>
      <c r="C23" s="1138">
        <v>421861961</v>
      </c>
      <c r="D23" s="1132">
        <v>909866432</v>
      </c>
      <c r="E23" s="1138">
        <v>0</v>
      </c>
      <c r="F23" s="1138">
        <v>152192428</v>
      </c>
      <c r="G23" s="1138">
        <v>0</v>
      </c>
      <c r="H23" s="1132">
        <v>0</v>
      </c>
      <c r="I23" s="1139">
        <v>725091466</v>
      </c>
      <c r="J23" s="1129"/>
      <c r="K23" s="1130"/>
      <c r="L23" s="1130"/>
      <c r="M23" s="62"/>
    </row>
    <row r="24" spans="1:13" s="117" customFormat="1" ht="21" customHeight="1">
      <c r="A24" s="1140"/>
      <c r="B24" s="272"/>
      <c r="C24" s="1135"/>
      <c r="D24" s="1136"/>
      <c r="E24" s="2513"/>
      <c r="F24" s="2513"/>
      <c r="G24" s="2513"/>
      <c r="H24" s="2515"/>
      <c r="I24" s="1137"/>
      <c r="J24" s="1129"/>
      <c r="K24" s="1130"/>
      <c r="L24" s="1130"/>
      <c r="M24" s="62"/>
    </row>
    <row r="25" spans="1:13" s="117" customFormat="1" ht="21" customHeight="1">
      <c r="A25" s="2517" t="s">
        <v>1035</v>
      </c>
      <c r="B25" s="2518"/>
      <c r="C25" s="1131">
        <v>115861745</v>
      </c>
      <c r="D25" s="1132">
        <v>116561569</v>
      </c>
      <c r="E25" s="2514"/>
      <c r="F25" s="2514"/>
      <c r="G25" s="2514"/>
      <c r="H25" s="2516"/>
      <c r="I25" s="1134">
        <v>115965571</v>
      </c>
      <c r="J25" s="1129"/>
      <c r="K25" s="1130"/>
      <c r="L25" s="1130"/>
      <c r="M25" s="62"/>
    </row>
    <row r="26" spans="1:13" s="117" customFormat="1" ht="21" customHeight="1">
      <c r="A26" s="1141"/>
      <c r="B26" s="1142"/>
      <c r="C26" s="1135"/>
      <c r="D26" s="1143"/>
      <c r="E26" s="1135"/>
      <c r="F26" s="1135"/>
      <c r="G26" s="1135"/>
      <c r="H26" s="1136"/>
      <c r="I26" s="1137"/>
      <c r="J26" s="1129"/>
      <c r="K26" s="1130"/>
      <c r="L26" s="1130"/>
      <c r="M26" s="62"/>
    </row>
    <row r="27" spans="1:13" s="117" customFormat="1" ht="21" customHeight="1" thickBot="1">
      <c r="A27" s="2519" t="s">
        <v>992</v>
      </c>
      <c r="B27" s="2520"/>
      <c r="C27" s="1144">
        <v>885423231</v>
      </c>
      <c r="D27" s="1145">
        <v>1780149087</v>
      </c>
      <c r="E27" s="1144">
        <v>0</v>
      </c>
      <c r="F27" s="1144">
        <v>186601507</v>
      </c>
      <c r="G27" s="1144">
        <v>0</v>
      </c>
      <c r="H27" s="1145">
        <v>6744528</v>
      </c>
      <c r="I27" s="1146">
        <v>1535989105</v>
      </c>
      <c r="J27" s="1129"/>
      <c r="K27" s="1130"/>
      <c r="L27" s="1130"/>
      <c r="M27" s="62"/>
    </row>
    <row r="28" spans="1:20" s="117" customFormat="1" ht="21" customHeight="1">
      <c r="A28" s="1147"/>
      <c r="B28" s="1147"/>
      <c r="C28" s="1148"/>
      <c r="D28" s="1148"/>
      <c r="E28" s="1149"/>
      <c r="F28" s="1149"/>
      <c r="G28" s="1148"/>
      <c r="H28" s="1148"/>
      <c r="I28" s="1149"/>
      <c r="J28" s="1148"/>
      <c r="K28" s="1148"/>
      <c r="L28" s="1149"/>
      <c r="M28" s="1149"/>
      <c r="N28" s="1149"/>
      <c r="O28" s="1149"/>
      <c r="P28" s="1148"/>
      <c r="Q28" s="1130"/>
      <c r="R28" s="1130"/>
      <c r="S28" s="1130"/>
      <c r="T28" s="62"/>
    </row>
    <row r="29" spans="1:20" s="117" customFormat="1" ht="21" customHeight="1">
      <c r="A29" s="1147"/>
      <c r="B29" s="1147"/>
      <c r="C29" s="1148"/>
      <c r="D29" s="1148"/>
      <c r="E29" s="1149"/>
      <c r="F29" s="1149"/>
      <c r="G29" s="1148"/>
      <c r="H29" s="1148"/>
      <c r="I29" s="1149"/>
      <c r="J29" s="1148"/>
      <c r="K29" s="1148"/>
      <c r="L29" s="1149"/>
      <c r="M29" s="1149"/>
      <c r="N29" s="1149"/>
      <c r="O29" s="1149"/>
      <c r="P29" s="1148"/>
      <c r="Q29" s="1130"/>
      <c r="R29" s="1130"/>
      <c r="S29" s="1130"/>
      <c r="T29" s="62"/>
    </row>
    <row r="30" spans="1:20" s="117" customFormat="1" ht="21" customHeight="1">
      <c r="A30" s="1147"/>
      <c r="B30" s="1147"/>
      <c r="C30" s="1148"/>
      <c r="D30" s="1148"/>
      <c r="E30" s="1149"/>
      <c r="F30" s="1149"/>
      <c r="G30" s="1148"/>
      <c r="H30" s="1148"/>
      <c r="I30" s="1003"/>
      <c r="L30" s="1149"/>
      <c r="M30" s="1149"/>
      <c r="N30" s="1149"/>
      <c r="O30" s="1149"/>
      <c r="P30" s="1148"/>
      <c r="Q30" s="1130"/>
      <c r="R30" s="1130"/>
      <c r="S30" s="1130"/>
      <c r="T30" s="62"/>
    </row>
    <row r="31" spans="1:19" s="117" customFormat="1" ht="21" customHeight="1" thickBot="1">
      <c r="A31" s="62"/>
      <c r="B31" s="62"/>
      <c r="C31" s="62"/>
      <c r="D31" s="62"/>
      <c r="E31" s="1045"/>
      <c r="F31" s="1045"/>
      <c r="G31" s="62"/>
      <c r="H31" s="62"/>
      <c r="I31" s="1045"/>
      <c r="J31" s="62"/>
      <c r="K31" s="62"/>
      <c r="L31" s="1045"/>
      <c r="M31" s="1045"/>
      <c r="N31" s="1045"/>
      <c r="O31" s="1045"/>
      <c r="Q31" s="214"/>
      <c r="R31" s="214"/>
      <c r="S31" s="214"/>
    </row>
    <row r="32" spans="1:15" s="117" customFormat="1" ht="21" customHeight="1">
      <c r="A32" s="264"/>
      <c r="B32" s="266" t="s">
        <v>427</v>
      </c>
      <c r="C32" s="446"/>
      <c r="D32" s="1150"/>
      <c r="E32" s="1150"/>
      <c r="F32" s="1150"/>
      <c r="G32" s="1150"/>
      <c r="H32" s="1150"/>
      <c r="I32" s="1151"/>
      <c r="K32" s="214"/>
      <c r="L32" s="271"/>
      <c r="M32" s="271"/>
      <c r="N32" s="271"/>
      <c r="O32" s="62"/>
    </row>
    <row r="33" spans="1:15" s="117" customFormat="1" ht="21" customHeight="1">
      <c r="A33" s="270"/>
      <c r="B33" s="1007"/>
      <c r="C33" s="419" t="s">
        <v>1059</v>
      </c>
      <c r="D33" s="419" t="s">
        <v>1058</v>
      </c>
      <c r="E33" s="1013" t="s">
        <v>1057</v>
      </c>
      <c r="F33" s="1013" t="s">
        <v>1056</v>
      </c>
      <c r="G33" s="1013" t="s">
        <v>1055</v>
      </c>
      <c r="H33" s="1013" t="s">
        <v>1054</v>
      </c>
      <c r="I33" s="1152" t="s">
        <v>974</v>
      </c>
      <c r="K33" s="214"/>
      <c r="L33" s="271"/>
      <c r="M33" s="271"/>
      <c r="N33" s="271"/>
      <c r="O33" s="62"/>
    </row>
    <row r="34" spans="1:15" s="117" customFormat="1" ht="21" customHeight="1">
      <c r="A34" s="270"/>
      <c r="B34" s="1007"/>
      <c r="C34" s="419"/>
      <c r="D34" s="1013"/>
      <c r="E34" s="1013"/>
      <c r="F34" s="1013" t="s">
        <v>1053</v>
      </c>
      <c r="G34" s="1153" t="s">
        <v>1052</v>
      </c>
      <c r="H34" s="1013"/>
      <c r="I34" s="1152" t="s">
        <v>1051</v>
      </c>
      <c r="K34" s="214"/>
      <c r="L34" s="271"/>
      <c r="M34" s="271"/>
      <c r="N34" s="271"/>
      <c r="O34" s="62"/>
    </row>
    <row r="35" spans="1:15" s="117" customFormat="1" ht="21" customHeight="1">
      <c r="A35" s="270"/>
      <c r="B35" s="1007"/>
      <c r="C35" s="419"/>
      <c r="D35" s="1013"/>
      <c r="E35" s="1125"/>
      <c r="F35" s="1154" t="s">
        <v>980</v>
      </c>
      <c r="G35" s="1013" t="s">
        <v>1050</v>
      </c>
      <c r="H35" s="1013"/>
      <c r="I35" s="1155"/>
      <c r="K35" s="214"/>
      <c r="L35" s="271"/>
      <c r="M35" s="271"/>
      <c r="N35" s="271"/>
      <c r="O35" s="62"/>
    </row>
    <row r="36" spans="1:15" s="117" customFormat="1" ht="21" customHeight="1">
      <c r="A36" s="270"/>
      <c r="B36" s="1007"/>
      <c r="C36" s="218"/>
      <c r="D36" s="1013"/>
      <c r="E36" s="1125"/>
      <c r="F36" s="1154"/>
      <c r="G36" s="1013" t="s">
        <v>1049</v>
      </c>
      <c r="H36" s="1013"/>
      <c r="I36" s="1156" t="s">
        <v>1048</v>
      </c>
      <c r="K36" s="214"/>
      <c r="L36" s="271"/>
      <c r="M36" s="271"/>
      <c r="N36" s="271"/>
      <c r="O36" s="62"/>
    </row>
    <row r="37" spans="1:15" s="117" customFormat="1" ht="21" customHeight="1">
      <c r="A37" s="270"/>
      <c r="B37" s="1007"/>
      <c r="C37" s="218" t="s">
        <v>1047</v>
      </c>
      <c r="D37" s="1013" t="s">
        <v>1046</v>
      </c>
      <c r="E37" s="1013" t="s">
        <v>1045</v>
      </c>
      <c r="F37" s="1013" t="s">
        <v>1044</v>
      </c>
      <c r="G37" s="1157" t="s">
        <v>1043</v>
      </c>
      <c r="H37" s="1013" t="s">
        <v>1042</v>
      </c>
      <c r="I37" s="1152" t="s">
        <v>1041</v>
      </c>
      <c r="K37" s="214"/>
      <c r="L37" s="271"/>
      <c r="M37" s="271"/>
      <c r="N37" s="271"/>
      <c r="O37" s="62"/>
    </row>
    <row r="38" spans="1:15" s="117" customFormat="1" ht="21" customHeight="1">
      <c r="A38" s="1015" t="s">
        <v>988</v>
      </c>
      <c r="B38" s="1016"/>
      <c r="C38" s="1085" t="s">
        <v>989</v>
      </c>
      <c r="D38" s="1085" t="s">
        <v>989</v>
      </c>
      <c r="E38" s="1085" t="s">
        <v>989</v>
      </c>
      <c r="F38" s="1085" t="s">
        <v>989</v>
      </c>
      <c r="G38" s="1085" t="s">
        <v>989</v>
      </c>
      <c r="H38" s="1085" t="s">
        <v>989</v>
      </c>
      <c r="I38" s="1158" t="s">
        <v>989</v>
      </c>
      <c r="K38" s="214"/>
      <c r="L38" s="271"/>
      <c r="M38" s="271"/>
      <c r="N38" s="271"/>
      <c r="O38" s="62"/>
    </row>
    <row r="39" spans="1:15" s="117" customFormat="1" ht="21" customHeight="1">
      <c r="A39" s="2510" t="s">
        <v>1040</v>
      </c>
      <c r="B39" s="273" t="s">
        <v>215</v>
      </c>
      <c r="C39" s="1159"/>
      <c r="D39" s="1160"/>
      <c r="E39" s="1160"/>
      <c r="F39" s="1160"/>
      <c r="G39" s="1127"/>
      <c r="H39" s="1127"/>
      <c r="I39" s="1128"/>
      <c r="K39" s="214"/>
      <c r="L39" s="1130"/>
      <c r="M39" s="1130"/>
      <c r="N39" s="1130"/>
      <c r="O39" s="62"/>
    </row>
    <row r="40" spans="1:15" s="117" customFormat="1" ht="21" customHeight="1">
      <c r="A40" s="2511"/>
      <c r="B40" s="419" t="s">
        <v>1039</v>
      </c>
      <c r="C40" s="1161">
        <v>10145920</v>
      </c>
      <c r="D40" s="1162">
        <v>284510</v>
      </c>
      <c r="E40" s="1162">
        <v>0</v>
      </c>
      <c r="F40" s="1162">
        <v>0</v>
      </c>
      <c r="G40" s="1133">
        <v>256952042</v>
      </c>
      <c r="H40" s="1133">
        <v>0</v>
      </c>
      <c r="I40" s="1134">
        <v>256952042</v>
      </c>
      <c r="K40" s="214"/>
      <c r="L40" s="1130"/>
      <c r="M40" s="1130"/>
      <c r="N40" s="1130"/>
      <c r="O40" s="62"/>
    </row>
    <row r="41" spans="1:15" s="117" customFormat="1" ht="21" customHeight="1">
      <c r="A41" s="2511"/>
      <c r="B41" s="273"/>
      <c r="C41" s="1163"/>
      <c r="D41" s="1143"/>
      <c r="E41" s="1143"/>
      <c r="F41" s="1143"/>
      <c r="G41" s="1136"/>
      <c r="H41" s="1136"/>
      <c r="I41" s="1137"/>
      <c r="K41" s="214"/>
      <c r="L41" s="1130"/>
      <c r="M41" s="1130"/>
      <c r="N41" s="1130"/>
      <c r="O41" s="62"/>
    </row>
    <row r="42" spans="1:15" s="117" customFormat="1" ht="21" customHeight="1">
      <c r="A42" s="2511"/>
      <c r="B42" s="419" t="s">
        <v>1038</v>
      </c>
      <c r="C42" s="1161">
        <v>0</v>
      </c>
      <c r="D42" s="1162">
        <v>0</v>
      </c>
      <c r="E42" s="1162">
        <v>0</v>
      </c>
      <c r="F42" s="1162">
        <v>0</v>
      </c>
      <c r="G42" s="1133">
        <v>3025917</v>
      </c>
      <c r="H42" s="1133">
        <v>0</v>
      </c>
      <c r="I42" s="1134">
        <v>3025917</v>
      </c>
      <c r="K42" s="214"/>
      <c r="L42" s="1130"/>
      <c r="M42" s="1130"/>
      <c r="N42" s="1130"/>
      <c r="O42" s="62"/>
    </row>
    <row r="43" spans="1:15" s="117" customFormat="1" ht="21" customHeight="1">
      <c r="A43" s="2511"/>
      <c r="B43" s="273" t="s">
        <v>214</v>
      </c>
      <c r="C43" s="1163"/>
      <c r="D43" s="1143"/>
      <c r="E43" s="1143"/>
      <c r="F43" s="1143"/>
      <c r="G43" s="1136"/>
      <c r="H43" s="1136"/>
      <c r="I43" s="1137"/>
      <c r="K43" s="214"/>
      <c r="L43" s="1130"/>
      <c r="M43" s="1130"/>
      <c r="N43" s="1130"/>
      <c r="O43" s="62"/>
    </row>
    <row r="44" spans="1:15" s="117" customFormat="1" ht="21" customHeight="1">
      <c r="A44" s="2511"/>
      <c r="B44" s="419" t="s">
        <v>1037</v>
      </c>
      <c r="C44" s="1161">
        <v>10738409</v>
      </c>
      <c r="D44" s="1162">
        <v>820709</v>
      </c>
      <c r="E44" s="1162">
        <v>0</v>
      </c>
      <c r="F44" s="1162">
        <v>0</v>
      </c>
      <c r="G44" s="1133">
        <v>278890171</v>
      </c>
      <c r="H44" s="1133">
        <v>0</v>
      </c>
      <c r="I44" s="1134">
        <v>278890171</v>
      </c>
      <c r="K44" s="214"/>
      <c r="L44" s="1130"/>
      <c r="M44" s="1130"/>
      <c r="N44" s="1130"/>
      <c r="O44" s="62"/>
    </row>
    <row r="45" spans="1:15" s="117" customFormat="1" ht="21" customHeight="1">
      <c r="A45" s="2511"/>
      <c r="B45" s="273"/>
      <c r="C45" s="1163"/>
      <c r="D45" s="1143"/>
      <c r="E45" s="1143"/>
      <c r="F45" s="1143"/>
      <c r="G45" s="1136"/>
      <c r="H45" s="1136"/>
      <c r="I45" s="1137"/>
      <c r="K45" s="214"/>
      <c r="L45" s="1130"/>
      <c r="M45" s="1130"/>
      <c r="N45" s="1130"/>
      <c r="O45" s="62"/>
    </row>
    <row r="46" spans="1:15" s="117" customFormat="1" ht="21" customHeight="1">
      <c r="A46" s="2511"/>
      <c r="B46" s="419" t="s">
        <v>990</v>
      </c>
      <c r="C46" s="1161">
        <v>0</v>
      </c>
      <c r="D46" s="1162">
        <v>0</v>
      </c>
      <c r="E46" s="1162">
        <v>0</v>
      </c>
      <c r="F46" s="1162">
        <v>0</v>
      </c>
      <c r="G46" s="1133">
        <v>40539361</v>
      </c>
      <c r="H46" s="1133">
        <v>0</v>
      </c>
      <c r="I46" s="1134">
        <v>40539361</v>
      </c>
      <c r="K46" s="214"/>
      <c r="L46" s="1130"/>
      <c r="M46" s="1130"/>
      <c r="N46" s="1130"/>
      <c r="O46" s="62"/>
    </row>
    <row r="47" spans="1:15" s="117" customFormat="1" ht="21" customHeight="1">
      <c r="A47" s="2511"/>
      <c r="B47" s="273" t="s">
        <v>213</v>
      </c>
      <c r="C47" s="1163"/>
      <c r="D47" s="1143"/>
      <c r="E47" s="1143"/>
      <c r="F47" s="1143"/>
      <c r="G47" s="1136"/>
      <c r="H47" s="1136"/>
      <c r="I47" s="1137"/>
      <c r="K47" s="214"/>
      <c r="L47" s="1130"/>
      <c r="M47" s="1130"/>
      <c r="N47" s="1130"/>
      <c r="O47" s="62"/>
    </row>
    <row r="48" spans="1:15" s="117" customFormat="1" ht="21" customHeight="1">
      <c r="A48" s="2511"/>
      <c r="B48" s="419" t="s">
        <v>1036</v>
      </c>
      <c r="C48" s="1161">
        <v>0</v>
      </c>
      <c r="D48" s="1162">
        <v>196396</v>
      </c>
      <c r="E48" s="1162">
        <v>0</v>
      </c>
      <c r="F48" s="1162">
        <v>0</v>
      </c>
      <c r="G48" s="1133">
        <v>93338633</v>
      </c>
      <c r="H48" s="1133">
        <v>0</v>
      </c>
      <c r="I48" s="1134">
        <v>93338633</v>
      </c>
      <c r="K48" s="214"/>
      <c r="L48" s="1130"/>
      <c r="M48" s="1130"/>
      <c r="N48" s="1130"/>
      <c r="O48" s="62"/>
    </row>
    <row r="49" spans="1:15" s="117" customFormat="1" ht="21" customHeight="1">
      <c r="A49" s="2511"/>
      <c r="B49" s="273"/>
      <c r="C49" s="1163"/>
      <c r="D49" s="1143"/>
      <c r="E49" s="1143"/>
      <c r="F49" s="1143"/>
      <c r="G49" s="1136"/>
      <c r="H49" s="1136"/>
      <c r="I49" s="1137"/>
      <c r="K49" s="214"/>
      <c r="L49" s="1130"/>
      <c r="M49" s="1130"/>
      <c r="N49" s="1130"/>
      <c r="O49" s="62"/>
    </row>
    <row r="50" spans="1:15" s="117" customFormat="1" ht="21" customHeight="1">
      <c r="A50" s="2512"/>
      <c r="B50" s="879" t="s">
        <v>991</v>
      </c>
      <c r="C50" s="1164">
        <v>13215514</v>
      </c>
      <c r="D50" s="1165">
        <v>0</v>
      </c>
      <c r="E50" s="1165">
        <v>0</v>
      </c>
      <c r="F50" s="1165">
        <v>0</v>
      </c>
      <c r="G50" s="1133">
        <v>711875952</v>
      </c>
      <c r="H50" s="1132">
        <v>104292367</v>
      </c>
      <c r="I50" s="1134">
        <v>607583585</v>
      </c>
      <c r="K50" s="214"/>
      <c r="L50" s="1130"/>
      <c r="M50" s="1130"/>
      <c r="N50" s="1130"/>
      <c r="O50" s="62"/>
    </row>
    <row r="51" spans="1:15" s="117" customFormat="1" ht="21" customHeight="1">
      <c r="A51" s="1140"/>
      <c r="B51" s="272"/>
      <c r="C51" s="2521"/>
      <c r="D51" s="1143"/>
      <c r="E51" s="1163"/>
      <c r="F51" s="2513"/>
      <c r="G51" s="1136"/>
      <c r="H51" s="1136"/>
      <c r="I51" s="1137"/>
      <c r="K51" s="214"/>
      <c r="L51" s="1130"/>
      <c r="M51" s="1130"/>
      <c r="N51" s="1130"/>
      <c r="O51" s="62"/>
    </row>
    <row r="52" spans="1:15" s="117" customFormat="1" ht="21" customHeight="1">
      <c r="A52" s="2443" t="s">
        <v>1035</v>
      </c>
      <c r="B52" s="2445"/>
      <c r="C52" s="2522"/>
      <c r="D52" s="1162">
        <v>114143436</v>
      </c>
      <c r="E52" s="1162">
        <v>0</v>
      </c>
      <c r="F52" s="2514"/>
      <c r="G52" s="1133">
        <v>1822135</v>
      </c>
      <c r="H52" s="1133">
        <v>0</v>
      </c>
      <c r="I52" s="1134">
        <v>1822135</v>
      </c>
      <c r="K52" s="214"/>
      <c r="L52" s="1130"/>
      <c r="M52" s="1130"/>
      <c r="N52" s="1130"/>
      <c r="O52" s="62"/>
    </row>
    <row r="53" spans="1:15" s="117" customFormat="1" ht="21" customHeight="1">
      <c r="A53" s="1166"/>
      <c r="B53" s="1167"/>
      <c r="C53" s="1163"/>
      <c r="D53" s="1143"/>
      <c r="E53" s="1143"/>
      <c r="F53" s="1143"/>
      <c r="G53" s="1136"/>
      <c r="H53" s="1136"/>
      <c r="I53" s="1137"/>
      <c r="K53" s="214"/>
      <c r="L53" s="1130"/>
      <c r="M53" s="1130"/>
      <c r="N53" s="1130"/>
      <c r="O53" s="62"/>
    </row>
    <row r="54" spans="1:15" s="117" customFormat="1" ht="21" customHeight="1" thickBot="1">
      <c r="A54" s="2523" t="s">
        <v>992</v>
      </c>
      <c r="B54" s="2524"/>
      <c r="C54" s="1168">
        <v>34099843</v>
      </c>
      <c r="D54" s="1169">
        <v>115445051</v>
      </c>
      <c r="E54" s="1169">
        <v>0</v>
      </c>
      <c r="F54" s="1169">
        <v>0</v>
      </c>
      <c r="G54" s="1145">
        <v>1386444211</v>
      </c>
      <c r="H54" s="1145">
        <v>104292367</v>
      </c>
      <c r="I54" s="1146">
        <v>1282151844</v>
      </c>
      <c r="K54" s="214"/>
      <c r="L54" s="1130"/>
      <c r="M54" s="1130"/>
      <c r="N54" s="1130"/>
      <c r="O54" s="62"/>
    </row>
  </sheetData>
  <sheetProtection/>
  <mergeCells count="13">
    <mergeCell ref="A27:B27"/>
    <mergeCell ref="A39:A50"/>
    <mergeCell ref="C51:C52"/>
    <mergeCell ref="F51:F52"/>
    <mergeCell ref="A52:B52"/>
    <mergeCell ref="A54:B54"/>
    <mergeCell ref="A1:H2"/>
    <mergeCell ref="A12:A23"/>
    <mergeCell ref="E24:E25"/>
    <mergeCell ref="F24:F25"/>
    <mergeCell ref="G24:G25"/>
    <mergeCell ref="H24:H25"/>
    <mergeCell ref="A25:B25"/>
  </mergeCells>
  <printOptions/>
  <pageMargins left="0.66" right="0.6" top="0.787" bottom="0.787" header="0.512" footer="0.512"/>
  <pageSetup horizontalDpi="600" verticalDpi="600" orientation="portrait" paperSize="9" scale="56" r:id="rId2"/>
  <colBreaks count="1" manualBreakCount="1">
    <brk id="11" max="48" man="1"/>
  </colBreaks>
  <drawing r:id="rId1"/>
</worksheet>
</file>

<file path=xl/worksheets/sheet23.xml><?xml version="1.0" encoding="utf-8"?>
<worksheet xmlns="http://schemas.openxmlformats.org/spreadsheetml/2006/main" xmlns:r="http://schemas.openxmlformats.org/officeDocument/2006/relationships">
  <sheetPr transitionEvaluation="1"/>
  <dimension ref="A1:T103"/>
  <sheetViews>
    <sheetView defaultGridColor="0" zoomScale="130" zoomScaleNormal="130" zoomScaleSheetLayoutView="115" zoomScalePageLayoutView="0" colorId="22" workbookViewId="0" topLeftCell="F23">
      <selection activeCell="M18" sqref="M18"/>
    </sheetView>
  </sheetViews>
  <sheetFormatPr defaultColWidth="10.796875" defaultRowHeight="15"/>
  <cols>
    <col min="1" max="1" width="9.69921875" style="1170" customWidth="1"/>
    <col min="2" max="3" width="20.09765625" style="1170" customWidth="1"/>
    <col min="4" max="4" width="20.09765625" style="1171" customWidth="1"/>
    <col min="5" max="5" width="17.69921875" style="1171" customWidth="1"/>
    <col min="6" max="6" width="2.69921875" style="1177" customWidth="1"/>
    <col min="7" max="7" width="12.69921875" style="1177" customWidth="1"/>
    <col min="8" max="8" width="13.69921875" style="1177" customWidth="1"/>
    <col min="9" max="9" width="5.69921875" style="1177" customWidth="1"/>
    <col min="10" max="10" width="3.19921875" style="1177" customWidth="1"/>
    <col min="11" max="11" width="12.69921875" style="1177" customWidth="1"/>
    <col min="12" max="12" width="5.69921875" style="1177" customWidth="1"/>
    <col min="13" max="13" width="3.3984375" style="1177" customWidth="1"/>
    <col min="14" max="14" width="13.69921875" style="1177" customWidth="1"/>
    <col min="15" max="15" width="5.69921875" style="1177" customWidth="1"/>
    <col min="16" max="16" width="3.59765625" style="1177" customWidth="1"/>
    <col min="17" max="17" width="6.69921875" style="1190" customWidth="1"/>
    <col min="18" max="20" width="10.69921875" style="1176" customWidth="1"/>
    <col min="21" max="16384" width="10.69921875" style="1177" customWidth="1"/>
  </cols>
  <sheetData>
    <row r="1" spans="6:17" ht="21">
      <c r="F1" s="1172" t="s">
        <v>1073</v>
      </c>
      <c r="G1" s="1173"/>
      <c r="H1" s="1174"/>
      <c r="I1" s="1174"/>
      <c r="J1" s="1174"/>
      <c r="K1" s="1174"/>
      <c r="L1" s="1174"/>
      <c r="M1" s="1174"/>
      <c r="N1" s="1174"/>
      <c r="O1" s="1174"/>
      <c r="P1" s="1174"/>
      <c r="Q1" s="1175"/>
    </row>
    <row r="2" spans="6:17" ht="15.75">
      <c r="F2" s="1174"/>
      <c r="G2" s="1174"/>
      <c r="H2" s="1174"/>
      <c r="I2" s="1174"/>
      <c r="J2" s="1174"/>
      <c r="K2" s="1174"/>
      <c r="L2" s="1174"/>
      <c r="M2" s="1174"/>
      <c r="N2" s="1174"/>
      <c r="O2" s="1174"/>
      <c r="P2" s="1174"/>
      <c r="Q2" s="1175"/>
    </row>
    <row r="3" spans="6:17" ht="17.25">
      <c r="F3" s="1174"/>
      <c r="G3" s="1178" t="s">
        <v>1074</v>
      </c>
      <c r="H3" s="1174"/>
      <c r="I3" s="1174"/>
      <c r="J3" s="1174"/>
      <c r="K3" s="1174"/>
      <c r="L3" s="1174"/>
      <c r="M3" s="1174"/>
      <c r="N3" s="1174"/>
      <c r="O3" s="1174"/>
      <c r="P3" s="1174"/>
      <c r="Q3" s="1175"/>
    </row>
    <row r="4" spans="6:17" ht="16.5" thickBot="1">
      <c r="F4" s="1174"/>
      <c r="G4" s="1174" t="s">
        <v>799</v>
      </c>
      <c r="H4" s="1174"/>
      <c r="I4" s="1174"/>
      <c r="J4" s="1174"/>
      <c r="K4" s="1174"/>
      <c r="L4" s="1174"/>
      <c r="M4" s="1174"/>
      <c r="N4" s="1174"/>
      <c r="O4" s="1179" t="s">
        <v>1075</v>
      </c>
      <c r="P4" s="1174"/>
      <c r="Q4" s="1175"/>
    </row>
    <row r="5" spans="6:17" ht="15" customHeight="1">
      <c r="F5" s="1174"/>
      <c r="G5" s="1180" t="s">
        <v>1076</v>
      </c>
      <c r="H5" s="2544" t="s">
        <v>1077</v>
      </c>
      <c r="I5" s="2545"/>
      <c r="J5" s="2545"/>
      <c r="K5" s="2545"/>
      <c r="L5" s="2545"/>
      <c r="M5" s="2545"/>
      <c r="N5" s="2545"/>
      <c r="O5" s="2545"/>
      <c r="P5" s="2546"/>
      <c r="Q5" s="1175"/>
    </row>
    <row r="6" spans="6:17" ht="15" customHeight="1">
      <c r="F6" s="1174"/>
      <c r="G6" s="1181"/>
      <c r="H6" s="1182"/>
      <c r="I6" s="1183"/>
      <c r="J6" s="1184"/>
      <c r="K6" s="1183"/>
      <c r="L6" s="1183"/>
      <c r="M6" s="1184"/>
      <c r="N6" s="1183"/>
      <c r="O6" s="1183"/>
      <c r="P6" s="1185"/>
      <c r="Q6" s="1175"/>
    </row>
    <row r="7" spans="1:20" s="1190" customFormat="1" ht="15" customHeight="1">
      <c r="A7" s="1170"/>
      <c r="B7" s="1170"/>
      <c r="C7" s="1170"/>
      <c r="D7" s="1171"/>
      <c r="E7" s="1171"/>
      <c r="F7" s="1175"/>
      <c r="G7" s="1186"/>
      <c r="H7" s="1187" t="s">
        <v>1078</v>
      </c>
      <c r="I7" s="2551" t="s">
        <v>1079</v>
      </c>
      <c r="J7" s="2552"/>
      <c r="K7" s="1187" t="s">
        <v>1080</v>
      </c>
      <c r="L7" s="2551" t="s">
        <v>1079</v>
      </c>
      <c r="M7" s="2552"/>
      <c r="N7" s="1188" t="s">
        <v>1081</v>
      </c>
      <c r="O7" s="2551" t="s">
        <v>1079</v>
      </c>
      <c r="P7" s="2553"/>
      <c r="Q7" s="1175"/>
      <c r="R7" s="1189"/>
      <c r="S7" s="1189"/>
      <c r="T7" s="1189"/>
    </row>
    <row r="8" spans="1:20" s="1190" customFormat="1" ht="15" customHeight="1">
      <c r="A8" s="1170"/>
      <c r="B8" s="1170"/>
      <c r="C8" s="1170"/>
      <c r="D8" s="1171"/>
      <c r="E8" s="1171"/>
      <c r="F8" s="1175"/>
      <c r="G8" s="1191" t="s">
        <v>1082</v>
      </c>
      <c r="H8" s="1192"/>
      <c r="I8" s="2554" t="s">
        <v>1083</v>
      </c>
      <c r="J8" s="2555"/>
      <c r="K8" s="1193"/>
      <c r="L8" s="2554" t="s">
        <v>1083</v>
      </c>
      <c r="M8" s="2555"/>
      <c r="N8" s="1193"/>
      <c r="O8" s="2554" t="s">
        <v>1083</v>
      </c>
      <c r="P8" s="2556"/>
      <c r="Q8" s="1175"/>
      <c r="R8" s="1189"/>
      <c r="S8" s="1189"/>
      <c r="T8" s="1189"/>
    </row>
    <row r="9" spans="1:20" s="1190" customFormat="1" ht="15" customHeight="1">
      <c r="A9" s="1170"/>
      <c r="B9" s="1170"/>
      <c r="C9" s="1170"/>
      <c r="D9" s="1171"/>
      <c r="E9" s="1171"/>
      <c r="F9" s="1175"/>
      <c r="G9" s="1194"/>
      <c r="H9" s="1195"/>
      <c r="I9" s="1196"/>
      <c r="J9" s="1197" t="s">
        <v>1084</v>
      </c>
      <c r="K9" s="1195"/>
      <c r="L9" s="1196"/>
      <c r="M9" s="1197" t="s">
        <v>1084</v>
      </c>
      <c r="N9" s="1195"/>
      <c r="O9" s="1196"/>
      <c r="P9" s="1198" t="s">
        <v>1084</v>
      </c>
      <c r="Q9" s="1175"/>
      <c r="R9" s="1189"/>
      <c r="S9" s="1189"/>
      <c r="T9" s="1189"/>
    </row>
    <row r="10" spans="1:20" s="1190" customFormat="1" ht="15.75" customHeight="1" hidden="1">
      <c r="A10" s="1170"/>
      <c r="B10" s="1170"/>
      <c r="C10" s="1170"/>
      <c r="D10" s="1171"/>
      <c r="E10" s="1171"/>
      <c r="F10" s="1175"/>
      <c r="G10" s="1199" t="s">
        <v>1085</v>
      </c>
      <c r="H10" s="1200">
        <v>62103980</v>
      </c>
      <c r="I10" s="1201">
        <v>3.06</v>
      </c>
      <c r="J10" s="1202"/>
      <c r="K10" s="1200">
        <v>171101</v>
      </c>
      <c r="L10" s="1201">
        <v>0.03</v>
      </c>
      <c r="M10" s="1202"/>
      <c r="N10" s="1200">
        <v>62275081</v>
      </c>
      <c r="O10" s="1201">
        <v>2.37</v>
      </c>
      <c r="P10" s="1203"/>
      <c r="Q10" s="1204"/>
      <c r="R10" s="1189"/>
      <c r="S10" s="1189"/>
      <c r="T10" s="1189"/>
    </row>
    <row r="11" spans="1:20" s="1190" customFormat="1" ht="15.75" customHeight="1" hidden="1">
      <c r="A11" s="1170"/>
      <c r="B11" s="1170"/>
      <c r="C11" s="1170"/>
      <c r="D11" s="1171"/>
      <c r="E11" s="1171"/>
      <c r="F11" s="1175"/>
      <c r="G11" s="1199" t="s">
        <v>1086</v>
      </c>
      <c r="H11" s="1200">
        <v>62545009</v>
      </c>
      <c r="I11" s="1201">
        <v>3.2199999999999998</v>
      </c>
      <c r="J11" s="1202"/>
      <c r="K11" s="1200">
        <v>174541</v>
      </c>
      <c r="L11" s="1201">
        <v>0.03</v>
      </c>
      <c r="M11" s="1202"/>
      <c r="N11" s="1200">
        <v>62719550</v>
      </c>
      <c r="O11" s="1201">
        <v>2.44</v>
      </c>
      <c r="P11" s="1203"/>
      <c r="Q11" s="1204"/>
      <c r="R11" s="1189"/>
      <c r="S11" s="1189"/>
      <c r="T11" s="1189"/>
    </row>
    <row r="12" spans="1:20" s="1190" customFormat="1" ht="15.75" customHeight="1" hidden="1">
      <c r="A12" s="1205"/>
      <c r="B12" s="1170"/>
      <c r="C12" s="1170"/>
      <c r="D12" s="1171"/>
      <c r="E12" s="1171"/>
      <c r="F12" s="1175"/>
      <c r="G12" s="1199" t="s">
        <v>1087</v>
      </c>
      <c r="H12" s="1200">
        <v>59825792</v>
      </c>
      <c r="I12" s="1201">
        <v>3.3000000000000003</v>
      </c>
      <c r="J12" s="1202"/>
      <c r="K12" s="1200">
        <v>158266</v>
      </c>
      <c r="L12" s="1201">
        <v>0.02</v>
      </c>
      <c r="M12" s="1202"/>
      <c r="N12" s="1200">
        <v>59984058</v>
      </c>
      <c r="O12" s="1201">
        <v>2.42</v>
      </c>
      <c r="P12" s="1203"/>
      <c r="Q12" s="1204"/>
      <c r="R12" s="1189"/>
      <c r="S12" s="1189"/>
      <c r="T12" s="1189"/>
    </row>
    <row r="13" spans="1:20" s="1190" customFormat="1" ht="15.75" customHeight="1">
      <c r="A13" s="1206"/>
      <c r="B13" s="1170"/>
      <c r="C13" s="1170"/>
      <c r="D13" s="1171"/>
      <c r="E13" s="1171"/>
      <c r="F13" s="1175"/>
      <c r="G13" s="1199" t="s">
        <v>1088</v>
      </c>
      <c r="H13" s="1200">
        <v>60037929</v>
      </c>
      <c r="I13" s="1201">
        <v>2.8899999999999997</v>
      </c>
      <c r="J13" s="1202"/>
      <c r="K13" s="1200">
        <v>164197</v>
      </c>
      <c r="L13" s="1201">
        <v>0.03</v>
      </c>
      <c r="M13" s="1202"/>
      <c r="N13" s="1200">
        <v>60202126</v>
      </c>
      <c r="O13" s="1201">
        <v>2.2800000000000002</v>
      </c>
      <c r="P13" s="1203"/>
      <c r="Q13" s="1204"/>
      <c r="R13" s="1189"/>
      <c r="S13" s="1189"/>
      <c r="T13" s="1189"/>
    </row>
    <row r="14" spans="1:20" s="1190" customFormat="1" ht="15.75" customHeight="1">
      <c r="A14" s="1207"/>
      <c r="B14" s="1170"/>
      <c r="C14" s="1170"/>
      <c r="D14" s="1170"/>
      <c r="E14" s="1171"/>
      <c r="F14" s="1175"/>
      <c r="G14" s="1199" t="s">
        <v>1089</v>
      </c>
      <c r="H14" s="1200">
        <v>59915636</v>
      </c>
      <c r="I14" s="1201">
        <v>3.09</v>
      </c>
      <c r="J14" s="1202"/>
      <c r="K14" s="1200">
        <v>173420</v>
      </c>
      <c r="L14" s="1201">
        <v>0.03</v>
      </c>
      <c r="M14" s="1202"/>
      <c r="N14" s="1200">
        <v>60089056</v>
      </c>
      <c r="O14" s="1201">
        <v>2.36</v>
      </c>
      <c r="P14" s="1203"/>
      <c r="R14" s="1189"/>
      <c r="S14" s="1189"/>
      <c r="T14" s="1189"/>
    </row>
    <row r="15" spans="2:20" s="1190" customFormat="1" ht="15.75" customHeight="1">
      <c r="B15" s="1171"/>
      <c r="C15" s="1171"/>
      <c r="D15" s="1171"/>
      <c r="E15" s="1171"/>
      <c r="F15" s="1175"/>
      <c r="G15" s="1199" t="s">
        <v>1090</v>
      </c>
      <c r="H15" s="1200">
        <v>61044221</v>
      </c>
      <c r="I15" s="1201">
        <v>3.2</v>
      </c>
      <c r="J15" s="1202"/>
      <c r="K15" s="1200">
        <v>215670</v>
      </c>
      <c r="L15" s="1201">
        <v>0.03</v>
      </c>
      <c r="M15" s="1202"/>
      <c r="N15" s="1200">
        <v>61259891</v>
      </c>
      <c r="O15" s="1201">
        <v>2.4</v>
      </c>
      <c r="P15" s="1203"/>
      <c r="R15" s="1189"/>
      <c r="S15" s="1189"/>
      <c r="T15" s="1189"/>
    </row>
    <row r="16" spans="1:20" s="1190" customFormat="1" ht="15.75" customHeight="1">
      <c r="A16" s="1207" t="s">
        <v>440</v>
      </c>
      <c r="B16" s="1170"/>
      <c r="C16" s="1170"/>
      <c r="D16" s="1208" t="s">
        <v>1091</v>
      </c>
      <c r="E16" s="1171"/>
      <c r="F16" s="1175"/>
      <c r="G16" s="1199" t="s">
        <v>1092</v>
      </c>
      <c r="H16" s="1200">
        <v>62524360</v>
      </c>
      <c r="I16" s="1201">
        <v>3.2800000000000002</v>
      </c>
      <c r="J16" s="1202"/>
      <c r="K16" s="1200">
        <v>245419</v>
      </c>
      <c r="L16" s="1201">
        <v>0.03</v>
      </c>
      <c r="M16" s="1202"/>
      <c r="N16" s="1200">
        <v>62769779</v>
      </c>
      <c r="O16" s="1201">
        <v>2.37</v>
      </c>
      <c r="P16" s="1203"/>
      <c r="R16" s="1189"/>
      <c r="S16" s="1189"/>
      <c r="T16" s="1189"/>
    </row>
    <row r="17" spans="1:20" s="1190" customFormat="1" ht="15.75" customHeight="1">
      <c r="A17" s="1209"/>
      <c r="B17" s="1210"/>
      <c r="C17" s="1210"/>
      <c r="D17" s="1210"/>
      <c r="E17" s="1171"/>
      <c r="F17" s="1175"/>
      <c r="G17" s="1199" t="s">
        <v>1093</v>
      </c>
      <c r="H17" s="1200">
        <v>69571054</v>
      </c>
      <c r="I17" s="1201">
        <v>3.5000000000000004</v>
      </c>
      <c r="J17" s="1202"/>
      <c r="K17" s="1200">
        <v>436558</v>
      </c>
      <c r="L17" s="1201">
        <v>0.04</v>
      </c>
      <c r="M17" s="1202"/>
      <c r="N17" s="1200">
        <v>70007612</v>
      </c>
      <c r="O17" s="1201">
        <v>2.25</v>
      </c>
      <c r="P17" s="1203"/>
      <c r="R17" s="1189"/>
      <c r="S17" s="1189"/>
      <c r="T17" s="1189"/>
    </row>
    <row r="18" spans="1:20" s="1190" customFormat="1" ht="15.75" customHeight="1">
      <c r="A18" s="1209"/>
      <c r="B18" s="1210" t="s">
        <v>1094</v>
      </c>
      <c r="C18" s="1210" t="s">
        <v>1095</v>
      </c>
      <c r="D18" s="1210" t="s">
        <v>1096</v>
      </c>
      <c r="E18" s="1171"/>
      <c r="F18" s="1175"/>
      <c r="G18" s="1199" t="s">
        <v>1097</v>
      </c>
      <c r="H18" s="1200">
        <v>119315518</v>
      </c>
      <c r="I18" s="1211">
        <v>3.2199999999999998</v>
      </c>
      <c r="J18" s="1212"/>
      <c r="K18" s="1213">
        <v>523720</v>
      </c>
      <c r="L18" s="1211">
        <v>0.04</v>
      </c>
      <c r="M18" s="1212"/>
      <c r="N18" s="1213">
        <v>119839238</v>
      </c>
      <c r="O18" s="1211">
        <v>2.41</v>
      </c>
      <c r="P18" s="1214"/>
      <c r="R18" s="1189"/>
      <c r="S18" s="1189"/>
      <c r="T18" s="1189"/>
    </row>
    <row r="19" spans="1:20" s="1190" customFormat="1" ht="15.75" customHeight="1">
      <c r="A19" s="1215" t="s">
        <v>1098</v>
      </c>
      <c r="B19" s="1216">
        <v>119315517660</v>
      </c>
      <c r="C19" s="1216">
        <v>523720493</v>
      </c>
      <c r="D19" s="1216">
        <v>119839238153</v>
      </c>
      <c r="E19" s="1171"/>
      <c r="F19" s="1175"/>
      <c r="G19" s="1217" t="s">
        <v>1099</v>
      </c>
      <c r="H19" s="1218"/>
      <c r="I19" s="1218"/>
      <c r="J19" s="1219"/>
      <c r="K19" s="1218"/>
      <c r="L19" s="1218"/>
      <c r="M19" s="1219"/>
      <c r="N19" s="1218"/>
      <c r="O19" s="1218"/>
      <c r="P19" s="1220"/>
      <c r="R19" s="1189"/>
      <c r="S19" s="1189"/>
      <c r="T19" s="1189"/>
    </row>
    <row r="20" spans="1:20" s="1190" customFormat="1" ht="15.75" customHeight="1">
      <c r="A20" s="1221" t="s">
        <v>1100</v>
      </c>
      <c r="B20" s="1222">
        <v>8111977529</v>
      </c>
      <c r="C20" s="1223">
        <v>50803300</v>
      </c>
      <c r="D20" s="1224">
        <v>8162780829</v>
      </c>
      <c r="E20" s="1171"/>
      <c r="F20" s="1175"/>
      <c r="G20" s="1225" t="s">
        <v>1101</v>
      </c>
      <c r="H20" s="1200">
        <v>8111978</v>
      </c>
      <c r="I20" s="1226">
        <v>3.04</v>
      </c>
      <c r="J20" s="1227"/>
      <c r="K20" s="1200">
        <v>50803</v>
      </c>
      <c r="L20" s="1226">
        <v>0.04</v>
      </c>
      <c r="M20" s="1227"/>
      <c r="N20" s="1200">
        <v>8162781</v>
      </c>
      <c r="O20" s="1226">
        <v>2.13</v>
      </c>
      <c r="P20" s="1228"/>
      <c r="R20" s="1189"/>
      <c r="S20" s="1189"/>
      <c r="T20" s="1189"/>
    </row>
    <row r="21" spans="1:20" s="1190" customFormat="1" ht="15.75" customHeight="1">
      <c r="A21" s="1221" t="s">
        <v>1102</v>
      </c>
      <c r="B21" s="1222">
        <v>8458424603</v>
      </c>
      <c r="C21" s="1223">
        <v>48916200</v>
      </c>
      <c r="D21" s="1224">
        <v>8507340803</v>
      </c>
      <c r="E21" s="1171"/>
      <c r="F21" s="1175"/>
      <c r="G21" s="1225" t="s">
        <v>924</v>
      </c>
      <c r="H21" s="1200">
        <v>8458425</v>
      </c>
      <c r="I21" s="1201">
        <v>3.37</v>
      </c>
      <c r="J21" s="1227"/>
      <c r="K21" s="1200">
        <v>48916</v>
      </c>
      <c r="L21" s="1201">
        <v>0.03</v>
      </c>
      <c r="M21" s="1227"/>
      <c r="N21" s="1200">
        <v>8507341</v>
      </c>
      <c r="O21" s="1201">
        <v>2.08</v>
      </c>
      <c r="P21" s="1228"/>
      <c r="R21" s="1189"/>
      <c r="S21" s="1189"/>
      <c r="T21" s="1189"/>
    </row>
    <row r="22" spans="1:20" s="1190" customFormat="1" ht="15.75" customHeight="1">
      <c r="A22" s="1221" t="s">
        <v>1103</v>
      </c>
      <c r="B22" s="1222">
        <v>12458435639</v>
      </c>
      <c r="C22" s="1223">
        <v>32079200</v>
      </c>
      <c r="D22" s="1224">
        <v>12490514839</v>
      </c>
      <c r="E22" s="1171"/>
      <c r="F22" s="1175"/>
      <c r="G22" s="1225" t="s">
        <v>925</v>
      </c>
      <c r="H22" s="1200">
        <v>12458436</v>
      </c>
      <c r="I22" s="1201">
        <v>3.29</v>
      </c>
      <c r="J22" s="1227"/>
      <c r="K22" s="1200">
        <v>32079</v>
      </c>
      <c r="L22" s="1201">
        <v>0.03</v>
      </c>
      <c r="M22" s="1227"/>
      <c r="N22" s="1200">
        <v>12490515</v>
      </c>
      <c r="O22" s="1201">
        <v>2.62</v>
      </c>
      <c r="P22" s="1228"/>
      <c r="R22" s="1189"/>
      <c r="S22" s="1189"/>
      <c r="T22" s="1189"/>
    </row>
    <row r="23" spans="1:20" s="1190" customFormat="1" ht="15.75" customHeight="1">
      <c r="A23" s="1221" t="s">
        <v>1104</v>
      </c>
      <c r="B23" s="1222">
        <v>23655496730</v>
      </c>
      <c r="C23" s="1223">
        <v>21152100</v>
      </c>
      <c r="D23" s="1224">
        <v>23676648830</v>
      </c>
      <c r="E23" s="1171"/>
      <c r="F23" s="1175"/>
      <c r="G23" s="1225" t="s">
        <v>926</v>
      </c>
      <c r="H23" s="1200">
        <v>23655497</v>
      </c>
      <c r="I23" s="1201">
        <v>2.2800000000000002</v>
      </c>
      <c r="J23" s="1227"/>
      <c r="K23" s="1200">
        <v>21152</v>
      </c>
      <c r="L23" s="1201">
        <v>0.02</v>
      </c>
      <c r="M23" s="1227"/>
      <c r="N23" s="1200">
        <v>23676649</v>
      </c>
      <c r="O23" s="1201">
        <v>2.1</v>
      </c>
      <c r="P23" s="1228"/>
      <c r="R23" s="1189"/>
      <c r="S23" s="1189"/>
      <c r="T23" s="1189"/>
    </row>
    <row r="24" spans="1:20" s="1190" customFormat="1" ht="15.75" customHeight="1">
      <c r="A24" s="1221" t="s">
        <v>1105</v>
      </c>
      <c r="B24" s="1222">
        <v>2297470434</v>
      </c>
      <c r="C24" s="1223">
        <v>40862800</v>
      </c>
      <c r="D24" s="1224">
        <v>2338333234</v>
      </c>
      <c r="E24" s="1171"/>
      <c r="F24" s="1175"/>
      <c r="G24" s="1225" t="s">
        <v>927</v>
      </c>
      <c r="H24" s="1200">
        <v>2297470</v>
      </c>
      <c r="I24" s="1201">
        <v>7.86</v>
      </c>
      <c r="J24" s="1227"/>
      <c r="K24" s="1200">
        <v>40863</v>
      </c>
      <c r="L24" s="1201">
        <v>0.05</v>
      </c>
      <c r="M24" s="1227"/>
      <c r="N24" s="1200">
        <v>2338333</v>
      </c>
      <c r="O24" s="1201">
        <v>2.1399999999999997</v>
      </c>
      <c r="P24" s="1228"/>
      <c r="R24" s="1189"/>
      <c r="S24" s="1189"/>
      <c r="T24" s="1189"/>
    </row>
    <row r="25" spans="1:20" s="1190" customFormat="1" ht="15.75" customHeight="1">
      <c r="A25" s="1221" t="s">
        <v>1106</v>
      </c>
      <c r="B25" s="1222">
        <v>9429917012</v>
      </c>
      <c r="C25" s="1223">
        <v>46198600</v>
      </c>
      <c r="D25" s="1224">
        <v>9476115612</v>
      </c>
      <c r="E25" s="1171"/>
      <c r="F25" s="1175"/>
      <c r="G25" s="1225" t="s">
        <v>928</v>
      </c>
      <c r="H25" s="1200">
        <v>9429917</v>
      </c>
      <c r="I25" s="1201">
        <v>4.58</v>
      </c>
      <c r="J25" s="1227"/>
      <c r="K25" s="1200">
        <v>46199</v>
      </c>
      <c r="L25" s="1201">
        <v>0.04</v>
      </c>
      <c r="M25" s="1227"/>
      <c r="N25" s="1200">
        <v>9476116</v>
      </c>
      <c r="O25" s="1201">
        <v>2.9499999999999997</v>
      </c>
      <c r="P25" s="1228"/>
      <c r="R25" s="1189"/>
      <c r="S25" s="1189"/>
      <c r="T25" s="1189"/>
    </row>
    <row r="26" spans="1:20" s="1190" customFormat="1" ht="15.75" customHeight="1">
      <c r="A26" s="1221" t="s">
        <v>1107</v>
      </c>
      <c r="B26" s="1222">
        <v>11562349185</v>
      </c>
      <c r="C26" s="1223">
        <v>48148600</v>
      </c>
      <c r="D26" s="1224">
        <v>11610497785</v>
      </c>
      <c r="E26" s="1171"/>
      <c r="F26" s="1175"/>
      <c r="G26" s="1225" t="s">
        <v>1107</v>
      </c>
      <c r="H26" s="1200">
        <v>11562349</v>
      </c>
      <c r="I26" s="1201">
        <v>3.15</v>
      </c>
      <c r="J26" s="1227"/>
      <c r="K26" s="1200">
        <v>48149</v>
      </c>
      <c r="L26" s="1201">
        <v>0.05</v>
      </c>
      <c r="M26" s="1227"/>
      <c r="N26" s="1200">
        <v>11610498</v>
      </c>
      <c r="O26" s="1201">
        <v>2.4699999999999998</v>
      </c>
      <c r="P26" s="1228"/>
      <c r="R26" s="1189"/>
      <c r="S26" s="1189"/>
      <c r="T26" s="1189"/>
    </row>
    <row r="27" spans="1:20" s="1190" customFormat="1" ht="15.75" customHeight="1">
      <c r="A27" s="1221" t="s">
        <v>1108</v>
      </c>
      <c r="B27" s="1222">
        <v>8570706694</v>
      </c>
      <c r="C27" s="1223">
        <v>45366237</v>
      </c>
      <c r="D27" s="1224">
        <v>8616072931</v>
      </c>
      <c r="E27" s="1171"/>
      <c r="F27" s="1175"/>
      <c r="G27" s="1225" t="s">
        <v>1108</v>
      </c>
      <c r="H27" s="1200">
        <v>8570707</v>
      </c>
      <c r="I27" s="1201">
        <v>4.3</v>
      </c>
      <c r="J27" s="1227"/>
      <c r="K27" s="1200">
        <v>45366</v>
      </c>
      <c r="L27" s="1201">
        <v>0.04</v>
      </c>
      <c r="M27" s="1227"/>
      <c r="N27" s="1200">
        <v>8616073</v>
      </c>
      <c r="O27" s="1201">
        <v>2.78</v>
      </c>
      <c r="P27" s="1228"/>
      <c r="R27" s="1189"/>
      <c r="S27" s="1189"/>
      <c r="T27" s="1189"/>
    </row>
    <row r="28" spans="1:20" s="1190" customFormat="1" ht="15.75" customHeight="1">
      <c r="A28" s="1221" t="s">
        <v>1109</v>
      </c>
      <c r="B28" s="1222">
        <v>6774809199</v>
      </c>
      <c r="C28" s="1223">
        <v>35671956</v>
      </c>
      <c r="D28" s="1224">
        <v>6810481155</v>
      </c>
      <c r="E28" s="1171"/>
      <c r="F28" s="1175"/>
      <c r="G28" s="1225" t="s">
        <v>1109</v>
      </c>
      <c r="H28" s="1200">
        <v>6774809</v>
      </c>
      <c r="I28" s="1201">
        <v>4.68</v>
      </c>
      <c r="J28" s="1227"/>
      <c r="K28" s="1200">
        <v>35672</v>
      </c>
      <c r="L28" s="1201">
        <v>0.04</v>
      </c>
      <c r="M28" s="1227"/>
      <c r="N28" s="1200">
        <v>6810481</v>
      </c>
      <c r="O28" s="1201">
        <v>3.01</v>
      </c>
      <c r="P28" s="1228"/>
      <c r="R28" s="1189"/>
      <c r="S28" s="1189"/>
      <c r="T28" s="1189"/>
    </row>
    <row r="29" spans="1:20" s="1190" customFormat="1" ht="15.75" customHeight="1">
      <c r="A29" s="1221" t="s">
        <v>1110</v>
      </c>
      <c r="B29" s="1222">
        <v>15270714811</v>
      </c>
      <c r="C29" s="1223">
        <v>64553400</v>
      </c>
      <c r="D29" s="1224">
        <v>15335268211</v>
      </c>
      <c r="E29" s="1171"/>
      <c r="F29" s="1175"/>
      <c r="G29" s="1225" t="s">
        <v>1111</v>
      </c>
      <c r="H29" s="1200">
        <v>15270715</v>
      </c>
      <c r="I29" s="1201">
        <v>2.87</v>
      </c>
      <c r="J29" s="1227"/>
      <c r="K29" s="1200">
        <v>64553</v>
      </c>
      <c r="L29" s="1201">
        <v>0.04</v>
      </c>
      <c r="M29" s="1227"/>
      <c r="N29" s="1200">
        <v>15335268</v>
      </c>
      <c r="O29" s="1201">
        <v>2.25</v>
      </c>
      <c r="P29" s="1228"/>
      <c r="R29" s="1189"/>
      <c r="S29" s="1189"/>
      <c r="T29" s="1189"/>
    </row>
    <row r="30" spans="1:20" s="1190" customFormat="1" ht="15.75" customHeight="1">
      <c r="A30" s="1221" t="s">
        <v>1112</v>
      </c>
      <c r="B30" s="1222">
        <v>5364514331</v>
      </c>
      <c r="C30" s="1223">
        <v>41042500</v>
      </c>
      <c r="D30" s="1224">
        <v>5405556831</v>
      </c>
      <c r="E30" s="1171"/>
      <c r="F30" s="1175"/>
      <c r="G30" s="1225" t="s">
        <v>921</v>
      </c>
      <c r="H30" s="1200">
        <v>5364514</v>
      </c>
      <c r="I30" s="1201">
        <v>8.6</v>
      </c>
      <c r="J30" s="1227"/>
      <c r="K30" s="1200">
        <v>41042</v>
      </c>
      <c r="L30" s="1201">
        <v>0.06999999999999999</v>
      </c>
      <c r="M30" s="1227"/>
      <c r="N30" s="1200">
        <v>5405556</v>
      </c>
      <c r="O30" s="1201">
        <v>4.3999999999999995</v>
      </c>
      <c r="P30" s="1228"/>
      <c r="R30" s="1189"/>
      <c r="S30" s="1189"/>
      <c r="T30" s="1189"/>
    </row>
    <row r="31" spans="1:20" s="1190" customFormat="1" ht="15.75" customHeight="1" thickBot="1">
      <c r="A31" s="1221" t="s">
        <v>1113</v>
      </c>
      <c r="B31" s="1222">
        <v>7360701493</v>
      </c>
      <c r="C31" s="1223">
        <v>48925600</v>
      </c>
      <c r="D31" s="1224">
        <v>7409627093</v>
      </c>
      <c r="E31" s="1171"/>
      <c r="F31" s="1175"/>
      <c r="G31" s="1229" t="s">
        <v>922</v>
      </c>
      <c r="H31" s="1230">
        <v>7360701</v>
      </c>
      <c r="I31" s="1231">
        <v>3.17</v>
      </c>
      <c r="J31" s="1232"/>
      <c r="K31" s="1230">
        <v>48926</v>
      </c>
      <c r="L31" s="1231">
        <v>0.05</v>
      </c>
      <c r="M31" s="1232"/>
      <c r="N31" s="1230">
        <v>7409627</v>
      </c>
      <c r="O31" s="1231">
        <v>2.22</v>
      </c>
      <c r="P31" s="1233"/>
      <c r="R31" s="1189"/>
      <c r="S31" s="1189"/>
      <c r="T31" s="1189"/>
    </row>
    <row r="32" spans="1:16" ht="15" customHeight="1">
      <c r="A32" s="1171"/>
      <c r="D32" s="1170"/>
      <c r="F32" s="1174"/>
      <c r="G32" s="1234"/>
      <c r="H32" s="1234"/>
      <c r="I32" s="1234"/>
      <c r="J32" s="1234"/>
      <c r="K32" s="1234"/>
      <c r="L32" s="1234"/>
      <c r="M32" s="1234"/>
      <c r="N32" s="1234"/>
      <c r="O32" s="1234"/>
      <c r="P32" s="1234"/>
    </row>
    <row r="33" spans="1:20" s="1190" customFormat="1" ht="15" customHeight="1">
      <c r="A33" s="1207"/>
      <c r="B33" s="1170"/>
      <c r="C33" s="1170"/>
      <c r="D33" s="1170"/>
      <c r="E33" s="1171"/>
      <c r="F33" s="1174"/>
      <c r="G33" s="1174"/>
      <c r="H33" s="1174"/>
      <c r="I33" s="1174"/>
      <c r="J33" s="1174"/>
      <c r="K33" s="1174"/>
      <c r="L33" s="1174"/>
      <c r="M33" s="1174"/>
      <c r="N33" s="1174"/>
      <c r="O33" s="1174"/>
      <c r="P33" s="1174"/>
      <c r="R33" s="1176"/>
      <c r="S33" s="1176"/>
      <c r="T33" s="1176"/>
    </row>
    <row r="34" spans="1:20" s="1190" customFormat="1" ht="15" customHeight="1" thickBot="1">
      <c r="A34" s="1207"/>
      <c r="B34" s="1170"/>
      <c r="C34" s="1170"/>
      <c r="D34" s="1170"/>
      <c r="E34" s="1171"/>
      <c r="F34" s="1174"/>
      <c r="G34" s="1174" t="s">
        <v>1114</v>
      </c>
      <c r="H34" s="1174"/>
      <c r="I34" s="1174"/>
      <c r="J34" s="1174"/>
      <c r="K34" s="1235" t="s">
        <v>799</v>
      </c>
      <c r="L34" s="1174"/>
      <c r="M34" s="1174"/>
      <c r="N34" s="1174"/>
      <c r="O34" s="1179" t="s">
        <v>1075</v>
      </c>
      <c r="P34" s="1174"/>
      <c r="R34" s="1176"/>
      <c r="S34" s="1176"/>
      <c r="T34" s="1176"/>
    </row>
    <row r="35" spans="1:20" s="1190" customFormat="1" ht="15" customHeight="1">
      <c r="A35" s="1207"/>
      <c r="B35" s="1170"/>
      <c r="C35" s="1170"/>
      <c r="D35" s="1170"/>
      <c r="E35" s="1171"/>
      <c r="F35" s="1174"/>
      <c r="G35" s="1236"/>
      <c r="H35" s="2544" t="s">
        <v>1149</v>
      </c>
      <c r="I35" s="2545"/>
      <c r="J35" s="2545"/>
      <c r="K35" s="2545"/>
      <c r="L35" s="2545"/>
      <c r="M35" s="2545"/>
      <c r="N35" s="2545"/>
      <c r="O35" s="2545"/>
      <c r="P35" s="2546"/>
      <c r="R35" s="1176"/>
      <c r="S35" s="1176"/>
      <c r="T35" s="1176"/>
    </row>
    <row r="36" spans="1:20" s="1190" customFormat="1" ht="15" customHeight="1">
      <c r="A36" s="1207"/>
      <c r="B36" s="1170"/>
      <c r="C36" s="1170"/>
      <c r="D36" s="1170"/>
      <c r="E36" s="1171"/>
      <c r="F36" s="1174"/>
      <c r="G36" s="1237" t="s">
        <v>1082</v>
      </c>
      <c r="H36" s="2547" t="s">
        <v>1115</v>
      </c>
      <c r="I36" s="2548"/>
      <c r="J36" s="2549"/>
      <c r="K36" s="2547" t="s">
        <v>1116</v>
      </c>
      <c r="L36" s="2548"/>
      <c r="M36" s="2549"/>
      <c r="N36" s="2547" t="s">
        <v>1117</v>
      </c>
      <c r="O36" s="2548"/>
      <c r="P36" s="2550"/>
      <c r="R36" s="1176"/>
      <c r="S36" s="1176"/>
      <c r="T36" s="1176"/>
    </row>
    <row r="37" spans="1:20" s="1190" customFormat="1" ht="15" customHeight="1">
      <c r="A37" s="1207"/>
      <c r="B37" s="1170"/>
      <c r="C37" s="1170"/>
      <c r="D37" s="1170"/>
      <c r="E37" s="1171"/>
      <c r="F37" s="1174"/>
      <c r="G37" s="1194"/>
      <c r="H37" s="1238"/>
      <c r="I37" s="1239"/>
      <c r="J37" s="1239"/>
      <c r="K37" s="1240"/>
      <c r="L37" s="1239"/>
      <c r="M37" s="1241"/>
      <c r="N37" s="1238"/>
      <c r="O37" s="1239"/>
      <c r="P37" s="1242"/>
      <c r="R37" s="1176"/>
      <c r="S37" s="1176"/>
      <c r="T37" s="1176"/>
    </row>
    <row r="38" spans="1:20" s="1190" customFormat="1" ht="15.75" customHeight="1" hidden="1">
      <c r="A38" s="1207"/>
      <c r="B38" s="1170"/>
      <c r="C38" s="1170"/>
      <c r="D38" s="1170"/>
      <c r="E38" s="1171"/>
      <c r="F38" s="1174"/>
      <c r="G38" s="1199" t="s">
        <v>1138</v>
      </c>
      <c r="H38" s="2540">
        <v>2028070934</v>
      </c>
      <c r="I38" s="2541"/>
      <c r="J38" s="2542"/>
      <c r="K38" s="2540">
        <v>600866667</v>
      </c>
      <c r="L38" s="2541"/>
      <c r="M38" s="2542"/>
      <c r="N38" s="2540">
        <v>2628937601</v>
      </c>
      <c r="O38" s="2541"/>
      <c r="P38" s="2543"/>
      <c r="R38" s="1176"/>
      <c r="S38" s="1176"/>
      <c r="T38" s="1176"/>
    </row>
    <row r="39" spans="1:20" s="1190" customFormat="1" ht="15.75" customHeight="1" hidden="1">
      <c r="A39" s="1243"/>
      <c r="B39" s="1170"/>
      <c r="C39" s="1170"/>
      <c r="D39" s="1170"/>
      <c r="E39" s="1171"/>
      <c r="F39" s="1174"/>
      <c r="G39" s="1199" t="s">
        <v>1139</v>
      </c>
      <c r="H39" s="2540">
        <v>1942195610</v>
      </c>
      <c r="I39" s="2541"/>
      <c r="J39" s="2542"/>
      <c r="K39" s="2540">
        <v>627011999</v>
      </c>
      <c r="L39" s="2541"/>
      <c r="M39" s="2542"/>
      <c r="N39" s="2540">
        <v>2569207609</v>
      </c>
      <c r="O39" s="2541"/>
      <c r="P39" s="2543"/>
      <c r="R39" s="1176"/>
      <c r="S39" s="1176"/>
      <c r="T39" s="1176"/>
    </row>
    <row r="40" spans="1:20" s="1190" customFormat="1" ht="15.75" customHeight="1" hidden="1">
      <c r="A40" s="1243"/>
      <c r="B40" s="1205"/>
      <c r="C40" s="1170"/>
      <c r="D40" s="1170"/>
      <c r="E40" s="1171"/>
      <c r="F40" s="1174"/>
      <c r="G40" s="1199" t="s">
        <v>1140</v>
      </c>
      <c r="H40" s="2540">
        <v>1812519975</v>
      </c>
      <c r="I40" s="2541"/>
      <c r="J40" s="2542"/>
      <c r="K40" s="2540">
        <v>661563149</v>
      </c>
      <c r="L40" s="2541"/>
      <c r="M40" s="2542"/>
      <c r="N40" s="2540">
        <v>2474083124</v>
      </c>
      <c r="O40" s="2541"/>
      <c r="P40" s="2543"/>
      <c r="R40" s="1176"/>
      <c r="S40" s="1176"/>
      <c r="T40" s="1176"/>
    </row>
    <row r="41" spans="1:20" s="1190" customFormat="1" ht="15.75" customHeight="1" hidden="1">
      <c r="A41" s="1243"/>
      <c r="B41" s="1205"/>
      <c r="C41" s="1170"/>
      <c r="D41" s="1170"/>
      <c r="E41" s="1171"/>
      <c r="F41" s="1174"/>
      <c r="G41" s="1199" t="s">
        <v>438</v>
      </c>
      <c r="H41" s="2540">
        <v>2075416192</v>
      </c>
      <c r="I41" s="2541"/>
      <c r="J41" s="2542"/>
      <c r="K41" s="2540">
        <v>566487148</v>
      </c>
      <c r="L41" s="2541"/>
      <c r="M41" s="2542"/>
      <c r="N41" s="2540">
        <v>2641903340</v>
      </c>
      <c r="O41" s="2541"/>
      <c r="P41" s="2543"/>
      <c r="R41" s="1176"/>
      <c r="S41" s="1176"/>
      <c r="T41" s="1176"/>
    </row>
    <row r="42" spans="1:20" s="1190" customFormat="1" ht="15.75" customHeight="1">
      <c r="A42" s="1243"/>
      <c r="B42" s="1170"/>
      <c r="C42" s="1170"/>
      <c r="D42" s="1170"/>
      <c r="E42" s="1171"/>
      <c r="F42" s="1174"/>
      <c r="G42" s="1199" t="s">
        <v>167</v>
      </c>
      <c r="H42" s="2525">
        <v>1936417004</v>
      </c>
      <c r="I42" s="2526"/>
      <c r="J42" s="2527"/>
      <c r="K42" s="2525">
        <v>613916912</v>
      </c>
      <c r="L42" s="2526"/>
      <c r="M42" s="2527"/>
      <c r="N42" s="2525">
        <v>2550333916</v>
      </c>
      <c r="O42" s="2526"/>
      <c r="P42" s="2528"/>
      <c r="R42" s="1176"/>
      <c r="S42" s="1176"/>
      <c r="T42" s="1176"/>
    </row>
    <row r="43" spans="1:20" s="1190" customFormat="1" ht="15.75" customHeight="1">
      <c r="A43" s="1170"/>
      <c r="B43" s="1170"/>
      <c r="C43" s="1170"/>
      <c r="D43" s="1171"/>
      <c r="E43" s="1207"/>
      <c r="F43" s="1174"/>
      <c r="G43" s="1199" t="s">
        <v>168</v>
      </c>
      <c r="H43" s="2525">
        <v>1910311161</v>
      </c>
      <c r="I43" s="2526"/>
      <c r="J43" s="2527"/>
      <c r="K43" s="2525">
        <v>640797772</v>
      </c>
      <c r="L43" s="2526"/>
      <c r="M43" s="2527"/>
      <c r="N43" s="2525">
        <v>2551108933</v>
      </c>
      <c r="O43" s="2526"/>
      <c r="P43" s="2528"/>
      <c r="R43" s="1176"/>
      <c r="S43" s="1176"/>
      <c r="T43" s="1176"/>
    </row>
    <row r="44" spans="1:20" s="1190" customFormat="1" ht="15.75" customHeight="1">
      <c r="A44" s="1243" t="s">
        <v>440</v>
      </c>
      <c r="B44" s="1170"/>
      <c r="C44" s="1170"/>
      <c r="D44" s="1208" t="s">
        <v>1091</v>
      </c>
      <c r="E44" s="1244"/>
      <c r="F44" s="1174"/>
      <c r="G44" s="1199" t="s">
        <v>169</v>
      </c>
      <c r="H44" s="2525">
        <v>1907820604</v>
      </c>
      <c r="I44" s="2526"/>
      <c r="J44" s="2527"/>
      <c r="K44" s="2525">
        <v>741818820</v>
      </c>
      <c r="L44" s="2526"/>
      <c r="M44" s="2527"/>
      <c r="N44" s="2525">
        <v>2649639424</v>
      </c>
      <c r="O44" s="2526"/>
      <c r="P44" s="2528"/>
      <c r="R44" s="1176"/>
      <c r="S44" s="1176"/>
      <c r="T44" s="1176"/>
    </row>
    <row r="45" spans="1:20" s="1190" customFormat="1" ht="15.75" customHeight="1">
      <c r="A45" s="1243"/>
      <c r="B45" s="1170"/>
      <c r="C45" s="1170"/>
      <c r="D45" s="1208"/>
      <c r="E45" s="1244"/>
      <c r="F45" s="1174"/>
      <c r="G45" s="1199" t="s">
        <v>170</v>
      </c>
      <c r="H45" s="2525">
        <v>1989739747</v>
      </c>
      <c r="I45" s="2526"/>
      <c r="J45" s="2527"/>
      <c r="K45" s="2525">
        <v>1116660345</v>
      </c>
      <c r="L45" s="2526"/>
      <c r="M45" s="2527"/>
      <c r="N45" s="2525">
        <v>3106400092</v>
      </c>
      <c r="O45" s="2526"/>
      <c r="P45" s="2528"/>
      <c r="R45" s="1176"/>
      <c r="S45" s="1176"/>
      <c r="T45" s="1176"/>
    </row>
    <row r="46" spans="1:20" s="1190" customFormat="1" ht="15.75" customHeight="1">
      <c r="A46" s="1209"/>
      <c r="B46" s="1245" t="s">
        <v>1094</v>
      </c>
      <c r="C46" s="1245" t="s">
        <v>1095</v>
      </c>
      <c r="D46" s="1245" t="s">
        <v>1096</v>
      </c>
      <c r="E46" s="1246"/>
      <c r="F46" s="1174"/>
      <c r="G46" s="1247" t="s">
        <v>440</v>
      </c>
      <c r="H46" s="2536">
        <v>3707658958</v>
      </c>
      <c r="I46" s="2537"/>
      <c r="J46" s="2538"/>
      <c r="K46" s="2536">
        <v>1266535786</v>
      </c>
      <c r="L46" s="2537"/>
      <c r="M46" s="2538"/>
      <c r="N46" s="2536">
        <v>4974194744</v>
      </c>
      <c r="O46" s="2537"/>
      <c r="P46" s="2539"/>
      <c r="R46" s="1176"/>
      <c r="S46" s="1176"/>
      <c r="T46" s="1176"/>
    </row>
    <row r="47" spans="1:20" s="1190" customFormat="1" ht="15.75" customHeight="1">
      <c r="A47" s="1215" t="s">
        <v>1098</v>
      </c>
      <c r="B47" s="1248">
        <v>3707658958292</v>
      </c>
      <c r="C47" s="1248">
        <v>1266535785856</v>
      </c>
      <c r="D47" s="1248">
        <v>4974194744148</v>
      </c>
      <c r="E47" s="1246"/>
      <c r="F47" s="1174"/>
      <c r="G47" s="1217" t="s">
        <v>1141</v>
      </c>
      <c r="H47" s="1249"/>
      <c r="I47" s="1249"/>
      <c r="J47" s="1250"/>
      <c r="K47" s="1249"/>
      <c r="L47" s="1249"/>
      <c r="M47" s="1250"/>
      <c r="N47" s="1249"/>
      <c r="O47" s="1249"/>
      <c r="P47" s="1251"/>
      <c r="R47" s="1176"/>
      <c r="S47" s="1176"/>
      <c r="T47" s="1176"/>
    </row>
    <row r="48" spans="1:20" s="1190" customFormat="1" ht="15.75" customHeight="1">
      <c r="A48" s="1221" t="s">
        <v>1100</v>
      </c>
      <c r="B48" s="1222">
        <v>267049161901</v>
      </c>
      <c r="C48" s="1252">
        <v>116697949535</v>
      </c>
      <c r="D48" s="1224">
        <v>383747111436</v>
      </c>
      <c r="E48" s="1171"/>
      <c r="F48" s="1174"/>
      <c r="G48" s="1225" t="s">
        <v>1142</v>
      </c>
      <c r="H48" s="2525">
        <v>267049162</v>
      </c>
      <c r="I48" s="2526">
        <v>0</v>
      </c>
      <c r="J48" s="2527">
        <v>267049162</v>
      </c>
      <c r="K48" s="2525">
        <v>116697949</v>
      </c>
      <c r="L48" s="2526">
        <v>383747111</v>
      </c>
      <c r="M48" s="2527">
        <v>0</v>
      </c>
      <c r="N48" s="2525">
        <v>383747111</v>
      </c>
      <c r="O48" s="2526"/>
      <c r="P48" s="2528"/>
      <c r="R48" s="1176"/>
      <c r="S48" s="1176"/>
      <c r="T48" s="1176"/>
    </row>
    <row r="49" spans="1:20" s="1190" customFormat="1" ht="15.75" customHeight="1">
      <c r="A49" s="1221" t="s">
        <v>1102</v>
      </c>
      <c r="B49" s="1222">
        <v>251312220659</v>
      </c>
      <c r="C49" s="1252">
        <v>157884192886</v>
      </c>
      <c r="D49" s="1224">
        <v>409196413545</v>
      </c>
      <c r="E49" s="1171"/>
      <c r="F49" s="1174"/>
      <c r="G49" s="1225" t="s">
        <v>924</v>
      </c>
      <c r="H49" s="2525">
        <v>251312221</v>
      </c>
      <c r="I49" s="2526">
        <v>0</v>
      </c>
      <c r="J49" s="2527">
        <v>251312221</v>
      </c>
      <c r="K49" s="2525">
        <v>157884193</v>
      </c>
      <c r="L49" s="2526">
        <v>409196414</v>
      </c>
      <c r="M49" s="2527">
        <v>0</v>
      </c>
      <c r="N49" s="2525">
        <v>409196414</v>
      </c>
      <c r="O49" s="2526"/>
      <c r="P49" s="2528"/>
      <c r="R49" s="1176"/>
      <c r="S49" s="1176"/>
      <c r="T49" s="1176"/>
    </row>
    <row r="50" spans="1:20" s="1190" customFormat="1" ht="15.75" customHeight="1">
      <c r="A50" s="1221" t="s">
        <v>1103</v>
      </c>
      <c r="B50" s="1222">
        <v>378888036818</v>
      </c>
      <c r="C50" s="1252">
        <v>98444579776</v>
      </c>
      <c r="D50" s="1224">
        <v>477332616594</v>
      </c>
      <c r="E50" s="1171"/>
      <c r="F50" s="1174"/>
      <c r="G50" s="1225" t="s">
        <v>925</v>
      </c>
      <c r="H50" s="2525">
        <v>378888037</v>
      </c>
      <c r="I50" s="2526">
        <v>0</v>
      </c>
      <c r="J50" s="2527">
        <v>378888037</v>
      </c>
      <c r="K50" s="2525">
        <v>98444580</v>
      </c>
      <c r="L50" s="2526">
        <v>477332617</v>
      </c>
      <c r="M50" s="2527">
        <v>0</v>
      </c>
      <c r="N50" s="2525">
        <v>477332617</v>
      </c>
      <c r="O50" s="2526"/>
      <c r="P50" s="2528"/>
      <c r="R50" s="1176"/>
      <c r="S50" s="1176"/>
      <c r="T50" s="1176"/>
    </row>
    <row r="51" spans="1:20" s="1190" customFormat="1" ht="15.75" customHeight="1">
      <c r="A51" s="1221" t="s">
        <v>1104</v>
      </c>
      <c r="B51" s="1222">
        <v>1038381226467</v>
      </c>
      <c r="C51" s="1252">
        <v>91194469864</v>
      </c>
      <c r="D51" s="1224">
        <v>1129575696331</v>
      </c>
      <c r="E51" s="1171"/>
      <c r="F51" s="1174"/>
      <c r="G51" s="1225" t="s">
        <v>926</v>
      </c>
      <c r="H51" s="2525">
        <v>1038381226</v>
      </c>
      <c r="I51" s="2526">
        <v>0</v>
      </c>
      <c r="J51" s="2527">
        <v>1038381226</v>
      </c>
      <c r="K51" s="2525">
        <v>91194470</v>
      </c>
      <c r="L51" s="2526">
        <v>1129575696</v>
      </c>
      <c r="M51" s="2527">
        <v>0</v>
      </c>
      <c r="N51" s="2525">
        <v>1129575696</v>
      </c>
      <c r="O51" s="2526"/>
      <c r="P51" s="2528"/>
      <c r="R51" s="1176"/>
      <c r="S51" s="1176"/>
      <c r="T51" s="1176"/>
    </row>
    <row r="52" spans="1:20" s="1190" customFormat="1" ht="15.75" customHeight="1">
      <c r="A52" s="1221" t="s">
        <v>1105</v>
      </c>
      <c r="B52" s="1222">
        <v>29223511540</v>
      </c>
      <c r="C52" s="1252">
        <v>80248349711</v>
      </c>
      <c r="D52" s="1224">
        <v>109471861251</v>
      </c>
      <c r="E52" s="1171"/>
      <c r="F52" s="1174"/>
      <c r="G52" s="1225" t="s">
        <v>927</v>
      </c>
      <c r="H52" s="2525">
        <v>29223512</v>
      </c>
      <c r="I52" s="2526">
        <v>0</v>
      </c>
      <c r="J52" s="2527">
        <v>29223512</v>
      </c>
      <c r="K52" s="2525">
        <v>80248350</v>
      </c>
      <c r="L52" s="2526">
        <v>109471861</v>
      </c>
      <c r="M52" s="2527">
        <v>0</v>
      </c>
      <c r="N52" s="2525">
        <v>109471862</v>
      </c>
      <c r="O52" s="2526"/>
      <c r="P52" s="2528"/>
      <c r="R52" s="1176"/>
      <c r="S52" s="1176"/>
      <c r="T52" s="1176"/>
    </row>
    <row r="53" spans="1:20" s="1190" customFormat="1" ht="15.75" customHeight="1">
      <c r="A53" s="1221" t="s">
        <v>1106</v>
      </c>
      <c r="B53" s="1222">
        <v>205730326619</v>
      </c>
      <c r="C53" s="1252">
        <v>115390016272</v>
      </c>
      <c r="D53" s="1224">
        <v>321120342891</v>
      </c>
      <c r="E53" s="1171"/>
      <c r="F53" s="1174"/>
      <c r="G53" s="1225" t="s">
        <v>928</v>
      </c>
      <c r="H53" s="2525">
        <v>205730327</v>
      </c>
      <c r="I53" s="2526">
        <v>0</v>
      </c>
      <c r="J53" s="2527">
        <v>205730327</v>
      </c>
      <c r="K53" s="2525">
        <v>115390016</v>
      </c>
      <c r="L53" s="2526">
        <v>321120343</v>
      </c>
      <c r="M53" s="2527">
        <v>0</v>
      </c>
      <c r="N53" s="2525">
        <v>321120343</v>
      </c>
      <c r="O53" s="2526"/>
      <c r="P53" s="2528"/>
      <c r="R53" s="1176"/>
      <c r="S53" s="1176"/>
      <c r="T53" s="1176"/>
    </row>
    <row r="54" spans="1:20" s="1190" customFormat="1" ht="15.75" customHeight="1">
      <c r="A54" s="1221" t="s">
        <v>1107</v>
      </c>
      <c r="B54" s="1222">
        <v>366548666465</v>
      </c>
      <c r="C54" s="1252">
        <v>103470477543</v>
      </c>
      <c r="D54" s="1224">
        <v>470019144008</v>
      </c>
      <c r="E54" s="1171"/>
      <c r="F54" s="1174"/>
      <c r="G54" s="1225" t="s">
        <v>1107</v>
      </c>
      <c r="H54" s="2525">
        <v>366548666</v>
      </c>
      <c r="I54" s="2526">
        <v>0</v>
      </c>
      <c r="J54" s="2527">
        <v>366548666</v>
      </c>
      <c r="K54" s="2525">
        <v>103470478</v>
      </c>
      <c r="L54" s="2526">
        <v>470019144</v>
      </c>
      <c r="M54" s="2527">
        <v>0</v>
      </c>
      <c r="N54" s="2525">
        <v>470019144</v>
      </c>
      <c r="O54" s="2526"/>
      <c r="P54" s="2528"/>
      <c r="R54" s="1176"/>
      <c r="S54" s="1176"/>
      <c r="T54" s="1176"/>
    </row>
    <row r="55" spans="1:20" s="1190" customFormat="1" ht="15.75" customHeight="1">
      <c r="A55" s="1221" t="s">
        <v>1108</v>
      </c>
      <c r="B55" s="1222">
        <v>199237139355</v>
      </c>
      <c r="C55" s="1252">
        <v>110255662235</v>
      </c>
      <c r="D55" s="1224">
        <v>309492801590</v>
      </c>
      <c r="E55" s="1171"/>
      <c r="F55" s="1174"/>
      <c r="G55" s="1225" t="s">
        <v>1108</v>
      </c>
      <c r="H55" s="2525">
        <v>199237139</v>
      </c>
      <c r="I55" s="2526">
        <v>0</v>
      </c>
      <c r="J55" s="2527">
        <v>199237139</v>
      </c>
      <c r="K55" s="2525">
        <v>110255662</v>
      </c>
      <c r="L55" s="2526">
        <v>309492802</v>
      </c>
      <c r="M55" s="2527">
        <v>0</v>
      </c>
      <c r="N55" s="2525">
        <v>309492801</v>
      </c>
      <c r="O55" s="2526"/>
      <c r="P55" s="2528"/>
      <c r="R55" s="1176"/>
      <c r="S55" s="1176"/>
      <c r="T55" s="1176"/>
    </row>
    <row r="56" spans="1:20" s="1190" customFormat="1" ht="15.75" customHeight="1">
      <c r="A56" s="1221" t="s">
        <v>1109</v>
      </c>
      <c r="B56" s="1222">
        <v>144652913686</v>
      </c>
      <c r="C56" s="1252">
        <v>81896435225</v>
      </c>
      <c r="D56" s="1224">
        <v>226549348911</v>
      </c>
      <c r="E56" s="1171"/>
      <c r="F56" s="1174"/>
      <c r="G56" s="1225" t="s">
        <v>1109</v>
      </c>
      <c r="H56" s="2525">
        <v>144652914</v>
      </c>
      <c r="I56" s="2526">
        <v>0</v>
      </c>
      <c r="J56" s="2527">
        <v>144652914</v>
      </c>
      <c r="K56" s="2525">
        <v>81896435</v>
      </c>
      <c r="L56" s="2526">
        <v>226549349</v>
      </c>
      <c r="M56" s="2527">
        <v>0</v>
      </c>
      <c r="N56" s="2525">
        <v>226549349</v>
      </c>
      <c r="O56" s="2526"/>
      <c r="P56" s="2528"/>
      <c r="R56" s="1176"/>
      <c r="S56" s="1176"/>
      <c r="T56" s="1176"/>
    </row>
    <row r="57" spans="1:20" s="1190" customFormat="1" ht="15.75" customHeight="1">
      <c r="A57" s="1221" t="s">
        <v>1110</v>
      </c>
      <c r="B57" s="1222">
        <v>532318483023</v>
      </c>
      <c r="C57" s="1252">
        <v>148887366050</v>
      </c>
      <c r="D57" s="1224">
        <v>681205849073</v>
      </c>
      <c r="E57" s="1171"/>
      <c r="F57" s="1174"/>
      <c r="G57" s="1225" t="s">
        <v>1143</v>
      </c>
      <c r="H57" s="2525">
        <v>532318483</v>
      </c>
      <c r="I57" s="2526">
        <v>0</v>
      </c>
      <c r="J57" s="2527">
        <v>532318483</v>
      </c>
      <c r="K57" s="2533">
        <v>148887366</v>
      </c>
      <c r="L57" s="2534">
        <v>681205849</v>
      </c>
      <c r="M57" s="2535">
        <v>0</v>
      </c>
      <c r="N57" s="2525">
        <v>681205849</v>
      </c>
      <c r="O57" s="2526"/>
      <c r="P57" s="2528"/>
      <c r="R57" s="1176"/>
      <c r="S57" s="1176"/>
      <c r="T57" s="1176"/>
    </row>
    <row r="58" spans="1:20" s="1190" customFormat="1" ht="15.75" customHeight="1">
      <c r="A58" s="1221" t="s">
        <v>1112</v>
      </c>
      <c r="B58" s="1222">
        <v>62394419477</v>
      </c>
      <c r="C58" s="1252">
        <v>60534760539</v>
      </c>
      <c r="D58" s="1224">
        <v>122929180016</v>
      </c>
      <c r="E58" s="1171"/>
      <c r="F58" s="1174"/>
      <c r="G58" s="1225" t="s">
        <v>921</v>
      </c>
      <c r="H58" s="2525">
        <v>62394419</v>
      </c>
      <c r="I58" s="2526">
        <v>0</v>
      </c>
      <c r="J58" s="2527">
        <v>62394419</v>
      </c>
      <c r="K58" s="2525">
        <v>60534761</v>
      </c>
      <c r="L58" s="2526">
        <v>122929180</v>
      </c>
      <c r="M58" s="2527">
        <v>0</v>
      </c>
      <c r="N58" s="2525">
        <v>122929180</v>
      </c>
      <c r="O58" s="2526"/>
      <c r="P58" s="2528"/>
      <c r="R58" s="1176"/>
      <c r="S58" s="1176"/>
      <c r="T58" s="1176"/>
    </row>
    <row r="59" spans="1:20" s="1190" customFormat="1" ht="15.75" customHeight="1" thickBot="1">
      <c r="A59" s="1221" t="s">
        <v>1113</v>
      </c>
      <c r="B59" s="1222">
        <v>231922852282</v>
      </c>
      <c r="C59" s="1252">
        <v>101631526220</v>
      </c>
      <c r="D59" s="1224">
        <v>333554378502</v>
      </c>
      <c r="E59" s="1171"/>
      <c r="F59" s="1174"/>
      <c r="G59" s="1229" t="s">
        <v>922</v>
      </c>
      <c r="H59" s="2529">
        <v>231922852</v>
      </c>
      <c r="I59" s="2530">
        <v>0</v>
      </c>
      <c r="J59" s="2531">
        <v>231922852</v>
      </c>
      <c r="K59" s="2529">
        <v>101631526</v>
      </c>
      <c r="L59" s="2530">
        <v>333554379</v>
      </c>
      <c r="M59" s="2531">
        <v>0</v>
      </c>
      <c r="N59" s="2529">
        <v>333554378</v>
      </c>
      <c r="O59" s="2530"/>
      <c r="P59" s="2532"/>
      <c r="R59" s="1176"/>
      <c r="S59" s="1176"/>
      <c r="T59" s="1176"/>
    </row>
    <row r="60" spans="1:20" s="1190" customFormat="1" ht="6" customHeight="1">
      <c r="A60" s="1171"/>
      <c r="B60" s="1170"/>
      <c r="C60" s="1170"/>
      <c r="D60" s="1170"/>
      <c r="E60" s="1171"/>
      <c r="F60" s="1174"/>
      <c r="G60" s="1234"/>
      <c r="H60" s="1234"/>
      <c r="I60" s="1234"/>
      <c r="J60" s="1234"/>
      <c r="K60" s="1234"/>
      <c r="L60" s="1234"/>
      <c r="M60" s="1234"/>
      <c r="N60" s="1234"/>
      <c r="O60" s="1234"/>
      <c r="P60" s="1234"/>
      <c r="R60" s="1176"/>
      <c r="S60" s="1176"/>
      <c r="T60" s="1176"/>
    </row>
    <row r="61" spans="1:20" s="1190" customFormat="1" ht="15.75">
      <c r="A61" s="1171"/>
      <c r="B61" s="1170"/>
      <c r="C61" s="1170"/>
      <c r="D61" s="1170"/>
      <c r="E61" s="1171"/>
      <c r="F61" s="1177"/>
      <c r="G61" s="1177"/>
      <c r="H61" s="1177"/>
      <c r="I61" s="1177"/>
      <c r="J61" s="1177"/>
      <c r="K61" s="1177"/>
      <c r="L61" s="1177"/>
      <c r="M61" s="1177"/>
      <c r="N61" s="1177"/>
      <c r="O61" s="1177"/>
      <c r="P61" s="1177"/>
      <c r="R61" s="1176"/>
      <c r="S61" s="1176"/>
      <c r="T61" s="1176"/>
    </row>
    <row r="62" spans="1:20" s="1190" customFormat="1" ht="17.25">
      <c r="A62" s="1207"/>
      <c r="B62" s="1170"/>
      <c r="C62" s="1170"/>
      <c r="D62" s="1170"/>
      <c r="E62" s="1171"/>
      <c r="F62" s="1253"/>
      <c r="G62" s="1254"/>
      <c r="H62" s="1253"/>
      <c r="I62" s="1253"/>
      <c r="J62" s="1253"/>
      <c r="K62" s="1253"/>
      <c r="L62" s="1253"/>
      <c r="M62" s="1253"/>
      <c r="N62" s="1253"/>
      <c r="O62" s="1253"/>
      <c r="P62" s="1253"/>
      <c r="R62" s="1176"/>
      <c r="S62" s="1176"/>
      <c r="T62" s="1176"/>
    </row>
    <row r="63" spans="1:20" s="1190" customFormat="1" ht="15.75">
      <c r="A63" s="1207"/>
      <c r="B63" s="1170"/>
      <c r="C63" s="1170"/>
      <c r="D63" s="1170"/>
      <c r="E63" s="1171"/>
      <c r="F63" s="1253"/>
      <c r="G63" s="1253"/>
      <c r="H63" s="1253"/>
      <c r="I63" s="1253"/>
      <c r="J63" s="1253"/>
      <c r="K63" s="1253"/>
      <c r="L63" s="1253"/>
      <c r="M63" s="1253"/>
      <c r="N63" s="1253"/>
      <c r="O63" s="1238"/>
      <c r="P63" s="1253"/>
      <c r="R63" s="1176"/>
      <c r="S63" s="1176"/>
      <c r="T63" s="1176"/>
    </row>
    <row r="64" spans="1:20" s="1190" customFormat="1" ht="15.75" customHeight="1">
      <c r="A64" s="1207"/>
      <c r="B64" s="1170"/>
      <c r="C64" s="1170"/>
      <c r="D64" s="1170"/>
      <c r="E64" s="1171"/>
      <c r="F64" s="1253"/>
      <c r="G64" s="1255"/>
      <c r="H64" s="1239"/>
      <c r="I64" s="1253"/>
      <c r="J64" s="1253"/>
      <c r="K64" s="1253"/>
      <c r="L64" s="1253"/>
      <c r="M64" s="1253"/>
      <c r="N64" s="1253"/>
      <c r="O64" s="1253"/>
      <c r="P64" s="1253"/>
      <c r="R64" s="1176"/>
      <c r="S64" s="1176"/>
      <c r="T64" s="1176"/>
    </row>
    <row r="65" spans="1:17" s="1176" customFormat="1" ht="15.75" customHeight="1">
      <c r="A65" s="1170"/>
      <c r="B65" s="1170"/>
      <c r="C65" s="1170"/>
      <c r="D65" s="1171"/>
      <c r="E65" s="1171"/>
      <c r="F65" s="1253"/>
      <c r="G65" s="1239"/>
      <c r="H65" s="1239"/>
      <c r="I65" s="1253"/>
      <c r="J65" s="1253"/>
      <c r="K65" s="1253"/>
      <c r="L65" s="1253"/>
      <c r="M65" s="1253"/>
      <c r="N65" s="1253"/>
      <c r="O65" s="1253"/>
      <c r="P65" s="1253"/>
      <c r="Q65" s="1175"/>
    </row>
    <row r="66" spans="1:17" s="1176" customFormat="1" ht="15.75" customHeight="1">
      <c r="A66" s="1170"/>
      <c r="B66" s="1170"/>
      <c r="C66" s="1170"/>
      <c r="D66" s="1171"/>
      <c r="E66" s="1171"/>
      <c r="F66" s="1253"/>
      <c r="G66" s="1239"/>
      <c r="H66" s="1239"/>
      <c r="I66" s="1256"/>
      <c r="J66" s="1253"/>
      <c r="K66" s="1239"/>
      <c r="L66" s="1256"/>
      <c r="M66" s="1253"/>
      <c r="N66" s="1256"/>
      <c r="O66" s="1256"/>
      <c r="P66" s="1253"/>
      <c r="Q66" s="1175"/>
    </row>
    <row r="67" spans="1:17" s="1176" customFormat="1" ht="15.75" customHeight="1">
      <c r="A67" s="1170"/>
      <c r="B67" s="1170"/>
      <c r="C67" s="1170"/>
      <c r="D67" s="1171"/>
      <c r="E67" s="1171"/>
      <c r="F67" s="1253"/>
      <c r="G67" s="1257"/>
      <c r="H67" s="1239"/>
      <c r="I67" s="1256"/>
      <c r="J67" s="1253"/>
      <c r="K67" s="1253"/>
      <c r="L67" s="1256"/>
      <c r="M67" s="1253"/>
      <c r="N67" s="1253"/>
      <c r="O67" s="1256"/>
      <c r="P67" s="1253"/>
      <c r="Q67" s="1175"/>
    </row>
    <row r="68" spans="1:17" s="1176" customFormat="1" ht="15.75" customHeight="1">
      <c r="A68" s="1170"/>
      <c r="B68" s="1170"/>
      <c r="C68" s="1170"/>
      <c r="D68" s="1171"/>
      <c r="E68" s="1171"/>
      <c r="F68" s="1253"/>
      <c r="G68" s="1258"/>
      <c r="H68" s="1253"/>
      <c r="I68" s="1253"/>
      <c r="J68" s="1259"/>
      <c r="K68" s="1253"/>
      <c r="L68" s="1253"/>
      <c r="M68" s="1259"/>
      <c r="N68" s="1253"/>
      <c r="O68" s="1253"/>
      <c r="P68" s="1259"/>
      <c r="Q68" s="1175"/>
    </row>
    <row r="69" spans="1:17" s="1176" customFormat="1" ht="15.75" customHeight="1">
      <c r="A69" s="1170"/>
      <c r="B69" s="1170"/>
      <c r="C69" s="1170"/>
      <c r="D69" s="1171"/>
      <c r="E69" s="1171"/>
      <c r="F69" s="1253"/>
      <c r="G69" s="1255"/>
      <c r="H69" s="1260"/>
      <c r="I69" s="1261"/>
      <c r="J69" s="1239"/>
      <c r="K69" s="1260"/>
      <c r="L69" s="1261"/>
      <c r="M69" s="1239"/>
      <c r="N69" s="1260"/>
      <c r="O69" s="1261"/>
      <c r="P69" s="1239"/>
      <c r="Q69" s="1175"/>
    </row>
    <row r="70" spans="1:17" s="1176" customFormat="1" ht="15.75" customHeight="1">
      <c r="A70" s="1170"/>
      <c r="B70" s="1170"/>
      <c r="C70" s="1170"/>
      <c r="D70" s="1171"/>
      <c r="E70" s="1171"/>
      <c r="F70" s="1253"/>
      <c r="G70" s="1255"/>
      <c r="H70" s="1260"/>
      <c r="I70" s="1261"/>
      <c r="J70" s="1239"/>
      <c r="K70" s="1260"/>
      <c r="L70" s="1261"/>
      <c r="M70" s="1239"/>
      <c r="N70" s="1260"/>
      <c r="O70" s="1261"/>
      <c r="P70" s="1239"/>
      <c r="Q70" s="1175"/>
    </row>
    <row r="71" spans="1:17" s="1176" customFormat="1" ht="15.75" customHeight="1">
      <c r="A71" s="1170"/>
      <c r="B71" s="1170"/>
      <c r="C71" s="1170"/>
      <c r="D71" s="1171"/>
      <c r="E71" s="1171"/>
      <c r="F71" s="1253"/>
      <c r="G71" s="1255"/>
      <c r="H71" s="1260"/>
      <c r="I71" s="1261"/>
      <c r="J71" s="1239"/>
      <c r="K71" s="1260"/>
      <c r="L71" s="1261"/>
      <c r="M71" s="1239"/>
      <c r="N71" s="1260"/>
      <c r="O71" s="1261"/>
      <c r="P71" s="1239"/>
      <c r="Q71" s="1175"/>
    </row>
    <row r="72" spans="1:17" s="1176" customFormat="1" ht="15.75" customHeight="1">
      <c r="A72" s="1170"/>
      <c r="B72" s="1170"/>
      <c r="C72" s="1170"/>
      <c r="D72" s="1171"/>
      <c r="E72" s="1171"/>
      <c r="F72" s="1253"/>
      <c r="G72" s="1255"/>
      <c r="H72" s="1260"/>
      <c r="I72" s="1261"/>
      <c r="J72" s="1239"/>
      <c r="K72" s="1260"/>
      <c r="L72" s="1261"/>
      <c r="M72" s="1239"/>
      <c r="N72" s="1260"/>
      <c r="O72" s="1261"/>
      <c r="P72" s="1239"/>
      <c r="Q72" s="1175"/>
    </row>
    <row r="73" spans="1:17" s="1176" customFormat="1" ht="15.75" customHeight="1">
      <c r="A73" s="1170"/>
      <c r="B73" s="1170"/>
      <c r="C73" s="1170"/>
      <c r="D73" s="1171"/>
      <c r="E73" s="1171"/>
      <c r="F73" s="1253"/>
      <c r="G73" s="1255"/>
      <c r="H73" s="1260"/>
      <c r="I73" s="1261"/>
      <c r="J73" s="1239"/>
      <c r="K73" s="1260"/>
      <c r="L73" s="1261"/>
      <c r="M73" s="1239"/>
      <c r="N73" s="1260"/>
      <c r="O73" s="1261"/>
      <c r="P73" s="1239"/>
      <c r="Q73" s="1175"/>
    </row>
    <row r="74" spans="1:17" s="1176" customFormat="1" ht="15.75" customHeight="1">
      <c r="A74" s="1170"/>
      <c r="B74" s="1170"/>
      <c r="C74" s="1170"/>
      <c r="D74" s="1171"/>
      <c r="E74" s="1171"/>
      <c r="F74" s="1253"/>
      <c r="G74" s="1255"/>
      <c r="H74" s="1260"/>
      <c r="I74" s="1261"/>
      <c r="J74" s="1239"/>
      <c r="K74" s="1260"/>
      <c r="L74" s="1261"/>
      <c r="M74" s="1239"/>
      <c r="N74" s="1260"/>
      <c r="O74" s="1261"/>
      <c r="P74" s="1239"/>
      <c r="Q74" s="1175"/>
    </row>
    <row r="75" spans="1:17" s="1176" customFormat="1" ht="15.75" customHeight="1">
      <c r="A75" s="1170"/>
      <c r="B75" s="1170"/>
      <c r="C75" s="1170"/>
      <c r="D75" s="1171"/>
      <c r="E75" s="1171"/>
      <c r="F75" s="1253"/>
      <c r="G75" s="1255"/>
      <c r="H75" s="1260"/>
      <c r="I75" s="1261"/>
      <c r="J75" s="1239"/>
      <c r="K75" s="1260"/>
      <c r="L75" s="1261"/>
      <c r="M75" s="1239"/>
      <c r="N75" s="1260"/>
      <c r="O75" s="1261"/>
      <c r="P75" s="1239"/>
      <c r="Q75" s="1175"/>
    </row>
    <row r="76" spans="1:17" s="1176" customFormat="1" ht="15.75" customHeight="1">
      <c r="A76" s="1170"/>
      <c r="B76" s="1170"/>
      <c r="C76" s="1170"/>
      <c r="D76" s="1171"/>
      <c r="E76" s="1171"/>
      <c r="F76" s="1253"/>
      <c r="G76" s="1255"/>
      <c r="H76" s="1260"/>
      <c r="I76" s="1261"/>
      <c r="J76" s="1239"/>
      <c r="K76" s="1260"/>
      <c r="L76" s="1261"/>
      <c r="M76" s="1239"/>
      <c r="N76" s="1260"/>
      <c r="O76" s="1261"/>
      <c r="P76" s="1239"/>
      <c r="Q76" s="1175"/>
    </row>
    <row r="77" spans="1:17" s="1176" customFormat="1" ht="15.75" customHeight="1">
      <c r="A77" s="1170"/>
      <c r="B77" s="1170"/>
      <c r="C77" s="1170"/>
      <c r="D77" s="1171"/>
      <c r="E77" s="1171"/>
      <c r="F77" s="1253"/>
      <c r="G77" s="1255"/>
      <c r="H77" s="1260"/>
      <c r="I77" s="1261"/>
      <c r="J77" s="1239"/>
      <c r="K77" s="1260"/>
      <c r="L77" s="1261"/>
      <c r="M77" s="1239"/>
      <c r="N77" s="1260"/>
      <c r="O77" s="1261"/>
      <c r="P77" s="1239"/>
      <c r="Q77" s="1175"/>
    </row>
    <row r="78" spans="1:17" s="1176" customFormat="1" ht="15.75" customHeight="1">
      <c r="A78" s="1170"/>
      <c r="B78" s="1170"/>
      <c r="C78" s="1170"/>
      <c r="D78" s="1171"/>
      <c r="E78" s="1171"/>
      <c r="F78" s="1253"/>
      <c r="G78" s="1255"/>
      <c r="H78" s="1260"/>
      <c r="I78" s="1261"/>
      <c r="J78" s="1239"/>
      <c r="K78" s="1260"/>
      <c r="L78" s="1261"/>
      <c r="M78" s="1239"/>
      <c r="N78" s="1260"/>
      <c r="O78" s="1261"/>
      <c r="P78" s="1239"/>
      <c r="Q78" s="1175"/>
    </row>
    <row r="79" spans="1:17" s="1176" customFormat="1" ht="15.75" customHeight="1">
      <c r="A79" s="1170"/>
      <c r="B79" s="1170"/>
      <c r="C79" s="1170"/>
      <c r="D79" s="1171"/>
      <c r="E79" s="1171"/>
      <c r="F79" s="1253"/>
      <c r="G79" s="1255"/>
      <c r="H79" s="1260"/>
      <c r="I79" s="1261"/>
      <c r="J79" s="1239"/>
      <c r="K79" s="1260"/>
      <c r="L79" s="1261"/>
      <c r="M79" s="1239"/>
      <c r="N79" s="1260"/>
      <c r="O79" s="1261"/>
      <c r="P79" s="1239"/>
      <c r="Q79" s="1175"/>
    </row>
    <row r="80" spans="1:17" s="1176" customFormat="1" ht="15.75" customHeight="1">
      <c r="A80" s="1170"/>
      <c r="B80" s="1170"/>
      <c r="C80" s="1170"/>
      <c r="D80" s="1171"/>
      <c r="E80" s="1171"/>
      <c r="F80" s="1253"/>
      <c r="G80" s="1255"/>
      <c r="H80" s="1260"/>
      <c r="I80" s="1261"/>
      <c r="J80" s="1239"/>
      <c r="K80" s="1260"/>
      <c r="L80" s="1261"/>
      <c r="M80" s="1239"/>
      <c r="N80" s="1260"/>
      <c r="O80" s="1261"/>
      <c r="P80" s="1239"/>
      <c r="Q80" s="1175"/>
    </row>
    <row r="81" spans="1:17" s="1176" customFormat="1" ht="15.75" customHeight="1">
      <c r="A81" s="1170"/>
      <c r="B81" s="1170"/>
      <c r="C81" s="1170"/>
      <c r="D81" s="1171"/>
      <c r="E81" s="1171"/>
      <c r="F81" s="1253"/>
      <c r="G81" s="1238"/>
      <c r="H81" s="1260"/>
      <c r="I81" s="1261"/>
      <c r="J81" s="1239"/>
      <c r="K81" s="1260"/>
      <c r="L81" s="1261"/>
      <c r="M81" s="1239"/>
      <c r="N81" s="1260"/>
      <c r="O81" s="1261"/>
      <c r="P81" s="1239"/>
      <c r="Q81" s="1175"/>
    </row>
    <row r="82" spans="1:17" s="1176" customFormat="1" ht="15.75" customHeight="1">
      <c r="A82" s="1170"/>
      <c r="B82" s="1170"/>
      <c r="C82" s="1170"/>
      <c r="D82" s="1171"/>
      <c r="E82" s="1171"/>
      <c r="F82" s="1253"/>
      <c r="G82" s="1253"/>
      <c r="H82" s="1253"/>
      <c r="I82" s="1253"/>
      <c r="J82" s="1253"/>
      <c r="K82" s="1253"/>
      <c r="L82" s="1253"/>
      <c r="M82" s="1253"/>
      <c r="N82" s="1253"/>
      <c r="O82" s="1253"/>
      <c r="P82" s="1253"/>
      <c r="Q82" s="1175"/>
    </row>
    <row r="83" spans="1:17" s="1176" customFormat="1" ht="30" customHeight="1">
      <c r="A83" s="1170"/>
      <c r="B83" s="1170"/>
      <c r="C83" s="1170"/>
      <c r="D83" s="1171"/>
      <c r="E83" s="1171"/>
      <c r="F83" s="1253"/>
      <c r="G83" s="1253"/>
      <c r="H83" s="1253"/>
      <c r="I83" s="1253"/>
      <c r="J83" s="1253"/>
      <c r="K83" s="1253"/>
      <c r="L83" s="1253"/>
      <c r="M83" s="1253"/>
      <c r="N83" s="1253"/>
      <c r="O83" s="1253"/>
      <c r="P83" s="1253"/>
      <c r="Q83" s="1175"/>
    </row>
    <row r="84" spans="1:17" s="1176" customFormat="1" ht="30" customHeight="1">
      <c r="A84" s="1170"/>
      <c r="B84" s="1170"/>
      <c r="C84" s="1170"/>
      <c r="D84" s="1171"/>
      <c r="E84" s="1171"/>
      <c r="F84" s="1253"/>
      <c r="G84" s="1253"/>
      <c r="H84" s="1253"/>
      <c r="I84" s="1253"/>
      <c r="J84" s="1253"/>
      <c r="K84" s="1253"/>
      <c r="L84" s="1253"/>
      <c r="M84" s="1253"/>
      <c r="N84" s="1253"/>
      <c r="O84" s="1253"/>
      <c r="P84" s="1253"/>
      <c r="Q84" s="1175"/>
    </row>
    <row r="85" spans="1:17" s="1176" customFormat="1" ht="24" customHeight="1">
      <c r="A85" s="1170"/>
      <c r="B85" s="1170"/>
      <c r="C85" s="1170"/>
      <c r="D85" s="1171"/>
      <c r="E85" s="1171"/>
      <c r="F85" s="1253"/>
      <c r="G85" s="1253"/>
      <c r="H85" s="1253"/>
      <c r="I85" s="1253"/>
      <c r="J85" s="1253"/>
      <c r="K85" s="1253"/>
      <c r="L85" s="1253"/>
      <c r="M85" s="1253"/>
      <c r="N85" s="1253"/>
      <c r="O85" s="1253"/>
      <c r="P85" s="1253"/>
      <c r="Q85" s="1175"/>
    </row>
    <row r="86" spans="1:17" s="1176" customFormat="1" ht="15.75">
      <c r="A86" s="1170"/>
      <c r="B86" s="1170"/>
      <c r="C86" s="1170"/>
      <c r="D86" s="1171"/>
      <c r="E86" s="1171"/>
      <c r="F86" s="1253"/>
      <c r="G86" s="1253"/>
      <c r="H86" s="1253"/>
      <c r="I86" s="1253"/>
      <c r="J86" s="1253"/>
      <c r="K86" s="1262"/>
      <c r="L86" s="1253"/>
      <c r="M86" s="1253"/>
      <c r="N86" s="1253"/>
      <c r="O86" s="1238"/>
      <c r="P86" s="1253"/>
      <c r="Q86" s="1175"/>
    </row>
    <row r="87" spans="1:17" s="1176" customFormat="1" ht="16.5" customHeight="1">
      <c r="A87" s="1170"/>
      <c r="B87" s="1170"/>
      <c r="C87" s="1170"/>
      <c r="D87" s="1171"/>
      <c r="E87" s="1171"/>
      <c r="F87" s="1253"/>
      <c r="G87" s="1255"/>
      <c r="H87" s="1239"/>
      <c r="I87" s="1239"/>
      <c r="J87" s="1239"/>
      <c r="K87" s="1239"/>
      <c r="L87" s="1239"/>
      <c r="M87" s="1239"/>
      <c r="N87" s="1239"/>
      <c r="O87" s="1239"/>
      <c r="P87" s="1239"/>
      <c r="Q87" s="1175"/>
    </row>
    <row r="88" spans="1:17" s="1176" customFormat="1" ht="16.5" customHeight="1">
      <c r="A88" s="1170"/>
      <c r="B88" s="1170"/>
      <c r="C88" s="1170"/>
      <c r="D88" s="1171"/>
      <c r="E88" s="1171"/>
      <c r="F88" s="1253"/>
      <c r="G88" s="1239"/>
      <c r="H88" s="1239"/>
      <c r="I88" s="1239"/>
      <c r="J88" s="1239"/>
      <c r="K88" s="1239"/>
      <c r="L88" s="1239"/>
      <c r="M88" s="1239"/>
      <c r="N88" s="1239"/>
      <c r="O88" s="1239"/>
      <c r="P88" s="1239"/>
      <c r="Q88" s="1175"/>
    </row>
    <row r="89" spans="1:17" s="1176" customFormat="1" ht="16.5" customHeight="1">
      <c r="A89" s="1170"/>
      <c r="B89" s="1170"/>
      <c r="C89" s="1170"/>
      <c r="D89" s="1171"/>
      <c r="E89" s="1171"/>
      <c r="F89" s="1253"/>
      <c r="G89" s="1255"/>
      <c r="H89" s="1263"/>
      <c r="I89" s="1264"/>
      <c r="J89" s="1239"/>
      <c r="K89" s="1260"/>
      <c r="L89" s="1239"/>
      <c r="M89" s="1239"/>
      <c r="N89" s="1260"/>
      <c r="O89" s="1239"/>
      <c r="P89" s="1253"/>
      <c r="Q89" s="1175"/>
    </row>
    <row r="90" spans="1:17" s="1176" customFormat="1" ht="16.5" customHeight="1">
      <c r="A90" s="1170"/>
      <c r="B90" s="1170"/>
      <c r="C90" s="1170"/>
      <c r="D90" s="1171"/>
      <c r="E90" s="1171"/>
      <c r="F90" s="1253"/>
      <c r="G90" s="1255"/>
      <c r="H90" s="1260"/>
      <c r="I90" s="1239"/>
      <c r="J90" s="1239"/>
      <c r="K90" s="1260"/>
      <c r="L90" s="1239"/>
      <c r="M90" s="1239"/>
      <c r="N90" s="1260"/>
      <c r="O90" s="1239"/>
      <c r="P90" s="1253"/>
      <c r="Q90" s="1175"/>
    </row>
    <row r="91" spans="1:17" s="1176" customFormat="1" ht="16.5" customHeight="1">
      <c r="A91" s="1170"/>
      <c r="B91" s="1170"/>
      <c r="C91" s="1170"/>
      <c r="D91" s="1171"/>
      <c r="E91" s="1171"/>
      <c r="F91" s="1253"/>
      <c r="G91" s="1255"/>
      <c r="H91" s="1260"/>
      <c r="I91" s="1239"/>
      <c r="J91" s="1239"/>
      <c r="K91" s="1260"/>
      <c r="L91" s="1239"/>
      <c r="M91" s="1239"/>
      <c r="N91" s="1260"/>
      <c r="O91" s="1239"/>
      <c r="P91" s="1253"/>
      <c r="Q91" s="1175"/>
    </row>
    <row r="92" spans="1:17" s="1176" customFormat="1" ht="16.5" customHeight="1">
      <c r="A92" s="1170"/>
      <c r="B92" s="1170"/>
      <c r="C92" s="1170"/>
      <c r="D92" s="1171"/>
      <c r="E92" s="1171"/>
      <c r="F92" s="1253"/>
      <c r="G92" s="1255"/>
      <c r="H92" s="1260"/>
      <c r="I92" s="1239"/>
      <c r="J92" s="1239"/>
      <c r="K92" s="1260"/>
      <c r="L92" s="1239"/>
      <c r="M92" s="1239"/>
      <c r="N92" s="1260"/>
      <c r="O92" s="1239"/>
      <c r="P92" s="1253"/>
      <c r="Q92" s="1175"/>
    </row>
    <row r="93" spans="1:17" s="1176" customFormat="1" ht="16.5" customHeight="1">
      <c r="A93" s="1170"/>
      <c r="B93" s="1170"/>
      <c r="C93" s="1170"/>
      <c r="D93" s="1171"/>
      <c r="E93" s="1171"/>
      <c r="F93" s="1253"/>
      <c r="G93" s="1255"/>
      <c r="H93" s="1260"/>
      <c r="I93" s="1239"/>
      <c r="J93" s="1239"/>
      <c r="K93" s="1260"/>
      <c r="L93" s="1239"/>
      <c r="M93" s="1239"/>
      <c r="N93" s="1260"/>
      <c r="O93" s="1239"/>
      <c r="P93" s="1253"/>
      <c r="Q93" s="1175"/>
    </row>
    <row r="94" spans="1:17" s="1176" customFormat="1" ht="16.5" customHeight="1">
      <c r="A94" s="1170"/>
      <c r="B94" s="1170"/>
      <c r="C94" s="1170"/>
      <c r="D94" s="1171"/>
      <c r="E94" s="1171"/>
      <c r="F94" s="1253"/>
      <c r="G94" s="1255"/>
      <c r="H94" s="1260"/>
      <c r="I94" s="1239"/>
      <c r="J94" s="1239"/>
      <c r="K94" s="1260"/>
      <c r="L94" s="1239"/>
      <c r="M94" s="1239"/>
      <c r="N94" s="1260"/>
      <c r="O94" s="1239"/>
      <c r="P94" s="1253"/>
      <c r="Q94" s="1175"/>
    </row>
    <row r="95" spans="1:17" s="1176" customFormat="1" ht="16.5" customHeight="1">
      <c r="A95" s="1170"/>
      <c r="B95" s="1170"/>
      <c r="C95" s="1170"/>
      <c r="D95" s="1171"/>
      <c r="E95" s="1171"/>
      <c r="F95" s="1253"/>
      <c r="G95" s="1255"/>
      <c r="H95" s="1260"/>
      <c r="I95" s="1239"/>
      <c r="J95" s="1239"/>
      <c r="K95" s="1260"/>
      <c r="L95" s="1239"/>
      <c r="M95" s="1239"/>
      <c r="N95" s="1260"/>
      <c r="O95" s="1239"/>
      <c r="P95" s="1253"/>
      <c r="Q95" s="1175"/>
    </row>
    <row r="96" spans="1:17" s="1176" customFormat="1" ht="16.5" customHeight="1">
      <c r="A96" s="1170"/>
      <c r="B96" s="1170"/>
      <c r="C96" s="1170"/>
      <c r="D96" s="1171"/>
      <c r="E96" s="1171"/>
      <c r="F96" s="1253"/>
      <c r="G96" s="1255"/>
      <c r="H96" s="1260"/>
      <c r="I96" s="1239"/>
      <c r="J96" s="1239"/>
      <c r="K96" s="1260"/>
      <c r="L96" s="1239"/>
      <c r="M96" s="1239"/>
      <c r="N96" s="1260"/>
      <c r="O96" s="1239"/>
      <c r="P96" s="1253"/>
      <c r="Q96" s="1175"/>
    </row>
    <row r="97" spans="1:17" s="1176" customFormat="1" ht="16.5" customHeight="1">
      <c r="A97" s="1170"/>
      <c r="B97" s="1170"/>
      <c r="C97" s="1170"/>
      <c r="D97" s="1171"/>
      <c r="E97" s="1171"/>
      <c r="F97" s="1253"/>
      <c r="G97" s="1255"/>
      <c r="H97" s="1260"/>
      <c r="I97" s="1239"/>
      <c r="J97" s="1239"/>
      <c r="K97" s="1260"/>
      <c r="L97" s="1239"/>
      <c r="M97" s="1239"/>
      <c r="N97" s="1260"/>
      <c r="O97" s="1239"/>
      <c r="P97" s="1253"/>
      <c r="Q97" s="1175"/>
    </row>
    <row r="98" spans="1:17" s="1176" customFormat="1" ht="16.5" customHeight="1">
      <c r="A98" s="1170"/>
      <c r="B98" s="1170"/>
      <c r="C98" s="1170"/>
      <c r="D98" s="1171"/>
      <c r="E98" s="1171"/>
      <c r="F98" s="1253"/>
      <c r="G98" s="1255"/>
      <c r="H98" s="1260"/>
      <c r="I98" s="1239"/>
      <c r="J98" s="1239"/>
      <c r="K98" s="1260"/>
      <c r="L98" s="1239"/>
      <c r="M98" s="1239"/>
      <c r="N98" s="1260"/>
      <c r="O98" s="1239"/>
      <c r="P98" s="1253"/>
      <c r="Q98" s="1175"/>
    </row>
    <row r="99" spans="1:17" s="1176" customFormat="1" ht="16.5" customHeight="1">
      <c r="A99" s="1170"/>
      <c r="B99" s="1170"/>
      <c r="C99" s="1170"/>
      <c r="D99" s="1171"/>
      <c r="E99" s="1171"/>
      <c r="F99" s="1253"/>
      <c r="G99" s="1255"/>
      <c r="H99" s="1260"/>
      <c r="I99" s="1239"/>
      <c r="J99" s="1239"/>
      <c r="K99" s="1260"/>
      <c r="L99" s="1239"/>
      <c r="M99" s="1239"/>
      <c r="N99" s="1260"/>
      <c r="O99" s="1239"/>
      <c r="P99" s="1253"/>
      <c r="Q99" s="1175"/>
    </row>
    <row r="100" spans="1:17" s="1176" customFormat="1" ht="16.5" customHeight="1">
      <c r="A100" s="1170"/>
      <c r="B100" s="1170"/>
      <c r="C100" s="1170"/>
      <c r="D100" s="1171"/>
      <c r="E100" s="1171"/>
      <c r="F100" s="1253"/>
      <c r="G100" s="1255"/>
      <c r="H100" s="1260"/>
      <c r="I100" s="1239"/>
      <c r="J100" s="1239"/>
      <c r="K100" s="1260"/>
      <c r="L100" s="1239"/>
      <c r="M100" s="1239"/>
      <c r="N100" s="1260"/>
      <c r="O100" s="1239"/>
      <c r="P100" s="1253"/>
      <c r="Q100" s="1175"/>
    </row>
    <row r="101" spans="1:17" s="1176" customFormat="1" ht="16.5" customHeight="1">
      <c r="A101" s="1170"/>
      <c r="B101" s="1170"/>
      <c r="C101" s="1170"/>
      <c r="D101" s="1171"/>
      <c r="E101" s="1171"/>
      <c r="F101" s="1253"/>
      <c r="G101" s="1238"/>
      <c r="H101" s="1260"/>
      <c r="I101" s="1239"/>
      <c r="J101" s="1239"/>
      <c r="K101" s="1260"/>
      <c r="L101" s="1239"/>
      <c r="M101" s="1239"/>
      <c r="N101" s="1260"/>
      <c r="O101" s="1239"/>
      <c r="P101" s="1253"/>
      <c r="Q101" s="1175"/>
    </row>
    <row r="102" spans="1:17" s="1176" customFormat="1" ht="16.5" customHeight="1">
      <c r="A102" s="1170"/>
      <c r="B102" s="1170"/>
      <c r="C102" s="1170"/>
      <c r="D102" s="1171"/>
      <c r="E102" s="1171"/>
      <c r="F102" s="1253"/>
      <c r="G102" s="1239"/>
      <c r="H102" s="1253"/>
      <c r="I102" s="1253"/>
      <c r="J102" s="1253"/>
      <c r="K102" s="1253"/>
      <c r="L102" s="1253"/>
      <c r="M102" s="1253"/>
      <c r="N102" s="1253"/>
      <c r="O102" s="1253"/>
      <c r="P102" s="1253"/>
      <c r="Q102" s="1175"/>
    </row>
    <row r="103" spans="1:17" s="1176" customFormat="1" ht="15.75">
      <c r="A103" s="1170"/>
      <c r="B103" s="1170"/>
      <c r="C103" s="1170"/>
      <c r="D103" s="1171"/>
      <c r="E103" s="1171"/>
      <c r="F103" s="1265"/>
      <c r="G103" s="1265"/>
      <c r="H103" s="1265"/>
      <c r="I103" s="1265"/>
      <c r="J103" s="1265"/>
      <c r="K103" s="1265"/>
      <c r="L103" s="1265"/>
      <c r="M103" s="1265"/>
      <c r="N103" s="1265"/>
      <c r="O103" s="1265"/>
      <c r="P103" s="1265"/>
      <c r="Q103" s="1190"/>
    </row>
  </sheetData>
  <sheetProtection/>
  <mergeCells count="74">
    <mergeCell ref="H5:P5"/>
    <mergeCell ref="I7:J7"/>
    <mergeCell ref="L7:M7"/>
    <mergeCell ref="O7:P7"/>
    <mergeCell ref="I8:J8"/>
    <mergeCell ref="L8:M8"/>
    <mergeCell ref="O8:P8"/>
    <mergeCell ref="H35:P35"/>
    <mergeCell ref="H36:J36"/>
    <mergeCell ref="K36:M36"/>
    <mergeCell ref="N36:P36"/>
    <mergeCell ref="H38:J38"/>
    <mergeCell ref="K38:M38"/>
    <mergeCell ref="N38:P38"/>
    <mergeCell ref="H39:J39"/>
    <mergeCell ref="K39:M39"/>
    <mergeCell ref="N39:P39"/>
    <mergeCell ref="H40:J40"/>
    <mergeCell ref="K40:M40"/>
    <mergeCell ref="N40:P40"/>
    <mergeCell ref="H41:J41"/>
    <mergeCell ref="K41:M41"/>
    <mergeCell ref="N41:P41"/>
    <mergeCell ref="H42:J42"/>
    <mergeCell ref="K42:M42"/>
    <mergeCell ref="N42:P42"/>
    <mergeCell ref="H43:J43"/>
    <mergeCell ref="K43:M43"/>
    <mergeCell ref="N43:P43"/>
    <mergeCell ref="H44:J44"/>
    <mergeCell ref="K44:M44"/>
    <mergeCell ref="N44:P44"/>
    <mergeCell ref="H45:J45"/>
    <mergeCell ref="K45:M45"/>
    <mergeCell ref="N45:P45"/>
    <mergeCell ref="H46:J46"/>
    <mergeCell ref="K46:M46"/>
    <mergeCell ref="N46:P46"/>
    <mergeCell ref="H48:J48"/>
    <mergeCell ref="K48:M48"/>
    <mergeCell ref="N48:P48"/>
    <mergeCell ref="H49:J49"/>
    <mergeCell ref="K49:M49"/>
    <mergeCell ref="N49:P49"/>
    <mergeCell ref="H50:J50"/>
    <mergeCell ref="K50:M50"/>
    <mergeCell ref="N50:P50"/>
    <mergeCell ref="H51:J51"/>
    <mergeCell ref="K51:M51"/>
    <mergeCell ref="N51:P51"/>
    <mergeCell ref="H52:J52"/>
    <mergeCell ref="K52:M52"/>
    <mergeCell ref="N52:P52"/>
    <mergeCell ref="H53:J53"/>
    <mergeCell ref="K53:M53"/>
    <mergeCell ref="N53:P53"/>
    <mergeCell ref="H54:J54"/>
    <mergeCell ref="K54:M54"/>
    <mergeCell ref="N54:P54"/>
    <mergeCell ref="H55:J55"/>
    <mergeCell ref="K55:M55"/>
    <mergeCell ref="N55:P55"/>
    <mergeCell ref="H56:J56"/>
    <mergeCell ref="K56:M56"/>
    <mergeCell ref="N56:P56"/>
    <mergeCell ref="H57:J57"/>
    <mergeCell ref="K57:M57"/>
    <mergeCell ref="N57:P57"/>
    <mergeCell ref="H58:J58"/>
    <mergeCell ref="K58:M58"/>
    <mergeCell ref="N58:P58"/>
    <mergeCell ref="H59:J59"/>
    <mergeCell ref="K59:M59"/>
    <mergeCell ref="N59:P59"/>
  </mergeCells>
  <printOptions/>
  <pageMargins left="0.786" right="0.75" top="0.983" bottom="0.983" header="0.512" footer="0.512"/>
  <pageSetup horizontalDpi="600" verticalDpi="600" orientation="portrait" paperSize="9" scale="92" r:id="rId2"/>
  <drawing r:id="rId1"/>
</worksheet>
</file>

<file path=xl/worksheets/sheet24.xml><?xml version="1.0" encoding="utf-8"?>
<worksheet xmlns="http://schemas.openxmlformats.org/spreadsheetml/2006/main" xmlns:r="http://schemas.openxmlformats.org/officeDocument/2006/relationships">
  <sheetPr transitionEvaluation="1">
    <pageSetUpPr fitToPage="1"/>
  </sheetPr>
  <dimension ref="B2:HE40"/>
  <sheetViews>
    <sheetView defaultGridColor="0" zoomScaleSheetLayoutView="100" zoomScalePageLayoutView="0" colorId="22" workbookViewId="0" topLeftCell="A31">
      <selection activeCell="M18" sqref="M18"/>
    </sheetView>
  </sheetViews>
  <sheetFormatPr defaultColWidth="3.8984375" defaultRowHeight="27" customHeight="1"/>
  <cols>
    <col min="1" max="1" width="3.8984375" style="1174" customWidth="1"/>
    <col min="2" max="3" width="2.19921875" style="1174" customWidth="1"/>
    <col min="4" max="16384" width="3.8984375" style="1174" customWidth="1"/>
  </cols>
  <sheetData>
    <row r="2" ht="27" customHeight="1">
      <c r="B2" s="1955" t="s">
        <v>1118</v>
      </c>
    </row>
    <row r="3" spans="9:31" ht="27" customHeight="1" thickBot="1">
      <c r="I3" s="1939"/>
      <c r="AE3" s="1942" t="s">
        <v>1119</v>
      </c>
    </row>
    <row r="4" spans="2:213" s="1190" customFormat="1" ht="24" customHeight="1">
      <c r="B4" s="2688"/>
      <c r="C4" s="2689"/>
      <c r="D4" s="2689"/>
      <c r="E4" s="2689"/>
      <c r="F4" s="2689"/>
      <c r="G4" s="2690"/>
      <c r="H4" s="2690"/>
      <c r="I4" s="2690"/>
      <c r="J4" s="2690"/>
      <c r="K4" s="2691"/>
      <c r="L4" s="2692" t="s">
        <v>1089</v>
      </c>
      <c r="M4" s="2623"/>
      <c r="N4" s="2623"/>
      <c r="O4" s="2624"/>
      <c r="P4" s="2603" t="s">
        <v>1090</v>
      </c>
      <c r="Q4" s="2623"/>
      <c r="R4" s="2623"/>
      <c r="S4" s="2624"/>
      <c r="T4" s="2603" t="s">
        <v>1092</v>
      </c>
      <c r="U4" s="2623"/>
      <c r="V4" s="2623"/>
      <c r="W4" s="2624"/>
      <c r="X4" s="2603" t="s">
        <v>1093</v>
      </c>
      <c r="Y4" s="2623"/>
      <c r="Z4" s="2623"/>
      <c r="AA4" s="2624"/>
      <c r="AB4" s="2603" t="s">
        <v>440</v>
      </c>
      <c r="AC4" s="2623"/>
      <c r="AD4" s="2623"/>
      <c r="AE4" s="2647"/>
      <c r="AF4" s="1175"/>
      <c r="AG4" s="1175"/>
      <c r="AH4" s="1175"/>
      <c r="AI4" s="1175"/>
      <c r="AJ4" s="1175"/>
      <c r="AK4" s="1175"/>
      <c r="AL4" s="1175"/>
      <c r="BM4" s="1175"/>
      <c r="BN4" s="1175"/>
      <c r="BO4" s="1175"/>
      <c r="BP4" s="1175"/>
      <c r="BQ4" s="1175"/>
      <c r="BR4" s="1175"/>
      <c r="BS4" s="1175"/>
      <c r="BT4" s="1175"/>
      <c r="BU4" s="1175"/>
      <c r="BV4" s="1175"/>
      <c r="BW4" s="1175"/>
      <c r="BX4" s="1175"/>
      <c r="BY4" s="1175"/>
      <c r="BZ4" s="1175"/>
      <c r="CA4" s="1175"/>
      <c r="CB4" s="1175"/>
      <c r="CC4" s="1175"/>
      <c r="CD4" s="1175"/>
      <c r="CE4" s="1175"/>
      <c r="CF4" s="1175"/>
      <c r="CG4" s="1175"/>
      <c r="CH4" s="1175"/>
      <c r="CI4" s="1175"/>
      <c r="CJ4" s="1175"/>
      <c r="CK4" s="1175"/>
      <c r="CL4" s="1175"/>
      <c r="CM4" s="1175"/>
      <c r="CN4" s="1175"/>
      <c r="CO4" s="1175"/>
      <c r="CP4" s="1175"/>
      <c r="CQ4" s="1175"/>
      <c r="CR4" s="1175"/>
      <c r="CS4" s="1175"/>
      <c r="CT4" s="1175"/>
      <c r="CU4" s="1175"/>
      <c r="CV4" s="1175"/>
      <c r="CW4" s="1175"/>
      <c r="CX4" s="1175"/>
      <c r="CY4" s="1175"/>
      <c r="CZ4" s="1175"/>
      <c r="DA4" s="1175"/>
      <c r="DB4" s="1175"/>
      <c r="DC4" s="1175"/>
      <c r="DD4" s="1175"/>
      <c r="DE4" s="1175"/>
      <c r="DF4" s="1175"/>
      <c r="DG4" s="1175"/>
      <c r="DH4" s="1175"/>
      <c r="DI4" s="1175"/>
      <c r="DJ4" s="1175"/>
      <c r="DK4" s="1175"/>
      <c r="DL4" s="1175"/>
      <c r="DM4" s="1175"/>
      <c r="DN4" s="1175"/>
      <c r="DO4" s="1175"/>
      <c r="DP4" s="1175"/>
      <c r="DQ4" s="1175"/>
      <c r="DR4" s="1175"/>
      <c r="DS4" s="1175"/>
      <c r="DT4" s="1175"/>
      <c r="DU4" s="1175"/>
      <c r="DV4" s="1175"/>
      <c r="DW4" s="1175"/>
      <c r="DX4" s="1175"/>
      <c r="DY4" s="1175"/>
      <c r="DZ4" s="1175"/>
      <c r="EA4" s="1175"/>
      <c r="EB4" s="1175"/>
      <c r="EC4" s="1175"/>
      <c r="ED4" s="1175"/>
      <c r="EE4" s="1175"/>
      <c r="EF4" s="1175"/>
      <c r="EG4" s="1175"/>
      <c r="EH4" s="1175"/>
      <c r="EI4" s="1175"/>
      <c r="EJ4" s="1175"/>
      <c r="EK4" s="1175"/>
      <c r="EL4" s="1175"/>
      <c r="EM4" s="1175"/>
      <c r="EN4" s="1175"/>
      <c r="EO4" s="1175"/>
      <c r="EP4" s="1175"/>
      <c r="EQ4" s="1175"/>
      <c r="ER4" s="1175"/>
      <c r="ES4" s="1175"/>
      <c r="ET4" s="1175"/>
      <c r="EU4" s="1175"/>
      <c r="EV4" s="1175"/>
      <c r="EW4" s="1175"/>
      <c r="EX4" s="1175"/>
      <c r="EY4" s="1175"/>
      <c r="EZ4" s="1175"/>
      <c r="FA4" s="1175"/>
      <c r="FB4" s="1175"/>
      <c r="FC4" s="1175"/>
      <c r="FD4" s="1175"/>
      <c r="FE4" s="1175"/>
      <c r="FF4" s="1175"/>
      <c r="FG4" s="1175"/>
      <c r="FH4" s="1175"/>
      <c r="FI4" s="1175"/>
      <c r="FJ4" s="1175"/>
      <c r="FK4" s="1175"/>
      <c r="FL4" s="1175"/>
      <c r="FM4" s="1175"/>
      <c r="FN4" s="1175"/>
      <c r="FO4" s="1175"/>
      <c r="FP4" s="1175"/>
      <c r="FQ4" s="1175"/>
      <c r="FR4" s="1175"/>
      <c r="FS4" s="1175"/>
      <c r="FT4" s="1175"/>
      <c r="FU4" s="1175"/>
      <c r="FV4" s="1175"/>
      <c r="FW4" s="1175"/>
      <c r="FX4" s="1175"/>
      <c r="FY4" s="1175"/>
      <c r="FZ4" s="1175"/>
      <c r="GA4" s="1175"/>
      <c r="GB4" s="1175"/>
      <c r="GC4" s="1175"/>
      <c r="GD4" s="1175"/>
      <c r="GE4" s="1175"/>
      <c r="GF4" s="1175"/>
      <c r="GG4" s="1175"/>
      <c r="GH4" s="1175"/>
      <c r="GI4" s="1175"/>
      <c r="GJ4" s="1175"/>
      <c r="GK4" s="1175"/>
      <c r="GL4" s="1175"/>
      <c r="GM4" s="1175"/>
      <c r="GN4" s="1175"/>
      <c r="GO4" s="1175"/>
      <c r="GP4" s="1175"/>
      <c r="GQ4" s="1175"/>
      <c r="GR4" s="1175"/>
      <c r="GS4" s="1175"/>
      <c r="GT4" s="1175"/>
      <c r="GU4" s="1175"/>
      <c r="GV4" s="1175"/>
      <c r="GW4" s="1175"/>
      <c r="GX4" s="1175"/>
      <c r="GY4" s="1175"/>
      <c r="GZ4" s="1175"/>
      <c r="HA4" s="1175"/>
      <c r="HB4" s="1175"/>
      <c r="HC4" s="1175"/>
      <c r="HD4" s="1175"/>
      <c r="HE4" s="1175"/>
    </row>
    <row r="5" spans="2:213" s="1190" customFormat="1" ht="24" customHeight="1" thickBot="1">
      <c r="B5" s="2568"/>
      <c r="C5" s="2569"/>
      <c r="D5" s="2569"/>
      <c r="E5" s="2569"/>
      <c r="F5" s="2569"/>
      <c r="G5" s="2636"/>
      <c r="H5" s="2636"/>
      <c r="I5" s="2636"/>
      <c r="J5" s="2636"/>
      <c r="K5" s="2637"/>
      <c r="L5" s="2693"/>
      <c r="M5" s="2626"/>
      <c r="N5" s="2626"/>
      <c r="O5" s="2627"/>
      <c r="P5" s="2625"/>
      <c r="Q5" s="2626"/>
      <c r="R5" s="2626"/>
      <c r="S5" s="2627"/>
      <c r="T5" s="2625"/>
      <c r="U5" s="2626"/>
      <c r="V5" s="2626"/>
      <c r="W5" s="2627"/>
      <c r="X5" s="2625"/>
      <c r="Y5" s="2626"/>
      <c r="Z5" s="2626"/>
      <c r="AA5" s="2627"/>
      <c r="AB5" s="2625"/>
      <c r="AC5" s="2626"/>
      <c r="AD5" s="2626"/>
      <c r="AE5" s="2648"/>
      <c r="AF5" s="1175"/>
      <c r="AG5" s="1175"/>
      <c r="AH5" s="1175"/>
      <c r="AI5" s="1175"/>
      <c r="AJ5" s="1175"/>
      <c r="AK5" s="1175"/>
      <c r="AL5" s="1175"/>
      <c r="BM5" s="1175"/>
      <c r="BN5" s="1175"/>
      <c r="BO5" s="1175"/>
      <c r="BP5" s="1175"/>
      <c r="BQ5" s="1175"/>
      <c r="BR5" s="1175"/>
      <c r="BS5" s="1175"/>
      <c r="BT5" s="1175"/>
      <c r="BU5" s="1175"/>
      <c r="BV5" s="1175"/>
      <c r="BW5" s="1175"/>
      <c r="BX5" s="1175"/>
      <c r="BY5" s="1175"/>
      <c r="BZ5" s="1175"/>
      <c r="CA5" s="1175"/>
      <c r="CB5" s="1175"/>
      <c r="CC5" s="1175"/>
      <c r="CD5" s="1175"/>
      <c r="CE5" s="1175"/>
      <c r="CF5" s="1175"/>
      <c r="CG5" s="1175"/>
      <c r="CH5" s="1175"/>
      <c r="CI5" s="1175"/>
      <c r="CJ5" s="1175"/>
      <c r="CK5" s="1175"/>
      <c r="CL5" s="1175"/>
      <c r="CM5" s="1175"/>
      <c r="CN5" s="1175"/>
      <c r="CO5" s="1175"/>
      <c r="CP5" s="1175"/>
      <c r="CQ5" s="1175"/>
      <c r="CR5" s="1175"/>
      <c r="CS5" s="1175"/>
      <c r="CT5" s="1175"/>
      <c r="CU5" s="1175"/>
      <c r="CV5" s="1175"/>
      <c r="CW5" s="1175"/>
      <c r="CX5" s="1175"/>
      <c r="CY5" s="1175"/>
      <c r="CZ5" s="1175"/>
      <c r="DA5" s="1175"/>
      <c r="DB5" s="1175"/>
      <c r="DC5" s="1175"/>
      <c r="DD5" s="1175"/>
      <c r="DE5" s="1175"/>
      <c r="DF5" s="1175"/>
      <c r="DG5" s="1175"/>
      <c r="DH5" s="1175"/>
      <c r="DI5" s="1175"/>
      <c r="DJ5" s="1175"/>
      <c r="DK5" s="1175"/>
      <c r="DL5" s="1175"/>
      <c r="DM5" s="1175"/>
      <c r="DN5" s="1175"/>
      <c r="DO5" s="1175"/>
      <c r="DP5" s="1175"/>
      <c r="DQ5" s="1175"/>
      <c r="DR5" s="1175"/>
      <c r="DS5" s="1175"/>
      <c r="DT5" s="1175"/>
      <c r="DU5" s="1175"/>
      <c r="DV5" s="1175"/>
      <c r="DW5" s="1175"/>
      <c r="DX5" s="1175"/>
      <c r="DY5" s="1175"/>
      <c r="DZ5" s="1175"/>
      <c r="EA5" s="1175"/>
      <c r="EB5" s="1175"/>
      <c r="EC5" s="1175"/>
      <c r="ED5" s="1175"/>
      <c r="EE5" s="1175"/>
      <c r="EF5" s="1175"/>
      <c r="EG5" s="1175"/>
      <c r="EH5" s="1175"/>
      <c r="EI5" s="1175"/>
      <c r="EJ5" s="1175"/>
      <c r="EK5" s="1175"/>
      <c r="EL5" s="1175"/>
      <c r="EM5" s="1175"/>
      <c r="EN5" s="1175"/>
      <c r="EO5" s="1175"/>
      <c r="EP5" s="1175"/>
      <c r="EQ5" s="1175"/>
      <c r="ER5" s="1175"/>
      <c r="ES5" s="1175"/>
      <c r="ET5" s="1175"/>
      <c r="EU5" s="1175"/>
      <c r="EV5" s="1175"/>
      <c r="EW5" s="1175"/>
      <c r="EX5" s="1175"/>
      <c r="EY5" s="1175"/>
      <c r="EZ5" s="1175"/>
      <c r="FA5" s="1175"/>
      <c r="FB5" s="1175"/>
      <c r="FC5" s="1175"/>
      <c r="FD5" s="1175"/>
      <c r="FE5" s="1175"/>
      <c r="FF5" s="1175"/>
      <c r="FG5" s="1175"/>
      <c r="FH5" s="1175"/>
      <c r="FI5" s="1175"/>
      <c r="FJ5" s="1175"/>
      <c r="FK5" s="1175"/>
      <c r="FL5" s="1175"/>
      <c r="FM5" s="1175"/>
      <c r="FN5" s="1175"/>
      <c r="FO5" s="1175"/>
      <c r="FP5" s="1175"/>
      <c r="FQ5" s="1175"/>
      <c r="FR5" s="1175"/>
      <c r="FS5" s="1175"/>
      <c r="FT5" s="1175"/>
      <c r="FU5" s="1175"/>
      <c r="FV5" s="1175"/>
      <c r="FW5" s="1175"/>
      <c r="FX5" s="1175"/>
      <c r="FY5" s="1175"/>
      <c r="FZ5" s="1175"/>
      <c r="GA5" s="1175"/>
      <c r="GB5" s="1175"/>
      <c r="GC5" s="1175"/>
      <c r="GD5" s="1175"/>
      <c r="GE5" s="1175"/>
      <c r="GF5" s="1175"/>
      <c r="GG5" s="1175"/>
      <c r="GH5" s="1175"/>
      <c r="GI5" s="1175"/>
      <c r="GJ5" s="1175"/>
      <c r="GK5" s="1175"/>
      <c r="GL5" s="1175"/>
      <c r="GM5" s="1175"/>
      <c r="GN5" s="1175"/>
      <c r="GO5" s="1175"/>
      <c r="GP5" s="1175"/>
      <c r="GQ5" s="1175"/>
      <c r="GR5" s="1175"/>
      <c r="GS5" s="1175"/>
      <c r="GT5" s="1175"/>
      <c r="GU5" s="1175"/>
      <c r="GV5" s="1175"/>
      <c r="GW5" s="1175"/>
      <c r="GX5" s="1175"/>
      <c r="GY5" s="1175"/>
      <c r="GZ5" s="1175"/>
      <c r="HA5" s="1175"/>
      <c r="HB5" s="1175"/>
      <c r="HC5" s="1175"/>
      <c r="HD5" s="1175"/>
      <c r="HE5" s="1175"/>
    </row>
    <row r="6" spans="2:213" s="1190" customFormat="1" ht="30.75" customHeight="1">
      <c r="B6" s="2609" t="s">
        <v>1120</v>
      </c>
      <c r="C6" s="2610"/>
      <c r="D6" s="2619" t="s">
        <v>1928</v>
      </c>
      <c r="E6" s="2619"/>
      <c r="F6" s="2619"/>
      <c r="G6" s="2619"/>
      <c r="H6" s="2619"/>
      <c r="I6" s="2619"/>
      <c r="J6" s="2619"/>
      <c r="K6" s="2620"/>
      <c r="L6" s="2617">
        <v>60089056</v>
      </c>
      <c r="M6" s="2585"/>
      <c r="N6" s="2585"/>
      <c r="O6" s="2585"/>
      <c r="P6" s="2584">
        <v>61259891</v>
      </c>
      <c r="Q6" s="2585"/>
      <c r="R6" s="2585"/>
      <c r="S6" s="2585"/>
      <c r="T6" s="2584">
        <v>62769779</v>
      </c>
      <c r="U6" s="2585"/>
      <c r="V6" s="2585"/>
      <c r="W6" s="2585"/>
      <c r="X6" s="2584">
        <v>70007612</v>
      </c>
      <c r="Y6" s="2585"/>
      <c r="Z6" s="2585"/>
      <c r="AA6" s="2585"/>
      <c r="AB6" s="2584">
        <v>119839238</v>
      </c>
      <c r="AC6" s="2585"/>
      <c r="AD6" s="2585"/>
      <c r="AE6" s="2586"/>
      <c r="AF6" s="1175"/>
      <c r="AG6" s="1175"/>
      <c r="AH6" s="1175"/>
      <c r="AI6" s="1175"/>
      <c r="AJ6" s="1175"/>
      <c r="AK6" s="1175"/>
      <c r="AL6" s="1175"/>
      <c r="BM6" s="1175"/>
      <c r="BN6" s="1175"/>
      <c r="BO6" s="1175"/>
      <c r="BP6" s="1175"/>
      <c r="BQ6" s="1175"/>
      <c r="BR6" s="1175"/>
      <c r="BS6" s="1175"/>
      <c r="BT6" s="1175"/>
      <c r="BU6" s="1175"/>
      <c r="BV6" s="1175"/>
      <c r="BW6" s="1175"/>
      <c r="BX6" s="1175"/>
      <c r="BY6" s="1175"/>
      <c r="BZ6" s="1175"/>
      <c r="CA6" s="1175"/>
      <c r="CB6" s="1175"/>
      <c r="CC6" s="1175"/>
      <c r="CD6" s="1175"/>
      <c r="CE6" s="1175"/>
      <c r="CF6" s="1175"/>
      <c r="CG6" s="1175"/>
      <c r="CH6" s="1175"/>
      <c r="CI6" s="1175"/>
      <c r="CJ6" s="1175"/>
      <c r="CK6" s="1175"/>
      <c r="CL6" s="1175"/>
      <c r="CM6" s="1175"/>
      <c r="CN6" s="1175"/>
      <c r="CO6" s="1175"/>
      <c r="CP6" s="1175"/>
      <c r="CQ6" s="1175"/>
      <c r="CR6" s="1175"/>
      <c r="CS6" s="1175"/>
      <c r="CT6" s="1175"/>
      <c r="CU6" s="1175"/>
      <c r="CV6" s="1175"/>
      <c r="CW6" s="1175"/>
      <c r="CX6" s="1175"/>
      <c r="CY6" s="1175"/>
      <c r="CZ6" s="1175"/>
      <c r="DA6" s="1175"/>
      <c r="DB6" s="1175"/>
      <c r="DC6" s="1175"/>
      <c r="DD6" s="1175"/>
      <c r="DE6" s="1175"/>
      <c r="DF6" s="1175"/>
      <c r="DG6" s="1175"/>
      <c r="DH6" s="1175"/>
      <c r="DI6" s="1175"/>
      <c r="DJ6" s="1175"/>
      <c r="DK6" s="1175"/>
      <c r="DL6" s="1175"/>
      <c r="DM6" s="1175"/>
      <c r="DN6" s="1175"/>
      <c r="DO6" s="1175"/>
      <c r="DP6" s="1175"/>
      <c r="DQ6" s="1175"/>
      <c r="DR6" s="1175"/>
      <c r="DS6" s="1175"/>
      <c r="DT6" s="1175"/>
      <c r="DU6" s="1175"/>
      <c r="DV6" s="1175"/>
      <c r="DW6" s="1175"/>
      <c r="DX6" s="1175"/>
      <c r="DY6" s="1175"/>
      <c r="DZ6" s="1175"/>
      <c r="EA6" s="1175"/>
      <c r="EB6" s="1175"/>
      <c r="EC6" s="1175"/>
      <c r="ED6" s="1175"/>
      <c r="EE6" s="1175"/>
      <c r="EF6" s="1175"/>
      <c r="EG6" s="1175"/>
      <c r="EH6" s="1175"/>
      <c r="EI6" s="1175"/>
      <c r="EJ6" s="1175"/>
      <c r="EK6" s="1175"/>
      <c r="EL6" s="1175"/>
      <c r="EM6" s="1175"/>
      <c r="EN6" s="1175"/>
      <c r="EO6" s="1175"/>
      <c r="EP6" s="1175"/>
      <c r="EQ6" s="1175"/>
      <c r="ER6" s="1175"/>
      <c r="ES6" s="1175"/>
      <c r="ET6" s="1175"/>
      <c r="EU6" s="1175"/>
      <c r="EV6" s="1175"/>
      <c r="EW6" s="1175"/>
      <c r="EX6" s="1175"/>
      <c r="EY6" s="1175"/>
      <c r="EZ6" s="1175"/>
      <c r="FA6" s="1175"/>
      <c r="FB6" s="1175"/>
      <c r="FC6" s="1175"/>
      <c r="FD6" s="1175"/>
      <c r="FE6" s="1175"/>
      <c r="FF6" s="1175"/>
      <c r="FG6" s="1175"/>
      <c r="FH6" s="1175"/>
      <c r="FI6" s="1175"/>
      <c r="FJ6" s="1175"/>
      <c r="FK6" s="1175"/>
      <c r="FL6" s="1175"/>
      <c r="FM6" s="1175"/>
      <c r="FN6" s="1175"/>
      <c r="FO6" s="1175"/>
      <c r="FP6" s="1175"/>
      <c r="FQ6" s="1175"/>
      <c r="FR6" s="1175"/>
      <c r="FS6" s="1175"/>
      <c r="FT6" s="1175"/>
      <c r="FU6" s="1175"/>
      <c r="FV6" s="1175"/>
      <c r="FW6" s="1175"/>
      <c r="FX6" s="1175"/>
      <c r="FY6" s="1175"/>
      <c r="FZ6" s="1175"/>
      <c r="GA6" s="1175"/>
      <c r="GB6" s="1175"/>
      <c r="GC6" s="1175"/>
      <c r="GD6" s="1175"/>
      <c r="GE6" s="1175"/>
      <c r="GF6" s="1175"/>
      <c r="GG6" s="1175"/>
      <c r="GH6" s="1175"/>
      <c r="GI6" s="1175"/>
      <c r="GJ6" s="1175"/>
      <c r="GK6" s="1175"/>
      <c r="GL6" s="1175"/>
      <c r="GM6" s="1175"/>
      <c r="GN6" s="1175"/>
      <c r="GO6" s="1175"/>
      <c r="GP6" s="1175"/>
      <c r="GQ6" s="1175"/>
      <c r="GR6" s="1175"/>
      <c r="GS6" s="1175"/>
      <c r="GT6" s="1175"/>
      <c r="GU6" s="1175"/>
      <c r="GV6" s="1175"/>
      <c r="GW6" s="1175"/>
      <c r="GX6" s="1175"/>
      <c r="GY6" s="1175"/>
      <c r="GZ6" s="1175"/>
      <c r="HA6" s="1175"/>
      <c r="HB6" s="1175"/>
      <c r="HC6" s="1175"/>
      <c r="HD6" s="1175"/>
      <c r="HE6" s="1175"/>
    </row>
    <row r="7" spans="2:213" s="1190" customFormat="1" ht="30.75" customHeight="1" thickBot="1">
      <c r="B7" s="2611"/>
      <c r="C7" s="2612"/>
      <c r="D7" s="2613" t="s">
        <v>1929</v>
      </c>
      <c r="E7" s="2613"/>
      <c r="F7" s="2613"/>
      <c r="G7" s="2613"/>
      <c r="H7" s="2613"/>
      <c r="I7" s="2613"/>
      <c r="J7" s="2613"/>
      <c r="K7" s="2614"/>
      <c r="L7" s="2618">
        <v>115296509</v>
      </c>
      <c r="M7" s="2588"/>
      <c r="N7" s="2588"/>
      <c r="O7" s="2588"/>
      <c r="P7" s="2587">
        <v>115499879</v>
      </c>
      <c r="Q7" s="2588"/>
      <c r="R7" s="2588"/>
      <c r="S7" s="2588"/>
      <c r="T7" s="2587">
        <v>114498958</v>
      </c>
      <c r="U7" s="2588"/>
      <c r="V7" s="2588"/>
      <c r="W7" s="2588"/>
      <c r="X7" s="2587">
        <v>138968802</v>
      </c>
      <c r="Y7" s="2588"/>
      <c r="Z7" s="2588"/>
      <c r="AA7" s="2588"/>
      <c r="AB7" s="2587">
        <v>228464785</v>
      </c>
      <c r="AC7" s="2588"/>
      <c r="AD7" s="2588"/>
      <c r="AE7" s="2589"/>
      <c r="AF7" s="1175"/>
      <c r="AG7" s="1175"/>
      <c r="AH7" s="1175"/>
      <c r="AI7" s="1175"/>
      <c r="AJ7" s="1175"/>
      <c r="AK7" s="1175"/>
      <c r="AL7" s="1175"/>
      <c r="BM7" s="1175"/>
      <c r="BN7" s="1175"/>
      <c r="BO7" s="1175"/>
      <c r="BP7" s="1175"/>
      <c r="BQ7" s="1175"/>
      <c r="BR7" s="1175"/>
      <c r="BS7" s="1175"/>
      <c r="BT7" s="1175"/>
      <c r="BU7" s="1175"/>
      <c r="BV7" s="1175"/>
      <c r="BW7" s="1175"/>
      <c r="BX7" s="1175"/>
      <c r="BY7" s="1175"/>
      <c r="BZ7" s="1175"/>
      <c r="CA7" s="1175"/>
      <c r="CB7" s="1175"/>
      <c r="CC7" s="1175"/>
      <c r="CD7" s="1175"/>
      <c r="CE7" s="1175"/>
      <c r="CF7" s="1175"/>
      <c r="CG7" s="1175"/>
      <c r="CH7" s="1175"/>
      <c r="CI7" s="1175"/>
      <c r="CJ7" s="1175"/>
      <c r="CK7" s="1175"/>
      <c r="CL7" s="1175"/>
      <c r="CM7" s="1175"/>
      <c r="CN7" s="1175"/>
      <c r="CO7" s="1175"/>
      <c r="CP7" s="1175"/>
      <c r="CQ7" s="1175"/>
      <c r="CR7" s="1175"/>
      <c r="CS7" s="1175"/>
      <c r="CT7" s="1175"/>
      <c r="CU7" s="1175"/>
      <c r="CV7" s="1175"/>
      <c r="CW7" s="1175"/>
      <c r="CX7" s="1175"/>
      <c r="CY7" s="1175"/>
      <c r="CZ7" s="1175"/>
      <c r="DA7" s="1175"/>
      <c r="DB7" s="1175"/>
      <c r="DC7" s="1175"/>
      <c r="DD7" s="1175"/>
      <c r="DE7" s="1175"/>
      <c r="DF7" s="1175"/>
      <c r="DG7" s="1175"/>
      <c r="DH7" s="1175"/>
      <c r="DI7" s="1175"/>
      <c r="DJ7" s="1175"/>
      <c r="DK7" s="1175"/>
      <c r="DL7" s="1175"/>
      <c r="DM7" s="1175"/>
      <c r="DN7" s="1175"/>
      <c r="DO7" s="1175"/>
      <c r="DP7" s="1175"/>
      <c r="DQ7" s="1175"/>
      <c r="DR7" s="1175"/>
      <c r="DS7" s="1175"/>
      <c r="DT7" s="1175"/>
      <c r="DU7" s="1175"/>
      <c r="DV7" s="1175"/>
      <c r="DW7" s="1175"/>
      <c r="DX7" s="1175"/>
      <c r="DY7" s="1175"/>
      <c r="DZ7" s="1175"/>
      <c r="EA7" s="1175"/>
      <c r="EB7" s="1175"/>
      <c r="EC7" s="1175"/>
      <c r="ED7" s="1175"/>
      <c r="EE7" s="1175"/>
      <c r="EF7" s="1175"/>
      <c r="EG7" s="1175"/>
      <c r="EH7" s="1175"/>
      <c r="EI7" s="1175"/>
      <c r="EJ7" s="1175"/>
      <c r="EK7" s="1175"/>
      <c r="EL7" s="1175"/>
      <c r="EM7" s="1175"/>
      <c r="EN7" s="1175"/>
      <c r="EO7" s="1175"/>
      <c r="EP7" s="1175"/>
      <c r="EQ7" s="1175"/>
      <c r="ER7" s="1175"/>
      <c r="ES7" s="1175"/>
      <c r="ET7" s="1175"/>
      <c r="EU7" s="1175"/>
      <c r="EV7" s="1175"/>
      <c r="EW7" s="1175"/>
      <c r="EX7" s="1175"/>
      <c r="EY7" s="1175"/>
      <c r="EZ7" s="1175"/>
      <c r="FA7" s="1175"/>
      <c r="FB7" s="1175"/>
      <c r="FC7" s="1175"/>
      <c r="FD7" s="1175"/>
      <c r="FE7" s="1175"/>
      <c r="FF7" s="1175"/>
      <c r="FG7" s="1175"/>
      <c r="FH7" s="1175"/>
      <c r="FI7" s="1175"/>
      <c r="FJ7" s="1175"/>
      <c r="FK7" s="1175"/>
      <c r="FL7" s="1175"/>
      <c r="FM7" s="1175"/>
      <c r="FN7" s="1175"/>
      <c r="FO7" s="1175"/>
      <c r="FP7" s="1175"/>
      <c r="FQ7" s="1175"/>
      <c r="FR7" s="1175"/>
      <c r="FS7" s="1175"/>
      <c r="FT7" s="1175"/>
      <c r="FU7" s="1175"/>
      <c r="FV7" s="1175"/>
      <c r="FW7" s="1175"/>
      <c r="FX7" s="1175"/>
      <c r="FY7" s="1175"/>
      <c r="FZ7" s="1175"/>
      <c r="GA7" s="1175"/>
      <c r="GB7" s="1175"/>
      <c r="GC7" s="1175"/>
      <c r="GD7" s="1175"/>
      <c r="GE7" s="1175"/>
      <c r="GF7" s="1175"/>
      <c r="GG7" s="1175"/>
      <c r="GH7" s="1175"/>
      <c r="GI7" s="1175"/>
      <c r="GJ7" s="1175"/>
      <c r="GK7" s="1175"/>
      <c r="GL7" s="1175"/>
      <c r="GM7" s="1175"/>
      <c r="GN7" s="1175"/>
      <c r="GO7" s="1175"/>
      <c r="GP7" s="1175"/>
      <c r="GQ7" s="1175"/>
      <c r="GR7" s="1175"/>
      <c r="GS7" s="1175"/>
      <c r="GT7" s="1175"/>
      <c r="GU7" s="1175"/>
      <c r="GV7" s="1175"/>
      <c r="GW7" s="1175"/>
      <c r="GX7" s="1175"/>
      <c r="GY7" s="1175"/>
      <c r="GZ7" s="1175"/>
      <c r="HA7" s="1175"/>
      <c r="HB7" s="1175"/>
      <c r="HC7" s="1175"/>
      <c r="HD7" s="1175"/>
      <c r="HE7" s="1175"/>
    </row>
    <row r="8" spans="2:213" s="1190" customFormat="1" ht="45.75" customHeight="1" thickBot="1" thickTop="1">
      <c r="B8" s="2611"/>
      <c r="C8" s="2612"/>
      <c r="D8" s="2649" t="s">
        <v>1961</v>
      </c>
      <c r="E8" s="2649"/>
      <c r="F8" s="2649"/>
      <c r="G8" s="2649"/>
      <c r="H8" s="2649"/>
      <c r="I8" s="2649"/>
      <c r="J8" s="2649"/>
      <c r="K8" s="2650"/>
      <c r="L8" s="2634">
        <v>175385565</v>
      </c>
      <c r="M8" s="2591"/>
      <c r="N8" s="2591"/>
      <c r="O8" s="2591"/>
      <c r="P8" s="2590">
        <v>176759770</v>
      </c>
      <c r="Q8" s="2591"/>
      <c r="R8" s="2591"/>
      <c r="S8" s="2591"/>
      <c r="T8" s="2590">
        <v>177268737</v>
      </c>
      <c r="U8" s="2591"/>
      <c r="V8" s="2591"/>
      <c r="W8" s="2591"/>
      <c r="X8" s="2590">
        <v>208976414</v>
      </c>
      <c r="Y8" s="2591"/>
      <c r="Z8" s="2591"/>
      <c r="AA8" s="2591"/>
      <c r="AB8" s="2590">
        <v>348304023</v>
      </c>
      <c r="AC8" s="2591"/>
      <c r="AD8" s="2591"/>
      <c r="AE8" s="2592"/>
      <c r="AF8" s="1175"/>
      <c r="AG8" s="1175"/>
      <c r="AH8" s="1175"/>
      <c r="AI8" s="1175"/>
      <c r="AJ8" s="1175"/>
      <c r="AK8" s="1175"/>
      <c r="AL8" s="1175"/>
      <c r="BM8" s="1175"/>
      <c r="BN8" s="1175"/>
      <c r="BO8" s="1175"/>
      <c r="BP8" s="1175"/>
      <c r="BQ8" s="1175"/>
      <c r="BR8" s="1175"/>
      <c r="BS8" s="1175"/>
      <c r="BT8" s="1175"/>
      <c r="BU8" s="1175"/>
      <c r="BV8" s="1175"/>
      <c r="BW8" s="1175"/>
      <c r="BX8" s="1175"/>
      <c r="BY8" s="1175"/>
      <c r="BZ8" s="1175"/>
      <c r="CA8" s="1175"/>
      <c r="CB8" s="1175"/>
      <c r="CC8" s="1175"/>
      <c r="CD8" s="1175"/>
      <c r="CE8" s="1175"/>
      <c r="CF8" s="1175"/>
      <c r="CG8" s="1175"/>
      <c r="CH8" s="1175"/>
      <c r="CI8" s="1175"/>
      <c r="CJ8" s="1175"/>
      <c r="CK8" s="1175"/>
      <c r="CL8" s="1175"/>
      <c r="CM8" s="1175"/>
      <c r="CN8" s="1175"/>
      <c r="CO8" s="1175"/>
      <c r="CP8" s="1175"/>
      <c r="CQ8" s="1175"/>
      <c r="CR8" s="1175"/>
      <c r="CS8" s="1175"/>
      <c r="CT8" s="1175"/>
      <c r="CU8" s="1175"/>
      <c r="CV8" s="1175"/>
      <c r="CW8" s="1175"/>
      <c r="CX8" s="1175"/>
      <c r="CY8" s="1175"/>
      <c r="CZ8" s="1175"/>
      <c r="DA8" s="1175"/>
      <c r="DB8" s="1175"/>
      <c r="DC8" s="1175"/>
      <c r="DD8" s="1175"/>
      <c r="DE8" s="1175"/>
      <c r="DF8" s="1175"/>
      <c r="DG8" s="1175"/>
      <c r="DH8" s="1175"/>
      <c r="DI8" s="1175"/>
      <c r="DJ8" s="1175"/>
      <c r="DK8" s="1175"/>
      <c r="DL8" s="1175"/>
      <c r="DM8" s="1175"/>
      <c r="DN8" s="1175"/>
      <c r="DO8" s="1175"/>
      <c r="DP8" s="1175"/>
      <c r="DQ8" s="1175"/>
      <c r="DR8" s="1175"/>
      <c r="DS8" s="1175"/>
      <c r="DT8" s="1175"/>
      <c r="DU8" s="1175"/>
      <c r="DV8" s="1175"/>
      <c r="DW8" s="1175"/>
      <c r="DX8" s="1175"/>
      <c r="DY8" s="1175"/>
      <c r="DZ8" s="1175"/>
      <c r="EA8" s="1175"/>
      <c r="EB8" s="1175"/>
      <c r="EC8" s="1175"/>
      <c r="ED8" s="1175"/>
      <c r="EE8" s="1175"/>
      <c r="EF8" s="1175"/>
      <c r="EG8" s="1175"/>
      <c r="EH8" s="1175"/>
      <c r="EI8" s="1175"/>
      <c r="EJ8" s="1175"/>
      <c r="EK8" s="1175"/>
      <c r="EL8" s="1175"/>
      <c r="EM8" s="1175"/>
      <c r="EN8" s="1175"/>
      <c r="EO8" s="1175"/>
      <c r="EP8" s="1175"/>
      <c r="EQ8" s="1175"/>
      <c r="ER8" s="1175"/>
      <c r="ES8" s="1175"/>
      <c r="ET8" s="1175"/>
      <c r="EU8" s="1175"/>
      <c r="EV8" s="1175"/>
      <c r="EW8" s="1175"/>
      <c r="EX8" s="1175"/>
      <c r="EY8" s="1175"/>
      <c r="EZ8" s="1175"/>
      <c r="FA8" s="1175"/>
      <c r="FB8" s="1175"/>
      <c r="FC8" s="1175"/>
      <c r="FD8" s="1175"/>
      <c r="FE8" s="1175"/>
      <c r="FF8" s="1175"/>
      <c r="FG8" s="1175"/>
      <c r="FH8" s="1175"/>
      <c r="FI8" s="1175"/>
      <c r="FJ8" s="1175"/>
      <c r="FK8" s="1175"/>
      <c r="FL8" s="1175"/>
      <c r="FM8" s="1175"/>
      <c r="FN8" s="1175"/>
      <c r="FO8" s="1175"/>
      <c r="FP8" s="1175"/>
      <c r="FQ8" s="1175"/>
      <c r="FR8" s="1175"/>
      <c r="FS8" s="1175"/>
      <c r="FT8" s="1175"/>
      <c r="FU8" s="1175"/>
      <c r="FV8" s="1175"/>
      <c r="FW8" s="1175"/>
      <c r="FX8" s="1175"/>
      <c r="FY8" s="1175"/>
      <c r="FZ8" s="1175"/>
      <c r="GA8" s="1175"/>
      <c r="GB8" s="1175"/>
      <c r="GC8" s="1175"/>
      <c r="GD8" s="1175"/>
      <c r="GE8" s="1175"/>
      <c r="GF8" s="1175"/>
      <c r="GG8" s="1175"/>
      <c r="GH8" s="1175"/>
      <c r="GI8" s="1175"/>
      <c r="GJ8" s="1175"/>
      <c r="GK8" s="1175"/>
      <c r="GL8" s="1175"/>
      <c r="GM8" s="1175"/>
      <c r="GN8" s="1175"/>
      <c r="GO8" s="1175"/>
      <c r="GP8" s="1175"/>
      <c r="GQ8" s="1175"/>
      <c r="GR8" s="1175"/>
      <c r="GS8" s="1175"/>
      <c r="GT8" s="1175"/>
      <c r="GU8" s="1175"/>
      <c r="GV8" s="1175"/>
      <c r="GW8" s="1175"/>
      <c r="GX8" s="1175"/>
      <c r="GY8" s="1175"/>
      <c r="GZ8" s="1175"/>
      <c r="HA8" s="1175"/>
      <c r="HB8" s="1175"/>
      <c r="HC8" s="1175"/>
      <c r="HD8" s="1175"/>
      <c r="HE8" s="1175"/>
    </row>
    <row r="9" spans="2:213" s="1190" customFormat="1" ht="30.75" customHeight="1">
      <c r="B9" s="2609" t="s">
        <v>1121</v>
      </c>
      <c r="C9" s="2610"/>
      <c r="D9" s="2619" t="s">
        <v>1929</v>
      </c>
      <c r="E9" s="2619"/>
      <c r="F9" s="2619"/>
      <c r="G9" s="2619"/>
      <c r="H9" s="2619"/>
      <c r="I9" s="2619"/>
      <c r="J9" s="2619"/>
      <c r="K9" s="2620"/>
      <c r="L9" s="2617">
        <v>56964396</v>
      </c>
      <c r="M9" s="2585"/>
      <c r="N9" s="2585"/>
      <c r="O9" s="2585"/>
      <c r="P9" s="2584">
        <v>57967509</v>
      </c>
      <c r="Q9" s="2585"/>
      <c r="R9" s="2585"/>
      <c r="S9" s="2585"/>
      <c r="T9" s="2584">
        <v>57810827</v>
      </c>
      <c r="U9" s="2585"/>
      <c r="V9" s="2585"/>
      <c r="W9" s="2585"/>
      <c r="X9" s="2584">
        <v>64630923</v>
      </c>
      <c r="Y9" s="2585"/>
      <c r="Z9" s="2585"/>
      <c r="AA9" s="2585"/>
      <c r="AB9" s="2584">
        <v>113004698</v>
      </c>
      <c r="AC9" s="2585"/>
      <c r="AD9" s="2585"/>
      <c r="AE9" s="2586"/>
      <c r="AF9" s="1175"/>
      <c r="AG9" s="1175"/>
      <c r="AH9" s="1175"/>
      <c r="AI9" s="1175"/>
      <c r="AJ9" s="1175"/>
      <c r="AK9" s="1175"/>
      <c r="AL9" s="1175"/>
      <c r="BM9" s="1175"/>
      <c r="BN9" s="1175"/>
      <c r="BO9" s="1175"/>
      <c r="BP9" s="1175"/>
      <c r="BQ9" s="1175"/>
      <c r="BR9" s="1175"/>
      <c r="BS9" s="1175"/>
      <c r="BT9" s="1175"/>
      <c r="BU9" s="1175"/>
      <c r="BV9" s="1175"/>
      <c r="BW9" s="1175"/>
      <c r="BX9" s="1175"/>
      <c r="BY9" s="1175"/>
      <c r="BZ9" s="1175"/>
      <c r="CA9" s="1175"/>
      <c r="CB9" s="1175"/>
      <c r="CC9" s="1175"/>
      <c r="CD9" s="1175"/>
      <c r="CE9" s="1175"/>
      <c r="CF9" s="1175"/>
      <c r="CG9" s="1175"/>
      <c r="CH9" s="1175"/>
      <c r="CI9" s="1175"/>
      <c r="CJ9" s="1175"/>
      <c r="CK9" s="1175"/>
      <c r="CL9" s="1175"/>
      <c r="CM9" s="1175"/>
      <c r="CN9" s="1175"/>
      <c r="CO9" s="1175"/>
      <c r="CP9" s="1175"/>
      <c r="CQ9" s="1175"/>
      <c r="CR9" s="1175"/>
      <c r="CS9" s="1175"/>
      <c r="CT9" s="1175"/>
      <c r="CU9" s="1175"/>
      <c r="CV9" s="1175"/>
      <c r="CW9" s="1175"/>
      <c r="CX9" s="1175"/>
      <c r="CY9" s="1175"/>
      <c r="CZ9" s="1175"/>
      <c r="DA9" s="1175"/>
      <c r="DB9" s="1175"/>
      <c r="DC9" s="1175"/>
      <c r="DD9" s="1175"/>
      <c r="DE9" s="1175"/>
      <c r="DF9" s="1175"/>
      <c r="DG9" s="1175"/>
      <c r="DH9" s="1175"/>
      <c r="DI9" s="1175"/>
      <c r="DJ9" s="1175"/>
      <c r="DK9" s="1175"/>
      <c r="DL9" s="1175"/>
      <c r="DM9" s="1175"/>
      <c r="DN9" s="1175"/>
      <c r="DO9" s="1175"/>
      <c r="DP9" s="1175"/>
      <c r="DQ9" s="1175"/>
      <c r="DR9" s="1175"/>
      <c r="DS9" s="1175"/>
      <c r="DT9" s="1175"/>
      <c r="DU9" s="1175"/>
      <c r="DV9" s="1175"/>
      <c r="DW9" s="1175"/>
      <c r="DX9" s="1175"/>
      <c r="DY9" s="1175"/>
      <c r="DZ9" s="1175"/>
      <c r="EA9" s="1175"/>
      <c r="EB9" s="1175"/>
      <c r="EC9" s="1175"/>
      <c r="ED9" s="1175"/>
      <c r="EE9" s="1175"/>
      <c r="EF9" s="1175"/>
      <c r="EG9" s="1175"/>
      <c r="EH9" s="1175"/>
      <c r="EI9" s="1175"/>
      <c r="EJ9" s="1175"/>
      <c r="EK9" s="1175"/>
      <c r="EL9" s="1175"/>
      <c r="EM9" s="1175"/>
      <c r="EN9" s="1175"/>
      <c r="EO9" s="1175"/>
      <c r="EP9" s="1175"/>
      <c r="EQ9" s="1175"/>
      <c r="ER9" s="1175"/>
      <c r="ES9" s="1175"/>
      <c r="ET9" s="1175"/>
      <c r="EU9" s="1175"/>
      <c r="EV9" s="1175"/>
      <c r="EW9" s="1175"/>
      <c r="EX9" s="1175"/>
      <c r="EY9" s="1175"/>
      <c r="EZ9" s="1175"/>
      <c r="FA9" s="1175"/>
      <c r="FB9" s="1175"/>
      <c r="FC9" s="1175"/>
      <c r="FD9" s="1175"/>
      <c r="FE9" s="1175"/>
      <c r="FF9" s="1175"/>
      <c r="FG9" s="1175"/>
      <c r="FH9" s="1175"/>
      <c r="FI9" s="1175"/>
      <c r="FJ9" s="1175"/>
      <c r="FK9" s="1175"/>
      <c r="FL9" s="1175"/>
      <c r="FM9" s="1175"/>
      <c r="FN9" s="1175"/>
      <c r="FO9" s="1175"/>
      <c r="FP9" s="1175"/>
      <c r="FQ9" s="1175"/>
      <c r="FR9" s="1175"/>
      <c r="FS9" s="1175"/>
      <c r="FT9" s="1175"/>
      <c r="FU9" s="1175"/>
      <c r="FV9" s="1175"/>
      <c r="FW9" s="1175"/>
      <c r="FX9" s="1175"/>
      <c r="FY9" s="1175"/>
      <c r="FZ9" s="1175"/>
      <c r="GA9" s="1175"/>
      <c r="GB9" s="1175"/>
      <c r="GC9" s="1175"/>
      <c r="GD9" s="1175"/>
      <c r="GE9" s="1175"/>
      <c r="GF9" s="1175"/>
      <c r="GG9" s="1175"/>
      <c r="GH9" s="1175"/>
      <c r="GI9" s="1175"/>
      <c r="GJ9" s="1175"/>
      <c r="GK9" s="1175"/>
      <c r="GL9" s="1175"/>
      <c r="GM9" s="1175"/>
      <c r="GN9" s="1175"/>
      <c r="GO9" s="1175"/>
      <c r="GP9" s="1175"/>
      <c r="GQ9" s="1175"/>
      <c r="GR9" s="1175"/>
      <c r="GS9" s="1175"/>
      <c r="GT9" s="1175"/>
      <c r="GU9" s="1175"/>
      <c r="GV9" s="1175"/>
      <c r="GW9" s="1175"/>
      <c r="GX9" s="1175"/>
      <c r="GY9" s="1175"/>
      <c r="GZ9" s="1175"/>
      <c r="HA9" s="1175"/>
      <c r="HB9" s="1175"/>
      <c r="HC9" s="1175"/>
      <c r="HD9" s="1175"/>
      <c r="HE9" s="1175"/>
    </row>
    <row r="10" spans="2:213" s="1190" customFormat="1" ht="30.75" customHeight="1">
      <c r="B10" s="2611"/>
      <c r="C10" s="2612"/>
      <c r="D10" s="2621" t="s">
        <v>1930</v>
      </c>
      <c r="E10" s="2621"/>
      <c r="F10" s="2621"/>
      <c r="G10" s="2621"/>
      <c r="H10" s="2621"/>
      <c r="I10" s="2621"/>
      <c r="J10" s="2621"/>
      <c r="K10" s="2622"/>
      <c r="L10" s="2635">
        <v>210233</v>
      </c>
      <c r="M10" s="2597"/>
      <c r="N10" s="2597"/>
      <c r="O10" s="2597"/>
      <c r="P10" s="2596">
        <v>214105</v>
      </c>
      <c r="Q10" s="2597"/>
      <c r="R10" s="2597"/>
      <c r="S10" s="2597"/>
      <c r="T10" s="2596">
        <v>213493</v>
      </c>
      <c r="U10" s="2597"/>
      <c r="V10" s="2597"/>
      <c r="W10" s="2597"/>
      <c r="X10" s="2596">
        <v>250470</v>
      </c>
      <c r="Y10" s="2597"/>
      <c r="Z10" s="2597"/>
      <c r="AA10" s="2597"/>
      <c r="AB10" s="2596">
        <v>346263</v>
      </c>
      <c r="AC10" s="2597"/>
      <c r="AD10" s="2597"/>
      <c r="AE10" s="2598"/>
      <c r="AF10" s="1175"/>
      <c r="AG10" s="1175"/>
      <c r="AH10" s="1175"/>
      <c r="AI10" s="1175"/>
      <c r="AJ10" s="1175"/>
      <c r="AK10" s="1175"/>
      <c r="AL10" s="1175"/>
      <c r="BM10" s="1175"/>
      <c r="BN10" s="1175"/>
      <c r="BO10" s="1175"/>
      <c r="BP10" s="1175"/>
      <c r="BQ10" s="1175"/>
      <c r="BR10" s="1175"/>
      <c r="BS10" s="1175"/>
      <c r="BT10" s="1175"/>
      <c r="BU10" s="1175"/>
      <c r="BV10" s="1175"/>
      <c r="BW10" s="1175"/>
      <c r="BX10" s="1175"/>
      <c r="BY10" s="1175"/>
      <c r="BZ10" s="1175"/>
      <c r="CA10" s="1175"/>
      <c r="CB10" s="1175"/>
      <c r="CC10" s="1175"/>
      <c r="CD10" s="1175"/>
      <c r="CE10" s="1175"/>
      <c r="CF10" s="1175"/>
      <c r="CG10" s="1175"/>
      <c r="CH10" s="1175"/>
      <c r="CI10" s="1175"/>
      <c r="CJ10" s="1175"/>
      <c r="CK10" s="1175"/>
      <c r="CL10" s="1175"/>
      <c r="CM10" s="1175"/>
      <c r="CN10" s="1175"/>
      <c r="CO10" s="1175"/>
      <c r="CP10" s="1175"/>
      <c r="CQ10" s="1175"/>
      <c r="CR10" s="1175"/>
      <c r="CS10" s="1175"/>
      <c r="CT10" s="1175"/>
      <c r="CU10" s="1175"/>
      <c r="CV10" s="1175"/>
      <c r="CW10" s="1175"/>
      <c r="CX10" s="1175"/>
      <c r="CY10" s="1175"/>
      <c r="CZ10" s="1175"/>
      <c r="DA10" s="1175"/>
      <c r="DB10" s="1175"/>
      <c r="DC10" s="1175"/>
      <c r="DD10" s="1175"/>
      <c r="DE10" s="1175"/>
      <c r="DF10" s="1175"/>
      <c r="DG10" s="1175"/>
      <c r="DH10" s="1175"/>
      <c r="DI10" s="1175"/>
      <c r="DJ10" s="1175"/>
      <c r="DK10" s="1175"/>
      <c r="DL10" s="1175"/>
      <c r="DM10" s="1175"/>
      <c r="DN10" s="1175"/>
      <c r="DO10" s="1175"/>
      <c r="DP10" s="1175"/>
      <c r="DQ10" s="1175"/>
      <c r="DR10" s="1175"/>
      <c r="DS10" s="1175"/>
      <c r="DT10" s="1175"/>
      <c r="DU10" s="1175"/>
      <c r="DV10" s="1175"/>
      <c r="DW10" s="1175"/>
      <c r="DX10" s="1175"/>
      <c r="DY10" s="1175"/>
      <c r="DZ10" s="1175"/>
      <c r="EA10" s="1175"/>
      <c r="EB10" s="1175"/>
      <c r="EC10" s="1175"/>
      <c r="ED10" s="1175"/>
      <c r="EE10" s="1175"/>
      <c r="EF10" s="1175"/>
      <c r="EG10" s="1175"/>
      <c r="EH10" s="1175"/>
      <c r="EI10" s="1175"/>
      <c r="EJ10" s="1175"/>
      <c r="EK10" s="1175"/>
      <c r="EL10" s="1175"/>
      <c r="EM10" s="1175"/>
      <c r="EN10" s="1175"/>
      <c r="EO10" s="1175"/>
      <c r="EP10" s="1175"/>
      <c r="EQ10" s="1175"/>
      <c r="ER10" s="1175"/>
      <c r="ES10" s="1175"/>
      <c r="ET10" s="1175"/>
      <c r="EU10" s="1175"/>
      <c r="EV10" s="1175"/>
      <c r="EW10" s="1175"/>
      <c r="EX10" s="1175"/>
      <c r="EY10" s="1175"/>
      <c r="EZ10" s="1175"/>
      <c r="FA10" s="1175"/>
      <c r="FB10" s="1175"/>
      <c r="FC10" s="1175"/>
      <c r="FD10" s="1175"/>
      <c r="FE10" s="1175"/>
      <c r="FF10" s="1175"/>
      <c r="FG10" s="1175"/>
      <c r="FH10" s="1175"/>
      <c r="FI10" s="1175"/>
      <c r="FJ10" s="1175"/>
      <c r="FK10" s="1175"/>
      <c r="FL10" s="1175"/>
      <c r="FM10" s="1175"/>
      <c r="FN10" s="1175"/>
      <c r="FO10" s="1175"/>
      <c r="FP10" s="1175"/>
      <c r="FQ10" s="1175"/>
      <c r="FR10" s="1175"/>
      <c r="FS10" s="1175"/>
      <c r="FT10" s="1175"/>
      <c r="FU10" s="1175"/>
      <c r="FV10" s="1175"/>
      <c r="FW10" s="1175"/>
      <c r="FX10" s="1175"/>
      <c r="FY10" s="1175"/>
      <c r="FZ10" s="1175"/>
      <c r="GA10" s="1175"/>
      <c r="GB10" s="1175"/>
      <c r="GC10" s="1175"/>
      <c r="GD10" s="1175"/>
      <c r="GE10" s="1175"/>
      <c r="GF10" s="1175"/>
      <c r="GG10" s="1175"/>
      <c r="GH10" s="1175"/>
      <c r="GI10" s="1175"/>
      <c r="GJ10" s="1175"/>
      <c r="GK10" s="1175"/>
      <c r="GL10" s="1175"/>
      <c r="GM10" s="1175"/>
      <c r="GN10" s="1175"/>
      <c r="GO10" s="1175"/>
      <c r="GP10" s="1175"/>
      <c r="GQ10" s="1175"/>
      <c r="GR10" s="1175"/>
      <c r="GS10" s="1175"/>
      <c r="GT10" s="1175"/>
      <c r="GU10" s="1175"/>
      <c r="GV10" s="1175"/>
      <c r="GW10" s="1175"/>
      <c r="GX10" s="1175"/>
      <c r="GY10" s="1175"/>
      <c r="GZ10" s="1175"/>
      <c r="HA10" s="1175"/>
      <c r="HB10" s="1175"/>
      <c r="HC10" s="1175"/>
      <c r="HD10" s="1175"/>
      <c r="HE10" s="1175"/>
    </row>
    <row r="11" spans="2:213" s="1190" customFormat="1" ht="30.75" customHeight="1" thickBot="1">
      <c r="B11" s="2611"/>
      <c r="C11" s="2612"/>
      <c r="D11" s="2613" t="s">
        <v>1931</v>
      </c>
      <c r="E11" s="2613"/>
      <c r="F11" s="2613"/>
      <c r="G11" s="2613"/>
      <c r="H11" s="2613"/>
      <c r="I11" s="2613"/>
      <c r="J11" s="2613"/>
      <c r="K11" s="2614"/>
      <c r="L11" s="2618">
        <v>59042886</v>
      </c>
      <c r="M11" s="2588"/>
      <c r="N11" s="2588"/>
      <c r="O11" s="2588"/>
      <c r="P11" s="2587">
        <v>59171628</v>
      </c>
      <c r="Q11" s="2588"/>
      <c r="R11" s="2588"/>
      <c r="S11" s="2588"/>
      <c r="T11" s="2587">
        <v>58667323</v>
      </c>
      <c r="U11" s="2588"/>
      <c r="V11" s="2588"/>
      <c r="W11" s="2588"/>
      <c r="X11" s="2587">
        <v>71069481</v>
      </c>
      <c r="Y11" s="2588"/>
      <c r="Z11" s="2588"/>
      <c r="AA11" s="2588"/>
      <c r="AB11" s="2587">
        <v>116988682</v>
      </c>
      <c r="AC11" s="2588"/>
      <c r="AD11" s="2588"/>
      <c r="AE11" s="2589"/>
      <c r="AF11" s="1175"/>
      <c r="AG11" s="1175"/>
      <c r="AH11" s="1175"/>
      <c r="AI11" s="1175"/>
      <c r="AJ11" s="1175"/>
      <c r="AK11" s="1175"/>
      <c r="AL11" s="1175"/>
      <c r="BM11" s="1175"/>
      <c r="BN11" s="1175"/>
      <c r="BO11" s="1175"/>
      <c r="BP11" s="1175"/>
      <c r="BQ11" s="1175"/>
      <c r="BR11" s="1175"/>
      <c r="BS11" s="1175"/>
      <c r="BT11" s="1175"/>
      <c r="BU11" s="1175"/>
      <c r="BV11" s="1175"/>
      <c r="BW11" s="1175"/>
      <c r="BX11" s="1175"/>
      <c r="BY11" s="1175"/>
      <c r="BZ11" s="1175"/>
      <c r="CA11" s="1175"/>
      <c r="CB11" s="1175"/>
      <c r="CC11" s="1175"/>
      <c r="CD11" s="1175"/>
      <c r="CE11" s="1175"/>
      <c r="CF11" s="1175"/>
      <c r="CG11" s="1175"/>
      <c r="CH11" s="1175"/>
      <c r="CI11" s="1175"/>
      <c r="CJ11" s="1175"/>
      <c r="CK11" s="1175"/>
      <c r="CL11" s="1175"/>
      <c r="CM11" s="1175"/>
      <c r="CN11" s="1175"/>
      <c r="CO11" s="1175"/>
      <c r="CP11" s="1175"/>
      <c r="CQ11" s="1175"/>
      <c r="CR11" s="1175"/>
      <c r="CS11" s="1175"/>
      <c r="CT11" s="1175"/>
      <c r="CU11" s="1175"/>
      <c r="CV11" s="1175"/>
      <c r="CW11" s="1175"/>
      <c r="CX11" s="1175"/>
      <c r="CY11" s="1175"/>
      <c r="CZ11" s="1175"/>
      <c r="DA11" s="1175"/>
      <c r="DB11" s="1175"/>
      <c r="DC11" s="1175"/>
      <c r="DD11" s="1175"/>
      <c r="DE11" s="1175"/>
      <c r="DF11" s="1175"/>
      <c r="DG11" s="1175"/>
      <c r="DH11" s="1175"/>
      <c r="DI11" s="1175"/>
      <c r="DJ11" s="1175"/>
      <c r="DK11" s="1175"/>
      <c r="DL11" s="1175"/>
      <c r="DM11" s="1175"/>
      <c r="DN11" s="1175"/>
      <c r="DO11" s="1175"/>
      <c r="DP11" s="1175"/>
      <c r="DQ11" s="1175"/>
      <c r="DR11" s="1175"/>
      <c r="DS11" s="1175"/>
      <c r="DT11" s="1175"/>
      <c r="DU11" s="1175"/>
      <c r="DV11" s="1175"/>
      <c r="DW11" s="1175"/>
      <c r="DX11" s="1175"/>
      <c r="DY11" s="1175"/>
      <c r="DZ11" s="1175"/>
      <c r="EA11" s="1175"/>
      <c r="EB11" s="1175"/>
      <c r="EC11" s="1175"/>
      <c r="ED11" s="1175"/>
      <c r="EE11" s="1175"/>
      <c r="EF11" s="1175"/>
      <c r="EG11" s="1175"/>
      <c r="EH11" s="1175"/>
      <c r="EI11" s="1175"/>
      <c r="EJ11" s="1175"/>
      <c r="EK11" s="1175"/>
      <c r="EL11" s="1175"/>
      <c r="EM11" s="1175"/>
      <c r="EN11" s="1175"/>
      <c r="EO11" s="1175"/>
      <c r="EP11" s="1175"/>
      <c r="EQ11" s="1175"/>
      <c r="ER11" s="1175"/>
      <c r="ES11" s="1175"/>
      <c r="ET11" s="1175"/>
      <c r="EU11" s="1175"/>
      <c r="EV11" s="1175"/>
      <c r="EW11" s="1175"/>
      <c r="EX11" s="1175"/>
      <c r="EY11" s="1175"/>
      <c r="EZ11" s="1175"/>
      <c r="FA11" s="1175"/>
      <c r="FB11" s="1175"/>
      <c r="FC11" s="1175"/>
      <c r="FD11" s="1175"/>
      <c r="FE11" s="1175"/>
      <c r="FF11" s="1175"/>
      <c r="FG11" s="1175"/>
      <c r="FH11" s="1175"/>
      <c r="FI11" s="1175"/>
      <c r="FJ11" s="1175"/>
      <c r="FK11" s="1175"/>
      <c r="FL11" s="1175"/>
      <c r="FM11" s="1175"/>
      <c r="FN11" s="1175"/>
      <c r="FO11" s="1175"/>
      <c r="FP11" s="1175"/>
      <c r="FQ11" s="1175"/>
      <c r="FR11" s="1175"/>
      <c r="FS11" s="1175"/>
      <c r="FT11" s="1175"/>
      <c r="FU11" s="1175"/>
      <c r="FV11" s="1175"/>
      <c r="FW11" s="1175"/>
      <c r="FX11" s="1175"/>
      <c r="FY11" s="1175"/>
      <c r="FZ11" s="1175"/>
      <c r="GA11" s="1175"/>
      <c r="GB11" s="1175"/>
      <c r="GC11" s="1175"/>
      <c r="GD11" s="1175"/>
      <c r="GE11" s="1175"/>
      <c r="GF11" s="1175"/>
      <c r="GG11" s="1175"/>
      <c r="GH11" s="1175"/>
      <c r="GI11" s="1175"/>
      <c r="GJ11" s="1175"/>
      <c r="GK11" s="1175"/>
      <c r="GL11" s="1175"/>
      <c r="GM11" s="1175"/>
      <c r="GN11" s="1175"/>
      <c r="GO11" s="1175"/>
      <c r="GP11" s="1175"/>
      <c r="GQ11" s="1175"/>
      <c r="GR11" s="1175"/>
      <c r="GS11" s="1175"/>
      <c r="GT11" s="1175"/>
      <c r="GU11" s="1175"/>
      <c r="GV11" s="1175"/>
      <c r="GW11" s="1175"/>
      <c r="GX11" s="1175"/>
      <c r="GY11" s="1175"/>
      <c r="GZ11" s="1175"/>
      <c r="HA11" s="1175"/>
      <c r="HB11" s="1175"/>
      <c r="HC11" s="1175"/>
      <c r="HD11" s="1175"/>
      <c r="HE11" s="1175"/>
    </row>
    <row r="12" spans="2:213" s="1190" customFormat="1" ht="45.75" customHeight="1" thickBot="1" thickTop="1">
      <c r="B12" s="2630"/>
      <c r="C12" s="2631"/>
      <c r="D12" s="2628" t="s">
        <v>1962</v>
      </c>
      <c r="E12" s="2628"/>
      <c r="F12" s="2628"/>
      <c r="G12" s="2628"/>
      <c r="H12" s="2628"/>
      <c r="I12" s="2628"/>
      <c r="J12" s="2628"/>
      <c r="K12" s="2629"/>
      <c r="L12" s="2602">
        <v>116217515</v>
      </c>
      <c r="M12" s="2600"/>
      <c r="N12" s="2600"/>
      <c r="O12" s="2600"/>
      <c r="P12" s="2599">
        <v>117353242</v>
      </c>
      <c r="Q12" s="2600"/>
      <c r="R12" s="2600"/>
      <c r="S12" s="2600"/>
      <c r="T12" s="2599">
        <v>116691643</v>
      </c>
      <c r="U12" s="2600"/>
      <c r="V12" s="2600"/>
      <c r="W12" s="2600"/>
      <c r="X12" s="2599">
        <v>135950874</v>
      </c>
      <c r="Y12" s="2600"/>
      <c r="Z12" s="2600"/>
      <c r="AA12" s="2600"/>
      <c r="AB12" s="2599">
        <v>230339643</v>
      </c>
      <c r="AC12" s="2600"/>
      <c r="AD12" s="2600"/>
      <c r="AE12" s="2601"/>
      <c r="AF12" s="1175"/>
      <c r="AG12" s="1175"/>
      <c r="AH12" s="1175"/>
      <c r="AI12" s="1175"/>
      <c r="AJ12" s="1175"/>
      <c r="AK12" s="1175"/>
      <c r="AL12" s="1175"/>
      <c r="BM12" s="1175"/>
      <c r="BN12" s="1175"/>
      <c r="BO12" s="1175"/>
      <c r="BP12" s="1175"/>
      <c r="BQ12" s="1175"/>
      <c r="BR12" s="1175"/>
      <c r="BS12" s="1175"/>
      <c r="BT12" s="1175"/>
      <c r="BU12" s="1175"/>
      <c r="BV12" s="1175"/>
      <c r="BW12" s="1175"/>
      <c r="BX12" s="1175"/>
      <c r="BY12" s="1175"/>
      <c r="BZ12" s="1175"/>
      <c r="CA12" s="1175"/>
      <c r="CB12" s="1175"/>
      <c r="CC12" s="1175"/>
      <c r="CD12" s="1175"/>
      <c r="CE12" s="1175"/>
      <c r="CF12" s="1175"/>
      <c r="CG12" s="1175"/>
      <c r="CH12" s="1175"/>
      <c r="CI12" s="1175"/>
      <c r="CJ12" s="1175"/>
      <c r="CK12" s="1175"/>
      <c r="CL12" s="1175"/>
      <c r="CM12" s="1175"/>
      <c r="CN12" s="1175"/>
      <c r="CO12" s="1175"/>
      <c r="CP12" s="1175"/>
      <c r="CQ12" s="1175"/>
      <c r="CR12" s="1175"/>
      <c r="CS12" s="1175"/>
      <c r="CT12" s="1175"/>
      <c r="CU12" s="1175"/>
      <c r="CV12" s="1175"/>
      <c r="CW12" s="1175"/>
      <c r="CX12" s="1175"/>
      <c r="CY12" s="1175"/>
      <c r="CZ12" s="1175"/>
      <c r="DA12" s="1175"/>
      <c r="DB12" s="1175"/>
      <c r="DC12" s="1175"/>
      <c r="DD12" s="1175"/>
      <c r="DE12" s="1175"/>
      <c r="DF12" s="1175"/>
      <c r="DG12" s="1175"/>
      <c r="DH12" s="1175"/>
      <c r="DI12" s="1175"/>
      <c r="DJ12" s="1175"/>
      <c r="DK12" s="1175"/>
      <c r="DL12" s="1175"/>
      <c r="DM12" s="1175"/>
      <c r="DN12" s="1175"/>
      <c r="DO12" s="1175"/>
      <c r="DP12" s="1175"/>
      <c r="DQ12" s="1175"/>
      <c r="DR12" s="1175"/>
      <c r="DS12" s="1175"/>
      <c r="DT12" s="1175"/>
      <c r="DU12" s="1175"/>
      <c r="DV12" s="1175"/>
      <c r="DW12" s="1175"/>
      <c r="DX12" s="1175"/>
      <c r="DY12" s="1175"/>
      <c r="DZ12" s="1175"/>
      <c r="EA12" s="1175"/>
      <c r="EB12" s="1175"/>
      <c r="EC12" s="1175"/>
      <c r="ED12" s="1175"/>
      <c r="EE12" s="1175"/>
      <c r="EF12" s="1175"/>
      <c r="EG12" s="1175"/>
      <c r="EH12" s="1175"/>
      <c r="EI12" s="1175"/>
      <c r="EJ12" s="1175"/>
      <c r="EK12" s="1175"/>
      <c r="EL12" s="1175"/>
      <c r="EM12" s="1175"/>
      <c r="EN12" s="1175"/>
      <c r="EO12" s="1175"/>
      <c r="EP12" s="1175"/>
      <c r="EQ12" s="1175"/>
      <c r="ER12" s="1175"/>
      <c r="ES12" s="1175"/>
      <c r="ET12" s="1175"/>
      <c r="EU12" s="1175"/>
      <c r="EV12" s="1175"/>
      <c r="EW12" s="1175"/>
      <c r="EX12" s="1175"/>
      <c r="EY12" s="1175"/>
      <c r="EZ12" s="1175"/>
      <c r="FA12" s="1175"/>
      <c r="FB12" s="1175"/>
      <c r="FC12" s="1175"/>
      <c r="FD12" s="1175"/>
      <c r="FE12" s="1175"/>
      <c r="FF12" s="1175"/>
      <c r="FG12" s="1175"/>
      <c r="FH12" s="1175"/>
      <c r="FI12" s="1175"/>
      <c r="FJ12" s="1175"/>
      <c r="FK12" s="1175"/>
      <c r="FL12" s="1175"/>
      <c r="FM12" s="1175"/>
      <c r="FN12" s="1175"/>
      <c r="FO12" s="1175"/>
      <c r="FP12" s="1175"/>
      <c r="FQ12" s="1175"/>
      <c r="FR12" s="1175"/>
      <c r="FS12" s="1175"/>
      <c r="FT12" s="1175"/>
      <c r="FU12" s="1175"/>
      <c r="FV12" s="1175"/>
      <c r="FW12" s="1175"/>
      <c r="FX12" s="1175"/>
      <c r="FY12" s="1175"/>
      <c r="FZ12" s="1175"/>
      <c r="GA12" s="1175"/>
      <c r="GB12" s="1175"/>
      <c r="GC12" s="1175"/>
      <c r="GD12" s="1175"/>
      <c r="GE12" s="1175"/>
      <c r="GF12" s="1175"/>
      <c r="GG12" s="1175"/>
      <c r="GH12" s="1175"/>
      <c r="GI12" s="1175"/>
      <c r="GJ12" s="1175"/>
      <c r="GK12" s="1175"/>
      <c r="GL12" s="1175"/>
      <c r="GM12" s="1175"/>
      <c r="GN12" s="1175"/>
      <c r="GO12" s="1175"/>
      <c r="GP12" s="1175"/>
      <c r="GQ12" s="1175"/>
      <c r="GR12" s="1175"/>
      <c r="GS12" s="1175"/>
      <c r="GT12" s="1175"/>
      <c r="GU12" s="1175"/>
      <c r="GV12" s="1175"/>
      <c r="GW12" s="1175"/>
      <c r="GX12" s="1175"/>
      <c r="GY12" s="1175"/>
      <c r="GZ12" s="1175"/>
      <c r="HA12" s="1175"/>
      <c r="HB12" s="1175"/>
      <c r="HC12" s="1175"/>
      <c r="HD12" s="1175"/>
      <c r="HE12" s="1175"/>
    </row>
    <row r="13" spans="2:213" s="1190" customFormat="1" ht="27" customHeight="1" thickTop="1">
      <c r="B13" s="2632" t="s">
        <v>1122</v>
      </c>
      <c r="C13" s="2607"/>
      <c r="D13" s="2607"/>
      <c r="E13" s="2607"/>
      <c r="F13" s="2607"/>
      <c r="G13" s="2607"/>
      <c r="H13" s="2607"/>
      <c r="I13" s="2607"/>
      <c r="J13" s="2607"/>
      <c r="K13" s="2633"/>
      <c r="L13" s="2694">
        <v>59168050</v>
      </c>
      <c r="M13" s="2579"/>
      <c r="N13" s="2579"/>
      <c r="O13" s="2615"/>
      <c r="P13" s="2578">
        <v>59406528</v>
      </c>
      <c r="Q13" s="2579"/>
      <c r="R13" s="2579"/>
      <c r="S13" s="2615"/>
      <c r="T13" s="2578">
        <v>60577094</v>
      </c>
      <c r="U13" s="2579"/>
      <c r="V13" s="2579"/>
      <c r="W13" s="2615"/>
      <c r="X13" s="2578">
        <v>73025540</v>
      </c>
      <c r="Y13" s="2579"/>
      <c r="Z13" s="2579"/>
      <c r="AA13" s="2615"/>
      <c r="AB13" s="2578">
        <v>117964380</v>
      </c>
      <c r="AC13" s="2579"/>
      <c r="AD13" s="2579"/>
      <c r="AE13" s="2580"/>
      <c r="AF13" s="1175"/>
      <c r="AG13" s="1175"/>
      <c r="AH13" s="1175"/>
      <c r="AI13" s="1175"/>
      <c r="AJ13" s="1175"/>
      <c r="AK13" s="1175"/>
      <c r="AL13" s="1175"/>
      <c r="BM13" s="1175"/>
      <c r="BN13" s="1175"/>
      <c r="BO13" s="1175"/>
      <c r="BP13" s="1175"/>
      <c r="BQ13" s="1175"/>
      <c r="BR13" s="1175"/>
      <c r="BS13" s="1175"/>
      <c r="BT13" s="1175"/>
      <c r="BU13" s="1175"/>
      <c r="BV13" s="1175"/>
      <c r="BW13" s="1175"/>
      <c r="BX13" s="1175"/>
      <c r="BY13" s="1175"/>
      <c r="BZ13" s="1175"/>
      <c r="CA13" s="1175"/>
      <c r="CB13" s="1175"/>
      <c r="CC13" s="1175"/>
      <c r="CD13" s="1175"/>
      <c r="CE13" s="1175"/>
      <c r="CF13" s="1175"/>
      <c r="CG13" s="1175"/>
      <c r="CH13" s="1175"/>
      <c r="CI13" s="1175"/>
      <c r="CJ13" s="1175"/>
      <c r="CK13" s="1175"/>
      <c r="CL13" s="1175"/>
      <c r="CM13" s="1175"/>
      <c r="CN13" s="1175"/>
      <c r="CO13" s="1175"/>
      <c r="CP13" s="1175"/>
      <c r="CQ13" s="1175"/>
      <c r="CR13" s="1175"/>
      <c r="CS13" s="1175"/>
      <c r="CT13" s="1175"/>
      <c r="CU13" s="1175"/>
      <c r="CV13" s="1175"/>
      <c r="CW13" s="1175"/>
      <c r="CX13" s="1175"/>
      <c r="CY13" s="1175"/>
      <c r="CZ13" s="1175"/>
      <c r="DA13" s="1175"/>
      <c r="DB13" s="1175"/>
      <c r="DC13" s="1175"/>
      <c r="DD13" s="1175"/>
      <c r="DE13" s="1175"/>
      <c r="DF13" s="1175"/>
      <c r="DG13" s="1175"/>
      <c r="DH13" s="1175"/>
      <c r="DI13" s="1175"/>
      <c r="DJ13" s="1175"/>
      <c r="DK13" s="1175"/>
      <c r="DL13" s="1175"/>
      <c r="DM13" s="1175"/>
      <c r="DN13" s="1175"/>
      <c r="DO13" s="1175"/>
      <c r="DP13" s="1175"/>
      <c r="DQ13" s="1175"/>
      <c r="DR13" s="1175"/>
      <c r="DS13" s="1175"/>
      <c r="DT13" s="1175"/>
      <c r="DU13" s="1175"/>
      <c r="DV13" s="1175"/>
      <c r="DW13" s="1175"/>
      <c r="DX13" s="1175"/>
      <c r="DY13" s="1175"/>
      <c r="DZ13" s="1175"/>
      <c r="EA13" s="1175"/>
      <c r="EB13" s="1175"/>
      <c r="EC13" s="1175"/>
      <c r="ED13" s="1175"/>
      <c r="EE13" s="1175"/>
      <c r="EF13" s="1175"/>
      <c r="EG13" s="1175"/>
      <c r="EH13" s="1175"/>
      <c r="EI13" s="1175"/>
      <c r="EJ13" s="1175"/>
      <c r="EK13" s="1175"/>
      <c r="EL13" s="1175"/>
      <c r="EM13" s="1175"/>
      <c r="EN13" s="1175"/>
      <c r="EO13" s="1175"/>
      <c r="EP13" s="1175"/>
      <c r="EQ13" s="1175"/>
      <c r="ER13" s="1175"/>
      <c r="ES13" s="1175"/>
      <c r="ET13" s="1175"/>
      <c r="EU13" s="1175"/>
      <c r="EV13" s="1175"/>
      <c r="EW13" s="1175"/>
      <c r="EX13" s="1175"/>
      <c r="EY13" s="1175"/>
      <c r="EZ13" s="1175"/>
      <c r="FA13" s="1175"/>
      <c r="FB13" s="1175"/>
      <c r="FC13" s="1175"/>
      <c r="FD13" s="1175"/>
      <c r="FE13" s="1175"/>
      <c r="FF13" s="1175"/>
      <c r="FG13" s="1175"/>
      <c r="FH13" s="1175"/>
      <c r="FI13" s="1175"/>
      <c r="FJ13" s="1175"/>
      <c r="FK13" s="1175"/>
      <c r="FL13" s="1175"/>
      <c r="FM13" s="1175"/>
      <c r="FN13" s="1175"/>
      <c r="FO13" s="1175"/>
      <c r="FP13" s="1175"/>
      <c r="FQ13" s="1175"/>
      <c r="FR13" s="1175"/>
      <c r="FS13" s="1175"/>
      <c r="FT13" s="1175"/>
      <c r="FU13" s="1175"/>
      <c r="FV13" s="1175"/>
      <c r="FW13" s="1175"/>
      <c r="FX13" s="1175"/>
      <c r="FY13" s="1175"/>
      <c r="FZ13" s="1175"/>
      <c r="GA13" s="1175"/>
      <c r="GB13" s="1175"/>
      <c r="GC13" s="1175"/>
      <c r="GD13" s="1175"/>
      <c r="GE13" s="1175"/>
      <c r="GF13" s="1175"/>
      <c r="GG13" s="1175"/>
      <c r="GH13" s="1175"/>
      <c r="GI13" s="1175"/>
      <c r="GJ13" s="1175"/>
      <c r="GK13" s="1175"/>
      <c r="GL13" s="1175"/>
      <c r="GM13" s="1175"/>
      <c r="GN13" s="1175"/>
      <c r="GO13" s="1175"/>
      <c r="GP13" s="1175"/>
      <c r="GQ13" s="1175"/>
      <c r="GR13" s="1175"/>
      <c r="GS13" s="1175"/>
      <c r="GT13" s="1175"/>
      <c r="GU13" s="1175"/>
      <c r="GV13" s="1175"/>
      <c r="GW13" s="1175"/>
      <c r="GX13" s="1175"/>
      <c r="GY13" s="1175"/>
      <c r="GZ13" s="1175"/>
      <c r="HA13" s="1175"/>
      <c r="HB13" s="1175"/>
      <c r="HC13" s="1175"/>
      <c r="HD13" s="1175"/>
      <c r="HE13" s="1175"/>
    </row>
    <row r="14" spans="2:213" s="1190" customFormat="1" ht="24" customHeight="1" thickBot="1">
      <c r="B14" s="2593" t="s">
        <v>1123</v>
      </c>
      <c r="C14" s="2594"/>
      <c r="D14" s="2594"/>
      <c r="E14" s="2594"/>
      <c r="F14" s="2594"/>
      <c r="G14" s="2594"/>
      <c r="H14" s="2594"/>
      <c r="I14" s="2594"/>
      <c r="J14" s="2594"/>
      <c r="K14" s="2595"/>
      <c r="L14" s="2695"/>
      <c r="M14" s="2582"/>
      <c r="N14" s="2582"/>
      <c r="O14" s="2616"/>
      <c r="P14" s="2581"/>
      <c r="Q14" s="2582"/>
      <c r="R14" s="2582"/>
      <c r="S14" s="2616"/>
      <c r="T14" s="2581"/>
      <c r="U14" s="2582"/>
      <c r="V14" s="2582"/>
      <c r="W14" s="2616"/>
      <c r="X14" s="2581"/>
      <c r="Y14" s="2582"/>
      <c r="Z14" s="2582"/>
      <c r="AA14" s="2616"/>
      <c r="AB14" s="2581"/>
      <c r="AC14" s="2582"/>
      <c r="AD14" s="2582"/>
      <c r="AE14" s="2583"/>
      <c r="AF14" s="1175"/>
      <c r="AG14" s="1175"/>
      <c r="AH14" s="1175"/>
      <c r="AI14" s="1175"/>
      <c r="AJ14" s="1175"/>
      <c r="AK14" s="1175"/>
      <c r="AL14" s="1175"/>
      <c r="BM14" s="1175"/>
      <c r="BN14" s="1175"/>
      <c r="BO14" s="1175"/>
      <c r="BP14" s="1175"/>
      <c r="BQ14" s="1175"/>
      <c r="BR14" s="1175"/>
      <c r="BS14" s="1175"/>
      <c r="BT14" s="1175"/>
      <c r="BU14" s="1175"/>
      <c r="BV14" s="1175"/>
      <c r="BW14" s="1175"/>
      <c r="BX14" s="1175"/>
      <c r="BY14" s="1175"/>
      <c r="BZ14" s="1175"/>
      <c r="CA14" s="1175"/>
      <c r="CB14" s="1175"/>
      <c r="CC14" s="1175"/>
      <c r="CD14" s="1175"/>
      <c r="CE14" s="1175"/>
      <c r="CF14" s="1175"/>
      <c r="CG14" s="1175"/>
      <c r="CH14" s="1175"/>
      <c r="CI14" s="1175"/>
      <c r="CJ14" s="1175"/>
      <c r="CK14" s="1175"/>
      <c r="CL14" s="1175"/>
      <c r="CM14" s="1175"/>
      <c r="CN14" s="1175"/>
      <c r="CO14" s="1175"/>
      <c r="CP14" s="1175"/>
      <c r="CQ14" s="1175"/>
      <c r="CR14" s="1175"/>
      <c r="CS14" s="1175"/>
      <c r="CT14" s="1175"/>
      <c r="CU14" s="1175"/>
      <c r="CV14" s="1175"/>
      <c r="CW14" s="1175"/>
      <c r="CX14" s="1175"/>
      <c r="CY14" s="1175"/>
      <c r="CZ14" s="1175"/>
      <c r="DA14" s="1175"/>
      <c r="DB14" s="1175"/>
      <c r="DC14" s="1175"/>
      <c r="DD14" s="1175"/>
      <c r="DE14" s="1175"/>
      <c r="DF14" s="1175"/>
      <c r="DG14" s="1175"/>
      <c r="DH14" s="1175"/>
      <c r="DI14" s="1175"/>
      <c r="DJ14" s="1175"/>
      <c r="DK14" s="1175"/>
      <c r="DL14" s="1175"/>
      <c r="DM14" s="1175"/>
      <c r="DN14" s="1175"/>
      <c r="DO14" s="1175"/>
      <c r="DP14" s="1175"/>
      <c r="DQ14" s="1175"/>
      <c r="DR14" s="1175"/>
      <c r="DS14" s="1175"/>
      <c r="DT14" s="1175"/>
      <c r="DU14" s="1175"/>
      <c r="DV14" s="1175"/>
      <c r="DW14" s="1175"/>
      <c r="DX14" s="1175"/>
      <c r="DY14" s="1175"/>
      <c r="DZ14" s="1175"/>
      <c r="EA14" s="1175"/>
      <c r="EB14" s="1175"/>
      <c r="EC14" s="1175"/>
      <c r="ED14" s="1175"/>
      <c r="EE14" s="1175"/>
      <c r="EF14" s="1175"/>
      <c r="EG14" s="1175"/>
      <c r="EH14" s="1175"/>
      <c r="EI14" s="1175"/>
      <c r="EJ14" s="1175"/>
      <c r="EK14" s="1175"/>
      <c r="EL14" s="1175"/>
      <c r="EM14" s="1175"/>
      <c r="EN14" s="1175"/>
      <c r="EO14" s="1175"/>
      <c r="EP14" s="1175"/>
      <c r="EQ14" s="1175"/>
      <c r="ER14" s="1175"/>
      <c r="ES14" s="1175"/>
      <c r="ET14" s="1175"/>
      <c r="EU14" s="1175"/>
      <c r="EV14" s="1175"/>
      <c r="EW14" s="1175"/>
      <c r="EX14" s="1175"/>
      <c r="EY14" s="1175"/>
      <c r="EZ14" s="1175"/>
      <c r="FA14" s="1175"/>
      <c r="FB14" s="1175"/>
      <c r="FC14" s="1175"/>
      <c r="FD14" s="1175"/>
      <c r="FE14" s="1175"/>
      <c r="FF14" s="1175"/>
      <c r="FG14" s="1175"/>
      <c r="FH14" s="1175"/>
      <c r="FI14" s="1175"/>
      <c r="FJ14" s="1175"/>
      <c r="FK14" s="1175"/>
      <c r="FL14" s="1175"/>
      <c r="FM14" s="1175"/>
      <c r="FN14" s="1175"/>
      <c r="FO14" s="1175"/>
      <c r="FP14" s="1175"/>
      <c r="FQ14" s="1175"/>
      <c r="FR14" s="1175"/>
      <c r="FS14" s="1175"/>
      <c r="FT14" s="1175"/>
      <c r="FU14" s="1175"/>
      <c r="FV14" s="1175"/>
      <c r="FW14" s="1175"/>
      <c r="FX14" s="1175"/>
      <c r="FY14" s="1175"/>
      <c r="FZ14" s="1175"/>
      <c r="GA14" s="1175"/>
      <c r="GB14" s="1175"/>
      <c r="GC14" s="1175"/>
      <c r="GD14" s="1175"/>
      <c r="GE14" s="1175"/>
      <c r="GF14" s="1175"/>
      <c r="GG14" s="1175"/>
      <c r="GH14" s="1175"/>
      <c r="GI14" s="1175"/>
      <c r="GJ14" s="1175"/>
      <c r="GK14" s="1175"/>
      <c r="GL14" s="1175"/>
      <c r="GM14" s="1175"/>
      <c r="GN14" s="1175"/>
      <c r="GO14" s="1175"/>
      <c r="GP14" s="1175"/>
      <c r="GQ14" s="1175"/>
      <c r="GR14" s="1175"/>
      <c r="GS14" s="1175"/>
      <c r="GT14" s="1175"/>
      <c r="GU14" s="1175"/>
      <c r="GV14" s="1175"/>
      <c r="GW14" s="1175"/>
      <c r="GX14" s="1175"/>
      <c r="GY14" s="1175"/>
      <c r="GZ14" s="1175"/>
      <c r="HA14" s="1175"/>
      <c r="HB14" s="1175"/>
      <c r="HC14" s="1175"/>
      <c r="HD14" s="1175"/>
      <c r="HE14" s="1175"/>
    </row>
    <row r="15" spans="2:213" s="1190" customFormat="1" ht="27" customHeight="1">
      <c r="B15" s="1175"/>
      <c r="C15" s="1175"/>
      <c r="D15" s="1175"/>
      <c r="E15" s="1175"/>
      <c r="F15" s="1175"/>
      <c r="G15" s="1175"/>
      <c r="H15" s="1204"/>
      <c r="I15" s="1175"/>
      <c r="J15" s="1175"/>
      <c r="K15" s="1175"/>
      <c r="L15" s="1175"/>
      <c r="M15" s="1175"/>
      <c r="N15" s="1175"/>
      <c r="O15" s="1175"/>
      <c r="P15" s="1175"/>
      <c r="Q15" s="1175"/>
      <c r="R15" s="1175"/>
      <c r="S15" s="1175"/>
      <c r="T15" s="1175"/>
      <c r="U15" s="1175"/>
      <c r="V15" s="1175"/>
      <c r="W15" s="1175"/>
      <c r="X15" s="1175"/>
      <c r="Y15" s="1175"/>
      <c r="Z15" s="1175"/>
      <c r="AA15" s="1175"/>
      <c r="AB15" s="1175"/>
      <c r="AC15" s="1175"/>
      <c r="AD15" s="1175"/>
      <c r="AE15" s="1175"/>
      <c r="AF15" s="1175"/>
      <c r="AG15" s="1175"/>
      <c r="AH15" s="1175"/>
      <c r="AI15" s="1175"/>
      <c r="AJ15" s="1175"/>
      <c r="AK15" s="1175"/>
      <c r="AL15" s="1175"/>
      <c r="AM15" s="1175"/>
      <c r="AN15" s="1175"/>
      <c r="AO15" s="1175"/>
      <c r="AP15" s="1175"/>
      <c r="AQ15" s="1175"/>
      <c r="AR15" s="1175"/>
      <c r="AS15" s="1175"/>
      <c r="AT15" s="1175"/>
      <c r="AU15" s="1175"/>
      <c r="AV15" s="1175"/>
      <c r="AW15" s="1175"/>
      <c r="AX15" s="1175"/>
      <c r="AY15" s="1175"/>
      <c r="AZ15" s="1175"/>
      <c r="BA15" s="1175"/>
      <c r="BB15" s="1175"/>
      <c r="BC15" s="1175"/>
      <c r="BD15" s="1175"/>
      <c r="BE15" s="1175"/>
      <c r="BF15" s="1175"/>
      <c r="BG15" s="1175"/>
      <c r="BH15" s="1175"/>
      <c r="BI15" s="1175"/>
      <c r="BJ15" s="1175"/>
      <c r="BK15" s="1175"/>
      <c r="BL15" s="1175"/>
      <c r="BM15" s="1175"/>
      <c r="BN15" s="1175"/>
      <c r="BO15" s="1175"/>
      <c r="BP15" s="1175"/>
      <c r="BQ15" s="1175"/>
      <c r="BR15" s="1175"/>
      <c r="BS15" s="1175"/>
      <c r="BT15" s="1175"/>
      <c r="BU15" s="1175"/>
      <c r="BV15" s="1175"/>
      <c r="BW15" s="1175"/>
      <c r="BX15" s="1175"/>
      <c r="BY15" s="1175"/>
      <c r="BZ15" s="1175"/>
      <c r="CA15" s="1175"/>
      <c r="CB15" s="1175"/>
      <c r="CC15" s="1175"/>
      <c r="CD15" s="1175"/>
      <c r="CE15" s="1175"/>
      <c r="CF15" s="1175"/>
      <c r="CG15" s="1175"/>
      <c r="CH15" s="1175"/>
      <c r="CI15" s="1175"/>
      <c r="CJ15" s="1175"/>
      <c r="CK15" s="1175"/>
      <c r="CL15" s="1175"/>
      <c r="CM15" s="1175"/>
      <c r="CN15" s="1175"/>
      <c r="CO15" s="1175"/>
      <c r="CP15" s="1175"/>
      <c r="CQ15" s="1175"/>
      <c r="CR15" s="1175"/>
      <c r="CS15" s="1175"/>
      <c r="CT15" s="1175"/>
      <c r="CU15" s="1175"/>
      <c r="CV15" s="1175"/>
      <c r="CW15" s="1175"/>
      <c r="CX15" s="1175"/>
      <c r="CY15" s="1175"/>
      <c r="CZ15" s="1175"/>
      <c r="DA15" s="1175"/>
      <c r="DB15" s="1175"/>
      <c r="DC15" s="1175"/>
      <c r="DD15" s="1175"/>
      <c r="DE15" s="1175"/>
      <c r="DF15" s="1175"/>
      <c r="DG15" s="1175"/>
      <c r="DH15" s="1175"/>
      <c r="DI15" s="1175"/>
      <c r="DJ15" s="1175"/>
      <c r="DK15" s="1175"/>
      <c r="DL15" s="1175"/>
      <c r="DM15" s="1175"/>
      <c r="DN15" s="1175"/>
      <c r="DO15" s="1175"/>
      <c r="DP15" s="1175"/>
      <c r="DQ15" s="1175"/>
      <c r="DR15" s="1175"/>
      <c r="DS15" s="1175"/>
      <c r="DT15" s="1175"/>
      <c r="DU15" s="1175"/>
      <c r="DV15" s="1175"/>
      <c r="DW15" s="1175"/>
      <c r="DX15" s="1175"/>
      <c r="DY15" s="1175"/>
      <c r="DZ15" s="1175"/>
      <c r="EA15" s="1175"/>
      <c r="EB15" s="1175"/>
      <c r="EC15" s="1175"/>
      <c r="ED15" s="1175"/>
      <c r="EE15" s="1175"/>
      <c r="EF15" s="1175"/>
      <c r="EG15" s="1175"/>
      <c r="EH15" s="1175"/>
      <c r="EI15" s="1175"/>
      <c r="EJ15" s="1175"/>
      <c r="EK15" s="1175"/>
      <c r="EL15" s="1175"/>
      <c r="EM15" s="1175"/>
      <c r="EN15" s="1175"/>
      <c r="EO15" s="1175"/>
      <c r="EP15" s="1175"/>
      <c r="EQ15" s="1175"/>
      <c r="ER15" s="1175"/>
      <c r="ES15" s="1175"/>
      <c r="ET15" s="1175"/>
      <c r="EU15" s="1175"/>
      <c r="EV15" s="1175"/>
      <c r="EW15" s="1175"/>
      <c r="EX15" s="1175"/>
      <c r="EY15" s="1175"/>
      <c r="EZ15" s="1175"/>
      <c r="FA15" s="1175"/>
      <c r="FB15" s="1175"/>
      <c r="FC15" s="1175"/>
      <c r="FD15" s="1175"/>
      <c r="FE15" s="1175"/>
      <c r="FF15" s="1175"/>
      <c r="FG15" s="1175"/>
      <c r="FH15" s="1175"/>
      <c r="FI15" s="1175"/>
      <c r="FJ15" s="1175"/>
      <c r="FK15" s="1175"/>
      <c r="FL15" s="1175"/>
      <c r="FM15" s="1175"/>
      <c r="FN15" s="1175"/>
      <c r="FO15" s="1175"/>
      <c r="FP15" s="1175"/>
      <c r="FQ15" s="1175"/>
      <c r="FR15" s="1175"/>
      <c r="FS15" s="1175"/>
      <c r="FT15" s="1175"/>
      <c r="FU15" s="1175"/>
      <c r="FV15" s="1175"/>
      <c r="FW15" s="1175"/>
      <c r="FX15" s="1175"/>
      <c r="FY15" s="1175"/>
      <c r="FZ15" s="1175"/>
      <c r="GA15" s="1175"/>
      <c r="GB15" s="1175"/>
      <c r="GC15" s="1175"/>
      <c r="GD15" s="1175"/>
      <c r="GE15" s="1175"/>
      <c r="GF15" s="1175"/>
      <c r="GG15" s="1175"/>
      <c r="GH15" s="1175"/>
      <c r="GI15" s="1175"/>
      <c r="GJ15" s="1175"/>
      <c r="GK15" s="1175"/>
      <c r="GL15" s="1175"/>
      <c r="GM15" s="1175"/>
      <c r="GN15" s="1175"/>
      <c r="GO15" s="1175"/>
      <c r="GP15" s="1175"/>
      <c r="GQ15" s="1175"/>
      <c r="GR15" s="1175"/>
      <c r="GS15" s="1175"/>
      <c r="GT15" s="1175"/>
      <c r="GU15" s="1175"/>
      <c r="GV15" s="1175"/>
      <c r="GW15" s="1175"/>
      <c r="GX15" s="1175"/>
      <c r="GY15" s="1175"/>
      <c r="GZ15" s="1175"/>
      <c r="HA15" s="1175"/>
      <c r="HB15" s="1175"/>
      <c r="HC15" s="1175"/>
      <c r="HD15" s="1175"/>
      <c r="HE15" s="1175"/>
    </row>
    <row r="16" spans="2:213" s="1190" customFormat="1" ht="27" customHeight="1">
      <c r="B16" s="1956" t="s">
        <v>1124</v>
      </c>
      <c r="C16" s="1266"/>
      <c r="D16" s="1266"/>
      <c r="E16" s="1266"/>
      <c r="F16" s="1266"/>
      <c r="H16" s="1175"/>
      <c r="I16" s="1175"/>
      <c r="J16" s="1175"/>
      <c r="K16" s="1175"/>
      <c r="L16" s="1175"/>
      <c r="M16" s="1175"/>
      <c r="N16" s="1175"/>
      <c r="O16" s="1175"/>
      <c r="P16" s="1175"/>
      <c r="Q16" s="1175"/>
      <c r="R16" s="1175"/>
      <c r="S16" s="1175"/>
      <c r="T16" s="1175"/>
      <c r="U16" s="1175"/>
      <c r="V16" s="1175"/>
      <c r="W16" s="1175"/>
      <c r="X16" s="1175"/>
      <c r="Y16" s="1175"/>
      <c r="Z16" s="1175"/>
      <c r="AA16" s="1175"/>
      <c r="AB16" s="1175"/>
      <c r="AC16" s="1175"/>
      <c r="AD16" s="1175"/>
      <c r="AE16" s="1940" t="s">
        <v>1125</v>
      </c>
      <c r="AI16" s="1175"/>
      <c r="AJ16" s="1175"/>
      <c r="AK16" s="1175"/>
      <c r="AL16" s="1175"/>
      <c r="AM16" s="1175"/>
      <c r="AN16" s="1175"/>
      <c r="BO16" s="1175"/>
      <c r="BP16" s="1175"/>
      <c r="BQ16" s="1175"/>
      <c r="BR16" s="1175"/>
      <c r="BS16" s="1175"/>
      <c r="BT16" s="1175"/>
      <c r="BU16" s="1175"/>
      <c r="BV16" s="1175"/>
      <c r="BW16" s="1175"/>
      <c r="BX16" s="1175"/>
      <c r="BY16" s="1175"/>
      <c r="BZ16" s="1175"/>
      <c r="CA16" s="1175"/>
      <c r="CB16" s="1175"/>
      <c r="CC16" s="1175"/>
      <c r="CD16" s="1175"/>
      <c r="CE16" s="1175"/>
      <c r="CF16" s="1175"/>
      <c r="CG16" s="1175"/>
      <c r="CH16" s="1175"/>
      <c r="CI16" s="1175"/>
      <c r="CJ16" s="1175"/>
      <c r="CK16" s="1175"/>
      <c r="CL16" s="1175"/>
      <c r="CM16" s="1175"/>
      <c r="CN16" s="1175"/>
      <c r="CO16" s="1175"/>
      <c r="CP16" s="1175"/>
      <c r="CQ16" s="1175"/>
      <c r="CR16" s="1175"/>
      <c r="CS16" s="1175"/>
      <c r="CT16" s="1175"/>
      <c r="CU16" s="1175"/>
      <c r="CV16" s="1175"/>
      <c r="CW16" s="1175"/>
      <c r="CX16" s="1175"/>
      <c r="CY16" s="1175"/>
      <c r="CZ16" s="1175"/>
      <c r="DA16" s="1175"/>
      <c r="DB16" s="1175"/>
      <c r="DC16" s="1175"/>
      <c r="DD16" s="1175"/>
      <c r="DE16" s="1175"/>
      <c r="DF16" s="1175"/>
      <c r="DG16" s="1175"/>
      <c r="DH16" s="1175"/>
      <c r="DI16" s="1175"/>
      <c r="DJ16" s="1175"/>
      <c r="DK16" s="1175"/>
      <c r="DL16" s="1175"/>
      <c r="DM16" s="1175"/>
      <c r="DN16" s="1175"/>
      <c r="DO16" s="1175"/>
      <c r="DP16" s="1175"/>
      <c r="DQ16" s="1175"/>
      <c r="DR16" s="1175"/>
      <c r="DS16" s="1175"/>
      <c r="DT16" s="1175"/>
      <c r="DU16" s="1175"/>
      <c r="DV16" s="1175"/>
      <c r="DW16" s="1175"/>
      <c r="DX16" s="1175"/>
      <c r="DY16" s="1175"/>
      <c r="DZ16" s="1175"/>
      <c r="EA16" s="1175"/>
      <c r="EB16" s="1175"/>
      <c r="EC16" s="1175"/>
      <c r="ED16" s="1175"/>
      <c r="EE16" s="1175"/>
      <c r="EF16" s="1175"/>
      <c r="EG16" s="1175"/>
      <c r="EH16" s="1175"/>
      <c r="EI16" s="1175"/>
      <c r="EJ16" s="1175"/>
      <c r="EK16" s="1175"/>
      <c r="EL16" s="1175"/>
      <c r="EM16" s="1175"/>
      <c r="EN16" s="1175"/>
      <c r="EO16" s="1175"/>
      <c r="EP16" s="1175"/>
      <c r="EQ16" s="1175"/>
      <c r="ER16" s="1175"/>
      <c r="ES16" s="1175"/>
      <c r="ET16" s="1175"/>
      <c r="EU16" s="1175"/>
      <c r="EV16" s="1175"/>
      <c r="EW16" s="1175"/>
      <c r="EX16" s="1175"/>
      <c r="EY16" s="1175"/>
      <c r="EZ16" s="1175"/>
      <c r="FA16" s="1175"/>
      <c r="FB16" s="1175"/>
      <c r="FC16" s="1175"/>
      <c r="FD16" s="1175"/>
      <c r="FE16" s="1175"/>
      <c r="FF16" s="1175"/>
      <c r="FG16" s="1175"/>
      <c r="FH16" s="1175"/>
      <c r="FI16" s="1175"/>
      <c r="FJ16" s="1175"/>
      <c r="FK16" s="1175"/>
      <c r="FL16" s="1175"/>
      <c r="FM16" s="1175"/>
      <c r="FN16" s="1175"/>
      <c r="FO16" s="1175"/>
      <c r="FP16" s="1175"/>
      <c r="FQ16" s="1175"/>
      <c r="FR16" s="1175"/>
      <c r="FS16" s="1175"/>
      <c r="FT16" s="1175"/>
      <c r="FU16" s="1175"/>
      <c r="FV16" s="1175"/>
      <c r="FW16" s="1175"/>
      <c r="FX16" s="1175"/>
      <c r="FY16" s="1175"/>
      <c r="FZ16" s="1175"/>
      <c r="GA16" s="1175"/>
      <c r="GB16" s="1175"/>
      <c r="GC16" s="1175"/>
      <c r="GD16" s="1175"/>
      <c r="GE16" s="1175"/>
      <c r="GF16" s="1175"/>
      <c r="GG16" s="1175"/>
      <c r="GH16" s="1175"/>
      <c r="GI16" s="1175"/>
      <c r="GJ16" s="1175"/>
      <c r="GK16" s="1175"/>
      <c r="GL16" s="1175"/>
      <c r="GM16" s="1175"/>
      <c r="GN16" s="1175"/>
      <c r="GO16" s="1175"/>
      <c r="GP16" s="1175"/>
      <c r="GQ16" s="1175"/>
      <c r="GR16" s="1175"/>
      <c r="GS16" s="1175"/>
      <c r="GT16" s="1175"/>
      <c r="GU16" s="1175"/>
      <c r="GV16" s="1175"/>
      <c r="GW16" s="1175"/>
      <c r="GX16" s="1175"/>
      <c r="GY16" s="1175"/>
      <c r="GZ16" s="1175"/>
      <c r="HA16" s="1175"/>
      <c r="HB16" s="1175"/>
      <c r="HC16" s="1175"/>
      <c r="HD16" s="1175"/>
      <c r="HE16" s="1175"/>
    </row>
    <row r="17" spans="2:213" s="1190" customFormat="1" ht="27" customHeight="1" thickBot="1">
      <c r="B17" s="1266"/>
      <c r="C17" s="1266"/>
      <c r="D17" s="1266"/>
      <c r="E17" s="1266"/>
      <c r="F17" s="1266"/>
      <c r="H17" s="1175"/>
      <c r="I17" s="1175"/>
      <c r="J17" s="1175"/>
      <c r="K17" s="1175"/>
      <c r="L17" s="1175"/>
      <c r="M17" s="1175"/>
      <c r="N17" s="1175"/>
      <c r="O17" s="1175"/>
      <c r="P17" s="1175"/>
      <c r="Q17" s="1175"/>
      <c r="R17" s="1175"/>
      <c r="S17" s="1175"/>
      <c r="T17" s="1175"/>
      <c r="U17" s="1175"/>
      <c r="V17" s="1175"/>
      <c r="W17" s="1175"/>
      <c r="X17" s="1175"/>
      <c r="Y17" s="1175"/>
      <c r="AA17" s="1175"/>
      <c r="AB17" s="1175"/>
      <c r="AC17" s="1175"/>
      <c r="AD17" s="1175"/>
      <c r="AE17" s="1940" t="s">
        <v>1126</v>
      </c>
      <c r="AI17" s="1175"/>
      <c r="AJ17" s="1175"/>
      <c r="AK17" s="1175"/>
      <c r="AL17" s="1175"/>
      <c r="AM17" s="1175"/>
      <c r="AN17" s="1175"/>
      <c r="BO17" s="1175"/>
      <c r="BP17" s="1175"/>
      <c r="BQ17" s="1175"/>
      <c r="BR17" s="1175"/>
      <c r="BS17" s="1175"/>
      <c r="BT17" s="1175"/>
      <c r="BU17" s="1175"/>
      <c r="BV17" s="1175"/>
      <c r="BW17" s="1175"/>
      <c r="BX17" s="1175"/>
      <c r="BY17" s="1175"/>
      <c r="BZ17" s="1175"/>
      <c r="CA17" s="1175"/>
      <c r="CB17" s="1175"/>
      <c r="CC17" s="1175"/>
      <c r="CD17" s="1175"/>
      <c r="CE17" s="1175"/>
      <c r="CF17" s="1175"/>
      <c r="CG17" s="1175"/>
      <c r="CH17" s="1175"/>
      <c r="CI17" s="1175"/>
      <c r="CJ17" s="1175"/>
      <c r="CK17" s="1175"/>
      <c r="CL17" s="1175"/>
      <c r="CM17" s="1175"/>
      <c r="CN17" s="1175"/>
      <c r="CO17" s="1175"/>
      <c r="CP17" s="1175"/>
      <c r="CQ17" s="1175"/>
      <c r="CR17" s="1175"/>
      <c r="CS17" s="1175"/>
      <c r="CT17" s="1175"/>
      <c r="CU17" s="1175"/>
      <c r="CV17" s="1175"/>
      <c r="CW17" s="1175"/>
      <c r="CX17" s="1175"/>
      <c r="CY17" s="1175"/>
      <c r="CZ17" s="1175"/>
      <c r="DA17" s="1175"/>
      <c r="DB17" s="1175"/>
      <c r="DC17" s="1175"/>
      <c r="DD17" s="1175"/>
      <c r="DE17" s="1175"/>
      <c r="DF17" s="1175"/>
      <c r="DG17" s="1175"/>
      <c r="DH17" s="1175"/>
      <c r="DI17" s="1175"/>
      <c r="DJ17" s="1175"/>
      <c r="DK17" s="1175"/>
      <c r="DL17" s="1175"/>
      <c r="DM17" s="1175"/>
      <c r="DN17" s="1175"/>
      <c r="DO17" s="1175"/>
      <c r="DP17" s="1175"/>
      <c r="DQ17" s="1175"/>
      <c r="DR17" s="1175"/>
      <c r="DS17" s="1175"/>
      <c r="DT17" s="1175"/>
      <c r="DU17" s="1175"/>
      <c r="DV17" s="1175"/>
      <c r="DW17" s="1175"/>
      <c r="DX17" s="1175"/>
      <c r="DY17" s="1175"/>
      <c r="DZ17" s="1175"/>
      <c r="EA17" s="1175"/>
      <c r="EB17" s="1175"/>
      <c r="EC17" s="1175"/>
      <c r="ED17" s="1175"/>
      <c r="EE17" s="1175"/>
      <c r="EF17" s="1175"/>
      <c r="EG17" s="1175"/>
      <c r="EH17" s="1175"/>
      <c r="EI17" s="1175"/>
      <c r="EJ17" s="1175"/>
      <c r="EK17" s="1175"/>
      <c r="EL17" s="1175"/>
      <c r="EM17" s="1175"/>
      <c r="EN17" s="1175"/>
      <c r="EO17" s="1175"/>
      <c r="EP17" s="1175"/>
      <c r="EQ17" s="1175"/>
      <c r="ER17" s="1175"/>
      <c r="ES17" s="1175"/>
      <c r="ET17" s="1175"/>
      <c r="EU17" s="1175"/>
      <c r="EV17" s="1175"/>
      <c r="EW17" s="1175"/>
      <c r="EX17" s="1175"/>
      <c r="EY17" s="1175"/>
      <c r="EZ17" s="1175"/>
      <c r="FA17" s="1175"/>
      <c r="FB17" s="1175"/>
      <c r="FC17" s="1175"/>
      <c r="FD17" s="1175"/>
      <c r="FE17" s="1175"/>
      <c r="FF17" s="1175"/>
      <c r="FG17" s="1175"/>
      <c r="FH17" s="1175"/>
      <c r="FI17" s="1175"/>
      <c r="FJ17" s="1175"/>
      <c r="FK17" s="1175"/>
      <c r="FL17" s="1175"/>
      <c r="FM17" s="1175"/>
      <c r="FN17" s="1175"/>
      <c r="FO17" s="1175"/>
      <c r="FP17" s="1175"/>
      <c r="FQ17" s="1175"/>
      <c r="FR17" s="1175"/>
      <c r="FS17" s="1175"/>
      <c r="FT17" s="1175"/>
      <c r="FU17" s="1175"/>
      <c r="FV17" s="1175"/>
      <c r="FW17" s="1175"/>
      <c r="FX17" s="1175"/>
      <c r="FY17" s="1175"/>
      <c r="FZ17" s="1175"/>
      <c r="GA17" s="1175"/>
      <c r="GB17" s="1175"/>
      <c r="GC17" s="1175"/>
      <c r="GD17" s="1175"/>
      <c r="GE17" s="1175"/>
      <c r="GF17" s="1175"/>
      <c r="GG17" s="1175"/>
      <c r="GH17" s="1175"/>
      <c r="GI17" s="1175"/>
      <c r="GJ17" s="1175"/>
      <c r="GK17" s="1175"/>
      <c r="GL17" s="1175"/>
      <c r="GM17" s="1175"/>
      <c r="GN17" s="1175"/>
      <c r="GO17" s="1175"/>
      <c r="GP17" s="1175"/>
      <c r="GQ17" s="1175"/>
      <c r="GR17" s="1175"/>
      <c r="GS17" s="1175"/>
      <c r="GT17" s="1175"/>
      <c r="GU17" s="1175"/>
      <c r="GV17" s="1175"/>
      <c r="GW17" s="1175"/>
      <c r="GX17" s="1175"/>
      <c r="GY17" s="1175"/>
      <c r="GZ17" s="1175"/>
      <c r="HA17" s="1175"/>
      <c r="HB17" s="1175"/>
      <c r="HC17" s="1175"/>
      <c r="HD17" s="1175"/>
      <c r="HE17" s="1175"/>
    </row>
    <row r="18" spans="2:213" s="1190" customFormat="1" ht="25.5" customHeight="1">
      <c r="B18" s="1948"/>
      <c r="C18" s="1949"/>
      <c r="D18" s="1949"/>
      <c r="E18" s="1949"/>
      <c r="F18" s="1950"/>
      <c r="G18" s="2604" t="s">
        <v>1938</v>
      </c>
      <c r="H18" s="2604"/>
      <c r="I18" s="2604"/>
      <c r="J18" s="2604"/>
      <c r="K18" s="2605"/>
      <c r="L18" s="2603" t="s">
        <v>1959</v>
      </c>
      <c r="M18" s="2604"/>
      <c r="N18" s="2604"/>
      <c r="O18" s="2604"/>
      <c r="P18" s="2605"/>
      <c r="Q18" s="2603" t="s">
        <v>1935</v>
      </c>
      <c r="R18" s="2604"/>
      <c r="S18" s="2604"/>
      <c r="T18" s="2604"/>
      <c r="U18" s="2605"/>
      <c r="V18" s="2603" t="s">
        <v>1932</v>
      </c>
      <c r="W18" s="2604"/>
      <c r="X18" s="2604"/>
      <c r="Y18" s="2604"/>
      <c r="Z18" s="2605"/>
      <c r="AA18" s="2603" t="s">
        <v>1926</v>
      </c>
      <c r="AB18" s="2604"/>
      <c r="AC18" s="2604"/>
      <c r="AD18" s="2604"/>
      <c r="AE18" s="2660"/>
      <c r="AI18" s="1175"/>
      <c r="AJ18" s="1175"/>
      <c r="AK18" s="1175"/>
      <c r="AL18" s="1175"/>
      <c r="AM18" s="1175"/>
      <c r="AN18" s="1175"/>
      <c r="BO18" s="1175"/>
      <c r="BP18" s="1175"/>
      <c r="BQ18" s="1175"/>
      <c r="BR18" s="1175"/>
      <c r="BS18" s="1175"/>
      <c r="BT18" s="1175"/>
      <c r="BU18" s="1175"/>
      <c r="BV18" s="1175"/>
      <c r="BW18" s="1175"/>
      <c r="BX18" s="1175"/>
      <c r="BY18" s="1175"/>
      <c r="BZ18" s="1175"/>
      <c r="CA18" s="1175"/>
      <c r="CB18" s="1175"/>
      <c r="CC18" s="1175"/>
      <c r="CD18" s="1175"/>
      <c r="CE18" s="1175"/>
      <c r="CF18" s="1175"/>
      <c r="CG18" s="1175"/>
      <c r="CH18" s="1175"/>
      <c r="CI18" s="1175"/>
      <c r="CJ18" s="1175"/>
      <c r="CK18" s="1175"/>
      <c r="CL18" s="1175"/>
      <c r="CM18" s="1175"/>
      <c r="CN18" s="1175"/>
      <c r="CO18" s="1175"/>
      <c r="CP18" s="1175"/>
      <c r="CQ18" s="1175"/>
      <c r="CR18" s="1175"/>
      <c r="CS18" s="1175"/>
      <c r="CT18" s="1175"/>
      <c r="CU18" s="1175"/>
      <c r="CV18" s="1175"/>
      <c r="CW18" s="1175"/>
      <c r="CX18" s="1175"/>
      <c r="CY18" s="1175"/>
      <c r="CZ18" s="1175"/>
      <c r="DA18" s="1175"/>
      <c r="DB18" s="1175"/>
      <c r="DC18" s="1175"/>
      <c r="DD18" s="1175"/>
      <c r="DE18" s="1175"/>
      <c r="DF18" s="1175"/>
      <c r="DG18" s="1175"/>
      <c r="DH18" s="1175"/>
      <c r="DI18" s="1175"/>
      <c r="DJ18" s="1175"/>
      <c r="DK18" s="1175"/>
      <c r="DL18" s="1175"/>
      <c r="DM18" s="1175"/>
      <c r="DN18" s="1175"/>
      <c r="DO18" s="1175"/>
      <c r="DP18" s="1175"/>
      <c r="DQ18" s="1175"/>
      <c r="DR18" s="1175"/>
      <c r="DS18" s="1175"/>
      <c r="DT18" s="1175"/>
      <c r="DU18" s="1175"/>
      <c r="DV18" s="1175"/>
      <c r="DW18" s="1175"/>
      <c r="DX18" s="1175"/>
      <c r="DY18" s="1175"/>
      <c r="DZ18" s="1175"/>
      <c r="EA18" s="1175"/>
      <c r="EB18" s="1175"/>
      <c r="EC18" s="1175"/>
      <c r="ED18" s="1175"/>
      <c r="EE18" s="1175"/>
      <c r="EF18" s="1175"/>
      <c r="EG18" s="1175"/>
      <c r="EH18" s="1175"/>
      <c r="EI18" s="1175"/>
      <c r="EJ18" s="1175"/>
      <c r="EK18" s="1175"/>
      <c r="EL18" s="1175"/>
      <c r="EM18" s="1175"/>
      <c r="EN18" s="1175"/>
      <c r="EO18" s="1175"/>
      <c r="EP18" s="1175"/>
      <c r="EQ18" s="1175"/>
      <c r="ER18" s="1175"/>
      <c r="ES18" s="1175"/>
      <c r="ET18" s="1175"/>
      <c r="EU18" s="1175"/>
      <c r="EV18" s="1175"/>
      <c r="EW18" s="1175"/>
      <c r="EX18" s="1175"/>
      <c r="EY18" s="1175"/>
      <c r="EZ18" s="1175"/>
      <c r="FA18" s="1175"/>
      <c r="FB18" s="1175"/>
      <c r="FC18" s="1175"/>
      <c r="FD18" s="1175"/>
      <c r="FE18" s="1175"/>
      <c r="FF18" s="1175"/>
      <c r="FG18" s="1175"/>
      <c r="FH18" s="1175"/>
      <c r="FI18" s="1175"/>
      <c r="FJ18" s="1175"/>
      <c r="FK18" s="1175"/>
      <c r="FL18" s="1175"/>
      <c r="FM18" s="1175"/>
      <c r="FN18" s="1175"/>
      <c r="FO18" s="1175"/>
      <c r="FP18" s="1175"/>
      <c r="FQ18" s="1175"/>
      <c r="FR18" s="1175"/>
      <c r="FS18" s="1175"/>
      <c r="FT18" s="1175"/>
      <c r="FU18" s="1175"/>
      <c r="FV18" s="1175"/>
      <c r="FW18" s="1175"/>
      <c r="FX18" s="1175"/>
      <c r="FY18" s="1175"/>
      <c r="FZ18" s="1175"/>
      <c r="GA18" s="1175"/>
      <c r="GB18" s="1175"/>
      <c r="GC18" s="1175"/>
      <c r="GD18" s="1175"/>
      <c r="GE18" s="1175"/>
      <c r="GF18" s="1175"/>
      <c r="GG18" s="1175"/>
      <c r="GH18" s="1175"/>
      <c r="GI18" s="1175"/>
      <c r="GJ18" s="1175"/>
      <c r="GK18" s="1175"/>
      <c r="GL18" s="1175"/>
      <c r="GM18" s="1175"/>
      <c r="GN18" s="1175"/>
      <c r="GO18" s="1175"/>
      <c r="GP18" s="1175"/>
      <c r="GQ18" s="1175"/>
      <c r="GR18" s="1175"/>
      <c r="GS18" s="1175"/>
      <c r="GT18" s="1175"/>
      <c r="GU18" s="1175"/>
      <c r="GV18" s="1175"/>
      <c r="GW18" s="1175"/>
      <c r="GX18" s="1175"/>
      <c r="GY18" s="1175"/>
      <c r="GZ18" s="1175"/>
      <c r="HA18" s="1175"/>
      <c r="HB18" s="1175"/>
      <c r="HC18" s="1175"/>
      <c r="HD18" s="1175"/>
      <c r="HE18" s="1175"/>
    </row>
    <row r="19" spans="2:213" s="1190" customFormat="1" ht="16.5" customHeight="1">
      <c r="B19" s="1943"/>
      <c r="C19" s="1944"/>
      <c r="D19" s="1944"/>
      <c r="E19" s="1944"/>
      <c r="F19" s="1951"/>
      <c r="G19" s="2607"/>
      <c r="H19" s="2607"/>
      <c r="I19" s="2607"/>
      <c r="J19" s="2607"/>
      <c r="K19" s="2608"/>
      <c r="L19" s="2606" t="s">
        <v>1960</v>
      </c>
      <c r="M19" s="2607"/>
      <c r="N19" s="2607"/>
      <c r="O19" s="2607"/>
      <c r="P19" s="2608"/>
      <c r="Q19" s="2606" t="s">
        <v>1933</v>
      </c>
      <c r="R19" s="2607"/>
      <c r="S19" s="2607"/>
      <c r="T19" s="2607"/>
      <c r="U19" s="2608"/>
      <c r="V19" s="2606" t="s">
        <v>1933</v>
      </c>
      <c r="W19" s="2607"/>
      <c r="X19" s="2607"/>
      <c r="Y19" s="2607"/>
      <c r="Z19" s="2608"/>
      <c r="AA19" s="2606" t="s">
        <v>1927</v>
      </c>
      <c r="AB19" s="2607"/>
      <c r="AC19" s="2607"/>
      <c r="AD19" s="2607"/>
      <c r="AE19" s="2633"/>
      <c r="AI19" s="1175"/>
      <c r="AJ19" s="1175"/>
      <c r="AK19" s="1175"/>
      <c r="AL19" s="1175"/>
      <c r="AM19" s="1175"/>
      <c r="AN19" s="1175"/>
      <c r="BO19" s="1175"/>
      <c r="BP19" s="1175"/>
      <c r="BQ19" s="1175"/>
      <c r="BR19" s="1175"/>
      <c r="BS19" s="1175"/>
      <c r="BT19" s="1175"/>
      <c r="BU19" s="1175"/>
      <c r="BV19" s="1175"/>
      <c r="BW19" s="1175"/>
      <c r="BX19" s="1175"/>
      <c r="BY19" s="1175"/>
      <c r="BZ19" s="1175"/>
      <c r="CA19" s="1175"/>
      <c r="CB19" s="1175"/>
      <c r="CC19" s="1175"/>
      <c r="CD19" s="1175"/>
      <c r="CE19" s="1175"/>
      <c r="CF19" s="1175"/>
      <c r="CG19" s="1175"/>
      <c r="CH19" s="1175"/>
      <c r="CI19" s="1175"/>
      <c r="CJ19" s="1175"/>
      <c r="CK19" s="1175"/>
      <c r="CL19" s="1175"/>
      <c r="CM19" s="1175"/>
      <c r="CN19" s="1175"/>
      <c r="CO19" s="1175"/>
      <c r="CP19" s="1175"/>
      <c r="CQ19" s="1175"/>
      <c r="CR19" s="1175"/>
      <c r="CS19" s="1175"/>
      <c r="CT19" s="1175"/>
      <c r="CU19" s="1175"/>
      <c r="CV19" s="1175"/>
      <c r="CW19" s="1175"/>
      <c r="CX19" s="1175"/>
      <c r="CY19" s="1175"/>
      <c r="CZ19" s="1175"/>
      <c r="DA19" s="1175"/>
      <c r="DB19" s="1175"/>
      <c r="DC19" s="1175"/>
      <c r="DD19" s="1175"/>
      <c r="DE19" s="1175"/>
      <c r="DF19" s="1175"/>
      <c r="DG19" s="1175"/>
      <c r="DH19" s="1175"/>
      <c r="DI19" s="1175"/>
      <c r="DJ19" s="1175"/>
      <c r="DK19" s="1175"/>
      <c r="DL19" s="1175"/>
      <c r="DM19" s="1175"/>
      <c r="DN19" s="1175"/>
      <c r="DO19" s="1175"/>
      <c r="DP19" s="1175"/>
      <c r="DQ19" s="1175"/>
      <c r="DR19" s="1175"/>
      <c r="DS19" s="1175"/>
      <c r="DT19" s="1175"/>
      <c r="DU19" s="1175"/>
      <c r="DV19" s="1175"/>
      <c r="DW19" s="1175"/>
      <c r="DX19" s="1175"/>
      <c r="DY19" s="1175"/>
      <c r="DZ19" s="1175"/>
      <c r="EA19" s="1175"/>
      <c r="EB19" s="1175"/>
      <c r="EC19" s="1175"/>
      <c r="ED19" s="1175"/>
      <c r="EE19" s="1175"/>
      <c r="EF19" s="1175"/>
      <c r="EG19" s="1175"/>
      <c r="EH19" s="1175"/>
      <c r="EI19" s="1175"/>
      <c r="EJ19" s="1175"/>
      <c r="EK19" s="1175"/>
      <c r="EL19" s="1175"/>
      <c r="EM19" s="1175"/>
      <c r="EN19" s="1175"/>
      <c r="EO19" s="1175"/>
      <c r="EP19" s="1175"/>
      <c r="EQ19" s="1175"/>
      <c r="ER19" s="1175"/>
      <c r="ES19" s="1175"/>
      <c r="ET19" s="1175"/>
      <c r="EU19" s="1175"/>
      <c r="EV19" s="1175"/>
      <c r="EW19" s="1175"/>
      <c r="EX19" s="1175"/>
      <c r="EY19" s="1175"/>
      <c r="EZ19" s="1175"/>
      <c r="FA19" s="1175"/>
      <c r="FB19" s="1175"/>
      <c r="FC19" s="1175"/>
      <c r="FD19" s="1175"/>
      <c r="FE19" s="1175"/>
      <c r="FF19" s="1175"/>
      <c r="FG19" s="1175"/>
      <c r="FH19" s="1175"/>
      <c r="FI19" s="1175"/>
      <c r="FJ19" s="1175"/>
      <c r="FK19" s="1175"/>
      <c r="FL19" s="1175"/>
      <c r="FM19" s="1175"/>
      <c r="FN19" s="1175"/>
      <c r="FO19" s="1175"/>
      <c r="FP19" s="1175"/>
      <c r="FQ19" s="1175"/>
      <c r="FR19" s="1175"/>
      <c r="FS19" s="1175"/>
      <c r="FT19" s="1175"/>
      <c r="FU19" s="1175"/>
      <c r="FV19" s="1175"/>
      <c r="FW19" s="1175"/>
      <c r="FX19" s="1175"/>
      <c r="FY19" s="1175"/>
      <c r="FZ19" s="1175"/>
      <c r="GA19" s="1175"/>
      <c r="GB19" s="1175"/>
      <c r="GC19" s="1175"/>
      <c r="GD19" s="1175"/>
      <c r="GE19" s="1175"/>
      <c r="GF19" s="1175"/>
      <c r="GG19" s="1175"/>
      <c r="GH19" s="1175"/>
      <c r="GI19" s="1175"/>
      <c r="GJ19" s="1175"/>
      <c r="GK19" s="1175"/>
      <c r="GL19" s="1175"/>
      <c r="GM19" s="1175"/>
      <c r="GN19" s="1175"/>
      <c r="GO19" s="1175"/>
      <c r="GP19" s="1175"/>
      <c r="GQ19" s="1175"/>
      <c r="GR19" s="1175"/>
      <c r="GS19" s="1175"/>
      <c r="GT19" s="1175"/>
      <c r="GU19" s="1175"/>
      <c r="GV19" s="1175"/>
      <c r="GW19" s="1175"/>
      <c r="GX19" s="1175"/>
      <c r="GY19" s="1175"/>
      <c r="GZ19" s="1175"/>
      <c r="HA19" s="1175"/>
      <c r="HB19" s="1175"/>
      <c r="HC19" s="1175"/>
      <c r="HD19" s="1175"/>
      <c r="HE19" s="1175"/>
    </row>
    <row r="20" spans="2:213" s="1190" customFormat="1" ht="27" customHeight="1" thickBot="1">
      <c r="B20" s="1945"/>
      <c r="C20" s="1946"/>
      <c r="D20" s="1946"/>
      <c r="E20" s="1946"/>
      <c r="F20" s="1947"/>
      <c r="G20" s="2658" t="s">
        <v>1939</v>
      </c>
      <c r="H20" s="2658"/>
      <c r="I20" s="2658"/>
      <c r="J20" s="2658"/>
      <c r="K20" s="2668"/>
      <c r="L20" s="2657" t="s">
        <v>1937</v>
      </c>
      <c r="M20" s="2658"/>
      <c r="N20" s="2658"/>
      <c r="O20" s="2658"/>
      <c r="P20" s="2668"/>
      <c r="Q20" s="2657" t="s">
        <v>1936</v>
      </c>
      <c r="R20" s="2658"/>
      <c r="S20" s="2658"/>
      <c r="T20" s="2658"/>
      <c r="U20" s="2668"/>
      <c r="V20" s="2657" t="s">
        <v>1934</v>
      </c>
      <c r="W20" s="2658"/>
      <c r="X20" s="2658"/>
      <c r="Y20" s="2658"/>
      <c r="Z20" s="2668"/>
      <c r="AA20" s="2657" t="s">
        <v>1942</v>
      </c>
      <c r="AB20" s="2658"/>
      <c r="AC20" s="2658"/>
      <c r="AD20" s="2658"/>
      <c r="AE20" s="2659"/>
      <c r="AI20" s="1175"/>
      <c r="AJ20" s="1175"/>
      <c r="AK20" s="1175"/>
      <c r="AL20" s="1175"/>
      <c r="AM20" s="1175"/>
      <c r="AN20" s="1175"/>
      <c r="BO20" s="1175"/>
      <c r="BP20" s="1175"/>
      <c r="BQ20" s="1175"/>
      <c r="BR20" s="1175"/>
      <c r="BS20" s="1175"/>
      <c r="BT20" s="1175"/>
      <c r="BU20" s="1175"/>
      <c r="BV20" s="1175"/>
      <c r="BW20" s="1175"/>
      <c r="BX20" s="1175"/>
      <c r="BY20" s="1175"/>
      <c r="BZ20" s="1175"/>
      <c r="CA20" s="1175"/>
      <c r="CB20" s="1175"/>
      <c r="CC20" s="1175"/>
      <c r="CD20" s="1175"/>
      <c r="CE20" s="1175"/>
      <c r="CF20" s="1175"/>
      <c r="CG20" s="1175"/>
      <c r="CH20" s="1175"/>
      <c r="CI20" s="1175"/>
      <c r="CJ20" s="1175"/>
      <c r="CK20" s="1175"/>
      <c r="CL20" s="1175"/>
      <c r="CM20" s="1175"/>
      <c r="CN20" s="1175"/>
      <c r="CO20" s="1175"/>
      <c r="CP20" s="1175"/>
      <c r="CQ20" s="1175"/>
      <c r="CR20" s="1175"/>
      <c r="CS20" s="1175"/>
      <c r="CT20" s="1175"/>
      <c r="CU20" s="1175"/>
      <c r="CV20" s="1175"/>
      <c r="CW20" s="1175"/>
      <c r="CX20" s="1175"/>
      <c r="CY20" s="1175"/>
      <c r="CZ20" s="1175"/>
      <c r="DA20" s="1175"/>
      <c r="DB20" s="1175"/>
      <c r="DC20" s="1175"/>
      <c r="DD20" s="1175"/>
      <c r="DE20" s="1175"/>
      <c r="DF20" s="1175"/>
      <c r="DG20" s="1175"/>
      <c r="DH20" s="1175"/>
      <c r="DI20" s="1175"/>
      <c r="DJ20" s="1175"/>
      <c r="DK20" s="1175"/>
      <c r="DL20" s="1175"/>
      <c r="DM20" s="1175"/>
      <c r="DN20" s="1175"/>
      <c r="DO20" s="1175"/>
      <c r="DP20" s="1175"/>
      <c r="DQ20" s="1175"/>
      <c r="DR20" s="1175"/>
      <c r="DS20" s="1175"/>
      <c r="DT20" s="1175"/>
      <c r="DU20" s="1175"/>
      <c r="DV20" s="1175"/>
      <c r="DW20" s="1175"/>
      <c r="DX20" s="1175"/>
      <c r="DY20" s="1175"/>
      <c r="DZ20" s="1175"/>
      <c r="EA20" s="1175"/>
      <c r="EB20" s="1175"/>
      <c r="EC20" s="1175"/>
      <c r="ED20" s="1175"/>
      <c r="EE20" s="1175"/>
      <c r="EF20" s="1175"/>
      <c r="EG20" s="1175"/>
      <c r="EH20" s="1175"/>
      <c r="EI20" s="1175"/>
      <c r="EJ20" s="1175"/>
      <c r="EK20" s="1175"/>
      <c r="EL20" s="1175"/>
      <c r="EM20" s="1175"/>
      <c r="EN20" s="1175"/>
      <c r="EO20" s="1175"/>
      <c r="EP20" s="1175"/>
      <c r="EQ20" s="1175"/>
      <c r="ER20" s="1175"/>
      <c r="ES20" s="1175"/>
      <c r="ET20" s="1175"/>
      <c r="EU20" s="1175"/>
      <c r="EV20" s="1175"/>
      <c r="EW20" s="1175"/>
      <c r="EX20" s="1175"/>
      <c r="EY20" s="1175"/>
      <c r="EZ20" s="1175"/>
      <c r="FA20" s="1175"/>
      <c r="FB20" s="1175"/>
      <c r="FC20" s="1175"/>
      <c r="FD20" s="1175"/>
      <c r="FE20" s="1175"/>
      <c r="FF20" s="1175"/>
      <c r="FG20" s="1175"/>
      <c r="FH20" s="1175"/>
      <c r="FI20" s="1175"/>
      <c r="FJ20" s="1175"/>
      <c r="FK20" s="1175"/>
      <c r="FL20" s="1175"/>
      <c r="FM20" s="1175"/>
      <c r="FN20" s="1175"/>
      <c r="FO20" s="1175"/>
      <c r="FP20" s="1175"/>
      <c r="FQ20" s="1175"/>
      <c r="FR20" s="1175"/>
      <c r="FS20" s="1175"/>
      <c r="FT20" s="1175"/>
      <c r="FU20" s="1175"/>
      <c r="FV20" s="1175"/>
      <c r="FW20" s="1175"/>
      <c r="FX20" s="1175"/>
      <c r="FY20" s="1175"/>
      <c r="FZ20" s="1175"/>
      <c r="GA20" s="1175"/>
      <c r="GB20" s="1175"/>
      <c r="GC20" s="1175"/>
      <c r="GD20" s="1175"/>
      <c r="GE20" s="1175"/>
      <c r="GF20" s="1175"/>
      <c r="GG20" s="1175"/>
      <c r="GH20" s="1175"/>
      <c r="GI20" s="1175"/>
      <c r="GJ20" s="1175"/>
      <c r="GK20" s="1175"/>
      <c r="GL20" s="1175"/>
      <c r="GM20" s="1175"/>
      <c r="GN20" s="1175"/>
      <c r="GO20" s="1175"/>
      <c r="GP20" s="1175"/>
      <c r="GQ20" s="1175"/>
      <c r="GR20" s="1175"/>
      <c r="GS20" s="1175"/>
      <c r="GT20" s="1175"/>
      <c r="GU20" s="1175"/>
      <c r="GV20" s="1175"/>
      <c r="GW20" s="1175"/>
      <c r="GX20" s="1175"/>
      <c r="GY20" s="1175"/>
      <c r="GZ20" s="1175"/>
      <c r="HA20" s="1175"/>
      <c r="HB20" s="1175"/>
      <c r="HC20" s="1175"/>
      <c r="HD20" s="1175"/>
      <c r="HE20" s="1175"/>
    </row>
    <row r="21" spans="2:213" s="1190" customFormat="1" ht="27" customHeight="1">
      <c r="B21" s="2697" t="s">
        <v>1943</v>
      </c>
      <c r="C21" s="2698"/>
      <c r="D21" s="2698"/>
      <c r="E21" s="2698"/>
      <c r="F21" s="2699"/>
      <c r="G21" s="2642">
        <v>6364399</v>
      </c>
      <c r="H21" s="2642"/>
      <c r="I21" s="2642"/>
      <c r="J21" s="2642"/>
      <c r="K21" s="2669"/>
      <c r="L21" s="2641">
        <v>3581910</v>
      </c>
      <c r="M21" s="2642"/>
      <c r="N21" s="2642"/>
      <c r="O21" s="2642"/>
      <c r="P21" s="2669"/>
      <c r="Q21" s="2641">
        <v>2490644</v>
      </c>
      <c r="R21" s="2642"/>
      <c r="S21" s="2642"/>
      <c r="T21" s="2642"/>
      <c r="U21" s="2669"/>
      <c r="V21" s="2641">
        <v>1320565</v>
      </c>
      <c r="W21" s="2642"/>
      <c r="X21" s="2642"/>
      <c r="Y21" s="2642"/>
      <c r="Z21" s="2669"/>
      <c r="AA21" s="2641">
        <v>13757518</v>
      </c>
      <c r="AB21" s="2642"/>
      <c r="AC21" s="2642"/>
      <c r="AD21" s="2642"/>
      <c r="AE21" s="2643"/>
      <c r="AI21" s="1175"/>
      <c r="AJ21" s="1175"/>
      <c r="AK21" s="1175"/>
      <c r="AL21" s="1175"/>
      <c r="AM21" s="1175"/>
      <c r="AN21" s="1175"/>
      <c r="BO21" s="1175"/>
      <c r="BP21" s="1175"/>
      <c r="BQ21" s="1175"/>
      <c r="BR21" s="1175"/>
      <c r="BS21" s="1175"/>
      <c r="BT21" s="1175"/>
      <c r="BU21" s="1175"/>
      <c r="BV21" s="1175"/>
      <c r="BW21" s="1175"/>
      <c r="BX21" s="1175"/>
      <c r="BY21" s="1175"/>
      <c r="BZ21" s="1175"/>
      <c r="CA21" s="1175"/>
      <c r="CB21" s="1175"/>
      <c r="CC21" s="1175"/>
      <c r="CD21" s="1175"/>
      <c r="CE21" s="1175"/>
      <c r="CF21" s="1175"/>
      <c r="CG21" s="1175"/>
      <c r="CH21" s="1175"/>
      <c r="CI21" s="1175"/>
      <c r="CJ21" s="1175"/>
      <c r="CK21" s="1175"/>
      <c r="CL21" s="1175"/>
      <c r="CM21" s="1175"/>
      <c r="CN21" s="1175"/>
      <c r="CO21" s="1175"/>
      <c r="CP21" s="1175"/>
      <c r="CQ21" s="1175"/>
      <c r="CR21" s="1175"/>
      <c r="CS21" s="1175"/>
      <c r="CT21" s="1175"/>
      <c r="CU21" s="1175"/>
      <c r="CV21" s="1175"/>
      <c r="CW21" s="1175"/>
      <c r="CX21" s="1175"/>
      <c r="CY21" s="1175"/>
      <c r="CZ21" s="1175"/>
      <c r="DA21" s="1175"/>
      <c r="DB21" s="1175"/>
      <c r="DC21" s="1175"/>
      <c r="DD21" s="1175"/>
      <c r="DE21" s="1175"/>
      <c r="DF21" s="1175"/>
      <c r="DG21" s="1175"/>
      <c r="DH21" s="1175"/>
      <c r="DI21" s="1175"/>
      <c r="DJ21" s="1175"/>
      <c r="DK21" s="1175"/>
      <c r="DL21" s="1175"/>
      <c r="DM21" s="1175"/>
      <c r="DN21" s="1175"/>
      <c r="DO21" s="1175"/>
      <c r="DP21" s="1175"/>
      <c r="DQ21" s="1175"/>
      <c r="DR21" s="1175"/>
      <c r="DS21" s="1175"/>
      <c r="DT21" s="1175"/>
      <c r="DU21" s="1175"/>
      <c r="DV21" s="1175"/>
      <c r="DW21" s="1175"/>
      <c r="DX21" s="1175"/>
      <c r="DY21" s="1175"/>
      <c r="DZ21" s="1175"/>
      <c r="EA21" s="1175"/>
      <c r="EB21" s="1175"/>
      <c r="EC21" s="1175"/>
      <c r="ED21" s="1175"/>
      <c r="EE21" s="1175"/>
      <c r="EF21" s="1175"/>
      <c r="EG21" s="1175"/>
      <c r="EH21" s="1175"/>
      <c r="EI21" s="1175"/>
      <c r="EJ21" s="1175"/>
      <c r="EK21" s="1175"/>
      <c r="EL21" s="1175"/>
      <c r="EM21" s="1175"/>
      <c r="EN21" s="1175"/>
      <c r="EO21" s="1175"/>
      <c r="EP21" s="1175"/>
      <c r="EQ21" s="1175"/>
      <c r="ER21" s="1175"/>
      <c r="ES21" s="1175"/>
      <c r="ET21" s="1175"/>
      <c r="EU21" s="1175"/>
      <c r="EV21" s="1175"/>
      <c r="EW21" s="1175"/>
      <c r="EX21" s="1175"/>
      <c r="EY21" s="1175"/>
      <c r="EZ21" s="1175"/>
      <c r="FA21" s="1175"/>
      <c r="FB21" s="1175"/>
      <c r="FC21" s="1175"/>
      <c r="FD21" s="1175"/>
      <c r="FE21" s="1175"/>
      <c r="FF21" s="1175"/>
      <c r="FG21" s="1175"/>
      <c r="FH21" s="1175"/>
      <c r="FI21" s="1175"/>
      <c r="FJ21" s="1175"/>
      <c r="FK21" s="1175"/>
      <c r="FL21" s="1175"/>
      <c r="FM21" s="1175"/>
      <c r="FN21" s="1175"/>
      <c r="FO21" s="1175"/>
      <c r="FP21" s="1175"/>
      <c r="FQ21" s="1175"/>
      <c r="FR21" s="1175"/>
      <c r="FS21" s="1175"/>
      <c r="FT21" s="1175"/>
      <c r="FU21" s="1175"/>
      <c r="FV21" s="1175"/>
      <c r="FW21" s="1175"/>
      <c r="FX21" s="1175"/>
      <c r="FY21" s="1175"/>
      <c r="FZ21" s="1175"/>
      <c r="GA21" s="1175"/>
      <c r="GB21" s="1175"/>
      <c r="GC21" s="1175"/>
      <c r="GD21" s="1175"/>
      <c r="GE21" s="1175"/>
      <c r="GF21" s="1175"/>
      <c r="GG21" s="1175"/>
      <c r="GH21" s="1175"/>
      <c r="GI21" s="1175"/>
      <c r="GJ21" s="1175"/>
      <c r="GK21" s="1175"/>
      <c r="GL21" s="1175"/>
      <c r="GM21" s="1175"/>
      <c r="GN21" s="1175"/>
      <c r="GO21" s="1175"/>
      <c r="GP21" s="1175"/>
      <c r="GQ21" s="1175"/>
      <c r="GR21" s="1175"/>
      <c r="GS21" s="1175"/>
      <c r="GT21" s="1175"/>
      <c r="GU21" s="1175"/>
      <c r="GV21" s="1175"/>
      <c r="GW21" s="1175"/>
      <c r="GX21" s="1175"/>
      <c r="GY21" s="1175"/>
      <c r="GZ21" s="1175"/>
      <c r="HA21" s="1175"/>
      <c r="HB21" s="1175"/>
      <c r="HC21" s="1175"/>
      <c r="HD21" s="1175"/>
      <c r="HE21" s="1175"/>
    </row>
    <row r="22" spans="2:213" s="1190" customFormat="1" ht="21" customHeight="1">
      <c r="B22" s="2573" t="s">
        <v>1944</v>
      </c>
      <c r="C22" s="2574"/>
      <c r="D22" s="2574"/>
      <c r="E22" s="2574"/>
      <c r="F22" s="2575"/>
      <c r="G22" s="2642"/>
      <c r="H22" s="2642"/>
      <c r="I22" s="2642"/>
      <c r="J22" s="2642"/>
      <c r="K22" s="2669"/>
      <c r="L22" s="2641"/>
      <c r="M22" s="2642"/>
      <c r="N22" s="2642"/>
      <c r="O22" s="2642"/>
      <c r="P22" s="2669"/>
      <c r="Q22" s="2641"/>
      <c r="R22" s="2642"/>
      <c r="S22" s="2642"/>
      <c r="T22" s="2642"/>
      <c r="U22" s="2669"/>
      <c r="V22" s="2641"/>
      <c r="W22" s="2642"/>
      <c r="X22" s="2642"/>
      <c r="Y22" s="2642"/>
      <c r="Z22" s="2669"/>
      <c r="AA22" s="2641"/>
      <c r="AB22" s="2642"/>
      <c r="AC22" s="2642"/>
      <c r="AD22" s="2642"/>
      <c r="AE22" s="2643"/>
      <c r="AI22" s="1175"/>
      <c r="AJ22" s="1175"/>
      <c r="AK22" s="1175"/>
      <c r="AL22" s="1175"/>
      <c r="AM22" s="1175"/>
      <c r="AN22" s="1175"/>
      <c r="BO22" s="1175"/>
      <c r="BP22" s="1175"/>
      <c r="BQ22" s="1175"/>
      <c r="BR22" s="1175"/>
      <c r="BS22" s="1175"/>
      <c r="BT22" s="1175"/>
      <c r="BU22" s="1175"/>
      <c r="BV22" s="1175"/>
      <c r="BW22" s="1175"/>
      <c r="BX22" s="1175"/>
      <c r="BY22" s="1175"/>
      <c r="BZ22" s="1175"/>
      <c r="CA22" s="1175"/>
      <c r="CB22" s="1175"/>
      <c r="CC22" s="1175"/>
      <c r="CD22" s="1175"/>
      <c r="CE22" s="1175"/>
      <c r="CF22" s="1175"/>
      <c r="CG22" s="1175"/>
      <c r="CH22" s="1175"/>
      <c r="CI22" s="1175"/>
      <c r="CJ22" s="1175"/>
      <c r="CK22" s="1175"/>
      <c r="CL22" s="1175"/>
      <c r="CM22" s="1175"/>
      <c r="CN22" s="1175"/>
      <c r="CO22" s="1175"/>
      <c r="CP22" s="1175"/>
      <c r="CQ22" s="1175"/>
      <c r="CR22" s="1175"/>
      <c r="CS22" s="1175"/>
      <c r="CT22" s="1175"/>
      <c r="CU22" s="1175"/>
      <c r="CV22" s="1175"/>
      <c r="CW22" s="1175"/>
      <c r="CX22" s="1175"/>
      <c r="CY22" s="1175"/>
      <c r="CZ22" s="1175"/>
      <c r="DA22" s="1175"/>
      <c r="DB22" s="1175"/>
      <c r="DC22" s="1175"/>
      <c r="DD22" s="1175"/>
      <c r="DE22" s="1175"/>
      <c r="DF22" s="1175"/>
      <c r="DG22" s="1175"/>
      <c r="DH22" s="1175"/>
      <c r="DI22" s="1175"/>
      <c r="DJ22" s="1175"/>
      <c r="DK22" s="1175"/>
      <c r="DL22" s="1175"/>
      <c r="DM22" s="1175"/>
      <c r="DN22" s="1175"/>
      <c r="DO22" s="1175"/>
      <c r="DP22" s="1175"/>
      <c r="DQ22" s="1175"/>
      <c r="DR22" s="1175"/>
      <c r="DS22" s="1175"/>
      <c r="DT22" s="1175"/>
      <c r="DU22" s="1175"/>
      <c r="DV22" s="1175"/>
      <c r="DW22" s="1175"/>
      <c r="DX22" s="1175"/>
      <c r="DY22" s="1175"/>
      <c r="DZ22" s="1175"/>
      <c r="EA22" s="1175"/>
      <c r="EB22" s="1175"/>
      <c r="EC22" s="1175"/>
      <c r="ED22" s="1175"/>
      <c r="EE22" s="1175"/>
      <c r="EF22" s="1175"/>
      <c r="EG22" s="1175"/>
      <c r="EH22" s="1175"/>
      <c r="EI22" s="1175"/>
      <c r="EJ22" s="1175"/>
      <c r="EK22" s="1175"/>
      <c r="EL22" s="1175"/>
      <c r="EM22" s="1175"/>
      <c r="EN22" s="1175"/>
      <c r="EO22" s="1175"/>
      <c r="EP22" s="1175"/>
      <c r="EQ22" s="1175"/>
      <c r="ER22" s="1175"/>
      <c r="ES22" s="1175"/>
      <c r="ET22" s="1175"/>
      <c r="EU22" s="1175"/>
      <c r="EV22" s="1175"/>
      <c r="EW22" s="1175"/>
      <c r="EX22" s="1175"/>
      <c r="EY22" s="1175"/>
      <c r="EZ22" s="1175"/>
      <c r="FA22" s="1175"/>
      <c r="FB22" s="1175"/>
      <c r="FC22" s="1175"/>
      <c r="FD22" s="1175"/>
      <c r="FE22" s="1175"/>
      <c r="FF22" s="1175"/>
      <c r="FG22" s="1175"/>
      <c r="FH22" s="1175"/>
      <c r="FI22" s="1175"/>
      <c r="FJ22" s="1175"/>
      <c r="FK22" s="1175"/>
      <c r="FL22" s="1175"/>
      <c r="FM22" s="1175"/>
      <c r="FN22" s="1175"/>
      <c r="FO22" s="1175"/>
      <c r="FP22" s="1175"/>
      <c r="FQ22" s="1175"/>
      <c r="FR22" s="1175"/>
      <c r="FS22" s="1175"/>
      <c r="FT22" s="1175"/>
      <c r="FU22" s="1175"/>
      <c r="FV22" s="1175"/>
      <c r="FW22" s="1175"/>
      <c r="FX22" s="1175"/>
      <c r="FY22" s="1175"/>
      <c r="FZ22" s="1175"/>
      <c r="GA22" s="1175"/>
      <c r="GB22" s="1175"/>
      <c r="GC22" s="1175"/>
      <c r="GD22" s="1175"/>
      <c r="GE22" s="1175"/>
      <c r="GF22" s="1175"/>
      <c r="GG22" s="1175"/>
      <c r="GH22" s="1175"/>
      <c r="GI22" s="1175"/>
      <c r="GJ22" s="1175"/>
      <c r="GK22" s="1175"/>
      <c r="GL22" s="1175"/>
      <c r="GM22" s="1175"/>
      <c r="GN22" s="1175"/>
      <c r="GO22" s="1175"/>
      <c r="GP22" s="1175"/>
      <c r="GQ22" s="1175"/>
      <c r="GR22" s="1175"/>
      <c r="GS22" s="1175"/>
      <c r="GT22" s="1175"/>
      <c r="GU22" s="1175"/>
      <c r="GV22" s="1175"/>
      <c r="GW22" s="1175"/>
      <c r="GX22" s="1175"/>
      <c r="GY22" s="1175"/>
      <c r="GZ22" s="1175"/>
      <c r="HA22" s="1175"/>
      <c r="HB22" s="1175"/>
      <c r="HC22" s="1175"/>
      <c r="HD22" s="1175"/>
      <c r="HE22" s="1175"/>
    </row>
    <row r="23" spans="2:213" s="1190" customFormat="1" ht="27" customHeight="1">
      <c r="B23" s="2570" t="s">
        <v>1945</v>
      </c>
      <c r="C23" s="2571"/>
      <c r="D23" s="2571"/>
      <c r="E23" s="2571"/>
      <c r="F23" s="2572"/>
      <c r="G23" s="2639">
        <v>136047252</v>
      </c>
      <c r="H23" s="2639"/>
      <c r="I23" s="2639"/>
      <c r="J23" s="2639"/>
      <c r="K23" s="2670"/>
      <c r="L23" s="2638">
        <v>85610125</v>
      </c>
      <c r="M23" s="2639"/>
      <c r="N23" s="2639"/>
      <c r="O23" s="2639"/>
      <c r="P23" s="2670"/>
      <c r="Q23" s="2638">
        <v>44331472</v>
      </c>
      <c r="R23" s="2639"/>
      <c r="S23" s="2639"/>
      <c r="T23" s="2639"/>
      <c r="U23" s="2670"/>
      <c r="V23" s="2638">
        <v>29554316</v>
      </c>
      <c r="W23" s="2639"/>
      <c r="X23" s="2639"/>
      <c r="Y23" s="2639"/>
      <c r="Z23" s="2670"/>
      <c r="AA23" s="2638">
        <v>295543165</v>
      </c>
      <c r="AB23" s="2639"/>
      <c r="AC23" s="2639"/>
      <c r="AD23" s="2639"/>
      <c r="AE23" s="2640"/>
      <c r="AI23" s="1175"/>
      <c r="AJ23" s="1175"/>
      <c r="AK23" s="1175"/>
      <c r="AL23" s="1175"/>
      <c r="AM23" s="1175"/>
      <c r="AN23" s="1175"/>
      <c r="BO23" s="1175"/>
      <c r="BP23" s="1175"/>
      <c r="BQ23" s="1175"/>
      <c r="BR23" s="1175"/>
      <c r="BS23" s="1175"/>
      <c r="BT23" s="1175"/>
      <c r="BU23" s="1175"/>
      <c r="BV23" s="1175"/>
      <c r="BW23" s="1175"/>
      <c r="BX23" s="1175"/>
      <c r="BY23" s="1175"/>
      <c r="BZ23" s="1175"/>
      <c r="CA23" s="1175"/>
      <c r="CB23" s="1175"/>
      <c r="CC23" s="1175"/>
      <c r="CD23" s="1175"/>
      <c r="CE23" s="1175"/>
      <c r="CF23" s="1175"/>
      <c r="CG23" s="1175"/>
      <c r="CH23" s="1175"/>
      <c r="CI23" s="1175"/>
      <c r="CJ23" s="1175"/>
      <c r="CK23" s="1175"/>
      <c r="CL23" s="1175"/>
      <c r="CM23" s="1175"/>
      <c r="CN23" s="1175"/>
      <c r="CO23" s="1175"/>
      <c r="CP23" s="1175"/>
      <c r="CQ23" s="1175"/>
      <c r="CR23" s="1175"/>
      <c r="CS23" s="1175"/>
      <c r="CT23" s="1175"/>
      <c r="CU23" s="1175"/>
      <c r="CV23" s="1175"/>
      <c r="CW23" s="1175"/>
      <c r="CX23" s="1175"/>
      <c r="CY23" s="1175"/>
      <c r="CZ23" s="1175"/>
      <c r="DA23" s="1175"/>
      <c r="DB23" s="1175"/>
      <c r="DC23" s="1175"/>
      <c r="DD23" s="1175"/>
      <c r="DE23" s="1175"/>
      <c r="DF23" s="1175"/>
      <c r="DG23" s="1175"/>
      <c r="DH23" s="1175"/>
      <c r="DI23" s="1175"/>
      <c r="DJ23" s="1175"/>
      <c r="DK23" s="1175"/>
      <c r="DL23" s="1175"/>
      <c r="DM23" s="1175"/>
      <c r="DN23" s="1175"/>
      <c r="DO23" s="1175"/>
      <c r="DP23" s="1175"/>
      <c r="DQ23" s="1175"/>
      <c r="DR23" s="1175"/>
      <c r="DS23" s="1175"/>
      <c r="DT23" s="1175"/>
      <c r="DU23" s="1175"/>
      <c r="DV23" s="1175"/>
      <c r="DW23" s="1175"/>
      <c r="DX23" s="1175"/>
      <c r="DY23" s="1175"/>
      <c r="DZ23" s="1175"/>
      <c r="EA23" s="1175"/>
      <c r="EB23" s="1175"/>
      <c r="EC23" s="1175"/>
      <c r="ED23" s="1175"/>
      <c r="EE23" s="1175"/>
      <c r="EF23" s="1175"/>
      <c r="EG23" s="1175"/>
      <c r="EH23" s="1175"/>
      <c r="EI23" s="1175"/>
      <c r="EJ23" s="1175"/>
      <c r="EK23" s="1175"/>
      <c r="EL23" s="1175"/>
      <c r="EM23" s="1175"/>
      <c r="EN23" s="1175"/>
      <c r="EO23" s="1175"/>
      <c r="EP23" s="1175"/>
      <c r="EQ23" s="1175"/>
      <c r="ER23" s="1175"/>
      <c r="ES23" s="1175"/>
      <c r="ET23" s="1175"/>
      <c r="EU23" s="1175"/>
      <c r="EV23" s="1175"/>
      <c r="EW23" s="1175"/>
      <c r="EX23" s="1175"/>
      <c r="EY23" s="1175"/>
      <c r="EZ23" s="1175"/>
      <c r="FA23" s="1175"/>
      <c r="FB23" s="1175"/>
      <c r="FC23" s="1175"/>
      <c r="FD23" s="1175"/>
      <c r="FE23" s="1175"/>
      <c r="FF23" s="1175"/>
      <c r="FG23" s="1175"/>
      <c r="FH23" s="1175"/>
      <c r="FI23" s="1175"/>
      <c r="FJ23" s="1175"/>
      <c r="FK23" s="1175"/>
      <c r="FL23" s="1175"/>
      <c r="FM23" s="1175"/>
      <c r="FN23" s="1175"/>
      <c r="FO23" s="1175"/>
      <c r="FP23" s="1175"/>
      <c r="FQ23" s="1175"/>
      <c r="FR23" s="1175"/>
      <c r="FS23" s="1175"/>
      <c r="FT23" s="1175"/>
      <c r="FU23" s="1175"/>
      <c r="FV23" s="1175"/>
      <c r="FW23" s="1175"/>
      <c r="FX23" s="1175"/>
      <c r="FY23" s="1175"/>
      <c r="FZ23" s="1175"/>
      <c r="GA23" s="1175"/>
      <c r="GB23" s="1175"/>
      <c r="GC23" s="1175"/>
      <c r="GD23" s="1175"/>
      <c r="GE23" s="1175"/>
      <c r="GF23" s="1175"/>
      <c r="GG23" s="1175"/>
      <c r="GH23" s="1175"/>
      <c r="GI23" s="1175"/>
      <c r="GJ23" s="1175"/>
      <c r="GK23" s="1175"/>
      <c r="GL23" s="1175"/>
      <c r="GM23" s="1175"/>
      <c r="GN23" s="1175"/>
      <c r="GO23" s="1175"/>
      <c r="GP23" s="1175"/>
      <c r="GQ23" s="1175"/>
      <c r="GR23" s="1175"/>
      <c r="GS23" s="1175"/>
      <c r="GT23" s="1175"/>
      <c r="GU23" s="1175"/>
      <c r="GV23" s="1175"/>
      <c r="GW23" s="1175"/>
      <c r="GX23" s="1175"/>
      <c r="GY23" s="1175"/>
      <c r="GZ23" s="1175"/>
      <c r="HA23" s="1175"/>
      <c r="HB23" s="1175"/>
      <c r="HC23" s="1175"/>
      <c r="HD23" s="1175"/>
      <c r="HE23" s="1175"/>
    </row>
    <row r="24" spans="2:213" s="1190" customFormat="1" ht="21" customHeight="1">
      <c r="B24" s="2573" t="s">
        <v>1946</v>
      </c>
      <c r="C24" s="2574"/>
      <c r="D24" s="2574"/>
      <c r="E24" s="2574"/>
      <c r="F24" s="2575"/>
      <c r="G24" s="2672" t="s">
        <v>1940</v>
      </c>
      <c r="H24" s="2672"/>
      <c r="I24" s="2672"/>
      <c r="J24" s="2672"/>
      <c r="K24" s="2673"/>
      <c r="L24" s="2671" t="s">
        <v>1144</v>
      </c>
      <c r="M24" s="2672"/>
      <c r="N24" s="2672"/>
      <c r="O24" s="2672"/>
      <c r="P24" s="2673"/>
      <c r="Q24" s="2644"/>
      <c r="R24" s="2645"/>
      <c r="S24" s="2645"/>
      <c r="T24" s="2645"/>
      <c r="U24" s="2665"/>
      <c r="V24" s="2644"/>
      <c r="W24" s="2645"/>
      <c r="X24" s="2645"/>
      <c r="Y24" s="2645"/>
      <c r="Z24" s="2665"/>
      <c r="AA24" s="2644"/>
      <c r="AB24" s="2645"/>
      <c r="AC24" s="2645"/>
      <c r="AD24" s="2645"/>
      <c r="AE24" s="2646"/>
      <c r="AI24" s="1175"/>
      <c r="AJ24" s="1175"/>
      <c r="AK24" s="1175"/>
      <c r="AL24" s="1175"/>
      <c r="AM24" s="1175"/>
      <c r="AN24" s="1175"/>
      <c r="BO24" s="1175"/>
      <c r="BP24" s="1175"/>
      <c r="BQ24" s="1175"/>
      <c r="BR24" s="1175"/>
      <c r="BS24" s="1175"/>
      <c r="BT24" s="1175"/>
      <c r="BU24" s="1175"/>
      <c r="BV24" s="1175"/>
      <c r="BW24" s="1175"/>
      <c r="BX24" s="1175"/>
      <c r="BY24" s="1175"/>
      <c r="BZ24" s="1175"/>
      <c r="CA24" s="1175"/>
      <c r="CB24" s="1175"/>
      <c r="CC24" s="1175"/>
      <c r="CD24" s="1175"/>
      <c r="CE24" s="1175"/>
      <c r="CF24" s="1175"/>
      <c r="CG24" s="1175"/>
      <c r="CH24" s="1175"/>
      <c r="CI24" s="1175"/>
      <c r="CJ24" s="1175"/>
      <c r="CK24" s="1175"/>
      <c r="CL24" s="1175"/>
      <c r="CM24" s="1175"/>
      <c r="CN24" s="1175"/>
      <c r="CO24" s="1175"/>
      <c r="CP24" s="1175"/>
      <c r="CQ24" s="1175"/>
      <c r="CR24" s="1175"/>
      <c r="CS24" s="1175"/>
      <c r="CT24" s="1175"/>
      <c r="CU24" s="1175"/>
      <c r="CV24" s="1175"/>
      <c r="CW24" s="1175"/>
      <c r="CX24" s="1175"/>
      <c r="CY24" s="1175"/>
      <c r="CZ24" s="1175"/>
      <c r="DA24" s="1175"/>
      <c r="DB24" s="1175"/>
      <c r="DC24" s="1175"/>
      <c r="DD24" s="1175"/>
      <c r="DE24" s="1175"/>
      <c r="DF24" s="1175"/>
      <c r="DG24" s="1175"/>
      <c r="DH24" s="1175"/>
      <c r="DI24" s="1175"/>
      <c r="DJ24" s="1175"/>
      <c r="DK24" s="1175"/>
      <c r="DL24" s="1175"/>
      <c r="DM24" s="1175"/>
      <c r="DN24" s="1175"/>
      <c r="DO24" s="1175"/>
      <c r="DP24" s="1175"/>
      <c r="DQ24" s="1175"/>
      <c r="DR24" s="1175"/>
      <c r="DS24" s="1175"/>
      <c r="DT24" s="1175"/>
      <c r="DU24" s="1175"/>
      <c r="DV24" s="1175"/>
      <c r="DW24" s="1175"/>
      <c r="DX24" s="1175"/>
      <c r="DY24" s="1175"/>
      <c r="DZ24" s="1175"/>
      <c r="EA24" s="1175"/>
      <c r="EB24" s="1175"/>
      <c r="EC24" s="1175"/>
      <c r="ED24" s="1175"/>
      <c r="EE24" s="1175"/>
      <c r="EF24" s="1175"/>
      <c r="EG24" s="1175"/>
      <c r="EH24" s="1175"/>
      <c r="EI24" s="1175"/>
      <c r="EJ24" s="1175"/>
      <c r="EK24" s="1175"/>
      <c r="EL24" s="1175"/>
      <c r="EM24" s="1175"/>
      <c r="EN24" s="1175"/>
      <c r="EO24" s="1175"/>
      <c r="EP24" s="1175"/>
      <c r="EQ24" s="1175"/>
      <c r="ER24" s="1175"/>
      <c r="ES24" s="1175"/>
      <c r="ET24" s="1175"/>
      <c r="EU24" s="1175"/>
      <c r="EV24" s="1175"/>
      <c r="EW24" s="1175"/>
      <c r="EX24" s="1175"/>
      <c r="EY24" s="1175"/>
      <c r="EZ24" s="1175"/>
      <c r="FA24" s="1175"/>
      <c r="FB24" s="1175"/>
      <c r="FC24" s="1175"/>
      <c r="FD24" s="1175"/>
      <c r="FE24" s="1175"/>
      <c r="FF24" s="1175"/>
      <c r="FG24" s="1175"/>
      <c r="FH24" s="1175"/>
      <c r="FI24" s="1175"/>
      <c r="FJ24" s="1175"/>
      <c r="FK24" s="1175"/>
      <c r="FL24" s="1175"/>
      <c r="FM24" s="1175"/>
      <c r="FN24" s="1175"/>
      <c r="FO24" s="1175"/>
      <c r="FP24" s="1175"/>
      <c r="FQ24" s="1175"/>
      <c r="FR24" s="1175"/>
      <c r="FS24" s="1175"/>
      <c r="FT24" s="1175"/>
      <c r="FU24" s="1175"/>
      <c r="FV24" s="1175"/>
      <c r="FW24" s="1175"/>
      <c r="FX24" s="1175"/>
      <c r="FY24" s="1175"/>
      <c r="FZ24" s="1175"/>
      <c r="GA24" s="1175"/>
      <c r="GB24" s="1175"/>
      <c r="GC24" s="1175"/>
      <c r="GD24" s="1175"/>
      <c r="GE24" s="1175"/>
      <c r="GF24" s="1175"/>
      <c r="GG24" s="1175"/>
      <c r="GH24" s="1175"/>
      <c r="GI24" s="1175"/>
      <c r="GJ24" s="1175"/>
      <c r="GK24" s="1175"/>
      <c r="GL24" s="1175"/>
      <c r="GM24" s="1175"/>
      <c r="GN24" s="1175"/>
      <c r="GO24" s="1175"/>
      <c r="GP24" s="1175"/>
      <c r="GQ24" s="1175"/>
      <c r="GR24" s="1175"/>
      <c r="GS24" s="1175"/>
      <c r="GT24" s="1175"/>
      <c r="GU24" s="1175"/>
      <c r="GV24" s="1175"/>
      <c r="GW24" s="1175"/>
      <c r="GX24" s="1175"/>
      <c r="GY24" s="1175"/>
      <c r="GZ24" s="1175"/>
      <c r="HA24" s="1175"/>
      <c r="HB24" s="1175"/>
      <c r="HC24" s="1175"/>
      <c r="HD24" s="1175"/>
      <c r="HE24" s="1175"/>
    </row>
    <row r="25" spans="2:213" s="1190" customFormat="1" ht="27" customHeight="1">
      <c r="B25" s="2570" t="s">
        <v>1129</v>
      </c>
      <c r="C25" s="2571"/>
      <c r="D25" s="2571"/>
      <c r="E25" s="2571"/>
      <c r="F25" s="2572"/>
      <c r="G25" s="2639">
        <v>129682853</v>
      </c>
      <c r="H25" s="2639"/>
      <c r="I25" s="2639"/>
      <c r="J25" s="2639"/>
      <c r="K25" s="2670"/>
      <c r="L25" s="2638">
        <v>82028215</v>
      </c>
      <c r="M25" s="2639"/>
      <c r="N25" s="2639"/>
      <c r="O25" s="2639"/>
      <c r="P25" s="2670"/>
      <c r="Q25" s="2638">
        <v>41840828</v>
      </c>
      <c r="R25" s="2639"/>
      <c r="S25" s="2639"/>
      <c r="T25" s="2639"/>
      <c r="U25" s="2670"/>
      <c r="V25" s="2638">
        <v>28233751</v>
      </c>
      <c r="W25" s="2639"/>
      <c r="X25" s="2639"/>
      <c r="Y25" s="2639"/>
      <c r="Z25" s="2670"/>
      <c r="AA25" s="2638">
        <v>281785647</v>
      </c>
      <c r="AB25" s="2639"/>
      <c r="AC25" s="2639"/>
      <c r="AD25" s="2639"/>
      <c r="AE25" s="2640"/>
      <c r="AI25" s="1175"/>
      <c r="AJ25" s="1175"/>
      <c r="AK25" s="1175"/>
      <c r="AL25" s="1175"/>
      <c r="AM25" s="1175"/>
      <c r="AN25" s="1175"/>
      <c r="BO25" s="1175"/>
      <c r="BP25" s="1175"/>
      <c r="BQ25" s="1175"/>
      <c r="BR25" s="1175"/>
      <c r="BS25" s="1175"/>
      <c r="BT25" s="1175"/>
      <c r="BU25" s="1175"/>
      <c r="BV25" s="1175"/>
      <c r="BW25" s="1175"/>
      <c r="BX25" s="1175"/>
      <c r="BY25" s="1175"/>
      <c r="BZ25" s="1175"/>
      <c r="CA25" s="1175"/>
      <c r="CB25" s="1175"/>
      <c r="CC25" s="1175"/>
      <c r="CD25" s="1175"/>
      <c r="CE25" s="1175"/>
      <c r="CF25" s="1175"/>
      <c r="CG25" s="1175"/>
      <c r="CH25" s="1175"/>
      <c r="CI25" s="1175"/>
      <c r="CJ25" s="1175"/>
      <c r="CK25" s="1175"/>
      <c r="CL25" s="1175"/>
      <c r="CM25" s="1175"/>
      <c r="CN25" s="1175"/>
      <c r="CO25" s="1175"/>
      <c r="CP25" s="1175"/>
      <c r="CQ25" s="1175"/>
      <c r="CR25" s="1175"/>
      <c r="CS25" s="1175"/>
      <c r="CT25" s="1175"/>
      <c r="CU25" s="1175"/>
      <c r="CV25" s="1175"/>
      <c r="CW25" s="1175"/>
      <c r="CX25" s="1175"/>
      <c r="CY25" s="1175"/>
      <c r="CZ25" s="1175"/>
      <c r="DA25" s="1175"/>
      <c r="DB25" s="1175"/>
      <c r="DC25" s="1175"/>
      <c r="DD25" s="1175"/>
      <c r="DE25" s="1175"/>
      <c r="DF25" s="1175"/>
      <c r="DG25" s="1175"/>
      <c r="DH25" s="1175"/>
      <c r="DI25" s="1175"/>
      <c r="DJ25" s="1175"/>
      <c r="DK25" s="1175"/>
      <c r="DL25" s="1175"/>
      <c r="DM25" s="1175"/>
      <c r="DN25" s="1175"/>
      <c r="DO25" s="1175"/>
      <c r="DP25" s="1175"/>
      <c r="DQ25" s="1175"/>
      <c r="DR25" s="1175"/>
      <c r="DS25" s="1175"/>
      <c r="DT25" s="1175"/>
      <c r="DU25" s="1175"/>
      <c r="DV25" s="1175"/>
      <c r="DW25" s="1175"/>
      <c r="DX25" s="1175"/>
      <c r="DY25" s="1175"/>
      <c r="DZ25" s="1175"/>
      <c r="EA25" s="1175"/>
      <c r="EB25" s="1175"/>
      <c r="EC25" s="1175"/>
      <c r="ED25" s="1175"/>
      <c r="EE25" s="1175"/>
      <c r="EF25" s="1175"/>
      <c r="EG25" s="1175"/>
      <c r="EH25" s="1175"/>
      <c r="EI25" s="1175"/>
      <c r="EJ25" s="1175"/>
      <c r="EK25" s="1175"/>
      <c r="EL25" s="1175"/>
      <c r="EM25" s="1175"/>
      <c r="EN25" s="1175"/>
      <c r="EO25" s="1175"/>
      <c r="EP25" s="1175"/>
      <c r="EQ25" s="1175"/>
      <c r="ER25" s="1175"/>
      <c r="ES25" s="1175"/>
      <c r="ET25" s="1175"/>
      <c r="EU25" s="1175"/>
      <c r="EV25" s="1175"/>
      <c r="EW25" s="1175"/>
      <c r="EX25" s="1175"/>
      <c r="EY25" s="1175"/>
      <c r="EZ25" s="1175"/>
      <c r="FA25" s="1175"/>
      <c r="FB25" s="1175"/>
      <c r="FC25" s="1175"/>
      <c r="FD25" s="1175"/>
      <c r="FE25" s="1175"/>
      <c r="FF25" s="1175"/>
      <c r="FG25" s="1175"/>
      <c r="FH25" s="1175"/>
      <c r="FI25" s="1175"/>
      <c r="FJ25" s="1175"/>
      <c r="FK25" s="1175"/>
      <c r="FL25" s="1175"/>
      <c r="FM25" s="1175"/>
      <c r="FN25" s="1175"/>
      <c r="FO25" s="1175"/>
      <c r="FP25" s="1175"/>
      <c r="FQ25" s="1175"/>
      <c r="FR25" s="1175"/>
      <c r="FS25" s="1175"/>
      <c r="FT25" s="1175"/>
      <c r="FU25" s="1175"/>
      <c r="FV25" s="1175"/>
      <c r="FW25" s="1175"/>
      <c r="FX25" s="1175"/>
      <c r="FY25" s="1175"/>
      <c r="FZ25" s="1175"/>
      <c r="GA25" s="1175"/>
      <c r="GB25" s="1175"/>
      <c r="GC25" s="1175"/>
      <c r="GD25" s="1175"/>
      <c r="GE25" s="1175"/>
      <c r="GF25" s="1175"/>
      <c r="GG25" s="1175"/>
      <c r="GH25" s="1175"/>
      <c r="GI25" s="1175"/>
      <c r="GJ25" s="1175"/>
      <c r="GK25" s="1175"/>
      <c r="GL25" s="1175"/>
      <c r="GM25" s="1175"/>
      <c r="GN25" s="1175"/>
      <c r="GO25" s="1175"/>
      <c r="GP25" s="1175"/>
      <c r="GQ25" s="1175"/>
      <c r="GR25" s="1175"/>
      <c r="GS25" s="1175"/>
      <c r="GT25" s="1175"/>
      <c r="GU25" s="1175"/>
      <c r="GV25" s="1175"/>
      <c r="GW25" s="1175"/>
      <c r="GX25" s="1175"/>
      <c r="GY25" s="1175"/>
      <c r="GZ25" s="1175"/>
      <c r="HA25" s="1175"/>
      <c r="HB25" s="1175"/>
      <c r="HC25" s="1175"/>
      <c r="HD25" s="1175"/>
      <c r="HE25" s="1175"/>
    </row>
    <row r="26" spans="2:213" s="1190" customFormat="1" ht="21" customHeight="1">
      <c r="B26" s="2573" t="s">
        <v>1130</v>
      </c>
      <c r="C26" s="2574"/>
      <c r="D26" s="2574"/>
      <c r="E26" s="2574"/>
      <c r="F26" s="2575"/>
      <c r="G26" s="2645" t="s">
        <v>138</v>
      </c>
      <c r="H26" s="2645"/>
      <c r="I26" s="2645"/>
      <c r="J26" s="2645"/>
      <c r="K26" s="2665"/>
      <c r="L26" s="2644"/>
      <c r="M26" s="2645"/>
      <c r="N26" s="2645"/>
      <c r="O26" s="2645"/>
      <c r="P26" s="2665"/>
      <c r="Q26" s="2644"/>
      <c r="R26" s="2645"/>
      <c r="S26" s="2645"/>
      <c r="T26" s="2645"/>
      <c r="U26" s="2665"/>
      <c r="V26" s="2644"/>
      <c r="W26" s="2645"/>
      <c r="X26" s="2645"/>
      <c r="Y26" s="2645"/>
      <c r="Z26" s="2665"/>
      <c r="AA26" s="2644"/>
      <c r="AB26" s="2645"/>
      <c r="AC26" s="2645"/>
      <c r="AD26" s="2645"/>
      <c r="AE26" s="2646"/>
      <c r="AI26" s="1175"/>
      <c r="AJ26" s="1175"/>
      <c r="AK26" s="1175"/>
      <c r="AL26" s="1175"/>
      <c r="AM26" s="1175"/>
      <c r="AN26" s="1175"/>
      <c r="BO26" s="1175"/>
      <c r="BP26" s="1175"/>
      <c r="BQ26" s="1175"/>
      <c r="BR26" s="1175"/>
      <c r="BS26" s="1175"/>
      <c r="BT26" s="1175"/>
      <c r="BU26" s="1175"/>
      <c r="BV26" s="1175"/>
      <c r="BW26" s="1175"/>
      <c r="BX26" s="1175"/>
      <c r="BY26" s="1175"/>
      <c r="BZ26" s="1175"/>
      <c r="CA26" s="1175"/>
      <c r="CB26" s="1175"/>
      <c r="CC26" s="1175"/>
      <c r="CD26" s="1175"/>
      <c r="CE26" s="1175"/>
      <c r="CF26" s="1175"/>
      <c r="CG26" s="1175"/>
      <c r="CH26" s="1175"/>
      <c r="CI26" s="1175"/>
      <c r="CJ26" s="1175"/>
      <c r="CK26" s="1175"/>
      <c r="CL26" s="1175"/>
      <c r="CM26" s="1175"/>
      <c r="CN26" s="1175"/>
      <c r="CO26" s="1175"/>
      <c r="CP26" s="1175"/>
      <c r="CQ26" s="1175"/>
      <c r="CR26" s="1175"/>
      <c r="CS26" s="1175"/>
      <c r="CT26" s="1175"/>
      <c r="CU26" s="1175"/>
      <c r="CV26" s="1175"/>
      <c r="CW26" s="1175"/>
      <c r="CX26" s="1175"/>
      <c r="CY26" s="1175"/>
      <c r="CZ26" s="1175"/>
      <c r="DA26" s="1175"/>
      <c r="DB26" s="1175"/>
      <c r="DC26" s="1175"/>
      <c r="DD26" s="1175"/>
      <c r="DE26" s="1175"/>
      <c r="DF26" s="1175"/>
      <c r="DG26" s="1175"/>
      <c r="DH26" s="1175"/>
      <c r="DI26" s="1175"/>
      <c r="DJ26" s="1175"/>
      <c r="DK26" s="1175"/>
      <c r="DL26" s="1175"/>
      <c r="DM26" s="1175"/>
      <c r="DN26" s="1175"/>
      <c r="DO26" s="1175"/>
      <c r="DP26" s="1175"/>
      <c r="DQ26" s="1175"/>
      <c r="DR26" s="1175"/>
      <c r="DS26" s="1175"/>
      <c r="DT26" s="1175"/>
      <c r="DU26" s="1175"/>
      <c r="DV26" s="1175"/>
      <c r="DW26" s="1175"/>
      <c r="DX26" s="1175"/>
      <c r="DY26" s="1175"/>
      <c r="DZ26" s="1175"/>
      <c r="EA26" s="1175"/>
      <c r="EB26" s="1175"/>
      <c r="EC26" s="1175"/>
      <c r="ED26" s="1175"/>
      <c r="EE26" s="1175"/>
      <c r="EF26" s="1175"/>
      <c r="EG26" s="1175"/>
      <c r="EH26" s="1175"/>
      <c r="EI26" s="1175"/>
      <c r="EJ26" s="1175"/>
      <c r="EK26" s="1175"/>
      <c r="EL26" s="1175"/>
      <c r="EM26" s="1175"/>
      <c r="EN26" s="1175"/>
      <c r="EO26" s="1175"/>
      <c r="EP26" s="1175"/>
      <c r="EQ26" s="1175"/>
      <c r="ER26" s="1175"/>
      <c r="ES26" s="1175"/>
      <c r="ET26" s="1175"/>
      <c r="EU26" s="1175"/>
      <c r="EV26" s="1175"/>
      <c r="EW26" s="1175"/>
      <c r="EX26" s="1175"/>
      <c r="EY26" s="1175"/>
      <c r="EZ26" s="1175"/>
      <c r="FA26" s="1175"/>
      <c r="FB26" s="1175"/>
      <c r="FC26" s="1175"/>
      <c r="FD26" s="1175"/>
      <c r="FE26" s="1175"/>
      <c r="FF26" s="1175"/>
      <c r="FG26" s="1175"/>
      <c r="FH26" s="1175"/>
      <c r="FI26" s="1175"/>
      <c r="FJ26" s="1175"/>
      <c r="FK26" s="1175"/>
      <c r="FL26" s="1175"/>
      <c r="FM26" s="1175"/>
      <c r="FN26" s="1175"/>
      <c r="FO26" s="1175"/>
      <c r="FP26" s="1175"/>
      <c r="FQ26" s="1175"/>
      <c r="FR26" s="1175"/>
      <c r="FS26" s="1175"/>
      <c r="FT26" s="1175"/>
      <c r="FU26" s="1175"/>
      <c r="FV26" s="1175"/>
      <c r="FW26" s="1175"/>
      <c r="FX26" s="1175"/>
      <c r="FY26" s="1175"/>
      <c r="FZ26" s="1175"/>
      <c r="GA26" s="1175"/>
      <c r="GB26" s="1175"/>
      <c r="GC26" s="1175"/>
      <c r="GD26" s="1175"/>
      <c r="GE26" s="1175"/>
      <c r="GF26" s="1175"/>
      <c r="GG26" s="1175"/>
      <c r="GH26" s="1175"/>
      <c r="GI26" s="1175"/>
      <c r="GJ26" s="1175"/>
      <c r="GK26" s="1175"/>
      <c r="GL26" s="1175"/>
      <c r="GM26" s="1175"/>
      <c r="GN26" s="1175"/>
      <c r="GO26" s="1175"/>
      <c r="GP26" s="1175"/>
      <c r="GQ26" s="1175"/>
      <c r="GR26" s="1175"/>
      <c r="GS26" s="1175"/>
      <c r="GT26" s="1175"/>
      <c r="GU26" s="1175"/>
      <c r="GV26" s="1175"/>
      <c r="GW26" s="1175"/>
      <c r="GX26" s="1175"/>
      <c r="GY26" s="1175"/>
      <c r="GZ26" s="1175"/>
      <c r="HA26" s="1175"/>
      <c r="HB26" s="1175"/>
      <c r="HC26" s="1175"/>
      <c r="HD26" s="1175"/>
      <c r="HE26" s="1175"/>
    </row>
    <row r="27" spans="2:213" s="1190" customFormat="1" ht="27" customHeight="1">
      <c r="B27" s="2570" t="s">
        <v>1131</v>
      </c>
      <c r="C27" s="2571"/>
      <c r="D27" s="2571"/>
      <c r="E27" s="2571"/>
      <c r="F27" s="2572"/>
      <c r="G27" s="2652">
        <v>0.0467808</v>
      </c>
      <c r="H27" s="2652"/>
      <c r="I27" s="2652"/>
      <c r="J27" s="2652"/>
      <c r="K27" s="2666"/>
      <c r="L27" s="2651">
        <v>0.0418398</v>
      </c>
      <c r="M27" s="2652"/>
      <c r="N27" s="2652"/>
      <c r="O27" s="2652"/>
      <c r="P27" s="2666"/>
      <c r="Q27" s="2651">
        <v>0.0561823</v>
      </c>
      <c r="R27" s="2652"/>
      <c r="S27" s="2652"/>
      <c r="T27" s="2652"/>
      <c r="U27" s="2666"/>
      <c r="V27" s="2651">
        <v>0.0446826</v>
      </c>
      <c r="W27" s="2652"/>
      <c r="X27" s="2652"/>
      <c r="Y27" s="2652"/>
      <c r="Z27" s="2666"/>
      <c r="AA27" s="2651">
        <v>0.0465499</v>
      </c>
      <c r="AB27" s="2652"/>
      <c r="AC27" s="2652"/>
      <c r="AD27" s="2652"/>
      <c r="AE27" s="2653"/>
      <c r="AI27" s="1175"/>
      <c r="AJ27" s="1175"/>
      <c r="AK27" s="1175"/>
      <c r="AL27" s="1175"/>
      <c r="AM27" s="1175"/>
      <c r="AN27" s="1175"/>
      <c r="BO27" s="1175"/>
      <c r="BP27" s="1175"/>
      <c r="BQ27" s="1175"/>
      <c r="BR27" s="1175"/>
      <c r="BS27" s="1175"/>
      <c r="BT27" s="1175"/>
      <c r="BU27" s="1175"/>
      <c r="BV27" s="1175"/>
      <c r="BW27" s="1175"/>
      <c r="BX27" s="1175"/>
      <c r="BY27" s="1175"/>
      <c r="BZ27" s="1175"/>
      <c r="CA27" s="1175"/>
      <c r="CB27" s="1175"/>
      <c r="CC27" s="1175"/>
      <c r="CD27" s="1175"/>
      <c r="CE27" s="1175"/>
      <c r="CF27" s="1175"/>
      <c r="CG27" s="1175"/>
      <c r="CH27" s="1175"/>
      <c r="CI27" s="1175"/>
      <c r="CJ27" s="1175"/>
      <c r="CK27" s="1175"/>
      <c r="CL27" s="1175"/>
      <c r="CM27" s="1175"/>
      <c r="CN27" s="1175"/>
      <c r="CO27" s="1175"/>
      <c r="CP27" s="1175"/>
      <c r="CQ27" s="1175"/>
      <c r="CR27" s="1175"/>
      <c r="CS27" s="1175"/>
      <c r="CT27" s="1175"/>
      <c r="CU27" s="1175"/>
      <c r="CV27" s="1175"/>
      <c r="CW27" s="1175"/>
      <c r="CX27" s="1175"/>
      <c r="CY27" s="1175"/>
      <c r="CZ27" s="1175"/>
      <c r="DA27" s="1175"/>
      <c r="DB27" s="1175"/>
      <c r="DC27" s="1175"/>
      <c r="DD27" s="1175"/>
      <c r="DE27" s="1175"/>
      <c r="DF27" s="1175"/>
      <c r="DG27" s="1175"/>
      <c r="DH27" s="1175"/>
      <c r="DI27" s="1175"/>
      <c r="DJ27" s="1175"/>
      <c r="DK27" s="1175"/>
      <c r="DL27" s="1175"/>
      <c r="DM27" s="1175"/>
      <c r="DN27" s="1175"/>
      <c r="DO27" s="1175"/>
      <c r="DP27" s="1175"/>
      <c r="DQ27" s="1175"/>
      <c r="DR27" s="1175"/>
      <c r="DS27" s="1175"/>
      <c r="DT27" s="1175"/>
      <c r="DU27" s="1175"/>
      <c r="DV27" s="1175"/>
      <c r="DW27" s="1175"/>
      <c r="DX27" s="1175"/>
      <c r="DY27" s="1175"/>
      <c r="DZ27" s="1175"/>
      <c r="EA27" s="1175"/>
      <c r="EB27" s="1175"/>
      <c r="EC27" s="1175"/>
      <c r="ED27" s="1175"/>
      <c r="EE27" s="1175"/>
      <c r="EF27" s="1175"/>
      <c r="EG27" s="1175"/>
      <c r="EH27" s="1175"/>
      <c r="EI27" s="1175"/>
      <c r="EJ27" s="1175"/>
      <c r="EK27" s="1175"/>
      <c r="EL27" s="1175"/>
      <c r="EM27" s="1175"/>
      <c r="EN27" s="1175"/>
      <c r="EO27" s="1175"/>
      <c r="EP27" s="1175"/>
      <c r="EQ27" s="1175"/>
      <c r="ER27" s="1175"/>
      <c r="ES27" s="1175"/>
      <c r="ET27" s="1175"/>
      <c r="EU27" s="1175"/>
      <c r="EV27" s="1175"/>
      <c r="EW27" s="1175"/>
      <c r="EX27" s="1175"/>
      <c r="EY27" s="1175"/>
      <c r="EZ27" s="1175"/>
      <c r="FA27" s="1175"/>
      <c r="FB27" s="1175"/>
      <c r="FC27" s="1175"/>
      <c r="FD27" s="1175"/>
      <c r="FE27" s="1175"/>
      <c r="FF27" s="1175"/>
      <c r="FG27" s="1175"/>
      <c r="FH27" s="1175"/>
      <c r="FI27" s="1175"/>
      <c r="FJ27" s="1175"/>
      <c r="FK27" s="1175"/>
      <c r="FL27" s="1175"/>
      <c r="FM27" s="1175"/>
      <c r="FN27" s="1175"/>
      <c r="FO27" s="1175"/>
      <c r="FP27" s="1175"/>
      <c r="FQ27" s="1175"/>
      <c r="FR27" s="1175"/>
      <c r="FS27" s="1175"/>
      <c r="FT27" s="1175"/>
      <c r="FU27" s="1175"/>
      <c r="FV27" s="1175"/>
      <c r="FW27" s="1175"/>
      <c r="FX27" s="1175"/>
      <c r="FY27" s="1175"/>
      <c r="FZ27" s="1175"/>
      <c r="GA27" s="1175"/>
      <c r="GB27" s="1175"/>
      <c r="GC27" s="1175"/>
      <c r="GD27" s="1175"/>
      <c r="GE27" s="1175"/>
      <c r="GF27" s="1175"/>
      <c r="GG27" s="1175"/>
      <c r="GH27" s="1175"/>
      <c r="GI27" s="1175"/>
      <c r="GJ27" s="1175"/>
      <c r="GK27" s="1175"/>
      <c r="GL27" s="1175"/>
      <c r="GM27" s="1175"/>
      <c r="GN27" s="1175"/>
      <c r="GO27" s="1175"/>
      <c r="GP27" s="1175"/>
      <c r="GQ27" s="1175"/>
      <c r="GR27" s="1175"/>
      <c r="GS27" s="1175"/>
      <c r="GT27" s="1175"/>
      <c r="GU27" s="1175"/>
      <c r="GV27" s="1175"/>
      <c r="GW27" s="1175"/>
      <c r="GX27" s="1175"/>
      <c r="GY27" s="1175"/>
      <c r="GZ27" s="1175"/>
      <c r="HA27" s="1175"/>
      <c r="HB27" s="1175"/>
      <c r="HC27" s="1175"/>
      <c r="HD27" s="1175"/>
      <c r="HE27" s="1175"/>
    </row>
    <row r="28" spans="2:213" s="1190" customFormat="1" ht="21" customHeight="1" thickBot="1">
      <c r="B28" s="2593" t="s">
        <v>1132</v>
      </c>
      <c r="C28" s="2594"/>
      <c r="D28" s="2594"/>
      <c r="E28" s="2594"/>
      <c r="F28" s="2595"/>
      <c r="G28" s="2655" t="s">
        <v>138</v>
      </c>
      <c r="H28" s="2655"/>
      <c r="I28" s="2655"/>
      <c r="J28" s="2655"/>
      <c r="K28" s="2667"/>
      <c r="L28" s="2654"/>
      <c r="M28" s="2655"/>
      <c r="N28" s="2655"/>
      <c r="O28" s="2655"/>
      <c r="P28" s="2667"/>
      <c r="Q28" s="2654"/>
      <c r="R28" s="2655"/>
      <c r="S28" s="2655"/>
      <c r="T28" s="2655"/>
      <c r="U28" s="2667"/>
      <c r="V28" s="2654"/>
      <c r="W28" s="2655"/>
      <c r="X28" s="2655"/>
      <c r="Y28" s="2655"/>
      <c r="Z28" s="2667"/>
      <c r="AA28" s="2654"/>
      <c r="AB28" s="2655"/>
      <c r="AC28" s="2655"/>
      <c r="AD28" s="2655"/>
      <c r="AE28" s="2656"/>
      <c r="AI28" s="1175"/>
      <c r="AJ28" s="1175"/>
      <c r="AK28" s="1175"/>
      <c r="AL28" s="1175"/>
      <c r="AM28" s="1175"/>
      <c r="AN28" s="1175"/>
      <c r="BO28" s="1175"/>
      <c r="BP28" s="1175"/>
      <c r="BQ28" s="1175"/>
      <c r="BR28" s="1175"/>
      <c r="BS28" s="1175"/>
      <c r="BT28" s="1175"/>
      <c r="BU28" s="1175"/>
      <c r="BV28" s="1175"/>
      <c r="BW28" s="1175"/>
      <c r="BX28" s="1175"/>
      <c r="BY28" s="1175"/>
      <c r="BZ28" s="1175"/>
      <c r="CA28" s="1175"/>
      <c r="CB28" s="1175"/>
      <c r="CC28" s="1175"/>
      <c r="CD28" s="1175"/>
      <c r="CE28" s="1175"/>
      <c r="CF28" s="1175"/>
      <c r="CG28" s="1175"/>
      <c r="CH28" s="1175"/>
      <c r="CI28" s="1175"/>
      <c r="CJ28" s="1175"/>
      <c r="CK28" s="1175"/>
      <c r="CL28" s="1175"/>
      <c r="CM28" s="1175"/>
      <c r="CN28" s="1175"/>
      <c r="CO28" s="1175"/>
      <c r="CP28" s="1175"/>
      <c r="CQ28" s="1175"/>
      <c r="CR28" s="1175"/>
      <c r="CS28" s="1175"/>
      <c r="CT28" s="1175"/>
      <c r="CU28" s="1175"/>
      <c r="CV28" s="1175"/>
      <c r="CW28" s="1175"/>
      <c r="CX28" s="1175"/>
      <c r="CY28" s="1175"/>
      <c r="CZ28" s="1175"/>
      <c r="DA28" s="1175"/>
      <c r="DB28" s="1175"/>
      <c r="DC28" s="1175"/>
      <c r="DD28" s="1175"/>
      <c r="DE28" s="1175"/>
      <c r="DF28" s="1175"/>
      <c r="DG28" s="1175"/>
      <c r="DH28" s="1175"/>
      <c r="DI28" s="1175"/>
      <c r="DJ28" s="1175"/>
      <c r="DK28" s="1175"/>
      <c r="DL28" s="1175"/>
      <c r="DM28" s="1175"/>
      <c r="DN28" s="1175"/>
      <c r="DO28" s="1175"/>
      <c r="DP28" s="1175"/>
      <c r="DQ28" s="1175"/>
      <c r="DR28" s="1175"/>
      <c r="DS28" s="1175"/>
      <c r="DT28" s="1175"/>
      <c r="DU28" s="1175"/>
      <c r="DV28" s="1175"/>
      <c r="DW28" s="1175"/>
      <c r="DX28" s="1175"/>
      <c r="DY28" s="1175"/>
      <c r="DZ28" s="1175"/>
      <c r="EA28" s="1175"/>
      <c r="EB28" s="1175"/>
      <c r="EC28" s="1175"/>
      <c r="ED28" s="1175"/>
      <c r="EE28" s="1175"/>
      <c r="EF28" s="1175"/>
      <c r="EG28" s="1175"/>
      <c r="EH28" s="1175"/>
      <c r="EI28" s="1175"/>
      <c r="EJ28" s="1175"/>
      <c r="EK28" s="1175"/>
      <c r="EL28" s="1175"/>
      <c r="EM28" s="1175"/>
      <c r="EN28" s="1175"/>
      <c r="EO28" s="1175"/>
      <c r="EP28" s="1175"/>
      <c r="EQ28" s="1175"/>
      <c r="ER28" s="1175"/>
      <c r="ES28" s="1175"/>
      <c r="ET28" s="1175"/>
      <c r="EU28" s="1175"/>
      <c r="EV28" s="1175"/>
      <c r="EW28" s="1175"/>
      <c r="EX28" s="1175"/>
      <c r="EY28" s="1175"/>
      <c r="EZ28" s="1175"/>
      <c r="FA28" s="1175"/>
      <c r="FB28" s="1175"/>
      <c r="FC28" s="1175"/>
      <c r="FD28" s="1175"/>
      <c r="FE28" s="1175"/>
      <c r="FF28" s="1175"/>
      <c r="FG28" s="1175"/>
      <c r="FH28" s="1175"/>
      <c r="FI28" s="1175"/>
      <c r="FJ28" s="1175"/>
      <c r="FK28" s="1175"/>
      <c r="FL28" s="1175"/>
      <c r="FM28" s="1175"/>
      <c r="FN28" s="1175"/>
      <c r="FO28" s="1175"/>
      <c r="FP28" s="1175"/>
      <c r="FQ28" s="1175"/>
      <c r="FR28" s="1175"/>
      <c r="FS28" s="1175"/>
      <c r="FT28" s="1175"/>
      <c r="FU28" s="1175"/>
      <c r="FV28" s="1175"/>
      <c r="FW28" s="1175"/>
      <c r="FX28" s="1175"/>
      <c r="FY28" s="1175"/>
      <c r="FZ28" s="1175"/>
      <c r="GA28" s="1175"/>
      <c r="GB28" s="1175"/>
      <c r="GC28" s="1175"/>
      <c r="GD28" s="1175"/>
      <c r="GE28" s="1175"/>
      <c r="GF28" s="1175"/>
      <c r="GG28" s="1175"/>
      <c r="GH28" s="1175"/>
      <c r="GI28" s="1175"/>
      <c r="GJ28" s="1175"/>
      <c r="GK28" s="1175"/>
      <c r="GL28" s="1175"/>
      <c r="GM28" s="1175"/>
      <c r="GN28" s="1175"/>
      <c r="GO28" s="1175"/>
      <c r="GP28" s="1175"/>
      <c r="GQ28" s="1175"/>
      <c r="GR28" s="1175"/>
      <c r="GS28" s="1175"/>
      <c r="GT28" s="1175"/>
      <c r="GU28" s="1175"/>
      <c r="GV28" s="1175"/>
      <c r="GW28" s="1175"/>
      <c r="GX28" s="1175"/>
      <c r="GY28" s="1175"/>
      <c r="GZ28" s="1175"/>
      <c r="HA28" s="1175"/>
      <c r="HB28" s="1175"/>
      <c r="HC28" s="1175"/>
      <c r="HD28" s="1175"/>
      <c r="HE28" s="1175"/>
    </row>
    <row r="29" spans="2:213" s="1190" customFormat="1" ht="11.25" customHeight="1">
      <c r="B29" s="1175"/>
      <c r="C29" s="1938"/>
      <c r="D29" s="1938"/>
      <c r="E29" s="1937"/>
      <c r="F29" s="1937"/>
      <c r="G29" s="1937"/>
      <c r="H29" s="1937"/>
      <c r="I29" s="1937"/>
      <c r="J29" s="1937"/>
      <c r="K29" s="1175"/>
      <c r="L29" s="1175"/>
      <c r="M29" s="1175"/>
      <c r="N29" s="1175"/>
      <c r="O29" s="1175"/>
      <c r="P29" s="1175"/>
      <c r="Q29" s="1175"/>
      <c r="R29" s="1175"/>
      <c r="S29" s="1175"/>
      <c r="T29" s="1175"/>
      <c r="U29" s="1175"/>
      <c r="V29" s="1175"/>
      <c r="W29" s="1175"/>
      <c r="X29" s="1175"/>
      <c r="Y29" s="1175"/>
      <c r="Z29" s="1175"/>
      <c r="AA29" s="1175"/>
      <c r="AB29" s="1175"/>
      <c r="AC29" s="1175"/>
      <c r="AD29" s="1175"/>
      <c r="AE29" s="1175"/>
      <c r="AF29" s="1175"/>
      <c r="AG29" s="1175"/>
      <c r="AH29" s="1175"/>
      <c r="AI29" s="1175"/>
      <c r="AJ29" s="1175"/>
      <c r="AK29" s="1175"/>
      <c r="AL29" s="1175"/>
      <c r="AM29" s="1175"/>
      <c r="AN29" s="1175"/>
      <c r="AO29" s="1175"/>
      <c r="AP29" s="1175"/>
      <c r="AQ29" s="1175"/>
      <c r="AR29" s="1175"/>
      <c r="AS29" s="1175"/>
      <c r="AT29" s="1175"/>
      <c r="AU29" s="1175"/>
      <c r="AV29" s="1175"/>
      <c r="AW29" s="1175"/>
      <c r="AX29" s="1175"/>
      <c r="AY29" s="1175"/>
      <c r="AZ29" s="1175"/>
      <c r="BA29" s="1175"/>
      <c r="BB29" s="1175"/>
      <c r="BC29" s="1175"/>
      <c r="BD29" s="1175"/>
      <c r="BE29" s="1175"/>
      <c r="BF29" s="1175"/>
      <c r="BG29" s="1175"/>
      <c r="BH29" s="1175"/>
      <c r="BI29" s="1175"/>
      <c r="BJ29" s="1175"/>
      <c r="BK29" s="1175"/>
      <c r="BL29" s="1175"/>
      <c r="BM29" s="1175"/>
      <c r="BN29" s="1175"/>
      <c r="BO29" s="1175"/>
      <c r="BP29" s="1175"/>
      <c r="BQ29" s="1175"/>
      <c r="BR29" s="1175"/>
      <c r="BS29" s="1175"/>
      <c r="BT29" s="1175"/>
      <c r="BU29" s="1175"/>
      <c r="BV29" s="1175"/>
      <c r="BW29" s="1175"/>
      <c r="BX29" s="1175"/>
      <c r="BY29" s="1175"/>
      <c r="BZ29" s="1175"/>
      <c r="CA29" s="1175"/>
      <c r="CB29" s="1175"/>
      <c r="CC29" s="1175"/>
      <c r="CD29" s="1175"/>
      <c r="CE29" s="1175"/>
      <c r="CF29" s="1175"/>
      <c r="CG29" s="1175"/>
      <c r="CH29" s="1175"/>
      <c r="CI29" s="1175"/>
      <c r="CJ29" s="1175"/>
      <c r="CK29" s="1175"/>
      <c r="CL29" s="1175"/>
      <c r="CM29" s="1175"/>
      <c r="CN29" s="1175"/>
      <c r="CO29" s="1175"/>
      <c r="CP29" s="1175"/>
      <c r="CQ29" s="1175"/>
      <c r="CR29" s="1175"/>
      <c r="CS29" s="1175"/>
      <c r="CT29" s="1175"/>
      <c r="CU29" s="1175"/>
      <c r="CV29" s="1175"/>
      <c r="CW29" s="1175"/>
      <c r="CX29" s="1175"/>
      <c r="CY29" s="1175"/>
      <c r="CZ29" s="1175"/>
      <c r="DA29" s="1175"/>
      <c r="DB29" s="1175"/>
      <c r="DC29" s="1175"/>
      <c r="DD29" s="1175"/>
      <c r="DE29" s="1175"/>
      <c r="DF29" s="1175"/>
      <c r="DG29" s="1175"/>
      <c r="DH29" s="1175"/>
      <c r="DI29" s="1175"/>
      <c r="DJ29" s="1175"/>
      <c r="DK29" s="1175"/>
      <c r="DL29" s="1175"/>
      <c r="DM29" s="1175"/>
      <c r="DN29" s="1175"/>
      <c r="DO29" s="1175"/>
      <c r="DP29" s="1175"/>
      <c r="DQ29" s="1175"/>
      <c r="DR29" s="1175"/>
      <c r="DS29" s="1175"/>
      <c r="DT29" s="1175"/>
      <c r="DU29" s="1175"/>
      <c r="DV29" s="1175"/>
      <c r="DW29" s="1175"/>
      <c r="DX29" s="1175"/>
      <c r="DY29" s="1175"/>
      <c r="DZ29" s="1175"/>
      <c r="EA29" s="1175"/>
      <c r="EB29" s="1175"/>
      <c r="EC29" s="1175"/>
      <c r="ED29" s="1175"/>
      <c r="EE29" s="1175"/>
      <c r="EF29" s="1175"/>
      <c r="EG29" s="1175"/>
      <c r="EH29" s="1175"/>
      <c r="EI29" s="1175"/>
      <c r="EJ29" s="1175"/>
      <c r="EK29" s="1175"/>
      <c r="EL29" s="1175"/>
      <c r="EM29" s="1175"/>
      <c r="EN29" s="1175"/>
      <c r="EO29" s="1175"/>
      <c r="EP29" s="1175"/>
      <c r="EQ29" s="1175"/>
      <c r="ER29" s="1175"/>
      <c r="ES29" s="1175"/>
      <c r="ET29" s="1175"/>
      <c r="EU29" s="1175"/>
      <c r="EV29" s="1175"/>
      <c r="EW29" s="1175"/>
      <c r="EX29" s="1175"/>
      <c r="EY29" s="1175"/>
      <c r="EZ29" s="1175"/>
      <c r="FA29" s="1175"/>
      <c r="FB29" s="1175"/>
      <c r="FC29" s="1175"/>
      <c r="FD29" s="1175"/>
      <c r="FE29" s="1175"/>
      <c r="FF29" s="1175"/>
      <c r="FG29" s="1175"/>
      <c r="FH29" s="1175"/>
      <c r="FI29" s="1175"/>
      <c r="FJ29" s="1175"/>
      <c r="FK29" s="1175"/>
      <c r="FL29" s="1175"/>
      <c r="FM29" s="1175"/>
      <c r="FN29" s="1175"/>
      <c r="FO29" s="1175"/>
      <c r="FP29" s="1175"/>
      <c r="FQ29" s="1175"/>
      <c r="FR29" s="1175"/>
      <c r="FS29" s="1175"/>
      <c r="FT29" s="1175"/>
      <c r="FU29" s="1175"/>
      <c r="FV29" s="1175"/>
      <c r="FW29" s="1175"/>
      <c r="FX29" s="1175"/>
      <c r="FY29" s="1175"/>
      <c r="FZ29" s="1175"/>
      <c r="GA29" s="1175"/>
      <c r="GB29" s="1175"/>
      <c r="GC29" s="1175"/>
      <c r="GD29" s="1175"/>
      <c r="GE29" s="1175"/>
      <c r="GF29" s="1175"/>
      <c r="GG29" s="1175"/>
      <c r="GH29" s="1175"/>
      <c r="GI29" s="1175"/>
      <c r="GJ29" s="1175"/>
      <c r="GK29" s="1175"/>
      <c r="GL29" s="1175"/>
      <c r="GM29" s="1175"/>
      <c r="GN29" s="1175"/>
      <c r="GO29" s="1175"/>
      <c r="GP29" s="1175"/>
      <c r="GQ29" s="1175"/>
      <c r="GR29" s="1175"/>
      <c r="GS29" s="1175"/>
      <c r="GT29" s="1175"/>
      <c r="GU29" s="1175"/>
      <c r="GV29" s="1175"/>
      <c r="GW29" s="1175"/>
      <c r="GX29" s="1175"/>
      <c r="GY29" s="1175"/>
      <c r="GZ29" s="1175"/>
      <c r="HA29" s="1175"/>
      <c r="HB29" s="1175"/>
      <c r="HC29" s="1175"/>
      <c r="HD29" s="1175"/>
      <c r="HE29" s="1175"/>
    </row>
    <row r="30" spans="2:213" s="1190" customFormat="1" ht="25.5" customHeight="1">
      <c r="B30" s="1175"/>
      <c r="C30" s="1941" t="s">
        <v>1147</v>
      </c>
      <c r="D30" s="2696" t="s">
        <v>1148</v>
      </c>
      <c r="E30" s="2696"/>
      <c r="F30" s="2696"/>
      <c r="G30" s="2696"/>
      <c r="H30" s="2696"/>
      <c r="I30" s="2696"/>
      <c r="J30" s="2696"/>
      <c r="K30" s="2696"/>
      <c r="L30" s="2696"/>
      <c r="M30" s="2696"/>
      <c r="N30" s="2696"/>
      <c r="O30" s="2696"/>
      <c r="P30" s="2696"/>
      <c r="Q30" s="2696"/>
      <c r="R30" s="2696"/>
      <c r="S30" s="2696"/>
      <c r="T30" s="2696"/>
      <c r="U30" s="2696"/>
      <c r="V30" s="2696"/>
      <c r="W30" s="2696"/>
      <c r="X30" s="2696"/>
      <c r="Y30" s="2696"/>
      <c r="Z30" s="2696"/>
      <c r="AA30" s="2696"/>
      <c r="AB30" s="2696"/>
      <c r="AC30" s="2696"/>
      <c r="AD30" s="2696"/>
      <c r="AE30" s="2696"/>
      <c r="AF30" s="1175"/>
      <c r="AG30" s="1175"/>
      <c r="AH30" s="1175"/>
      <c r="AI30" s="1175"/>
      <c r="AJ30" s="1175"/>
      <c r="AK30" s="1175"/>
      <c r="AL30" s="1175"/>
      <c r="AM30" s="1175"/>
      <c r="AN30" s="1175"/>
      <c r="AO30" s="1175"/>
      <c r="AP30" s="1175"/>
      <c r="AQ30" s="1175"/>
      <c r="AR30" s="1175"/>
      <c r="AS30" s="1175"/>
      <c r="AT30" s="1175"/>
      <c r="AU30" s="1175"/>
      <c r="AV30" s="1175"/>
      <c r="AW30" s="1175"/>
      <c r="AX30" s="1175"/>
      <c r="AY30" s="1175"/>
      <c r="AZ30" s="1175"/>
      <c r="BA30" s="1175"/>
      <c r="BB30" s="1175"/>
      <c r="BC30" s="1175"/>
      <c r="BD30" s="1175"/>
      <c r="BE30" s="1175"/>
      <c r="BF30" s="1175"/>
      <c r="BG30" s="1175"/>
      <c r="BH30" s="1175"/>
      <c r="BI30" s="1175"/>
      <c r="BJ30" s="1175"/>
      <c r="BK30" s="1175"/>
      <c r="BL30" s="1175"/>
      <c r="BM30" s="1175"/>
      <c r="BN30" s="1175"/>
      <c r="BO30" s="1175"/>
      <c r="BP30" s="1175"/>
      <c r="BQ30" s="1175"/>
      <c r="BR30" s="1175"/>
      <c r="BS30" s="1175"/>
      <c r="BT30" s="1175"/>
      <c r="BU30" s="1175"/>
      <c r="BV30" s="1175"/>
      <c r="BW30" s="1175"/>
      <c r="BX30" s="1175"/>
      <c r="BY30" s="1175"/>
      <c r="BZ30" s="1175"/>
      <c r="CA30" s="1175"/>
      <c r="CB30" s="1175"/>
      <c r="CC30" s="1175"/>
      <c r="CD30" s="1175"/>
      <c r="CE30" s="1175"/>
      <c r="CF30" s="1175"/>
      <c r="CG30" s="1175"/>
      <c r="CH30" s="1175"/>
      <c r="CI30" s="1175"/>
      <c r="CJ30" s="1175"/>
      <c r="CK30" s="1175"/>
      <c r="CL30" s="1175"/>
      <c r="CM30" s="1175"/>
      <c r="CN30" s="1175"/>
      <c r="CO30" s="1175"/>
      <c r="CP30" s="1175"/>
      <c r="CQ30" s="1175"/>
      <c r="CR30" s="1175"/>
      <c r="CS30" s="1175"/>
      <c r="CT30" s="1175"/>
      <c r="CU30" s="1175"/>
      <c r="CV30" s="1175"/>
      <c r="CW30" s="1175"/>
      <c r="CX30" s="1175"/>
      <c r="CY30" s="1175"/>
      <c r="CZ30" s="1175"/>
      <c r="DA30" s="1175"/>
      <c r="DB30" s="1175"/>
      <c r="DC30" s="1175"/>
      <c r="DD30" s="1175"/>
      <c r="DE30" s="1175"/>
      <c r="DF30" s="1175"/>
      <c r="DG30" s="1175"/>
      <c r="DH30" s="1175"/>
      <c r="DI30" s="1175"/>
      <c r="DJ30" s="1175"/>
      <c r="DK30" s="1175"/>
      <c r="DL30" s="1175"/>
      <c r="DM30" s="1175"/>
      <c r="DN30" s="1175"/>
      <c r="DO30" s="1175"/>
      <c r="DP30" s="1175"/>
      <c r="DQ30" s="1175"/>
      <c r="DR30" s="1175"/>
      <c r="DS30" s="1175"/>
      <c r="DT30" s="1175"/>
      <c r="DU30" s="1175"/>
      <c r="DV30" s="1175"/>
      <c r="DW30" s="1175"/>
      <c r="DX30" s="1175"/>
      <c r="DY30" s="1175"/>
      <c r="DZ30" s="1175"/>
      <c r="EA30" s="1175"/>
      <c r="EB30" s="1175"/>
      <c r="EC30" s="1175"/>
      <c r="ED30" s="1175"/>
      <c r="EE30" s="1175"/>
      <c r="EF30" s="1175"/>
      <c r="EG30" s="1175"/>
      <c r="EH30" s="1175"/>
      <c r="EI30" s="1175"/>
      <c r="EJ30" s="1175"/>
      <c r="EK30" s="1175"/>
      <c r="EL30" s="1175"/>
      <c r="EM30" s="1175"/>
      <c r="EN30" s="1175"/>
      <c r="EO30" s="1175"/>
      <c r="EP30" s="1175"/>
      <c r="EQ30" s="1175"/>
      <c r="ER30" s="1175"/>
      <c r="ES30" s="1175"/>
      <c r="ET30" s="1175"/>
      <c r="EU30" s="1175"/>
      <c r="EV30" s="1175"/>
      <c r="EW30" s="1175"/>
      <c r="EX30" s="1175"/>
      <c r="EY30" s="1175"/>
      <c r="EZ30" s="1175"/>
      <c r="FA30" s="1175"/>
      <c r="FB30" s="1175"/>
      <c r="FC30" s="1175"/>
      <c r="FD30" s="1175"/>
      <c r="FE30" s="1175"/>
      <c r="FF30" s="1175"/>
      <c r="FG30" s="1175"/>
      <c r="FH30" s="1175"/>
      <c r="FI30" s="1175"/>
      <c r="FJ30" s="1175"/>
      <c r="FK30" s="1175"/>
      <c r="FL30" s="1175"/>
      <c r="FM30" s="1175"/>
      <c r="FN30" s="1175"/>
      <c r="FO30" s="1175"/>
      <c r="FP30" s="1175"/>
      <c r="FQ30" s="1175"/>
      <c r="FR30" s="1175"/>
      <c r="FS30" s="1175"/>
      <c r="FT30" s="1175"/>
      <c r="FU30" s="1175"/>
      <c r="FV30" s="1175"/>
      <c r="FW30" s="1175"/>
      <c r="FX30" s="1175"/>
      <c r="FY30" s="1175"/>
      <c r="FZ30" s="1175"/>
      <c r="GA30" s="1175"/>
      <c r="GB30" s="1175"/>
      <c r="GC30" s="1175"/>
      <c r="GD30" s="1175"/>
      <c r="GE30" s="1175"/>
      <c r="GF30" s="1175"/>
      <c r="GG30" s="1175"/>
      <c r="GH30" s="1175"/>
      <c r="GI30" s="1175"/>
      <c r="GJ30" s="1175"/>
      <c r="GK30" s="1175"/>
      <c r="GL30" s="1175"/>
      <c r="GM30" s="1175"/>
      <c r="GN30" s="1175"/>
      <c r="GO30" s="1175"/>
      <c r="GP30" s="1175"/>
      <c r="GQ30" s="1175"/>
      <c r="GR30" s="1175"/>
      <c r="GS30" s="1175"/>
      <c r="GT30" s="1175"/>
      <c r="GU30" s="1175"/>
      <c r="GV30" s="1175"/>
      <c r="GW30" s="1175"/>
      <c r="GX30" s="1175"/>
      <c r="GY30" s="1175"/>
      <c r="GZ30" s="1175"/>
      <c r="HA30" s="1175"/>
      <c r="HB30" s="1175"/>
      <c r="HC30" s="1175"/>
      <c r="HD30" s="1175"/>
      <c r="HE30" s="1175"/>
    </row>
    <row r="31" spans="2:213" s="1190" customFormat="1" ht="25.5" customHeight="1">
      <c r="B31" s="1175"/>
      <c r="C31" s="1266" t="s">
        <v>1145</v>
      </c>
      <c r="D31" s="2696"/>
      <c r="E31" s="2696"/>
      <c r="F31" s="2696"/>
      <c r="G31" s="2696"/>
      <c r="H31" s="2696"/>
      <c r="I31" s="2696"/>
      <c r="J31" s="2696"/>
      <c r="K31" s="2696"/>
      <c r="L31" s="2696"/>
      <c r="M31" s="2696"/>
      <c r="N31" s="2696"/>
      <c r="O31" s="2696"/>
      <c r="P31" s="2696"/>
      <c r="Q31" s="2696"/>
      <c r="R31" s="2696"/>
      <c r="S31" s="2696"/>
      <c r="T31" s="2696"/>
      <c r="U31" s="2696"/>
      <c r="V31" s="2696"/>
      <c r="W31" s="2696"/>
      <c r="X31" s="2696"/>
      <c r="Y31" s="2696"/>
      <c r="Z31" s="2696"/>
      <c r="AA31" s="2696"/>
      <c r="AB31" s="2696"/>
      <c r="AC31" s="2696"/>
      <c r="AD31" s="2696"/>
      <c r="AE31" s="2696"/>
      <c r="AF31" s="1175"/>
      <c r="AG31" s="1175"/>
      <c r="AH31" s="1175"/>
      <c r="AI31" s="1175"/>
      <c r="AJ31" s="1175"/>
      <c r="AK31" s="1175"/>
      <c r="AL31" s="1175"/>
      <c r="AM31" s="1175"/>
      <c r="AN31" s="1175"/>
      <c r="AO31" s="1175"/>
      <c r="AP31" s="1175"/>
      <c r="AQ31" s="1175"/>
      <c r="AR31" s="1175"/>
      <c r="AS31" s="1175"/>
      <c r="AT31" s="1175"/>
      <c r="AU31" s="1175"/>
      <c r="AV31" s="1175"/>
      <c r="AW31" s="1175"/>
      <c r="AX31" s="1175"/>
      <c r="AY31" s="1175"/>
      <c r="AZ31" s="1175"/>
      <c r="BA31" s="1175"/>
      <c r="BB31" s="1175"/>
      <c r="BC31" s="1175"/>
      <c r="BD31" s="1175"/>
      <c r="BE31" s="1175"/>
      <c r="BF31" s="1175"/>
      <c r="BG31" s="1175"/>
      <c r="BH31" s="1175"/>
      <c r="BI31" s="1175"/>
      <c r="BJ31" s="1175"/>
      <c r="BK31" s="1175"/>
      <c r="BL31" s="1175"/>
      <c r="BM31" s="1175"/>
      <c r="BN31" s="1175"/>
      <c r="BO31" s="1175"/>
      <c r="BP31" s="1175"/>
      <c r="BQ31" s="1175"/>
      <c r="BR31" s="1175"/>
      <c r="BS31" s="1175"/>
      <c r="BT31" s="1175"/>
      <c r="BU31" s="1175"/>
      <c r="BV31" s="1175"/>
      <c r="BW31" s="1175"/>
      <c r="BX31" s="1175"/>
      <c r="BY31" s="1175"/>
      <c r="BZ31" s="1175"/>
      <c r="CA31" s="1175"/>
      <c r="CB31" s="1175"/>
      <c r="CC31" s="1175"/>
      <c r="CD31" s="1175"/>
      <c r="CE31" s="1175"/>
      <c r="CF31" s="1175"/>
      <c r="CG31" s="1175"/>
      <c r="CH31" s="1175"/>
      <c r="CI31" s="1175"/>
      <c r="CJ31" s="1175"/>
      <c r="CK31" s="1175"/>
      <c r="CL31" s="1175"/>
      <c r="CM31" s="1175"/>
      <c r="CN31" s="1175"/>
      <c r="CO31" s="1175"/>
      <c r="CP31" s="1175"/>
      <c r="CQ31" s="1175"/>
      <c r="CR31" s="1175"/>
      <c r="CS31" s="1175"/>
      <c r="CT31" s="1175"/>
      <c r="CU31" s="1175"/>
      <c r="CV31" s="1175"/>
      <c r="CW31" s="1175"/>
      <c r="CX31" s="1175"/>
      <c r="CY31" s="1175"/>
      <c r="CZ31" s="1175"/>
      <c r="DA31" s="1175"/>
      <c r="DB31" s="1175"/>
      <c r="DC31" s="1175"/>
      <c r="DD31" s="1175"/>
      <c r="DE31" s="1175"/>
      <c r="DF31" s="1175"/>
      <c r="DG31" s="1175"/>
      <c r="DH31" s="1175"/>
      <c r="DI31" s="1175"/>
      <c r="DJ31" s="1175"/>
      <c r="DK31" s="1175"/>
      <c r="DL31" s="1175"/>
      <c r="DM31" s="1175"/>
      <c r="DN31" s="1175"/>
      <c r="DO31" s="1175"/>
      <c r="DP31" s="1175"/>
      <c r="DQ31" s="1175"/>
      <c r="DR31" s="1175"/>
      <c r="DS31" s="1175"/>
      <c r="DT31" s="1175"/>
      <c r="DU31" s="1175"/>
      <c r="DV31" s="1175"/>
      <c r="DW31" s="1175"/>
      <c r="DX31" s="1175"/>
      <c r="DY31" s="1175"/>
      <c r="DZ31" s="1175"/>
      <c r="EA31" s="1175"/>
      <c r="EB31" s="1175"/>
      <c r="EC31" s="1175"/>
      <c r="ED31" s="1175"/>
      <c r="EE31" s="1175"/>
      <c r="EF31" s="1175"/>
      <c r="EG31" s="1175"/>
      <c r="EH31" s="1175"/>
      <c r="EI31" s="1175"/>
      <c r="EJ31" s="1175"/>
      <c r="EK31" s="1175"/>
      <c r="EL31" s="1175"/>
      <c r="EM31" s="1175"/>
      <c r="EN31" s="1175"/>
      <c r="EO31" s="1175"/>
      <c r="EP31" s="1175"/>
      <c r="EQ31" s="1175"/>
      <c r="ER31" s="1175"/>
      <c r="ES31" s="1175"/>
      <c r="ET31" s="1175"/>
      <c r="EU31" s="1175"/>
      <c r="EV31" s="1175"/>
      <c r="EW31" s="1175"/>
      <c r="EX31" s="1175"/>
      <c r="EY31" s="1175"/>
      <c r="EZ31" s="1175"/>
      <c r="FA31" s="1175"/>
      <c r="FB31" s="1175"/>
      <c r="FC31" s="1175"/>
      <c r="FD31" s="1175"/>
      <c r="FE31" s="1175"/>
      <c r="FF31" s="1175"/>
      <c r="FG31" s="1175"/>
      <c r="FH31" s="1175"/>
      <c r="FI31" s="1175"/>
      <c r="FJ31" s="1175"/>
      <c r="FK31" s="1175"/>
      <c r="FL31" s="1175"/>
      <c r="FM31" s="1175"/>
      <c r="FN31" s="1175"/>
      <c r="FO31" s="1175"/>
      <c r="FP31" s="1175"/>
      <c r="FQ31" s="1175"/>
      <c r="FR31" s="1175"/>
      <c r="FS31" s="1175"/>
      <c r="FT31" s="1175"/>
      <c r="FU31" s="1175"/>
      <c r="FV31" s="1175"/>
      <c r="FW31" s="1175"/>
      <c r="FX31" s="1175"/>
      <c r="FY31" s="1175"/>
      <c r="FZ31" s="1175"/>
      <c r="GA31" s="1175"/>
      <c r="GB31" s="1175"/>
      <c r="GC31" s="1175"/>
      <c r="GD31" s="1175"/>
      <c r="GE31" s="1175"/>
      <c r="GF31" s="1175"/>
      <c r="GG31" s="1175"/>
      <c r="GH31" s="1175"/>
      <c r="GI31" s="1175"/>
      <c r="GJ31" s="1175"/>
      <c r="GK31" s="1175"/>
      <c r="GL31" s="1175"/>
      <c r="GM31" s="1175"/>
      <c r="GN31" s="1175"/>
      <c r="GO31" s="1175"/>
      <c r="GP31" s="1175"/>
      <c r="GQ31" s="1175"/>
      <c r="GR31" s="1175"/>
      <c r="GS31" s="1175"/>
      <c r="GT31" s="1175"/>
      <c r="GU31" s="1175"/>
      <c r="GV31" s="1175"/>
      <c r="GW31" s="1175"/>
      <c r="GX31" s="1175"/>
      <c r="GY31" s="1175"/>
      <c r="GZ31" s="1175"/>
      <c r="HA31" s="1175"/>
      <c r="HB31" s="1175"/>
      <c r="HC31" s="1175"/>
      <c r="HD31" s="1175"/>
      <c r="HE31" s="1175"/>
    </row>
    <row r="32" spans="2:213" s="1190" customFormat="1" ht="25.5" customHeight="1">
      <c r="B32" s="1175"/>
      <c r="C32" s="1266" t="s">
        <v>1146</v>
      </c>
      <c r="D32" s="2696"/>
      <c r="E32" s="2696"/>
      <c r="F32" s="2696"/>
      <c r="G32" s="2696"/>
      <c r="H32" s="2696"/>
      <c r="I32" s="2696"/>
      <c r="J32" s="2696"/>
      <c r="K32" s="2696"/>
      <c r="L32" s="2696"/>
      <c r="M32" s="2696"/>
      <c r="N32" s="2696"/>
      <c r="O32" s="2696"/>
      <c r="P32" s="2696"/>
      <c r="Q32" s="2696"/>
      <c r="R32" s="2696"/>
      <c r="S32" s="2696"/>
      <c r="T32" s="2696"/>
      <c r="U32" s="2696"/>
      <c r="V32" s="2696"/>
      <c r="W32" s="2696"/>
      <c r="X32" s="2696"/>
      <c r="Y32" s="2696"/>
      <c r="Z32" s="2696"/>
      <c r="AA32" s="2696"/>
      <c r="AB32" s="2696"/>
      <c r="AC32" s="2696"/>
      <c r="AD32" s="2696"/>
      <c r="AE32" s="2696"/>
      <c r="AF32" s="1175"/>
      <c r="AG32" s="1175"/>
      <c r="AH32" s="1175"/>
      <c r="AI32" s="1175"/>
      <c r="AJ32" s="1175"/>
      <c r="AK32" s="1175"/>
      <c r="AL32" s="1175"/>
      <c r="AM32" s="1175"/>
      <c r="AN32" s="1175"/>
      <c r="AO32" s="1175"/>
      <c r="AP32" s="1175"/>
      <c r="AQ32" s="1175"/>
      <c r="AR32" s="1175"/>
      <c r="AS32" s="1175"/>
      <c r="AT32" s="1175"/>
      <c r="AU32" s="1175"/>
      <c r="AV32" s="1175"/>
      <c r="AW32" s="1175"/>
      <c r="AX32" s="1175"/>
      <c r="AY32" s="1175"/>
      <c r="AZ32" s="1175"/>
      <c r="BA32" s="1175"/>
      <c r="BB32" s="1175"/>
      <c r="BC32" s="1175"/>
      <c r="BD32" s="1175"/>
      <c r="BE32" s="1175"/>
      <c r="BF32" s="1175"/>
      <c r="BG32" s="1175"/>
      <c r="BH32" s="1175"/>
      <c r="BI32" s="1175"/>
      <c r="BJ32" s="1175"/>
      <c r="BK32" s="1175"/>
      <c r="BL32" s="1175"/>
      <c r="BM32" s="1175"/>
      <c r="BN32" s="1175"/>
      <c r="BO32" s="1175"/>
      <c r="BP32" s="1175"/>
      <c r="BQ32" s="1175"/>
      <c r="BR32" s="1175"/>
      <c r="BS32" s="1175"/>
      <c r="BT32" s="1175"/>
      <c r="BU32" s="1175"/>
      <c r="BV32" s="1175"/>
      <c r="BW32" s="1175"/>
      <c r="BX32" s="1175"/>
      <c r="BY32" s="1175"/>
      <c r="BZ32" s="1175"/>
      <c r="CA32" s="1175"/>
      <c r="CB32" s="1175"/>
      <c r="CC32" s="1175"/>
      <c r="CD32" s="1175"/>
      <c r="CE32" s="1175"/>
      <c r="CF32" s="1175"/>
      <c r="CG32" s="1175"/>
      <c r="CH32" s="1175"/>
      <c r="CI32" s="1175"/>
      <c r="CJ32" s="1175"/>
      <c r="CK32" s="1175"/>
      <c r="CL32" s="1175"/>
      <c r="CM32" s="1175"/>
      <c r="CN32" s="1175"/>
      <c r="CO32" s="1175"/>
      <c r="CP32" s="1175"/>
      <c r="CQ32" s="1175"/>
      <c r="CR32" s="1175"/>
      <c r="CS32" s="1175"/>
      <c r="CT32" s="1175"/>
      <c r="CU32" s="1175"/>
      <c r="CV32" s="1175"/>
      <c r="CW32" s="1175"/>
      <c r="CX32" s="1175"/>
      <c r="CY32" s="1175"/>
      <c r="CZ32" s="1175"/>
      <c r="DA32" s="1175"/>
      <c r="DB32" s="1175"/>
      <c r="DC32" s="1175"/>
      <c r="DD32" s="1175"/>
      <c r="DE32" s="1175"/>
      <c r="DF32" s="1175"/>
      <c r="DG32" s="1175"/>
      <c r="DH32" s="1175"/>
      <c r="DI32" s="1175"/>
      <c r="DJ32" s="1175"/>
      <c r="DK32" s="1175"/>
      <c r="DL32" s="1175"/>
      <c r="DM32" s="1175"/>
      <c r="DN32" s="1175"/>
      <c r="DO32" s="1175"/>
      <c r="DP32" s="1175"/>
      <c r="DQ32" s="1175"/>
      <c r="DR32" s="1175"/>
      <c r="DS32" s="1175"/>
      <c r="DT32" s="1175"/>
      <c r="DU32" s="1175"/>
      <c r="DV32" s="1175"/>
      <c r="DW32" s="1175"/>
      <c r="DX32" s="1175"/>
      <c r="DY32" s="1175"/>
      <c r="DZ32" s="1175"/>
      <c r="EA32" s="1175"/>
      <c r="EB32" s="1175"/>
      <c r="EC32" s="1175"/>
      <c r="ED32" s="1175"/>
      <c r="EE32" s="1175"/>
      <c r="EF32" s="1175"/>
      <c r="EG32" s="1175"/>
      <c r="EH32" s="1175"/>
      <c r="EI32" s="1175"/>
      <c r="EJ32" s="1175"/>
      <c r="EK32" s="1175"/>
      <c r="EL32" s="1175"/>
      <c r="EM32" s="1175"/>
      <c r="EN32" s="1175"/>
      <c r="EO32" s="1175"/>
      <c r="EP32" s="1175"/>
      <c r="EQ32" s="1175"/>
      <c r="ER32" s="1175"/>
      <c r="ES32" s="1175"/>
      <c r="ET32" s="1175"/>
      <c r="EU32" s="1175"/>
      <c r="EV32" s="1175"/>
      <c r="EW32" s="1175"/>
      <c r="EX32" s="1175"/>
      <c r="EY32" s="1175"/>
      <c r="EZ32" s="1175"/>
      <c r="FA32" s="1175"/>
      <c r="FB32" s="1175"/>
      <c r="FC32" s="1175"/>
      <c r="FD32" s="1175"/>
      <c r="FE32" s="1175"/>
      <c r="FF32" s="1175"/>
      <c r="FG32" s="1175"/>
      <c r="FH32" s="1175"/>
      <c r="FI32" s="1175"/>
      <c r="FJ32" s="1175"/>
      <c r="FK32" s="1175"/>
      <c r="FL32" s="1175"/>
      <c r="FM32" s="1175"/>
      <c r="FN32" s="1175"/>
      <c r="FO32" s="1175"/>
      <c r="FP32" s="1175"/>
      <c r="FQ32" s="1175"/>
      <c r="FR32" s="1175"/>
      <c r="FS32" s="1175"/>
      <c r="FT32" s="1175"/>
      <c r="FU32" s="1175"/>
      <c r="FV32" s="1175"/>
      <c r="FW32" s="1175"/>
      <c r="FX32" s="1175"/>
      <c r="FY32" s="1175"/>
      <c r="FZ32" s="1175"/>
      <c r="GA32" s="1175"/>
      <c r="GB32" s="1175"/>
      <c r="GC32" s="1175"/>
      <c r="GD32" s="1175"/>
      <c r="GE32" s="1175"/>
      <c r="GF32" s="1175"/>
      <c r="GG32" s="1175"/>
      <c r="GH32" s="1175"/>
      <c r="GI32" s="1175"/>
      <c r="GJ32" s="1175"/>
      <c r="GK32" s="1175"/>
      <c r="GL32" s="1175"/>
      <c r="GM32" s="1175"/>
      <c r="GN32" s="1175"/>
      <c r="GO32" s="1175"/>
      <c r="GP32" s="1175"/>
      <c r="GQ32" s="1175"/>
      <c r="GR32" s="1175"/>
      <c r="GS32" s="1175"/>
      <c r="GT32" s="1175"/>
      <c r="GU32" s="1175"/>
      <c r="GV32" s="1175"/>
      <c r="GW32" s="1175"/>
      <c r="GX32" s="1175"/>
      <c r="GY32" s="1175"/>
      <c r="GZ32" s="1175"/>
      <c r="HA32" s="1175"/>
      <c r="HB32" s="1175"/>
      <c r="HC32" s="1175"/>
      <c r="HD32" s="1175"/>
      <c r="HE32" s="1175"/>
    </row>
    <row r="33" spans="2:213" s="1190" customFormat="1" ht="11.25" customHeight="1">
      <c r="B33" s="1175"/>
      <c r="C33" s="1266"/>
      <c r="D33" s="1266"/>
      <c r="E33" s="1266"/>
      <c r="F33" s="1266"/>
      <c r="G33" s="1266"/>
      <c r="H33" s="1266"/>
      <c r="I33" s="1266"/>
      <c r="J33" s="1266"/>
      <c r="K33" s="1175"/>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5"/>
      <c r="AI33" s="1175"/>
      <c r="AJ33" s="1175"/>
      <c r="AK33" s="1175"/>
      <c r="AL33" s="1175"/>
      <c r="AM33" s="1175"/>
      <c r="BR33" s="1175"/>
      <c r="BS33" s="1175"/>
      <c r="BT33" s="1175"/>
      <c r="BU33" s="1175"/>
      <c r="BV33" s="1175"/>
      <c r="BW33" s="1175"/>
      <c r="BX33" s="1175"/>
      <c r="BY33" s="1175"/>
      <c r="BZ33" s="1175"/>
      <c r="CA33" s="1175"/>
      <c r="CB33" s="1175"/>
      <c r="CC33" s="1175"/>
      <c r="CD33" s="1175"/>
      <c r="CE33" s="1175"/>
      <c r="CF33" s="1175"/>
      <c r="CG33" s="1175"/>
      <c r="CH33" s="1175"/>
      <c r="CI33" s="1175"/>
      <c r="CJ33" s="1175"/>
      <c r="CK33" s="1175"/>
      <c r="CL33" s="1175"/>
      <c r="CM33" s="1175"/>
      <c r="CN33" s="1175"/>
      <c r="CO33" s="1175"/>
      <c r="CP33" s="1175"/>
      <c r="CQ33" s="1175"/>
      <c r="CR33" s="1175"/>
      <c r="CS33" s="1175"/>
      <c r="CT33" s="1175"/>
      <c r="CU33" s="1175"/>
      <c r="CV33" s="1175"/>
      <c r="CW33" s="1175"/>
      <c r="CX33" s="1175"/>
      <c r="CY33" s="1175"/>
      <c r="CZ33" s="1175"/>
      <c r="DA33" s="1175"/>
      <c r="DB33" s="1175"/>
      <c r="DC33" s="1175"/>
      <c r="DD33" s="1175"/>
      <c r="DE33" s="1175"/>
      <c r="DF33" s="1175"/>
      <c r="DG33" s="1175"/>
      <c r="DH33" s="1175"/>
      <c r="DI33" s="1175"/>
      <c r="DJ33" s="1175"/>
      <c r="DK33" s="1175"/>
      <c r="DL33" s="1175"/>
      <c r="DM33" s="1175"/>
      <c r="DN33" s="1175"/>
      <c r="DO33" s="1175"/>
      <c r="DP33" s="1175"/>
      <c r="DQ33" s="1175"/>
      <c r="DR33" s="1175"/>
      <c r="DS33" s="1175"/>
      <c r="DT33" s="1175"/>
      <c r="DU33" s="1175"/>
      <c r="DV33" s="1175"/>
      <c r="DW33" s="1175"/>
      <c r="DX33" s="1175"/>
      <c r="DY33" s="1175"/>
      <c r="DZ33" s="1175"/>
      <c r="EA33" s="1175"/>
      <c r="EB33" s="1175"/>
      <c r="EC33" s="1175"/>
      <c r="ED33" s="1175"/>
      <c r="EE33" s="1175"/>
      <c r="EF33" s="1175"/>
      <c r="EG33" s="1175"/>
      <c r="EH33" s="1175"/>
      <c r="EI33" s="1175"/>
      <c r="EJ33" s="1175"/>
      <c r="EK33" s="1175"/>
      <c r="EL33" s="1175"/>
      <c r="EM33" s="1175"/>
      <c r="EN33" s="1175"/>
      <c r="EO33" s="1175"/>
      <c r="EP33" s="1175"/>
      <c r="EQ33" s="1175"/>
      <c r="ER33" s="1175"/>
      <c r="ES33" s="1175"/>
      <c r="ET33" s="1175"/>
      <c r="EU33" s="1175"/>
      <c r="EV33" s="1175"/>
      <c r="EW33" s="1175"/>
      <c r="EX33" s="1175"/>
      <c r="EY33" s="1175"/>
      <c r="EZ33" s="1175"/>
      <c r="FA33" s="1175"/>
      <c r="FB33" s="1175"/>
      <c r="FC33" s="1175"/>
      <c r="FD33" s="1175"/>
      <c r="FE33" s="1175"/>
      <c r="FF33" s="1175"/>
      <c r="FG33" s="1175"/>
      <c r="FH33" s="1175"/>
      <c r="FI33" s="1175"/>
      <c r="FJ33" s="1175"/>
      <c r="FK33" s="1175"/>
      <c r="FL33" s="1175"/>
      <c r="FM33" s="1175"/>
      <c r="FN33" s="1175"/>
      <c r="FO33" s="1175"/>
      <c r="FP33" s="1175"/>
      <c r="FQ33" s="1175"/>
      <c r="FR33" s="1175"/>
      <c r="FS33" s="1175"/>
      <c r="FT33" s="1175"/>
      <c r="FU33" s="1175"/>
      <c r="FV33" s="1175"/>
      <c r="FW33" s="1175"/>
      <c r="FX33" s="1175"/>
      <c r="FY33" s="1175"/>
      <c r="FZ33" s="1175"/>
      <c r="GA33" s="1175"/>
      <c r="GB33" s="1175"/>
      <c r="GC33" s="1175"/>
      <c r="GD33" s="1175"/>
      <c r="GE33" s="1175"/>
      <c r="GF33" s="1175"/>
      <c r="GG33" s="1175"/>
      <c r="GH33" s="1175"/>
      <c r="GI33" s="1175"/>
      <c r="GJ33" s="1175"/>
      <c r="GK33" s="1175"/>
      <c r="GL33" s="1175"/>
      <c r="GM33" s="1175"/>
      <c r="GN33" s="1175"/>
      <c r="GO33" s="1175"/>
      <c r="GP33" s="1175"/>
      <c r="GQ33" s="1175"/>
      <c r="GR33" s="1175"/>
      <c r="GS33" s="1175"/>
      <c r="GT33" s="1175"/>
      <c r="GU33" s="1175"/>
      <c r="GV33" s="1175"/>
      <c r="GW33" s="1175"/>
      <c r="GX33" s="1175"/>
      <c r="GY33" s="1175"/>
      <c r="GZ33" s="1175"/>
      <c r="HA33" s="1175"/>
      <c r="HB33" s="1175"/>
      <c r="HC33" s="1175"/>
      <c r="HD33" s="1175"/>
      <c r="HE33" s="1175"/>
    </row>
    <row r="34" spans="2:213" s="1190" customFormat="1" ht="27" customHeight="1" thickBot="1">
      <c r="B34" s="1266" t="s">
        <v>1133</v>
      </c>
      <c r="D34" s="1266"/>
      <c r="E34" s="1266"/>
      <c r="F34" s="1266"/>
      <c r="G34" s="1266"/>
      <c r="H34" s="1266"/>
      <c r="I34" s="1266"/>
      <c r="K34" s="1175"/>
      <c r="L34" s="1175"/>
      <c r="M34" s="1175"/>
      <c r="N34" s="1175"/>
      <c r="O34" s="1175"/>
      <c r="P34" s="1175"/>
      <c r="Q34" s="1175"/>
      <c r="R34" s="1175"/>
      <c r="S34" s="1175"/>
      <c r="T34" s="1175"/>
      <c r="U34" s="1175"/>
      <c r="V34" s="1175"/>
      <c r="W34" s="1175"/>
      <c r="X34" s="1175"/>
      <c r="Y34" s="1175"/>
      <c r="Z34" s="1175"/>
      <c r="AC34" s="1175"/>
      <c r="AD34" s="1175"/>
      <c r="AE34" s="1940" t="s">
        <v>1125</v>
      </c>
      <c r="AF34" s="1175"/>
      <c r="AG34" s="1175"/>
      <c r="AH34" s="1175"/>
      <c r="AI34" s="1175"/>
      <c r="AJ34" s="1175"/>
      <c r="AK34" s="1175"/>
      <c r="AL34" s="1175"/>
      <c r="AM34" s="1175"/>
      <c r="BR34" s="1175"/>
      <c r="BS34" s="1175"/>
      <c r="BT34" s="1175"/>
      <c r="BU34" s="1175"/>
      <c r="BV34" s="1175"/>
      <c r="BW34" s="1175"/>
      <c r="BX34" s="1175"/>
      <c r="BY34" s="1175"/>
      <c r="BZ34" s="1175"/>
      <c r="CA34" s="1175"/>
      <c r="CB34" s="1175"/>
      <c r="CC34" s="1175"/>
      <c r="CD34" s="1175"/>
      <c r="CE34" s="1175"/>
      <c r="CF34" s="1175"/>
      <c r="CG34" s="1175"/>
      <c r="CH34" s="1175"/>
      <c r="CI34" s="1175"/>
      <c r="CJ34" s="1175"/>
      <c r="CK34" s="1175"/>
      <c r="CL34" s="1175"/>
      <c r="CM34" s="1175"/>
      <c r="CN34" s="1175"/>
      <c r="CO34" s="1175"/>
      <c r="CP34" s="1175"/>
      <c r="CQ34" s="1175"/>
      <c r="CR34" s="1175"/>
      <c r="CS34" s="1175"/>
      <c r="CT34" s="1175"/>
      <c r="CU34" s="1175"/>
      <c r="CV34" s="1175"/>
      <c r="CW34" s="1175"/>
      <c r="CX34" s="1175"/>
      <c r="CY34" s="1175"/>
      <c r="CZ34" s="1175"/>
      <c r="DA34" s="1175"/>
      <c r="DB34" s="1175"/>
      <c r="DC34" s="1175"/>
      <c r="DD34" s="1175"/>
      <c r="DE34" s="1175"/>
      <c r="DF34" s="1175"/>
      <c r="DG34" s="1175"/>
      <c r="DH34" s="1175"/>
      <c r="DI34" s="1175"/>
      <c r="DJ34" s="1175"/>
      <c r="DK34" s="1175"/>
      <c r="DL34" s="1175"/>
      <c r="DM34" s="1175"/>
      <c r="DN34" s="1175"/>
      <c r="DO34" s="1175"/>
      <c r="DP34" s="1175"/>
      <c r="DQ34" s="1175"/>
      <c r="DR34" s="1175"/>
      <c r="DS34" s="1175"/>
      <c r="DT34" s="1175"/>
      <c r="DU34" s="1175"/>
      <c r="DV34" s="1175"/>
      <c r="DW34" s="1175"/>
      <c r="DX34" s="1175"/>
      <c r="DY34" s="1175"/>
      <c r="DZ34" s="1175"/>
      <c r="EA34" s="1175"/>
      <c r="EB34" s="1175"/>
      <c r="EC34" s="1175"/>
      <c r="ED34" s="1175"/>
      <c r="EE34" s="1175"/>
      <c r="EF34" s="1175"/>
      <c r="EG34" s="1175"/>
      <c r="EH34" s="1175"/>
      <c r="EI34" s="1175"/>
      <c r="EJ34" s="1175"/>
      <c r="EK34" s="1175"/>
      <c r="EL34" s="1175"/>
      <c r="EM34" s="1175"/>
      <c r="EN34" s="1175"/>
      <c r="EO34" s="1175"/>
      <c r="EP34" s="1175"/>
      <c r="EQ34" s="1175"/>
      <c r="ER34" s="1175"/>
      <c r="ES34" s="1175"/>
      <c r="ET34" s="1175"/>
      <c r="EU34" s="1175"/>
      <c r="EV34" s="1175"/>
      <c r="EW34" s="1175"/>
      <c r="EX34" s="1175"/>
      <c r="EY34" s="1175"/>
      <c r="EZ34" s="1175"/>
      <c r="FA34" s="1175"/>
      <c r="FB34" s="1175"/>
      <c r="FC34" s="1175"/>
      <c r="FD34" s="1175"/>
      <c r="FE34" s="1175"/>
      <c r="FF34" s="1175"/>
      <c r="FG34" s="1175"/>
      <c r="FH34" s="1175"/>
      <c r="FI34" s="1175"/>
      <c r="FJ34" s="1175"/>
      <c r="FK34" s="1175"/>
      <c r="FL34" s="1175"/>
      <c r="FM34" s="1175"/>
      <c r="FN34" s="1175"/>
      <c r="FO34" s="1175"/>
      <c r="FP34" s="1175"/>
      <c r="FQ34" s="1175"/>
      <c r="FR34" s="1175"/>
      <c r="FS34" s="1175"/>
      <c r="FT34" s="1175"/>
      <c r="FU34" s="1175"/>
      <c r="FV34" s="1175"/>
      <c r="FW34" s="1175"/>
      <c r="FX34" s="1175"/>
      <c r="FY34" s="1175"/>
      <c r="FZ34" s="1175"/>
      <c r="GA34" s="1175"/>
      <c r="GB34" s="1175"/>
      <c r="GC34" s="1175"/>
      <c r="GD34" s="1175"/>
      <c r="GE34" s="1175"/>
      <c r="GF34" s="1175"/>
      <c r="GG34" s="1175"/>
      <c r="GH34" s="1175"/>
      <c r="GI34" s="1175"/>
      <c r="GJ34" s="1175"/>
      <c r="GK34" s="1175"/>
      <c r="GL34" s="1175"/>
      <c r="GM34" s="1175"/>
      <c r="GN34" s="1175"/>
      <c r="GO34" s="1175"/>
      <c r="GP34" s="1175"/>
      <c r="GQ34" s="1175"/>
      <c r="GR34" s="1175"/>
      <c r="GS34" s="1175"/>
      <c r="GT34" s="1175"/>
      <c r="GU34" s="1175"/>
      <c r="GV34" s="1175"/>
      <c r="GW34" s="1175"/>
      <c r="GX34" s="1175"/>
      <c r="GY34" s="1175"/>
      <c r="GZ34" s="1175"/>
      <c r="HA34" s="1175"/>
      <c r="HB34" s="1175"/>
      <c r="HC34" s="1175"/>
      <c r="HD34" s="1175"/>
      <c r="HE34" s="1175"/>
    </row>
    <row r="35" spans="2:134" s="1190" customFormat="1" ht="27" customHeight="1" thickBot="1">
      <c r="B35" s="2664"/>
      <c r="C35" s="2576"/>
      <c r="D35" s="2576"/>
      <c r="E35" s="2576"/>
      <c r="F35" s="2576"/>
      <c r="G35" s="2577"/>
      <c r="H35" s="2576" t="s">
        <v>1941</v>
      </c>
      <c r="I35" s="2576"/>
      <c r="J35" s="2576"/>
      <c r="K35" s="2576"/>
      <c r="L35" s="2576"/>
      <c r="M35" s="2576"/>
      <c r="N35" s="2684" t="s">
        <v>1127</v>
      </c>
      <c r="O35" s="2576"/>
      <c r="P35" s="2576"/>
      <c r="Q35" s="2576"/>
      <c r="R35" s="2576"/>
      <c r="S35" s="2679"/>
      <c r="T35" s="2576" t="s">
        <v>1128</v>
      </c>
      <c r="U35" s="2576"/>
      <c r="V35" s="2576"/>
      <c r="W35" s="2576"/>
      <c r="X35" s="2576"/>
      <c r="Y35" s="2679"/>
      <c r="Z35" s="2576" t="s">
        <v>1934</v>
      </c>
      <c r="AA35" s="2576"/>
      <c r="AB35" s="2576"/>
      <c r="AC35" s="2576"/>
      <c r="AD35" s="2576"/>
      <c r="AE35" s="2577"/>
      <c r="AF35" s="1175"/>
      <c r="AG35" s="1175"/>
      <c r="AH35" s="1175"/>
      <c r="AI35" s="1175"/>
      <c r="AJ35" s="1175"/>
      <c r="AK35" s="1175"/>
      <c r="AL35" s="1175"/>
      <c r="AM35" s="1175"/>
      <c r="AN35" s="1175"/>
      <c r="AO35" s="1175"/>
      <c r="AP35" s="1175"/>
      <c r="AQ35" s="1175"/>
      <c r="AR35" s="1175"/>
      <c r="AS35" s="1175"/>
      <c r="AT35" s="1175"/>
      <c r="AU35" s="1175"/>
      <c r="AV35" s="1175"/>
      <c r="AW35" s="1175"/>
      <c r="AX35" s="1175"/>
      <c r="AY35" s="1175"/>
      <c r="AZ35" s="1175"/>
      <c r="BA35" s="1175"/>
      <c r="BB35" s="1175"/>
      <c r="BC35" s="1175"/>
      <c r="BD35" s="1175"/>
      <c r="BE35" s="1175"/>
      <c r="BF35" s="1175"/>
      <c r="BG35" s="1175"/>
      <c r="BH35" s="1175"/>
      <c r="BI35" s="1175"/>
      <c r="BJ35" s="1175"/>
      <c r="BK35" s="1175"/>
      <c r="BL35" s="1175"/>
      <c r="BM35" s="1175"/>
      <c r="BN35" s="1175"/>
      <c r="BO35" s="1175"/>
      <c r="BP35" s="1175"/>
      <c r="BQ35" s="1175"/>
      <c r="BR35" s="1175"/>
      <c r="BS35" s="1175"/>
      <c r="BT35" s="1175"/>
      <c r="BU35" s="1175"/>
      <c r="BV35" s="1175"/>
      <c r="BW35" s="1175"/>
      <c r="BX35" s="1175"/>
      <c r="BY35" s="1175"/>
      <c r="BZ35" s="1175"/>
      <c r="CA35" s="1175"/>
      <c r="CB35" s="1175"/>
      <c r="CC35" s="1175"/>
      <c r="CD35" s="1175"/>
      <c r="CE35" s="1175"/>
      <c r="CF35" s="1175"/>
      <c r="CG35" s="1175"/>
      <c r="CH35" s="1175"/>
      <c r="CI35" s="1175"/>
      <c r="CJ35" s="1175"/>
      <c r="CK35" s="1175"/>
      <c r="CL35" s="1175"/>
      <c r="CM35" s="1175"/>
      <c r="CN35" s="1175"/>
      <c r="CO35" s="1175"/>
      <c r="CP35" s="1175"/>
      <c r="CQ35" s="1175"/>
      <c r="CR35" s="1175"/>
      <c r="CS35" s="1175"/>
      <c r="CT35" s="1175"/>
      <c r="CU35" s="1175"/>
      <c r="CV35" s="1175"/>
      <c r="CW35" s="1175"/>
      <c r="CX35" s="1175"/>
      <c r="CY35" s="1175"/>
      <c r="CZ35" s="1175"/>
      <c r="DA35" s="1175"/>
      <c r="DB35" s="1175"/>
      <c r="DC35" s="1175"/>
      <c r="DD35" s="1175"/>
      <c r="DE35" s="1175"/>
      <c r="DF35" s="1175"/>
      <c r="DG35" s="1175"/>
      <c r="DH35" s="1175"/>
      <c r="DI35" s="1175"/>
      <c r="DJ35" s="1175"/>
      <c r="DK35" s="1175"/>
      <c r="DL35" s="1175"/>
      <c r="DM35" s="1175"/>
      <c r="DN35" s="1175"/>
      <c r="DO35" s="1175"/>
      <c r="DP35" s="1175"/>
      <c r="DQ35" s="1175"/>
      <c r="DR35" s="1175"/>
      <c r="DS35" s="1175"/>
      <c r="DT35" s="1175"/>
      <c r="DU35" s="1175"/>
      <c r="DV35" s="1175"/>
      <c r="DW35" s="1175"/>
      <c r="DX35" s="1175"/>
      <c r="DY35" s="1175"/>
      <c r="DZ35" s="1175"/>
      <c r="EA35" s="1175"/>
      <c r="EB35" s="1175"/>
      <c r="EC35" s="1175"/>
      <c r="ED35" s="1175"/>
    </row>
    <row r="36" spans="2:134" s="1190" customFormat="1" ht="36.75" customHeight="1">
      <c r="B36" s="2676" t="s">
        <v>1954</v>
      </c>
      <c r="C36" s="2677"/>
      <c r="D36" s="2677"/>
      <c r="E36" s="2677"/>
      <c r="F36" s="2677"/>
      <c r="G36" s="2678"/>
      <c r="H36" s="2565" t="s">
        <v>1947</v>
      </c>
      <c r="I36" s="2564"/>
      <c r="J36" s="2564"/>
      <c r="K36" s="2564"/>
      <c r="L36" s="2564"/>
      <c r="M36" s="2564"/>
      <c r="N36" s="2564" t="s">
        <v>1953</v>
      </c>
      <c r="O36" s="2564"/>
      <c r="P36" s="2564"/>
      <c r="Q36" s="2564"/>
      <c r="R36" s="2564"/>
      <c r="S36" s="2564"/>
      <c r="T36" s="2564" t="s">
        <v>1952</v>
      </c>
      <c r="U36" s="2564"/>
      <c r="V36" s="2564"/>
      <c r="W36" s="2564"/>
      <c r="X36" s="2564"/>
      <c r="Y36" s="2564"/>
      <c r="Z36" s="2564" t="s">
        <v>1951</v>
      </c>
      <c r="AA36" s="2564"/>
      <c r="AB36" s="2564"/>
      <c r="AC36" s="2564"/>
      <c r="AD36" s="2564"/>
      <c r="AE36" s="2566"/>
      <c r="AF36" s="1175"/>
      <c r="AG36" s="1175"/>
      <c r="AH36" s="1175"/>
      <c r="AI36" s="1175"/>
      <c r="AJ36" s="1175"/>
      <c r="AK36" s="1175"/>
      <c r="AL36" s="1175"/>
      <c r="AM36" s="1175"/>
      <c r="AN36" s="1175"/>
      <c r="AO36" s="1175"/>
      <c r="AP36" s="1175"/>
      <c r="AQ36" s="1175"/>
      <c r="AR36" s="1175"/>
      <c r="AS36" s="1175"/>
      <c r="AT36" s="1175"/>
      <c r="AU36" s="1175"/>
      <c r="AV36" s="1175"/>
      <c r="AW36" s="1175"/>
      <c r="AX36" s="1175"/>
      <c r="AY36" s="1175"/>
      <c r="AZ36" s="1175"/>
      <c r="BA36" s="1175"/>
      <c r="BB36" s="1175"/>
      <c r="BC36" s="1175"/>
      <c r="BD36" s="1175"/>
      <c r="BE36" s="1175"/>
      <c r="BF36" s="1175"/>
      <c r="BG36" s="1175"/>
      <c r="BH36" s="1175"/>
      <c r="BI36" s="1175"/>
      <c r="BJ36" s="1175"/>
      <c r="BK36" s="1175"/>
      <c r="BL36" s="1175"/>
      <c r="BM36" s="1175"/>
      <c r="BN36" s="1175"/>
      <c r="BO36" s="1175"/>
      <c r="BP36" s="1175"/>
      <c r="BQ36" s="1175"/>
      <c r="BR36" s="1175"/>
      <c r="BS36" s="1175"/>
      <c r="BT36" s="1175"/>
      <c r="BU36" s="1175"/>
      <c r="BV36" s="1175"/>
      <c r="BW36" s="1175"/>
      <c r="BX36" s="1175"/>
      <c r="BY36" s="1175"/>
      <c r="BZ36" s="1175"/>
      <c r="CA36" s="1175"/>
      <c r="CB36" s="1175"/>
      <c r="CC36" s="1175"/>
      <c r="CD36" s="1175"/>
      <c r="CE36" s="1175"/>
      <c r="CF36" s="1175"/>
      <c r="CG36" s="1175"/>
      <c r="CH36" s="1175"/>
      <c r="CI36" s="1175"/>
      <c r="CJ36" s="1175"/>
      <c r="CK36" s="1175"/>
      <c r="CL36" s="1175"/>
      <c r="CM36" s="1175"/>
      <c r="CN36" s="1175"/>
      <c r="CO36" s="1175"/>
      <c r="CP36" s="1175"/>
      <c r="CQ36" s="1175"/>
      <c r="CR36" s="1175"/>
      <c r="CS36" s="1175"/>
      <c r="CT36" s="1175"/>
      <c r="CU36" s="1175"/>
      <c r="CV36" s="1175"/>
      <c r="CW36" s="1175"/>
      <c r="CX36" s="1175"/>
      <c r="CY36" s="1175"/>
      <c r="CZ36" s="1175"/>
      <c r="DA36" s="1175"/>
      <c r="DB36" s="1175"/>
      <c r="DC36" s="1175"/>
      <c r="DD36" s="1175"/>
      <c r="DE36" s="1175"/>
      <c r="DF36" s="1175"/>
      <c r="DG36" s="1175"/>
      <c r="DH36" s="1175"/>
      <c r="DI36" s="1175"/>
      <c r="DJ36" s="1175"/>
      <c r="DK36" s="1175"/>
      <c r="DL36" s="1175"/>
      <c r="DM36" s="1175"/>
      <c r="DN36" s="1175"/>
      <c r="DO36" s="1175"/>
      <c r="DP36" s="1175"/>
      <c r="DQ36" s="1175"/>
      <c r="DR36" s="1175"/>
      <c r="DS36" s="1175"/>
      <c r="DT36" s="1175"/>
      <c r="DU36" s="1175"/>
      <c r="DV36" s="1175"/>
      <c r="DW36" s="1175"/>
      <c r="DX36" s="1175"/>
      <c r="DY36" s="1175"/>
      <c r="DZ36" s="1175"/>
      <c r="EA36" s="1175"/>
      <c r="EB36" s="1175"/>
      <c r="EC36" s="1175"/>
      <c r="ED36" s="1175"/>
    </row>
    <row r="37" spans="2:141" s="1190" customFormat="1" ht="36.75" customHeight="1">
      <c r="B37" s="2685" t="s">
        <v>1955</v>
      </c>
      <c r="C37" s="2686"/>
      <c r="D37" s="2686"/>
      <c r="E37" s="2686"/>
      <c r="F37" s="2686"/>
      <c r="G37" s="2687"/>
      <c r="H37" s="2560" t="s">
        <v>1134</v>
      </c>
      <c r="I37" s="2560"/>
      <c r="J37" s="2560"/>
      <c r="K37" s="2560"/>
      <c r="L37" s="2560"/>
      <c r="M37" s="2560"/>
      <c r="N37" s="2559" t="s">
        <v>1949</v>
      </c>
      <c r="O37" s="2560"/>
      <c r="P37" s="2560"/>
      <c r="Q37" s="2560"/>
      <c r="R37" s="2560"/>
      <c r="S37" s="2563"/>
      <c r="T37" s="2562" t="s">
        <v>1137</v>
      </c>
      <c r="U37" s="2560"/>
      <c r="V37" s="2560"/>
      <c r="W37" s="2560"/>
      <c r="X37" s="2560"/>
      <c r="Y37" s="2563"/>
      <c r="Z37" s="2559" t="s">
        <v>1950</v>
      </c>
      <c r="AA37" s="2560"/>
      <c r="AB37" s="2560"/>
      <c r="AC37" s="2560"/>
      <c r="AD37" s="2560"/>
      <c r="AE37" s="2561"/>
      <c r="AF37" s="1175"/>
      <c r="AG37" s="1175"/>
      <c r="AH37" s="1175"/>
      <c r="AI37" s="1175"/>
      <c r="AJ37" s="1175"/>
      <c r="AK37" s="1175"/>
      <c r="AL37" s="1175"/>
      <c r="AM37" s="1175"/>
      <c r="AN37" s="1175"/>
      <c r="AO37" s="1175"/>
      <c r="AP37" s="1175"/>
      <c r="AQ37" s="1175"/>
      <c r="AR37" s="1175"/>
      <c r="AS37" s="1175"/>
      <c r="AT37" s="1175"/>
      <c r="AU37" s="1175"/>
      <c r="AV37" s="1175"/>
      <c r="AW37" s="1175"/>
      <c r="AX37" s="1175"/>
      <c r="AY37" s="1175"/>
      <c r="AZ37" s="1175"/>
      <c r="BA37" s="1175"/>
      <c r="BB37" s="1175"/>
      <c r="BC37" s="1175"/>
      <c r="BD37" s="1175"/>
      <c r="BE37" s="1175"/>
      <c r="BF37" s="1175"/>
      <c r="BG37" s="1175"/>
      <c r="BH37" s="1175"/>
      <c r="BI37" s="1175"/>
      <c r="BJ37" s="1175"/>
      <c r="BK37" s="1175"/>
      <c r="BL37" s="1175"/>
      <c r="BM37" s="1175"/>
      <c r="BN37" s="1175"/>
      <c r="BO37" s="1175"/>
      <c r="BP37" s="1175"/>
      <c r="BQ37" s="1175"/>
      <c r="BR37" s="1175"/>
      <c r="BS37" s="1175"/>
      <c r="BT37" s="1175"/>
      <c r="BU37" s="1175"/>
      <c r="BV37" s="1175"/>
      <c r="BW37" s="1175"/>
      <c r="BX37" s="1175"/>
      <c r="BY37" s="1175"/>
      <c r="BZ37" s="1175"/>
      <c r="CA37" s="1175"/>
      <c r="CB37" s="1175"/>
      <c r="CC37" s="1175"/>
      <c r="CD37" s="1175"/>
      <c r="CE37" s="1175"/>
      <c r="CF37" s="1175"/>
      <c r="CG37" s="1175"/>
      <c r="CH37" s="1175"/>
      <c r="CI37" s="1175"/>
      <c r="CJ37" s="1175"/>
      <c r="CK37" s="1175"/>
      <c r="CL37" s="1175"/>
      <c r="CM37" s="1175"/>
      <c r="CN37" s="1175"/>
      <c r="CO37" s="1175"/>
      <c r="CP37" s="1175"/>
      <c r="CQ37" s="1175"/>
      <c r="CR37" s="1175"/>
      <c r="CS37" s="1175"/>
      <c r="CT37" s="1175"/>
      <c r="CU37" s="1175"/>
      <c r="CV37" s="1175"/>
      <c r="CW37" s="1175"/>
      <c r="CX37" s="1175"/>
      <c r="CY37" s="1175"/>
      <c r="CZ37" s="1175"/>
      <c r="DA37" s="1175"/>
      <c r="DB37" s="1175"/>
      <c r="DC37" s="1175"/>
      <c r="DD37" s="1175"/>
      <c r="DE37" s="1175"/>
      <c r="DF37" s="1175"/>
      <c r="DG37" s="1175"/>
      <c r="DH37" s="1175"/>
      <c r="DI37" s="1175"/>
      <c r="DJ37" s="1175"/>
      <c r="DK37" s="1175"/>
      <c r="DL37" s="1175"/>
      <c r="DM37" s="1175"/>
      <c r="DN37" s="1175"/>
      <c r="DO37" s="1175"/>
      <c r="DP37" s="1175"/>
      <c r="DQ37" s="1175"/>
      <c r="DR37" s="1175"/>
      <c r="DS37" s="1175"/>
      <c r="DT37" s="1175"/>
      <c r="DU37" s="1175"/>
      <c r="DV37" s="1175"/>
      <c r="DW37" s="1175"/>
      <c r="DX37" s="1175"/>
      <c r="DY37" s="1175"/>
      <c r="DZ37" s="1175"/>
      <c r="EA37" s="1175"/>
      <c r="EB37" s="1175"/>
      <c r="EC37" s="1175"/>
      <c r="ED37" s="1175"/>
      <c r="EE37" s="1175"/>
      <c r="EF37" s="1175"/>
      <c r="EG37" s="1175"/>
      <c r="EH37" s="1175"/>
      <c r="EI37" s="1175"/>
      <c r="EJ37" s="1175"/>
      <c r="EK37" s="1175"/>
    </row>
    <row r="38" spans="2:141" s="1190" customFormat="1" ht="36.75" customHeight="1">
      <c r="B38" s="2661" t="s">
        <v>1956</v>
      </c>
      <c r="C38" s="2662"/>
      <c r="D38" s="2662"/>
      <c r="E38" s="2662"/>
      <c r="F38" s="2662"/>
      <c r="G38" s="2663"/>
      <c r="H38" s="2567" t="s">
        <v>1135</v>
      </c>
      <c r="I38" s="2557"/>
      <c r="J38" s="2557"/>
      <c r="K38" s="2557"/>
      <c r="L38" s="2557"/>
      <c r="M38" s="2557"/>
      <c r="N38" s="2557" t="s">
        <v>1136</v>
      </c>
      <c r="O38" s="2557"/>
      <c r="P38" s="2557"/>
      <c r="Q38" s="2557"/>
      <c r="R38" s="2557"/>
      <c r="S38" s="2557"/>
      <c r="T38" s="2557" t="s">
        <v>1136</v>
      </c>
      <c r="U38" s="2557"/>
      <c r="V38" s="2557"/>
      <c r="W38" s="2557"/>
      <c r="X38" s="2557"/>
      <c r="Y38" s="2557"/>
      <c r="Z38" s="2557" t="s">
        <v>1136</v>
      </c>
      <c r="AA38" s="2557"/>
      <c r="AB38" s="2557"/>
      <c r="AC38" s="2557"/>
      <c r="AD38" s="2557"/>
      <c r="AE38" s="2558"/>
      <c r="AF38" s="1175"/>
      <c r="AG38" s="1175"/>
      <c r="AH38" s="1175"/>
      <c r="AI38" s="1175"/>
      <c r="AJ38" s="1175"/>
      <c r="AK38" s="1175"/>
      <c r="AL38" s="1175"/>
      <c r="AM38" s="1175"/>
      <c r="AN38" s="1175"/>
      <c r="AO38" s="1175"/>
      <c r="AP38" s="1175"/>
      <c r="AQ38" s="1175"/>
      <c r="AR38" s="1175"/>
      <c r="AS38" s="1175"/>
      <c r="AT38" s="1175"/>
      <c r="AU38" s="1175"/>
      <c r="AV38" s="1175"/>
      <c r="AW38" s="1175"/>
      <c r="AX38" s="1175"/>
      <c r="AY38" s="1175"/>
      <c r="AZ38" s="1175"/>
      <c r="BA38" s="1175"/>
      <c r="BB38" s="1175"/>
      <c r="BC38" s="1175"/>
      <c r="BD38" s="1175"/>
      <c r="BE38" s="1175"/>
      <c r="BF38" s="1175"/>
      <c r="BG38" s="1175"/>
      <c r="BH38" s="1175"/>
      <c r="BI38" s="1175"/>
      <c r="BJ38" s="1175"/>
      <c r="BK38" s="1175"/>
      <c r="BL38" s="1175"/>
      <c r="BM38" s="1175"/>
      <c r="BN38" s="1175"/>
      <c r="BO38" s="1175"/>
      <c r="BP38" s="1175"/>
      <c r="BQ38" s="1175"/>
      <c r="BR38" s="1175"/>
      <c r="BS38" s="1175"/>
      <c r="BT38" s="1175"/>
      <c r="BU38" s="1175"/>
      <c r="BV38" s="1175"/>
      <c r="BW38" s="1175"/>
      <c r="BX38" s="1175"/>
      <c r="BY38" s="1175"/>
      <c r="BZ38" s="1175"/>
      <c r="CA38" s="1175"/>
      <c r="CB38" s="1175"/>
      <c r="CC38" s="1175"/>
      <c r="CD38" s="1175"/>
      <c r="CE38" s="1175"/>
      <c r="CF38" s="1175"/>
      <c r="CG38" s="1175"/>
      <c r="CH38" s="1175"/>
      <c r="CI38" s="1175"/>
      <c r="CJ38" s="1175"/>
      <c r="CK38" s="1175"/>
      <c r="CL38" s="1175"/>
      <c r="CM38" s="1175"/>
      <c r="CN38" s="1175"/>
      <c r="CO38" s="1175"/>
      <c r="CP38" s="1175"/>
      <c r="CQ38" s="1175"/>
      <c r="CR38" s="1175"/>
      <c r="CS38" s="1175"/>
      <c r="CT38" s="1175"/>
      <c r="CU38" s="1175"/>
      <c r="CV38" s="1175"/>
      <c r="CW38" s="1175"/>
      <c r="CX38" s="1175"/>
      <c r="CY38" s="1175"/>
      <c r="CZ38" s="1175"/>
      <c r="DA38" s="1175"/>
      <c r="DB38" s="1175"/>
      <c r="DC38" s="1175"/>
      <c r="DD38" s="1175"/>
      <c r="DE38" s="1175"/>
      <c r="DF38" s="1175"/>
      <c r="DG38" s="1175"/>
      <c r="DH38" s="1175"/>
      <c r="DI38" s="1175"/>
      <c r="DJ38" s="1175"/>
      <c r="DK38" s="1175"/>
      <c r="DL38" s="1175"/>
      <c r="DM38" s="1175"/>
      <c r="DN38" s="1175"/>
      <c r="DO38" s="1175"/>
      <c r="DP38" s="1175"/>
      <c r="DQ38" s="1175"/>
      <c r="DR38" s="1175"/>
      <c r="DS38" s="1175"/>
      <c r="DT38" s="1175"/>
      <c r="DU38" s="1175"/>
      <c r="DV38" s="1175"/>
      <c r="DW38" s="1175"/>
      <c r="DX38" s="1175"/>
      <c r="DY38" s="1175"/>
      <c r="DZ38" s="1175"/>
      <c r="EA38" s="1175"/>
      <c r="EB38" s="1175"/>
      <c r="EC38" s="1175"/>
      <c r="ED38" s="1175"/>
      <c r="EE38" s="1175"/>
      <c r="EF38" s="1175"/>
      <c r="EG38" s="1175"/>
      <c r="EH38" s="1175"/>
      <c r="EI38" s="1175"/>
      <c r="EJ38" s="1175"/>
      <c r="EK38" s="1175"/>
    </row>
    <row r="39" spans="2:31" ht="36.75" customHeight="1">
      <c r="B39" s="2661" t="s">
        <v>1957</v>
      </c>
      <c r="C39" s="2662"/>
      <c r="D39" s="2662"/>
      <c r="E39" s="2662"/>
      <c r="F39" s="2662"/>
      <c r="G39" s="2663"/>
      <c r="H39" s="2567" t="s">
        <v>1948</v>
      </c>
      <c r="I39" s="2557"/>
      <c r="J39" s="2557"/>
      <c r="K39" s="2557"/>
      <c r="L39" s="2557"/>
      <c r="M39" s="2557"/>
      <c r="N39" s="2557" t="s">
        <v>1948</v>
      </c>
      <c r="O39" s="2557"/>
      <c r="P39" s="2557"/>
      <c r="Q39" s="2557"/>
      <c r="R39" s="2557"/>
      <c r="S39" s="2557"/>
      <c r="T39" s="2557" t="s">
        <v>1948</v>
      </c>
      <c r="U39" s="2557"/>
      <c r="V39" s="2557"/>
      <c r="W39" s="2557"/>
      <c r="X39" s="2557"/>
      <c r="Y39" s="2557"/>
      <c r="Z39" s="2557" t="s">
        <v>1948</v>
      </c>
      <c r="AA39" s="2557"/>
      <c r="AB39" s="2557"/>
      <c r="AC39" s="2557"/>
      <c r="AD39" s="2557"/>
      <c r="AE39" s="2558"/>
    </row>
    <row r="40" spans="2:31" ht="36.75" customHeight="1" thickBot="1">
      <c r="B40" s="2680" t="s">
        <v>1958</v>
      </c>
      <c r="C40" s="2681"/>
      <c r="D40" s="2681"/>
      <c r="E40" s="2681"/>
      <c r="F40" s="2681"/>
      <c r="G40" s="2682"/>
      <c r="H40" s="2683">
        <v>39234</v>
      </c>
      <c r="I40" s="2674"/>
      <c r="J40" s="2674"/>
      <c r="K40" s="2674"/>
      <c r="L40" s="2674"/>
      <c r="M40" s="2674"/>
      <c r="N40" s="2674">
        <v>40940</v>
      </c>
      <c r="O40" s="2674"/>
      <c r="P40" s="2674"/>
      <c r="Q40" s="2674"/>
      <c r="R40" s="2674"/>
      <c r="S40" s="2674"/>
      <c r="T40" s="2674">
        <v>40452</v>
      </c>
      <c r="U40" s="2674"/>
      <c r="V40" s="2674"/>
      <c r="W40" s="2674"/>
      <c r="X40" s="2674"/>
      <c r="Y40" s="2674"/>
      <c r="Z40" s="2674">
        <v>41821</v>
      </c>
      <c r="AA40" s="2674"/>
      <c r="AB40" s="2674"/>
      <c r="AC40" s="2674"/>
      <c r="AD40" s="2674"/>
      <c r="AE40" s="2675"/>
    </row>
  </sheetData>
  <sheetProtection/>
  <mergeCells count="154">
    <mergeCell ref="B37:G37"/>
    <mergeCell ref="B4:F4"/>
    <mergeCell ref="G4:K4"/>
    <mergeCell ref="L4:O5"/>
    <mergeCell ref="P4:S5"/>
    <mergeCell ref="T4:W5"/>
    <mergeCell ref="L13:O14"/>
    <mergeCell ref="D30:AE32"/>
    <mergeCell ref="B21:F21"/>
    <mergeCell ref="B22:F22"/>
    <mergeCell ref="B40:G40"/>
    <mergeCell ref="H40:M40"/>
    <mergeCell ref="N40:S40"/>
    <mergeCell ref="H35:M35"/>
    <mergeCell ref="N35:S35"/>
    <mergeCell ref="B27:F27"/>
    <mergeCell ref="B28:F28"/>
    <mergeCell ref="Q27:U27"/>
    <mergeCell ref="Q28:U28"/>
    <mergeCell ref="B39:G39"/>
    <mergeCell ref="T40:Y40"/>
    <mergeCell ref="Z40:AE40"/>
    <mergeCell ref="B36:G36"/>
    <mergeCell ref="G24:K24"/>
    <mergeCell ref="G25:K25"/>
    <mergeCell ref="G26:K26"/>
    <mergeCell ref="G27:K27"/>
    <mergeCell ref="G28:K28"/>
    <mergeCell ref="T35:Y35"/>
    <mergeCell ref="L25:P25"/>
    <mergeCell ref="G18:K18"/>
    <mergeCell ref="G19:K19"/>
    <mergeCell ref="G20:K20"/>
    <mergeCell ref="G21:K21"/>
    <mergeCell ref="G22:K22"/>
    <mergeCell ref="G23:K23"/>
    <mergeCell ref="L26:P26"/>
    <mergeCell ref="L27:P27"/>
    <mergeCell ref="L28:P28"/>
    <mergeCell ref="L18:P18"/>
    <mergeCell ref="L19:P19"/>
    <mergeCell ref="L20:P20"/>
    <mergeCell ref="L21:P21"/>
    <mergeCell ref="L22:P22"/>
    <mergeCell ref="L23:P23"/>
    <mergeCell ref="L24:P24"/>
    <mergeCell ref="Q25:U25"/>
    <mergeCell ref="Q26:U26"/>
    <mergeCell ref="Q23:U23"/>
    <mergeCell ref="Q24:U24"/>
    <mergeCell ref="V20:Z20"/>
    <mergeCell ref="V21:Z21"/>
    <mergeCell ref="V22:Z22"/>
    <mergeCell ref="V23:Z23"/>
    <mergeCell ref="V24:Z24"/>
    <mergeCell ref="V25:Z25"/>
    <mergeCell ref="B38:G38"/>
    <mergeCell ref="B35:G35"/>
    <mergeCell ref="V26:Z26"/>
    <mergeCell ref="V27:Z27"/>
    <mergeCell ref="V28:Z28"/>
    <mergeCell ref="Q18:U18"/>
    <mergeCell ref="Q19:U19"/>
    <mergeCell ref="Q20:U20"/>
    <mergeCell ref="Q21:U21"/>
    <mergeCell ref="Q22:U22"/>
    <mergeCell ref="AA26:AE26"/>
    <mergeCell ref="AA27:AE27"/>
    <mergeCell ref="AA28:AE28"/>
    <mergeCell ref="AA20:AE20"/>
    <mergeCell ref="AA18:AE18"/>
    <mergeCell ref="AA19:AE19"/>
    <mergeCell ref="G5:K5"/>
    <mergeCell ref="AA25:AE25"/>
    <mergeCell ref="AA21:AE21"/>
    <mergeCell ref="AA22:AE22"/>
    <mergeCell ref="AA23:AE23"/>
    <mergeCell ref="AA24:AE24"/>
    <mergeCell ref="AB4:AE5"/>
    <mergeCell ref="D6:K6"/>
    <mergeCell ref="D7:K7"/>
    <mergeCell ref="D8:K8"/>
    <mergeCell ref="D9:K9"/>
    <mergeCell ref="D10:K10"/>
    <mergeCell ref="X4:AA5"/>
    <mergeCell ref="D12:K12"/>
    <mergeCell ref="B9:C12"/>
    <mergeCell ref="B13:K13"/>
    <mergeCell ref="L8:O8"/>
    <mergeCell ref="L9:O9"/>
    <mergeCell ref="L10:O10"/>
    <mergeCell ref="L11:O11"/>
    <mergeCell ref="V18:Z18"/>
    <mergeCell ref="V19:Z19"/>
    <mergeCell ref="B6:C8"/>
    <mergeCell ref="D11:K11"/>
    <mergeCell ref="P13:S14"/>
    <mergeCell ref="T13:W14"/>
    <mergeCell ref="X13:AA14"/>
    <mergeCell ref="P12:S12"/>
    <mergeCell ref="L6:O6"/>
    <mergeCell ref="L7:O7"/>
    <mergeCell ref="L12:O12"/>
    <mergeCell ref="P6:S6"/>
    <mergeCell ref="P7:S7"/>
    <mergeCell ref="P8:S8"/>
    <mergeCell ref="P9:S9"/>
    <mergeCell ref="P10:S10"/>
    <mergeCell ref="P11:S11"/>
    <mergeCell ref="X11:AA11"/>
    <mergeCell ref="X12:AA12"/>
    <mergeCell ref="T6:W6"/>
    <mergeCell ref="T7:W7"/>
    <mergeCell ref="T8:W8"/>
    <mergeCell ref="T9:W9"/>
    <mergeCell ref="T10:W10"/>
    <mergeCell ref="T11:W11"/>
    <mergeCell ref="T12:W12"/>
    <mergeCell ref="AB9:AE9"/>
    <mergeCell ref="B14:K14"/>
    <mergeCell ref="AB10:AE10"/>
    <mergeCell ref="AB11:AE11"/>
    <mergeCell ref="AB12:AE12"/>
    <mergeCell ref="X6:AA6"/>
    <mergeCell ref="X7:AA7"/>
    <mergeCell ref="X8:AA8"/>
    <mergeCell ref="X9:AA9"/>
    <mergeCell ref="X10:AA10"/>
    <mergeCell ref="B5:F5"/>
    <mergeCell ref="B23:F23"/>
    <mergeCell ref="B24:F24"/>
    <mergeCell ref="B25:F25"/>
    <mergeCell ref="B26:F26"/>
    <mergeCell ref="Z35:AE35"/>
    <mergeCell ref="AB13:AE14"/>
    <mergeCell ref="AB6:AE6"/>
    <mergeCell ref="AB7:AE7"/>
    <mergeCell ref="AB8:AE8"/>
    <mergeCell ref="N36:S36"/>
    <mergeCell ref="H36:M36"/>
    <mergeCell ref="T36:Y36"/>
    <mergeCell ref="Z36:AE36"/>
    <mergeCell ref="H39:M39"/>
    <mergeCell ref="N39:S39"/>
    <mergeCell ref="T39:Y39"/>
    <mergeCell ref="Z39:AE39"/>
    <mergeCell ref="H38:M38"/>
    <mergeCell ref="N38:S38"/>
    <mergeCell ref="T38:Y38"/>
    <mergeCell ref="Z38:AE38"/>
    <mergeCell ref="Z37:AE37"/>
    <mergeCell ref="T37:Y37"/>
    <mergeCell ref="N37:S37"/>
    <mergeCell ref="H37:M37"/>
  </mergeCells>
  <printOptions/>
  <pageMargins left="0.5905511811023623" right="0.5905511811023623" top="0.7874015748031497" bottom="0.7874015748031497" header="0.5118110236220472" footer="0.5118110236220472"/>
  <pageSetup fitToHeight="1" fitToWidth="1" horizontalDpi="600" verticalDpi="600" orientation="portrait" paperSize="9" scale="72"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V107"/>
  <sheetViews>
    <sheetView showGridLines="0" defaultGridColor="0" zoomScaleSheetLayoutView="100" zoomScalePageLayoutView="0" colorId="22" workbookViewId="0" topLeftCell="A1">
      <selection activeCell="M18" sqref="M18"/>
    </sheetView>
  </sheetViews>
  <sheetFormatPr defaultColWidth="10.796875" defaultRowHeight="15"/>
  <cols>
    <col min="1" max="3" width="4.69921875" style="60" customWidth="1"/>
    <col min="4" max="4" width="11.59765625" style="60" customWidth="1"/>
    <col min="5" max="6" width="10.69921875" style="60" customWidth="1"/>
    <col min="7" max="7" width="14.59765625" style="60" customWidth="1"/>
    <col min="8" max="8" width="10.69921875" style="60" customWidth="1"/>
    <col min="9" max="9" width="13" style="60" customWidth="1"/>
    <col min="10" max="10" width="13.5" style="60" customWidth="1"/>
    <col min="11" max="12" width="11.5" style="60" bestFit="1" customWidth="1"/>
    <col min="13" max="13" width="13.19921875" style="60" customWidth="1"/>
    <col min="14" max="14" width="13" style="60" customWidth="1"/>
    <col min="15" max="15" width="11.69921875" style="60" customWidth="1"/>
    <col min="16" max="16" width="16.19921875" style="60" customWidth="1"/>
    <col min="17" max="17" width="15.19921875" style="60" customWidth="1"/>
    <col min="18" max="18" width="8.8984375" style="60" customWidth="1"/>
    <col min="19" max="19" width="11.09765625" style="60" customWidth="1"/>
    <col min="20" max="20" width="8.8984375" style="60" customWidth="1"/>
    <col min="21" max="21" width="11.3984375" style="60" customWidth="1"/>
    <col min="22" max="22" width="16.59765625" style="60" customWidth="1"/>
    <col min="23" max="16384" width="10.69921875" style="60" customWidth="1"/>
  </cols>
  <sheetData>
    <row r="1" spans="1:22" ht="21.75" thickBot="1">
      <c r="A1" s="1267" t="s">
        <v>1150</v>
      </c>
      <c r="B1" s="968"/>
      <c r="C1" s="968"/>
      <c r="D1" s="968"/>
      <c r="E1" s="968"/>
      <c r="F1" s="968"/>
      <c r="G1" s="968"/>
      <c r="H1" s="968"/>
      <c r="I1" s="968"/>
      <c r="J1" s="968"/>
      <c r="K1" s="968"/>
      <c r="L1" s="968"/>
      <c r="M1" s="968"/>
      <c r="N1" s="968"/>
      <c r="O1" s="968"/>
      <c r="P1" s="968"/>
      <c r="Q1" s="1268" t="s">
        <v>146</v>
      </c>
      <c r="R1" s="1269"/>
      <c r="S1" s="1269"/>
      <c r="T1" s="968"/>
      <c r="U1" s="114"/>
      <c r="V1" s="114"/>
    </row>
    <row r="2" spans="1:22" ht="17.25" customHeight="1" thickBot="1">
      <c r="A2" s="1270"/>
      <c r="B2" s="968"/>
      <c r="C2" s="968"/>
      <c r="D2" s="968"/>
      <c r="E2" s="968"/>
      <c r="F2" s="968"/>
      <c r="G2" s="968"/>
      <c r="H2" s="968"/>
      <c r="I2" s="968"/>
      <c r="J2" s="968"/>
      <c r="K2" s="968"/>
      <c r="L2" s="968"/>
      <c r="M2" s="968"/>
      <c r="N2" s="968"/>
      <c r="O2" s="968"/>
      <c r="P2" s="968"/>
      <c r="Q2" s="968"/>
      <c r="R2" s="968"/>
      <c r="S2" s="968"/>
      <c r="T2" s="968"/>
      <c r="U2" s="114"/>
      <c r="V2" s="114"/>
    </row>
    <row r="3" spans="1:22" s="117" customFormat="1" ht="15" thickBot="1">
      <c r="A3" s="2700" t="s">
        <v>822</v>
      </c>
      <c r="B3" s="2701"/>
      <c r="C3" s="2701"/>
      <c r="D3" s="2702"/>
      <c r="E3" s="910"/>
      <c r="F3" s="917"/>
      <c r="G3" s="918"/>
      <c r="H3" s="910" t="s">
        <v>1151</v>
      </c>
      <c r="I3" s="917"/>
      <c r="J3" s="918"/>
      <c r="K3" s="910"/>
      <c r="L3" s="917"/>
      <c r="M3" s="917"/>
      <c r="N3" s="917"/>
      <c r="O3" s="2709" t="s">
        <v>1152</v>
      </c>
      <c r="P3" s="2710"/>
      <c r="Q3" s="2711"/>
      <c r="R3" s="981"/>
      <c r="S3" s="981"/>
      <c r="T3" s="1271"/>
      <c r="U3" s="282"/>
      <c r="V3" s="282"/>
    </row>
    <row r="4" spans="1:22" s="117" customFormat="1" ht="14.25">
      <c r="A4" s="2703"/>
      <c r="B4" s="2704"/>
      <c r="C4" s="2704"/>
      <c r="D4" s="2705"/>
      <c r="E4" s="973" t="s">
        <v>1153</v>
      </c>
      <c r="F4" s="1271"/>
      <c r="G4" s="1272"/>
      <c r="H4" s="973" t="s">
        <v>1154</v>
      </c>
      <c r="I4" s="1271"/>
      <c r="J4" s="1272"/>
      <c r="K4" s="973"/>
      <c r="L4" s="1271"/>
      <c r="M4" s="1271"/>
      <c r="N4" s="1272"/>
      <c r="O4" s="2712" t="s">
        <v>1155</v>
      </c>
      <c r="P4" s="2713"/>
      <c r="Q4" s="2714"/>
      <c r="R4" s="1273"/>
      <c r="S4" s="1273"/>
      <c r="T4" s="1271"/>
      <c r="U4" s="282"/>
      <c r="V4" s="282"/>
    </row>
    <row r="5" spans="1:22" s="117" customFormat="1" ht="14.25">
      <c r="A5" s="2703"/>
      <c r="B5" s="2704"/>
      <c r="C5" s="2704"/>
      <c r="D5" s="2705"/>
      <c r="E5" s="973" t="s">
        <v>1156</v>
      </c>
      <c r="F5" s="1271"/>
      <c r="G5" s="1272"/>
      <c r="H5" s="973" t="s">
        <v>1157</v>
      </c>
      <c r="I5" s="1271"/>
      <c r="J5" s="1272"/>
      <c r="K5" s="973"/>
      <c r="L5" s="1271" t="s">
        <v>1158</v>
      </c>
      <c r="M5" s="1271"/>
      <c r="N5" s="1272"/>
      <c r="O5" s="2715" t="s">
        <v>1159</v>
      </c>
      <c r="P5" s="2716"/>
      <c r="Q5" s="2717"/>
      <c r="R5" s="1273"/>
      <c r="S5" s="1273"/>
      <c r="T5" s="1271"/>
      <c r="U5" s="282"/>
      <c r="V5" s="282"/>
    </row>
    <row r="6" spans="1:22" s="117" customFormat="1" ht="14.25">
      <c r="A6" s="2703"/>
      <c r="B6" s="2704"/>
      <c r="C6" s="2704"/>
      <c r="D6" s="2705"/>
      <c r="E6" s="973" t="s">
        <v>138</v>
      </c>
      <c r="F6" s="1271"/>
      <c r="G6" s="1272"/>
      <c r="H6" s="973" t="s">
        <v>1160</v>
      </c>
      <c r="I6" s="1271"/>
      <c r="J6" s="1272"/>
      <c r="K6" s="973"/>
      <c r="L6" s="1271"/>
      <c r="M6" s="1271"/>
      <c r="N6" s="1272"/>
      <c r="O6" s="1274" t="s">
        <v>1161</v>
      </c>
      <c r="P6" s="1275"/>
      <c r="Q6" s="1276"/>
      <c r="R6" s="1273"/>
      <c r="S6" s="1273"/>
      <c r="T6" s="1271"/>
      <c r="U6" s="282"/>
      <c r="V6" s="282"/>
    </row>
    <row r="7" spans="1:22" s="117" customFormat="1" ht="15" thickBot="1">
      <c r="A7" s="2703"/>
      <c r="B7" s="2704"/>
      <c r="C7" s="2704"/>
      <c r="D7" s="2705"/>
      <c r="E7" s="1277"/>
      <c r="F7" s="1278"/>
      <c r="G7" s="1279" t="s">
        <v>1162</v>
      </c>
      <c r="H7" s="1277"/>
      <c r="I7" s="1278"/>
      <c r="J7" s="1279" t="s">
        <v>1163</v>
      </c>
      <c r="K7" s="1277"/>
      <c r="L7" s="1278"/>
      <c r="M7" s="1278"/>
      <c r="N7" s="1279" t="s">
        <v>1164</v>
      </c>
      <c r="O7" s="1280" t="s">
        <v>1165</v>
      </c>
      <c r="P7" s="1281"/>
      <c r="Q7" s="1282"/>
      <c r="R7" s="1283"/>
      <c r="S7" s="1283"/>
      <c r="T7" s="1271"/>
      <c r="U7" s="282"/>
      <c r="V7" s="282"/>
    </row>
    <row r="8" spans="1:22" s="117" customFormat="1" ht="15" thickBot="1">
      <c r="A8" s="2703"/>
      <c r="B8" s="2704"/>
      <c r="C8" s="2704"/>
      <c r="D8" s="2705"/>
      <c r="E8" s="1284" t="s">
        <v>1166</v>
      </c>
      <c r="F8" s="1285" t="s">
        <v>1167</v>
      </c>
      <c r="G8" s="1284" t="s">
        <v>1168</v>
      </c>
      <c r="H8" s="1285" t="s">
        <v>1166</v>
      </c>
      <c r="I8" s="1284" t="s">
        <v>1167</v>
      </c>
      <c r="J8" s="1285" t="s">
        <v>1168</v>
      </c>
      <c r="K8" s="1284" t="s">
        <v>1166</v>
      </c>
      <c r="L8" s="1285" t="s">
        <v>1167</v>
      </c>
      <c r="M8" s="1284" t="s">
        <v>1169</v>
      </c>
      <c r="N8" s="1285" t="s">
        <v>1170</v>
      </c>
      <c r="O8" s="2709" t="s">
        <v>1171</v>
      </c>
      <c r="P8" s="2711"/>
      <c r="Q8" s="1284" t="s">
        <v>1172</v>
      </c>
      <c r="R8" s="1269"/>
      <c r="S8" s="1269"/>
      <c r="T8" s="1271"/>
      <c r="U8" s="282"/>
      <c r="V8" s="282"/>
    </row>
    <row r="9" spans="1:22" s="117" customFormat="1" ht="14.25">
      <c r="A9" s="2703"/>
      <c r="B9" s="2704"/>
      <c r="C9" s="2704"/>
      <c r="D9" s="2705"/>
      <c r="E9" s="1286"/>
      <c r="F9" s="1287" t="s">
        <v>1173</v>
      </c>
      <c r="G9" s="1288" t="s">
        <v>227</v>
      </c>
      <c r="H9" s="1272"/>
      <c r="I9" s="1288" t="s">
        <v>1173</v>
      </c>
      <c r="J9" s="1287" t="s">
        <v>227</v>
      </c>
      <c r="K9" s="1286"/>
      <c r="L9" s="1287" t="s">
        <v>1173</v>
      </c>
      <c r="M9" s="1288" t="s">
        <v>227</v>
      </c>
      <c r="N9" s="1287" t="s">
        <v>1169</v>
      </c>
      <c r="O9" s="1284" t="s">
        <v>1174</v>
      </c>
      <c r="P9" s="1289" t="s">
        <v>1175</v>
      </c>
      <c r="Q9" s="1288" t="s">
        <v>227</v>
      </c>
      <c r="R9" s="1269"/>
      <c r="S9" s="1269"/>
      <c r="T9" s="1271"/>
      <c r="U9" s="282"/>
      <c r="V9" s="282"/>
    </row>
    <row r="10" spans="1:22" s="117" customFormat="1" ht="15" thickBot="1">
      <c r="A10" s="2706"/>
      <c r="B10" s="2707"/>
      <c r="C10" s="2707"/>
      <c r="D10" s="2708"/>
      <c r="E10" s="1290"/>
      <c r="F10" s="1279"/>
      <c r="G10" s="1290"/>
      <c r="H10" s="1279"/>
      <c r="I10" s="1290"/>
      <c r="J10" s="1279"/>
      <c r="K10" s="1291" t="s">
        <v>1176</v>
      </c>
      <c r="L10" s="1279"/>
      <c r="M10" s="1290"/>
      <c r="N10" s="1279" t="s">
        <v>1177</v>
      </c>
      <c r="O10" s="1292"/>
      <c r="P10" s="1290" t="s">
        <v>1178</v>
      </c>
      <c r="Q10" s="1293"/>
      <c r="R10" s="981"/>
      <c r="S10" s="981"/>
      <c r="T10" s="1271"/>
      <c r="U10" s="282"/>
      <c r="V10" s="282"/>
    </row>
    <row r="11" spans="1:22" s="117" customFormat="1" ht="17.25" customHeight="1">
      <c r="A11" s="1294"/>
      <c r="B11" s="1295"/>
      <c r="C11" s="1295"/>
      <c r="D11" s="1296"/>
      <c r="E11" s="1297"/>
      <c r="F11" s="1298"/>
      <c r="G11" s="1297"/>
      <c r="H11" s="1298"/>
      <c r="I11" s="1297"/>
      <c r="J11" s="1298"/>
      <c r="K11" s="1297"/>
      <c r="L11" s="1298"/>
      <c r="M11" s="1297"/>
      <c r="N11" s="1298"/>
      <c r="O11" s="1297"/>
      <c r="P11" s="1298"/>
      <c r="Q11" s="1297"/>
      <c r="R11" s="1299"/>
      <c r="S11" s="1299"/>
      <c r="T11" s="1271"/>
      <c r="U11" s="282"/>
      <c r="V11" s="282"/>
    </row>
    <row r="12" spans="1:22" s="117" customFormat="1" ht="17.25" customHeight="1" hidden="1">
      <c r="A12" s="1294" t="s">
        <v>1179</v>
      </c>
      <c r="B12" s="1295"/>
      <c r="C12" s="1295"/>
      <c r="D12" s="1296"/>
      <c r="E12" s="1297">
        <v>1386</v>
      </c>
      <c r="F12" s="1298">
        <v>49906</v>
      </c>
      <c r="G12" s="1297">
        <v>97749</v>
      </c>
      <c r="H12" s="1298">
        <v>42673</v>
      </c>
      <c r="I12" s="1297">
        <v>4070557</v>
      </c>
      <c r="J12" s="1298">
        <v>357234988</v>
      </c>
      <c r="K12" s="1297">
        <v>32067</v>
      </c>
      <c r="L12" s="1298">
        <v>6253180</v>
      </c>
      <c r="M12" s="1297">
        <v>442335005</v>
      </c>
      <c r="N12" s="1298">
        <v>70738</v>
      </c>
      <c r="O12" s="1297">
        <v>107</v>
      </c>
      <c r="P12" s="1298">
        <v>0</v>
      </c>
      <c r="Q12" s="1297">
        <v>772361</v>
      </c>
      <c r="R12" s="1299"/>
      <c r="S12" s="1299"/>
      <c r="T12" s="1271"/>
      <c r="U12" s="282"/>
      <c r="V12" s="282"/>
    </row>
    <row r="13" spans="1:22" s="117" customFormat="1" ht="17.25" customHeight="1" hidden="1">
      <c r="A13" s="1294" t="s">
        <v>1180</v>
      </c>
      <c r="B13" s="1295"/>
      <c r="C13" s="1295"/>
      <c r="D13" s="1296"/>
      <c r="E13" s="1297">
        <v>4214</v>
      </c>
      <c r="F13" s="1298">
        <v>16266</v>
      </c>
      <c r="G13" s="1297">
        <v>270785</v>
      </c>
      <c r="H13" s="1298">
        <v>42717</v>
      </c>
      <c r="I13" s="1297">
        <v>4184023</v>
      </c>
      <c r="J13" s="1298">
        <v>361966991</v>
      </c>
      <c r="K13" s="1297">
        <v>32253</v>
      </c>
      <c r="L13" s="1298">
        <v>7432495</v>
      </c>
      <c r="M13" s="1297">
        <v>471152385</v>
      </c>
      <c r="N13" s="1298">
        <v>63391</v>
      </c>
      <c r="O13" s="1297">
        <v>137</v>
      </c>
      <c r="P13" s="1298">
        <v>1</v>
      </c>
      <c r="Q13" s="1297">
        <v>1464520</v>
      </c>
      <c r="R13" s="1299"/>
      <c r="S13" s="1299"/>
      <c r="T13" s="1271"/>
      <c r="U13" s="282"/>
      <c r="V13" s="282"/>
    </row>
    <row r="14" spans="1:22" s="117" customFormat="1" ht="17.25" customHeight="1" hidden="1">
      <c r="A14" s="1294" t="s">
        <v>1181</v>
      </c>
      <c r="B14" s="1295"/>
      <c r="C14" s="1295"/>
      <c r="D14" s="1296"/>
      <c r="E14" s="1300">
        <v>1414</v>
      </c>
      <c r="F14" s="1301">
        <v>13019</v>
      </c>
      <c r="G14" s="1300">
        <v>116674</v>
      </c>
      <c r="H14" s="1301">
        <v>43080</v>
      </c>
      <c r="I14" s="1300">
        <v>17487524</v>
      </c>
      <c r="J14" s="1301">
        <v>355263139</v>
      </c>
      <c r="K14" s="1300">
        <v>31969</v>
      </c>
      <c r="L14" s="1301">
        <v>5979090</v>
      </c>
      <c r="M14" s="1300">
        <v>423984263</v>
      </c>
      <c r="N14" s="1301">
        <v>70911</v>
      </c>
      <c r="O14" s="1300">
        <v>135</v>
      </c>
      <c r="P14" s="1301">
        <v>0</v>
      </c>
      <c r="Q14" s="1300">
        <v>1627721</v>
      </c>
      <c r="R14" s="1302"/>
      <c r="S14" s="1302"/>
      <c r="T14" s="1303"/>
      <c r="U14" s="1303"/>
      <c r="V14" s="1303"/>
    </row>
    <row r="15" spans="1:22" s="117" customFormat="1" ht="17.25" customHeight="1" hidden="1">
      <c r="A15" s="1294" t="s">
        <v>1182</v>
      </c>
      <c r="B15" s="1295"/>
      <c r="C15" s="1295"/>
      <c r="D15" s="1296"/>
      <c r="E15" s="1300">
        <v>2442</v>
      </c>
      <c r="F15" s="1301">
        <v>17680</v>
      </c>
      <c r="G15" s="1300">
        <v>152703</v>
      </c>
      <c r="H15" s="1301">
        <v>37787</v>
      </c>
      <c r="I15" s="1300">
        <v>57894855</v>
      </c>
      <c r="J15" s="1301">
        <v>324511820</v>
      </c>
      <c r="K15" s="1300">
        <v>23809</v>
      </c>
      <c r="L15" s="1301">
        <v>4465129</v>
      </c>
      <c r="M15" s="1300">
        <v>355684879</v>
      </c>
      <c r="N15" s="1301">
        <v>72295</v>
      </c>
      <c r="O15" s="1300">
        <v>89</v>
      </c>
      <c r="P15" s="1301">
        <v>0</v>
      </c>
      <c r="Q15" s="1300">
        <v>647115</v>
      </c>
      <c r="R15" s="1302"/>
      <c r="S15" s="1302"/>
      <c r="T15" s="1303"/>
      <c r="U15" s="1303"/>
      <c r="V15" s="1303"/>
    </row>
    <row r="16" spans="1:22" s="117" customFormat="1" ht="17.25" customHeight="1" hidden="1">
      <c r="A16" s="1294" t="s">
        <v>1183</v>
      </c>
      <c r="B16" s="1295"/>
      <c r="C16" s="1295"/>
      <c r="D16" s="1296"/>
      <c r="E16" s="1300">
        <v>2234</v>
      </c>
      <c r="F16" s="1301">
        <v>9763</v>
      </c>
      <c r="G16" s="1300">
        <v>162939</v>
      </c>
      <c r="H16" s="1301">
        <v>46865</v>
      </c>
      <c r="I16" s="1300">
        <v>4884996</v>
      </c>
      <c r="J16" s="1301">
        <v>382545705</v>
      </c>
      <c r="K16" s="1300">
        <v>32049</v>
      </c>
      <c r="L16" s="1301">
        <v>6747593</v>
      </c>
      <c r="M16" s="1300">
        <v>440750226</v>
      </c>
      <c r="N16" s="1301">
        <v>65319.62227123064</v>
      </c>
      <c r="O16" s="1300">
        <v>108</v>
      </c>
      <c r="P16" s="1301">
        <v>6</v>
      </c>
      <c r="Q16" s="1300">
        <v>1750479</v>
      </c>
      <c r="R16" s="1302"/>
      <c r="S16" s="1302"/>
      <c r="T16" s="1303"/>
      <c r="U16" s="1303"/>
      <c r="V16" s="1303"/>
    </row>
    <row r="17" spans="1:22" s="117" customFormat="1" ht="17.25" customHeight="1" hidden="1">
      <c r="A17" s="2703" t="s">
        <v>1184</v>
      </c>
      <c r="B17" s="2718"/>
      <c r="C17" s="2718"/>
      <c r="D17" s="2705"/>
      <c r="E17" s="1300">
        <v>0</v>
      </c>
      <c r="F17" s="1301">
        <v>20551</v>
      </c>
      <c r="G17" s="1300">
        <v>152049</v>
      </c>
      <c r="H17" s="1301">
        <v>47161</v>
      </c>
      <c r="I17" s="1300">
        <v>4684615</v>
      </c>
      <c r="J17" s="1301">
        <v>377251818</v>
      </c>
      <c r="K17" s="1300">
        <v>32326</v>
      </c>
      <c r="L17" s="1301">
        <v>8497801</v>
      </c>
      <c r="M17" s="1300">
        <v>476899446</v>
      </c>
      <c r="N17" s="1301">
        <v>56120</v>
      </c>
      <c r="O17" s="1300">
        <v>97</v>
      </c>
      <c r="P17" s="1301">
        <v>7</v>
      </c>
      <c r="Q17" s="1300">
        <v>5589675</v>
      </c>
      <c r="R17" s="1302"/>
      <c r="S17" s="1302"/>
      <c r="T17" s="1303"/>
      <c r="U17" s="1303"/>
      <c r="V17" s="1303"/>
    </row>
    <row r="18" spans="1:22" s="117" customFormat="1" ht="17.25" customHeight="1" hidden="1">
      <c r="A18" s="2703" t="s">
        <v>1185</v>
      </c>
      <c r="B18" s="2718"/>
      <c r="C18" s="2718"/>
      <c r="D18" s="2705"/>
      <c r="E18" s="1300">
        <v>7548</v>
      </c>
      <c r="F18" s="1301">
        <v>30907</v>
      </c>
      <c r="G18" s="1300">
        <v>496340</v>
      </c>
      <c r="H18" s="1301">
        <v>46941</v>
      </c>
      <c r="I18" s="1300">
        <v>4669456</v>
      </c>
      <c r="J18" s="1301">
        <v>380064301</v>
      </c>
      <c r="K18" s="1300">
        <v>32500</v>
      </c>
      <c r="L18" s="1301">
        <v>9610902</v>
      </c>
      <c r="M18" s="1300">
        <v>501439700</v>
      </c>
      <c r="N18" s="1301">
        <v>52174</v>
      </c>
      <c r="O18" s="1300">
        <v>200</v>
      </c>
      <c r="P18" s="1301">
        <v>58</v>
      </c>
      <c r="Q18" s="1300">
        <v>13238149</v>
      </c>
      <c r="R18" s="1302"/>
      <c r="S18" s="1302"/>
      <c r="T18" s="1303"/>
      <c r="U18" s="1303"/>
      <c r="V18" s="1303"/>
    </row>
    <row r="19" spans="1:22" s="117" customFormat="1" ht="17.25" customHeight="1" hidden="1">
      <c r="A19" s="2703" t="s">
        <v>1186</v>
      </c>
      <c r="B19" s="2718"/>
      <c r="C19" s="2718"/>
      <c r="D19" s="2705"/>
      <c r="E19" s="1300">
        <v>4066</v>
      </c>
      <c r="F19" s="1301">
        <v>27907</v>
      </c>
      <c r="G19" s="1300">
        <v>263898</v>
      </c>
      <c r="H19" s="1301">
        <v>51558</v>
      </c>
      <c r="I19" s="1300">
        <v>5053954</v>
      </c>
      <c r="J19" s="1301">
        <v>414025615</v>
      </c>
      <c r="K19" s="1300">
        <v>35628</v>
      </c>
      <c r="L19" s="1301">
        <v>8238115</v>
      </c>
      <c r="M19" s="1300">
        <v>529367326</v>
      </c>
      <c r="N19" s="1301">
        <v>64258</v>
      </c>
      <c r="O19" s="1300">
        <v>197</v>
      </c>
      <c r="P19" s="1301">
        <v>20</v>
      </c>
      <c r="Q19" s="1300">
        <v>17853441</v>
      </c>
      <c r="R19" s="1302"/>
      <c r="S19" s="1302"/>
      <c r="T19" s="1303"/>
      <c r="U19" s="1303"/>
      <c r="V19" s="1303"/>
    </row>
    <row r="20" spans="1:22" s="117" customFormat="1" ht="17.25" customHeight="1" hidden="1">
      <c r="A20" s="2703" t="s">
        <v>1187</v>
      </c>
      <c r="B20" s="2718"/>
      <c r="C20" s="2718"/>
      <c r="D20" s="2705"/>
      <c r="E20" s="1300">
        <v>4782</v>
      </c>
      <c r="F20" s="1301">
        <v>80128</v>
      </c>
      <c r="G20" s="1300">
        <v>229717</v>
      </c>
      <c r="H20" s="1301">
        <v>48046</v>
      </c>
      <c r="I20" s="1300">
        <v>44812875</v>
      </c>
      <c r="J20" s="1301">
        <v>396338858</v>
      </c>
      <c r="K20" s="1300">
        <v>27512</v>
      </c>
      <c r="L20" s="1301">
        <v>6835408</v>
      </c>
      <c r="M20" s="1300">
        <v>422725625</v>
      </c>
      <c r="N20" s="1301">
        <v>61843.51029228979</v>
      </c>
      <c r="O20" s="1300">
        <v>110</v>
      </c>
      <c r="P20" s="1301">
        <v>10</v>
      </c>
      <c r="Q20" s="1300">
        <v>17661596</v>
      </c>
      <c r="R20" s="1302"/>
      <c r="S20" s="1302"/>
      <c r="T20" s="1303"/>
      <c r="U20" s="1303"/>
      <c r="V20" s="1303"/>
    </row>
    <row r="21" spans="1:22" s="117" customFormat="1" ht="17.25" customHeight="1">
      <c r="A21" s="2703" t="s">
        <v>842</v>
      </c>
      <c r="B21" s="2718"/>
      <c r="C21" s="2718"/>
      <c r="D21" s="2705"/>
      <c r="E21" s="1300">
        <v>368</v>
      </c>
      <c r="F21" s="1301">
        <v>5018</v>
      </c>
      <c r="G21" s="1300">
        <v>33418</v>
      </c>
      <c r="H21" s="1301">
        <v>44445</v>
      </c>
      <c r="I21" s="1300">
        <v>3946698</v>
      </c>
      <c r="J21" s="1301">
        <v>310585454</v>
      </c>
      <c r="K21" s="1300">
        <v>36954</v>
      </c>
      <c r="L21" s="1301">
        <v>3767096</v>
      </c>
      <c r="M21" s="1300">
        <v>352207535</v>
      </c>
      <c r="N21" s="1301">
        <v>93495.76835843844</v>
      </c>
      <c r="O21" s="1300">
        <v>154</v>
      </c>
      <c r="P21" s="1301">
        <v>42</v>
      </c>
      <c r="Q21" s="1300">
        <v>9857128</v>
      </c>
      <c r="R21" s="1302"/>
      <c r="S21" s="1302"/>
      <c r="T21" s="1303"/>
      <c r="U21" s="1303"/>
      <c r="V21" s="1303"/>
    </row>
    <row r="22" spans="1:22" s="117" customFormat="1" ht="17.25" customHeight="1">
      <c r="A22" s="2703" t="s">
        <v>843</v>
      </c>
      <c r="B22" s="2718"/>
      <c r="C22" s="2718"/>
      <c r="D22" s="2705"/>
      <c r="E22" s="1300">
        <v>332</v>
      </c>
      <c r="F22" s="1301">
        <v>5168</v>
      </c>
      <c r="G22" s="1300">
        <v>25080</v>
      </c>
      <c r="H22" s="1301">
        <v>49777</v>
      </c>
      <c r="I22" s="1300">
        <v>4128235</v>
      </c>
      <c r="J22" s="1301">
        <v>331224721</v>
      </c>
      <c r="K22" s="1300">
        <v>32834</v>
      </c>
      <c r="L22" s="1301">
        <v>5330677</v>
      </c>
      <c r="M22" s="1300">
        <v>313808637</v>
      </c>
      <c r="N22" s="1301">
        <v>58868.439599698126</v>
      </c>
      <c r="O22" s="1300">
        <v>170</v>
      </c>
      <c r="P22" s="1301">
        <v>18</v>
      </c>
      <c r="Q22" s="1300">
        <v>1030683</v>
      </c>
      <c r="R22" s="1302"/>
      <c r="S22" s="1302"/>
      <c r="T22" s="1303"/>
      <c r="U22" s="1303"/>
      <c r="V22" s="1303"/>
    </row>
    <row r="23" spans="1:22" s="117" customFormat="1" ht="17.25" customHeight="1">
      <c r="A23" s="2703" t="s">
        <v>844</v>
      </c>
      <c r="B23" s="2718"/>
      <c r="C23" s="2718"/>
      <c r="D23" s="2705"/>
      <c r="E23" s="1300">
        <v>1297</v>
      </c>
      <c r="F23" s="1301">
        <v>10989</v>
      </c>
      <c r="G23" s="1300">
        <v>79193</v>
      </c>
      <c r="H23" s="1301">
        <v>63009</v>
      </c>
      <c r="I23" s="1300">
        <v>5589617</v>
      </c>
      <c r="J23" s="1301">
        <v>443891939</v>
      </c>
      <c r="K23" s="1300">
        <v>35100</v>
      </c>
      <c r="L23" s="1301">
        <v>5697835</v>
      </c>
      <c r="M23" s="1300">
        <v>343453585</v>
      </c>
      <c r="N23" s="1301">
        <v>60277.90994298712</v>
      </c>
      <c r="O23" s="1300">
        <v>146</v>
      </c>
      <c r="P23" s="1301">
        <v>63</v>
      </c>
      <c r="Q23" s="1300">
        <v>2400491</v>
      </c>
      <c r="R23" s="1302"/>
      <c r="S23" s="1302"/>
      <c r="T23" s="1303"/>
      <c r="U23" s="1303"/>
      <c r="V23" s="1303"/>
    </row>
    <row r="24" spans="1:22" s="117" customFormat="1" ht="17.25" customHeight="1">
      <c r="A24" s="2703" t="s">
        <v>845</v>
      </c>
      <c r="B24" s="2718"/>
      <c r="C24" s="2718"/>
      <c r="D24" s="2705"/>
      <c r="E24" s="1300">
        <v>326</v>
      </c>
      <c r="F24" s="1301">
        <v>6367</v>
      </c>
      <c r="G24" s="1300">
        <v>30218</v>
      </c>
      <c r="H24" s="1301">
        <v>54339</v>
      </c>
      <c r="I24" s="1300">
        <v>4757098</v>
      </c>
      <c r="J24" s="1301">
        <v>376969038</v>
      </c>
      <c r="K24" s="1300">
        <v>37226</v>
      </c>
      <c r="L24" s="1301">
        <v>6528643</v>
      </c>
      <c r="M24" s="1300">
        <v>377833841</v>
      </c>
      <c r="N24" s="1301">
        <v>57873</v>
      </c>
      <c r="O24" s="1300">
        <v>127</v>
      </c>
      <c r="P24" s="1301">
        <v>38</v>
      </c>
      <c r="Q24" s="1300">
        <v>11062514</v>
      </c>
      <c r="R24" s="1302"/>
      <c r="S24" s="1302"/>
      <c r="T24" s="1303"/>
      <c r="U24" s="1303"/>
      <c r="V24" s="1303"/>
    </row>
    <row r="25" spans="1:22" s="117" customFormat="1" ht="17.25" customHeight="1" thickBot="1">
      <c r="A25" s="2703" t="s">
        <v>1188</v>
      </c>
      <c r="B25" s="2718"/>
      <c r="C25" s="2718"/>
      <c r="D25" s="2705"/>
      <c r="E25" s="1300">
        <v>354</v>
      </c>
      <c r="F25" s="1300">
        <v>7395</v>
      </c>
      <c r="G25" s="1300">
        <v>37920</v>
      </c>
      <c r="H25" s="1300">
        <v>60615</v>
      </c>
      <c r="I25" s="1300">
        <v>33389404</v>
      </c>
      <c r="J25" s="1300">
        <v>437067970</v>
      </c>
      <c r="K25" s="1300">
        <v>41092</v>
      </c>
      <c r="L25" s="1300">
        <v>6593907</v>
      </c>
      <c r="M25" s="1300">
        <v>390623566</v>
      </c>
      <c r="N25" s="1300">
        <v>59240.0781509354</v>
      </c>
      <c r="O25" s="1300">
        <v>109</v>
      </c>
      <c r="P25" s="1300">
        <v>21</v>
      </c>
      <c r="Q25" s="1300">
        <v>824618</v>
      </c>
      <c r="R25" s="1302"/>
      <c r="S25" s="1302"/>
      <c r="T25" s="1303"/>
      <c r="U25" s="1303"/>
      <c r="V25" s="1303"/>
    </row>
    <row r="26" spans="1:22" s="282" customFormat="1" ht="17.25" customHeight="1" thickBot="1">
      <c r="A26" s="2709" t="s">
        <v>1189</v>
      </c>
      <c r="B26" s="2710"/>
      <c r="C26" s="2710"/>
      <c r="D26" s="2710"/>
      <c r="E26" s="1304"/>
      <c r="F26" s="1304"/>
      <c r="G26" s="1304"/>
      <c r="H26" s="1304"/>
      <c r="I26" s="1304"/>
      <c r="J26" s="1304"/>
      <c r="K26" s="1304"/>
      <c r="L26" s="1305"/>
      <c r="M26" s="1306"/>
      <c r="N26" s="1304"/>
      <c r="O26" s="1304"/>
      <c r="P26" s="1304"/>
      <c r="Q26" s="1307"/>
      <c r="R26" s="1302"/>
      <c r="S26" s="1302"/>
      <c r="T26" s="1303"/>
      <c r="U26" s="1303"/>
      <c r="V26" s="1303"/>
    </row>
    <row r="27" spans="1:22" s="117" customFormat="1" ht="17.25" customHeight="1" thickBot="1">
      <c r="A27" s="2719" t="s">
        <v>1190</v>
      </c>
      <c r="B27" s="2722" t="s">
        <v>1191</v>
      </c>
      <c r="C27" s="1308" t="s">
        <v>1192</v>
      </c>
      <c r="D27" s="1309"/>
      <c r="E27" s="1310">
        <v>46</v>
      </c>
      <c r="F27" s="1310">
        <v>207</v>
      </c>
      <c r="G27" s="1311">
        <v>5742</v>
      </c>
      <c r="H27" s="1310">
        <v>32230</v>
      </c>
      <c r="I27" s="1311">
        <v>31216910</v>
      </c>
      <c r="J27" s="1310">
        <v>257926360</v>
      </c>
      <c r="K27" s="1311">
        <v>6410</v>
      </c>
      <c r="L27" s="1310">
        <v>500906</v>
      </c>
      <c r="M27" s="1311">
        <v>42930378</v>
      </c>
      <c r="N27" s="1310">
        <v>85705.45771062834</v>
      </c>
      <c r="O27" s="1310">
        <v>28</v>
      </c>
      <c r="P27" s="1310">
        <v>2</v>
      </c>
      <c r="Q27" s="1311">
        <v>49338</v>
      </c>
      <c r="R27" s="1302"/>
      <c r="S27" s="1302"/>
      <c r="T27" s="1303"/>
      <c r="U27" s="1303"/>
      <c r="V27" s="1303"/>
    </row>
    <row r="28" spans="1:22" s="117" customFormat="1" ht="17.25" customHeight="1" thickBot="1">
      <c r="A28" s="2720"/>
      <c r="B28" s="2723"/>
      <c r="C28" s="2726" t="s">
        <v>1193</v>
      </c>
      <c r="D28" s="1312" t="s">
        <v>1194</v>
      </c>
      <c r="E28" s="1313" t="s">
        <v>1195</v>
      </c>
      <c r="F28" s="1310">
        <v>0</v>
      </c>
      <c r="G28" s="1310">
        <v>0</v>
      </c>
      <c r="H28" s="1313" t="s">
        <v>1195</v>
      </c>
      <c r="I28" s="1313" t="s">
        <v>1195</v>
      </c>
      <c r="J28" s="1313" t="s">
        <v>1195</v>
      </c>
      <c r="K28" s="1313" t="s">
        <v>1195</v>
      </c>
      <c r="L28" s="1310">
        <v>53810</v>
      </c>
      <c r="M28" s="1311">
        <v>4311972</v>
      </c>
      <c r="N28" s="1310">
        <v>80133.28377624977</v>
      </c>
      <c r="O28" s="1313" t="s">
        <v>1195</v>
      </c>
      <c r="P28" s="1313" t="s">
        <v>1195</v>
      </c>
      <c r="Q28" s="1311">
        <v>2518</v>
      </c>
      <c r="R28" s="1302"/>
      <c r="S28" s="1302"/>
      <c r="T28" s="1303"/>
      <c r="U28" s="1303"/>
      <c r="V28" s="1303"/>
    </row>
    <row r="29" spans="1:22" s="117" customFormat="1" ht="17.25" customHeight="1" thickBot="1">
      <c r="A29" s="2720"/>
      <c r="B29" s="2723"/>
      <c r="C29" s="2727"/>
      <c r="D29" s="1309" t="s">
        <v>1196</v>
      </c>
      <c r="E29" s="1313" t="s">
        <v>1195</v>
      </c>
      <c r="F29" s="1310">
        <v>0</v>
      </c>
      <c r="G29" s="1310">
        <v>0</v>
      </c>
      <c r="H29" s="1313" t="s">
        <v>1195</v>
      </c>
      <c r="I29" s="1313" t="s">
        <v>1195</v>
      </c>
      <c r="J29" s="1313" t="s">
        <v>1195</v>
      </c>
      <c r="K29" s="1313" t="s">
        <v>1195</v>
      </c>
      <c r="L29" s="1310">
        <v>20756</v>
      </c>
      <c r="M29" s="1311">
        <v>1410140</v>
      </c>
      <c r="N29" s="1310">
        <v>67938.90923106571</v>
      </c>
      <c r="O29" s="1313" t="s">
        <v>1195</v>
      </c>
      <c r="P29" s="1313" t="s">
        <v>1195</v>
      </c>
      <c r="Q29" s="1311">
        <v>14217</v>
      </c>
      <c r="R29" s="1302"/>
      <c r="S29" s="1302"/>
      <c r="T29" s="1303"/>
      <c r="U29" s="1303"/>
      <c r="V29" s="1303"/>
    </row>
    <row r="30" spans="1:22" s="282" customFormat="1" ht="17.25" customHeight="1" thickBot="1">
      <c r="A30" s="2720"/>
      <c r="B30" s="2724"/>
      <c r="C30" s="2728"/>
      <c r="D30" s="1309" t="s">
        <v>1197</v>
      </c>
      <c r="E30" s="1314">
        <v>0</v>
      </c>
      <c r="F30" s="1314">
        <v>0</v>
      </c>
      <c r="G30" s="1314">
        <v>0</v>
      </c>
      <c r="H30" s="1313" t="s">
        <v>1198</v>
      </c>
      <c r="I30" s="1313" t="s">
        <v>1198</v>
      </c>
      <c r="J30" s="1313" t="s">
        <v>1198</v>
      </c>
      <c r="K30" s="1314">
        <v>1060</v>
      </c>
      <c r="L30" s="1314">
        <v>74566</v>
      </c>
      <c r="M30" s="1314">
        <v>5722112</v>
      </c>
      <c r="N30" s="1310">
        <v>76738.88903789931</v>
      </c>
      <c r="O30" s="1314">
        <v>4</v>
      </c>
      <c r="P30" s="1314">
        <v>0</v>
      </c>
      <c r="Q30" s="1314">
        <v>16735</v>
      </c>
      <c r="R30" s="1302"/>
      <c r="S30" s="1302"/>
      <c r="T30" s="1303"/>
      <c r="U30" s="1303"/>
      <c r="V30" s="1303"/>
    </row>
    <row r="31" spans="1:22" s="282" customFormat="1" ht="17.25" customHeight="1" thickBot="1">
      <c r="A31" s="2720"/>
      <c r="B31" s="2724"/>
      <c r="C31" s="1308" t="s">
        <v>1199</v>
      </c>
      <c r="D31" s="1309"/>
      <c r="E31" s="1311">
        <v>15</v>
      </c>
      <c r="F31" s="1310">
        <v>152</v>
      </c>
      <c r="G31" s="1311">
        <v>2406</v>
      </c>
      <c r="H31" s="1313" t="s">
        <v>1200</v>
      </c>
      <c r="I31" s="1313" t="s">
        <v>1200</v>
      </c>
      <c r="J31" s="1313" t="s">
        <v>1200</v>
      </c>
      <c r="K31" s="1311">
        <v>685</v>
      </c>
      <c r="L31" s="1310">
        <v>79678</v>
      </c>
      <c r="M31" s="1311">
        <v>4809660</v>
      </c>
      <c r="N31" s="1310">
        <v>60363.713948643286</v>
      </c>
      <c r="O31" s="1311">
        <v>1</v>
      </c>
      <c r="P31" s="1311">
        <v>0</v>
      </c>
      <c r="Q31" s="1311">
        <v>2159</v>
      </c>
      <c r="R31" s="1302"/>
      <c r="S31" s="1302"/>
      <c r="T31" s="1303"/>
      <c r="U31" s="1303"/>
      <c r="V31" s="1303"/>
    </row>
    <row r="32" spans="1:22" s="282" customFormat="1" ht="17.25" customHeight="1" thickBot="1">
      <c r="A32" s="2720"/>
      <c r="B32" s="2725"/>
      <c r="C32" s="1308" t="s">
        <v>1201</v>
      </c>
      <c r="D32" s="1309"/>
      <c r="E32" s="1315">
        <v>61</v>
      </c>
      <c r="F32" s="1315">
        <v>359</v>
      </c>
      <c r="G32" s="1315">
        <v>8148</v>
      </c>
      <c r="H32" s="1315">
        <v>32230</v>
      </c>
      <c r="I32" s="1315">
        <v>31216910</v>
      </c>
      <c r="J32" s="1315">
        <v>257926360</v>
      </c>
      <c r="K32" s="1315">
        <v>8155</v>
      </c>
      <c r="L32" s="1315">
        <v>655150</v>
      </c>
      <c r="M32" s="1315">
        <v>53462150</v>
      </c>
      <c r="N32" s="1310">
        <v>81602.915362894</v>
      </c>
      <c r="O32" s="1315">
        <v>33</v>
      </c>
      <c r="P32" s="1315">
        <v>2</v>
      </c>
      <c r="Q32" s="1315">
        <v>68232</v>
      </c>
      <c r="R32" s="1302"/>
      <c r="S32" s="1302"/>
      <c r="T32" s="1303"/>
      <c r="U32" s="1303"/>
      <c r="V32" s="1303"/>
    </row>
    <row r="33" spans="1:22" s="282" customFormat="1" ht="17.25" customHeight="1" thickBot="1">
      <c r="A33" s="2720"/>
      <c r="B33" s="2722" t="s">
        <v>1202</v>
      </c>
      <c r="C33" s="1308" t="s">
        <v>1192</v>
      </c>
      <c r="D33" s="1309"/>
      <c r="E33" s="1311">
        <v>133</v>
      </c>
      <c r="F33" s="1310">
        <v>5261</v>
      </c>
      <c r="G33" s="1311">
        <v>8812</v>
      </c>
      <c r="H33" s="1310">
        <v>5102</v>
      </c>
      <c r="I33" s="1311">
        <v>491022</v>
      </c>
      <c r="J33" s="1310">
        <v>15988103</v>
      </c>
      <c r="K33" s="1311">
        <v>6728</v>
      </c>
      <c r="L33" s="1310">
        <v>675267</v>
      </c>
      <c r="M33" s="1311">
        <v>14250113</v>
      </c>
      <c r="N33" s="1310">
        <v>21102.931136868825</v>
      </c>
      <c r="O33" s="1311">
        <v>16</v>
      </c>
      <c r="P33" s="1311">
        <v>13</v>
      </c>
      <c r="Q33" s="1311">
        <v>42763</v>
      </c>
      <c r="R33" s="1302"/>
      <c r="S33" s="1302"/>
      <c r="T33" s="1303"/>
      <c r="U33" s="1303"/>
      <c r="V33" s="1303"/>
    </row>
    <row r="34" spans="1:22" s="282" customFormat="1" ht="17.25" customHeight="1" thickBot="1">
      <c r="A34" s="2720"/>
      <c r="B34" s="2723"/>
      <c r="C34" s="2726" t="s">
        <v>1193</v>
      </c>
      <c r="D34" s="1312" t="s">
        <v>1194</v>
      </c>
      <c r="E34" s="1313" t="s">
        <v>1200</v>
      </c>
      <c r="F34" s="1310">
        <v>293</v>
      </c>
      <c r="G34" s="1310">
        <v>480</v>
      </c>
      <c r="H34" s="1313" t="s">
        <v>1200</v>
      </c>
      <c r="I34" s="1313" t="s">
        <v>1200</v>
      </c>
      <c r="J34" s="1313" t="s">
        <v>1200</v>
      </c>
      <c r="K34" s="1313" t="s">
        <v>1200</v>
      </c>
      <c r="L34" s="1310">
        <v>41296</v>
      </c>
      <c r="M34" s="1311">
        <v>776097</v>
      </c>
      <c r="N34" s="1310">
        <v>18793.51511042232</v>
      </c>
      <c r="O34" s="1313" t="s">
        <v>1200</v>
      </c>
      <c r="P34" s="1313" t="s">
        <v>1200</v>
      </c>
      <c r="Q34" s="1311">
        <v>0</v>
      </c>
      <c r="R34" s="1302"/>
      <c r="S34" s="1302"/>
      <c r="T34" s="1303"/>
      <c r="U34" s="1303"/>
      <c r="V34" s="1303"/>
    </row>
    <row r="35" spans="1:22" s="282" customFormat="1" ht="17.25" customHeight="1" thickBot="1">
      <c r="A35" s="2720"/>
      <c r="B35" s="2723"/>
      <c r="C35" s="2727"/>
      <c r="D35" s="1309" t="s">
        <v>1196</v>
      </c>
      <c r="E35" s="1313" t="s">
        <v>1200</v>
      </c>
      <c r="F35" s="1310">
        <v>151</v>
      </c>
      <c r="G35" s="1310">
        <v>275</v>
      </c>
      <c r="H35" s="1313" t="s">
        <v>1200</v>
      </c>
      <c r="I35" s="1313" t="s">
        <v>1200</v>
      </c>
      <c r="J35" s="1313" t="s">
        <v>1200</v>
      </c>
      <c r="K35" s="1313" t="s">
        <v>1200</v>
      </c>
      <c r="L35" s="1310">
        <v>25739</v>
      </c>
      <c r="M35" s="1311">
        <v>455305</v>
      </c>
      <c r="N35" s="1310">
        <v>17689.304168771127</v>
      </c>
      <c r="O35" s="1313" t="s">
        <v>1200</v>
      </c>
      <c r="P35" s="1313" t="s">
        <v>1200</v>
      </c>
      <c r="Q35" s="1311">
        <v>0</v>
      </c>
      <c r="R35" s="1302"/>
      <c r="S35" s="1302"/>
      <c r="T35" s="1303"/>
      <c r="U35" s="1303"/>
      <c r="V35" s="1303"/>
    </row>
    <row r="36" spans="1:22" s="282" customFormat="1" ht="17.25" customHeight="1" thickBot="1">
      <c r="A36" s="2720"/>
      <c r="B36" s="2724"/>
      <c r="C36" s="2728"/>
      <c r="D36" s="1309" t="s">
        <v>1197</v>
      </c>
      <c r="E36" s="1314">
        <v>8</v>
      </c>
      <c r="F36" s="1314">
        <v>444</v>
      </c>
      <c r="G36" s="1314">
        <v>755</v>
      </c>
      <c r="H36" s="1313" t="s">
        <v>1200</v>
      </c>
      <c r="I36" s="1313" t="s">
        <v>1200</v>
      </c>
      <c r="J36" s="1313" t="s">
        <v>1200</v>
      </c>
      <c r="K36" s="1311">
        <v>510</v>
      </c>
      <c r="L36" s="1314">
        <v>67035</v>
      </c>
      <c r="M36" s="1314">
        <v>1231402</v>
      </c>
      <c r="N36" s="1310">
        <v>18369.538300887594</v>
      </c>
      <c r="O36" s="1314">
        <v>0</v>
      </c>
      <c r="P36" s="1314">
        <v>0</v>
      </c>
      <c r="Q36" s="1314">
        <v>0</v>
      </c>
      <c r="R36" s="1302"/>
      <c r="S36" s="1302"/>
      <c r="T36" s="1303"/>
      <c r="U36" s="1303"/>
      <c r="V36" s="1303"/>
    </row>
    <row r="37" spans="1:22" s="282" customFormat="1" ht="17.25" customHeight="1" thickBot="1">
      <c r="A37" s="2720"/>
      <c r="B37" s="2724"/>
      <c r="C37" s="1308" t="s">
        <v>1203</v>
      </c>
      <c r="D37" s="1309"/>
      <c r="E37" s="1311">
        <v>17</v>
      </c>
      <c r="F37" s="1310">
        <v>660</v>
      </c>
      <c r="G37" s="1311">
        <v>1297</v>
      </c>
      <c r="H37" s="1313" t="s">
        <v>1200</v>
      </c>
      <c r="I37" s="1313" t="s">
        <v>1200</v>
      </c>
      <c r="J37" s="1313" t="s">
        <v>1200</v>
      </c>
      <c r="K37" s="1311">
        <v>307</v>
      </c>
      <c r="L37" s="1310">
        <v>38368</v>
      </c>
      <c r="M37" s="1311">
        <v>699131</v>
      </c>
      <c r="N37" s="1310">
        <v>18221.721226021684</v>
      </c>
      <c r="O37" s="1311">
        <v>0</v>
      </c>
      <c r="P37" s="1311">
        <v>0</v>
      </c>
      <c r="Q37" s="1311">
        <v>0</v>
      </c>
      <c r="R37" s="1302"/>
      <c r="S37" s="1302"/>
      <c r="T37" s="1303"/>
      <c r="U37" s="1303"/>
      <c r="V37" s="1303"/>
    </row>
    <row r="38" spans="1:22" s="282" customFormat="1" ht="17.25" customHeight="1" thickBot="1">
      <c r="A38" s="2720"/>
      <c r="B38" s="2725"/>
      <c r="C38" s="1308" t="s">
        <v>1201</v>
      </c>
      <c r="D38" s="1309"/>
      <c r="E38" s="1314">
        <v>158</v>
      </c>
      <c r="F38" s="1314">
        <v>6365</v>
      </c>
      <c r="G38" s="1314">
        <v>10864</v>
      </c>
      <c r="H38" s="1314">
        <v>5102</v>
      </c>
      <c r="I38" s="1314">
        <v>491022</v>
      </c>
      <c r="J38" s="1314">
        <v>15988103</v>
      </c>
      <c r="K38" s="1314">
        <v>7545</v>
      </c>
      <c r="L38" s="1314">
        <v>780670</v>
      </c>
      <c r="M38" s="1314">
        <v>16180646</v>
      </c>
      <c r="N38" s="1310">
        <v>20726.61431847003</v>
      </c>
      <c r="O38" s="1314">
        <v>16</v>
      </c>
      <c r="P38" s="1314">
        <v>13</v>
      </c>
      <c r="Q38" s="1314">
        <v>42763</v>
      </c>
      <c r="R38" s="1302"/>
      <c r="S38" s="1302"/>
      <c r="T38" s="1303"/>
      <c r="U38" s="1303"/>
      <c r="V38" s="1303"/>
    </row>
    <row r="39" spans="1:22" s="282" customFormat="1" ht="17.25" customHeight="1" thickBot="1">
      <c r="A39" s="2721"/>
      <c r="B39" s="1316" t="s">
        <v>1204</v>
      </c>
      <c r="C39" s="1316"/>
      <c r="D39" s="1309"/>
      <c r="E39" s="1314">
        <v>219</v>
      </c>
      <c r="F39" s="1314">
        <v>6724</v>
      </c>
      <c r="G39" s="1314">
        <v>19012</v>
      </c>
      <c r="H39" s="1314">
        <v>37332</v>
      </c>
      <c r="I39" s="1314">
        <v>31707932</v>
      </c>
      <c r="J39" s="1314">
        <v>273914463</v>
      </c>
      <c r="K39" s="1314">
        <v>15700</v>
      </c>
      <c r="L39" s="1314">
        <v>1435820</v>
      </c>
      <c r="M39" s="1314">
        <v>69642796</v>
      </c>
      <c r="N39" s="1310">
        <v>48503.848671839085</v>
      </c>
      <c r="O39" s="1314">
        <v>49</v>
      </c>
      <c r="P39" s="1314">
        <v>15</v>
      </c>
      <c r="Q39" s="1314">
        <v>110995</v>
      </c>
      <c r="R39" s="1302"/>
      <c r="S39" s="1302"/>
      <c r="T39" s="1303"/>
      <c r="U39" s="1303"/>
      <c r="V39" s="1303"/>
    </row>
    <row r="40" spans="1:22" s="282" customFormat="1" ht="17.25" customHeight="1" thickBot="1">
      <c r="A40" s="2719" t="s">
        <v>1205</v>
      </c>
      <c r="B40" s="2722" t="s">
        <v>1191</v>
      </c>
      <c r="C40" s="1308" t="s">
        <v>1192</v>
      </c>
      <c r="D40" s="1309"/>
      <c r="E40" s="1311">
        <v>90</v>
      </c>
      <c r="F40" s="1310">
        <v>360</v>
      </c>
      <c r="G40" s="1311">
        <v>14862</v>
      </c>
      <c r="H40" s="1310">
        <v>16912</v>
      </c>
      <c r="I40" s="1311">
        <v>1195344</v>
      </c>
      <c r="J40" s="1310">
        <v>130844114</v>
      </c>
      <c r="K40" s="1311">
        <v>7783</v>
      </c>
      <c r="L40" s="1310">
        <v>404057</v>
      </c>
      <c r="M40" s="1311">
        <v>43538292</v>
      </c>
      <c r="N40" s="1310">
        <v>107752.84675181967</v>
      </c>
      <c r="O40" s="1311">
        <v>3</v>
      </c>
      <c r="P40" s="1311">
        <v>0</v>
      </c>
      <c r="Q40" s="1311">
        <v>7137</v>
      </c>
      <c r="R40" s="1302"/>
      <c r="S40" s="1302"/>
      <c r="T40" s="1303"/>
      <c r="U40" s="1303"/>
      <c r="V40" s="1303"/>
    </row>
    <row r="41" spans="1:22" s="282" customFormat="1" ht="17.25" customHeight="1" thickBot="1">
      <c r="A41" s="2720"/>
      <c r="B41" s="2723"/>
      <c r="C41" s="2726" t="s">
        <v>1193</v>
      </c>
      <c r="D41" s="1312" t="s">
        <v>1194</v>
      </c>
      <c r="E41" s="1313" t="s">
        <v>1200</v>
      </c>
      <c r="F41" s="1310">
        <v>0</v>
      </c>
      <c r="G41" s="1310">
        <v>0</v>
      </c>
      <c r="H41" s="1313" t="s">
        <v>1200</v>
      </c>
      <c r="I41" s="1313" t="s">
        <v>1200</v>
      </c>
      <c r="J41" s="1313" t="s">
        <v>1200</v>
      </c>
      <c r="K41" s="1313" t="s">
        <v>1200</v>
      </c>
      <c r="L41" s="1310">
        <v>212302</v>
      </c>
      <c r="M41" s="1311">
        <v>22785635</v>
      </c>
      <c r="N41" s="1310">
        <v>107326.52071106255</v>
      </c>
      <c r="O41" s="1313" t="s">
        <v>1200</v>
      </c>
      <c r="P41" s="1313" t="s">
        <v>1200</v>
      </c>
      <c r="Q41" s="1311">
        <v>9530</v>
      </c>
      <c r="R41" s="1302"/>
      <c r="S41" s="1302"/>
      <c r="T41" s="1303"/>
      <c r="U41" s="1303"/>
      <c r="V41" s="1303"/>
    </row>
    <row r="42" spans="1:22" s="282" customFormat="1" ht="17.25" customHeight="1" thickBot="1">
      <c r="A42" s="2720"/>
      <c r="B42" s="2723"/>
      <c r="C42" s="2727"/>
      <c r="D42" s="1309" t="s">
        <v>1196</v>
      </c>
      <c r="E42" s="1313" t="s">
        <v>1200</v>
      </c>
      <c r="F42" s="1310">
        <v>0</v>
      </c>
      <c r="G42" s="1310">
        <v>0</v>
      </c>
      <c r="H42" s="1313" t="s">
        <v>1200</v>
      </c>
      <c r="I42" s="1313" t="s">
        <v>1200</v>
      </c>
      <c r="J42" s="1313" t="s">
        <v>1200</v>
      </c>
      <c r="K42" s="1313" t="s">
        <v>1200</v>
      </c>
      <c r="L42" s="1310">
        <v>46491</v>
      </c>
      <c r="M42" s="1311">
        <v>4754955</v>
      </c>
      <c r="N42" s="1310">
        <v>102276.89230173582</v>
      </c>
      <c r="O42" s="1313" t="s">
        <v>1200</v>
      </c>
      <c r="P42" s="1313" t="s">
        <v>1200</v>
      </c>
      <c r="Q42" s="1311">
        <v>9846</v>
      </c>
      <c r="R42" s="1302"/>
      <c r="S42" s="1302"/>
      <c r="T42" s="1303"/>
      <c r="U42" s="1303"/>
      <c r="V42" s="1303"/>
    </row>
    <row r="43" spans="1:22" s="282" customFormat="1" ht="17.25" customHeight="1" thickBot="1">
      <c r="A43" s="2720"/>
      <c r="B43" s="2724"/>
      <c r="C43" s="2728"/>
      <c r="D43" s="1309" t="s">
        <v>1197</v>
      </c>
      <c r="E43" s="1314">
        <v>0</v>
      </c>
      <c r="F43" s="1314">
        <v>0</v>
      </c>
      <c r="G43" s="1314">
        <v>0</v>
      </c>
      <c r="H43" s="1313" t="s">
        <v>1200</v>
      </c>
      <c r="I43" s="1313" t="s">
        <v>1200</v>
      </c>
      <c r="J43" s="1313" t="s">
        <v>1200</v>
      </c>
      <c r="K43" s="1314">
        <v>5373</v>
      </c>
      <c r="L43" s="1314">
        <v>258793</v>
      </c>
      <c r="M43" s="1314">
        <v>27540590</v>
      </c>
      <c r="N43" s="1310">
        <v>106419.37764931818</v>
      </c>
      <c r="O43" s="1317">
        <v>38</v>
      </c>
      <c r="P43" s="1317">
        <v>0</v>
      </c>
      <c r="Q43" s="1314">
        <v>19376</v>
      </c>
      <c r="R43" s="1302"/>
      <c r="S43" s="1302"/>
      <c r="T43" s="1303"/>
      <c r="U43" s="1303"/>
      <c r="V43" s="1303"/>
    </row>
    <row r="44" spans="1:22" s="282" customFormat="1" ht="17.25" customHeight="1" thickBot="1">
      <c r="A44" s="2720"/>
      <c r="B44" s="2724"/>
      <c r="C44" s="1308" t="s">
        <v>1203</v>
      </c>
      <c r="D44" s="1309"/>
      <c r="E44" s="1311">
        <v>15</v>
      </c>
      <c r="F44" s="1310">
        <v>90</v>
      </c>
      <c r="G44" s="1311">
        <v>2461</v>
      </c>
      <c r="H44" s="1313" t="s">
        <v>1200</v>
      </c>
      <c r="I44" s="1313" t="s">
        <v>1200</v>
      </c>
      <c r="J44" s="1313" t="s">
        <v>1200</v>
      </c>
      <c r="K44" s="1311">
        <v>2107</v>
      </c>
      <c r="L44" s="1310">
        <v>2082728</v>
      </c>
      <c r="M44" s="1311">
        <v>141303312</v>
      </c>
      <c r="N44" s="1310">
        <v>67845.30289120806</v>
      </c>
      <c r="O44" s="1311">
        <v>5</v>
      </c>
      <c r="P44" s="1311">
        <v>1</v>
      </c>
      <c r="Q44" s="1311">
        <v>177608</v>
      </c>
      <c r="R44" s="1302"/>
      <c r="S44" s="1302"/>
      <c r="T44" s="1303"/>
      <c r="U44" s="1303"/>
      <c r="V44" s="1303"/>
    </row>
    <row r="45" spans="1:22" s="282" customFormat="1" ht="17.25" customHeight="1" thickBot="1">
      <c r="A45" s="2720"/>
      <c r="B45" s="2725"/>
      <c r="C45" s="1308" t="s">
        <v>1201</v>
      </c>
      <c r="D45" s="1309"/>
      <c r="E45" s="1314">
        <v>105</v>
      </c>
      <c r="F45" s="1315">
        <v>450</v>
      </c>
      <c r="G45" s="1315">
        <v>17323</v>
      </c>
      <c r="H45" s="1307">
        <v>16912</v>
      </c>
      <c r="I45" s="1314">
        <v>1195344</v>
      </c>
      <c r="J45" s="1307">
        <v>130844114</v>
      </c>
      <c r="K45" s="1315">
        <v>15263</v>
      </c>
      <c r="L45" s="1315">
        <v>2745578</v>
      </c>
      <c r="M45" s="1315">
        <v>212382194</v>
      </c>
      <c r="N45" s="1310">
        <v>77354.27440050874</v>
      </c>
      <c r="O45" s="1314">
        <v>46</v>
      </c>
      <c r="P45" s="1314">
        <v>1</v>
      </c>
      <c r="Q45" s="1314">
        <v>204121</v>
      </c>
      <c r="R45" s="1302"/>
      <c r="S45" s="1302"/>
      <c r="T45" s="1303"/>
      <c r="U45" s="1303"/>
      <c r="V45" s="1303"/>
    </row>
    <row r="46" spans="1:22" s="282" customFormat="1" ht="17.25" customHeight="1" thickBot="1">
      <c r="A46" s="2720"/>
      <c r="B46" s="2722" t="s">
        <v>1202</v>
      </c>
      <c r="C46" s="1308" t="s">
        <v>1192</v>
      </c>
      <c r="D46" s="1309"/>
      <c r="E46" s="1314">
        <v>25</v>
      </c>
      <c r="F46" s="1314">
        <v>117</v>
      </c>
      <c r="G46" s="1314">
        <v>1273</v>
      </c>
      <c r="H46" s="1307">
        <v>6371</v>
      </c>
      <c r="I46" s="1314">
        <v>486128</v>
      </c>
      <c r="J46" s="1307">
        <v>32309393</v>
      </c>
      <c r="K46" s="1314">
        <v>7980</v>
      </c>
      <c r="L46" s="1307">
        <v>1006564</v>
      </c>
      <c r="M46" s="1314">
        <v>50895585</v>
      </c>
      <c r="N46" s="1310">
        <v>50563.684971844814</v>
      </c>
      <c r="O46" s="1314">
        <v>5</v>
      </c>
      <c r="P46" s="1314">
        <v>4</v>
      </c>
      <c r="Q46" s="1314">
        <v>35722</v>
      </c>
      <c r="R46" s="1302"/>
      <c r="S46" s="1302"/>
      <c r="T46" s="1303"/>
      <c r="U46" s="1303"/>
      <c r="V46" s="1303"/>
    </row>
    <row r="47" spans="1:22" s="282" customFormat="1" ht="17.25" customHeight="1" thickBot="1">
      <c r="A47" s="2720"/>
      <c r="B47" s="2723"/>
      <c r="C47" s="2726" t="s">
        <v>1193</v>
      </c>
      <c r="D47" s="1312" t="s">
        <v>1194</v>
      </c>
      <c r="E47" s="1313" t="s">
        <v>1200</v>
      </c>
      <c r="F47" s="1310">
        <v>12</v>
      </c>
      <c r="G47" s="1310">
        <v>45</v>
      </c>
      <c r="H47" s="1313" t="s">
        <v>1200</v>
      </c>
      <c r="I47" s="1313" t="s">
        <v>1200</v>
      </c>
      <c r="J47" s="1313" t="s">
        <v>1200</v>
      </c>
      <c r="K47" s="1313" t="s">
        <v>1200</v>
      </c>
      <c r="L47" s="1307">
        <v>175552</v>
      </c>
      <c r="M47" s="1314">
        <v>8692938</v>
      </c>
      <c r="N47" s="1310">
        <v>49517.73833394094</v>
      </c>
      <c r="O47" s="1313" t="s">
        <v>1200</v>
      </c>
      <c r="P47" s="1313" t="s">
        <v>1200</v>
      </c>
      <c r="Q47" s="1314">
        <v>0</v>
      </c>
      <c r="R47" s="1302"/>
      <c r="S47" s="1302"/>
      <c r="T47" s="1303"/>
      <c r="U47" s="1303"/>
      <c r="V47" s="1303"/>
    </row>
    <row r="48" spans="1:22" s="282" customFormat="1" ht="17.25" customHeight="1" thickBot="1">
      <c r="A48" s="2720"/>
      <c r="B48" s="2723"/>
      <c r="C48" s="2727"/>
      <c r="D48" s="1309" t="s">
        <v>1196</v>
      </c>
      <c r="E48" s="1313" t="s">
        <v>1200</v>
      </c>
      <c r="F48" s="1310">
        <v>0</v>
      </c>
      <c r="G48" s="1310">
        <v>0</v>
      </c>
      <c r="H48" s="1313" t="s">
        <v>1200</v>
      </c>
      <c r="I48" s="1313" t="s">
        <v>1200</v>
      </c>
      <c r="J48" s="1313" t="s">
        <v>1200</v>
      </c>
      <c r="K48" s="1313" t="s">
        <v>1200</v>
      </c>
      <c r="L48" s="1307">
        <v>107643</v>
      </c>
      <c r="M48" s="1314">
        <v>4479595</v>
      </c>
      <c r="N48" s="1310">
        <v>41615.29314493279</v>
      </c>
      <c r="O48" s="1313" t="s">
        <v>1200</v>
      </c>
      <c r="P48" s="1313" t="s">
        <v>1200</v>
      </c>
      <c r="Q48" s="1314">
        <v>0</v>
      </c>
      <c r="R48" s="1302"/>
      <c r="S48" s="1302"/>
      <c r="T48" s="1303"/>
      <c r="U48" s="1303"/>
      <c r="V48" s="1303"/>
    </row>
    <row r="49" spans="1:22" s="282" customFormat="1" ht="17.25" customHeight="1" thickBot="1">
      <c r="A49" s="2720"/>
      <c r="B49" s="2724"/>
      <c r="C49" s="2728"/>
      <c r="D49" s="1309" t="s">
        <v>1197</v>
      </c>
      <c r="E49" s="1314">
        <v>1</v>
      </c>
      <c r="F49" s="1314">
        <v>12</v>
      </c>
      <c r="G49" s="1314">
        <v>45</v>
      </c>
      <c r="H49" s="1313" t="s">
        <v>1200</v>
      </c>
      <c r="I49" s="1313" t="s">
        <v>1200</v>
      </c>
      <c r="J49" s="1313" t="s">
        <v>1200</v>
      </c>
      <c r="K49" s="1314">
        <v>635</v>
      </c>
      <c r="L49" s="1314">
        <v>283195</v>
      </c>
      <c r="M49" s="1314">
        <v>13172533</v>
      </c>
      <c r="N49" s="1310">
        <v>46514.00271897456</v>
      </c>
      <c r="O49" s="1314">
        <v>0</v>
      </c>
      <c r="P49" s="1314">
        <v>0</v>
      </c>
      <c r="Q49" s="1314">
        <v>0</v>
      </c>
      <c r="R49" s="1302"/>
      <c r="S49" s="1302"/>
      <c r="T49" s="1303"/>
      <c r="U49" s="1303"/>
      <c r="V49" s="1303"/>
    </row>
    <row r="50" spans="1:22" s="282" customFormat="1" ht="17.25" customHeight="1" thickBot="1">
      <c r="A50" s="2720"/>
      <c r="B50" s="2724"/>
      <c r="C50" s="1308" t="s">
        <v>1203</v>
      </c>
      <c r="D50" s="1309"/>
      <c r="E50" s="1311">
        <v>4</v>
      </c>
      <c r="F50" s="1310">
        <v>92</v>
      </c>
      <c r="G50" s="1311">
        <v>267</v>
      </c>
      <c r="H50" s="1313" t="s">
        <v>1200</v>
      </c>
      <c r="I50" s="1313" t="s">
        <v>1200</v>
      </c>
      <c r="J50" s="1313" t="s">
        <v>1200</v>
      </c>
      <c r="K50" s="1314">
        <v>1514</v>
      </c>
      <c r="L50" s="1307">
        <v>1122750</v>
      </c>
      <c r="M50" s="1314">
        <v>44530458</v>
      </c>
      <c r="N50" s="1310">
        <v>39661.95323981296</v>
      </c>
      <c r="O50" s="1311">
        <v>9</v>
      </c>
      <c r="P50" s="1311">
        <v>1</v>
      </c>
      <c r="Q50" s="1314">
        <v>473780</v>
      </c>
      <c r="R50" s="1302"/>
      <c r="S50" s="1302"/>
      <c r="T50" s="1303"/>
      <c r="U50" s="1303"/>
      <c r="V50" s="1303"/>
    </row>
    <row r="51" spans="1:22" s="282" customFormat="1" ht="17.25" customHeight="1" thickBot="1">
      <c r="A51" s="2720"/>
      <c r="B51" s="2725"/>
      <c r="C51" s="1308" t="s">
        <v>1201</v>
      </c>
      <c r="D51" s="1309"/>
      <c r="E51" s="1314">
        <v>30</v>
      </c>
      <c r="F51" s="1314">
        <v>221</v>
      </c>
      <c r="G51" s="1314">
        <v>1585</v>
      </c>
      <c r="H51" s="1314">
        <v>6371</v>
      </c>
      <c r="I51" s="1314">
        <v>486128</v>
      </c>
      <c r="J51" s="1314">
        <v>32309393</v>
      </c>
      <c r="K51" s="1314">
        <v>10129</v>
      </c>
      <c r="L51" s="1314">
        <v>2412509</v>
      </c>
      <c r="M51" s="1314">
        <v>108598576</v>
      </c>
      <c r="N51" s="1310">
        <v>45014.785851576096</v>
      </c>
      <c r="O51" s="1314">
        <v>14</v>
      </c>
      <c r="P51" s="1314">
        <v>5</v>
      </c>
      <c r="Q51" s="1314">
        <v>509502</v>
      </c>
      <c r="R51" s="1302"/>
      <c r="S51" s="1302"/>
      <c r="T51" s="1303"/>
      <c r="U51" s="1303"/>
      <c r="V51" s="1303"/>
    </row>
    <row r="52" spans="1:22" s="282" customFormat="1" ht="17.25" customHeight="1" thickBot="1">
      <c r="A52" s="2721"/>
      <c r="B52" s="1316" t="s">
        <v>1206</v>
      </c>
      <c r="C52" s="1316"/>
      <c r="D52" s="1309"/>
      <c r="E52" s="1311">
        <v>135</v>
      </c>
      <c r="F52" s="1310">
        <v>671</v>
      </c>
      <c r="G52" s="1311">
        <v>18908</v>
      </c>
      <c r="H52" s="1310">
        <v>23283</v>
      </c>
      <c r="I52" s="1311">
        <v>1681472</v>
      </c>
      <c r="J52" s="1310">
        <v>163153507</v>
      </c>
      <c r="K52" s="1311">
        <v>25392</v>
      </c>
      <c r="L52" s="1310">
        <v>5158087</v>
      </c>
      <c r="M52" s="1311">
        <v>320980770</v>
      </c>
      <c r="N52" s="1310">
        <v>62228.64600771565</v>
      </c>
      <c r="O52" s="1311">
        <v>60</v>
      </c>
      <c r="P52" s="1311">
        <v>6</v>
      </c>
      <c r="Q52" s="1311">
        <v>713623</v>
      </c>
      <c r="R52" s="1302"/>
      <c r="S52" s="1302"/>
      <c r="T52" s="1303"/>
      <c r="U52" s="1303"/>
      <c r="V52" s="1303"/>
    </row>
    <row r="53" spans="1:22" s="282" customFormat="1" ht="17.25" customHeight="1" thickBot="1">
      <c r="A53" s="1318" t="s">
        <v>1207</v>
      </c>
      <c r="B53" s="1319"/>
      <c r="C53" s="1319"/>
      <c r="D53" s="1320"/>
      <c r="E53" s="1314">
        <v>354</v>
      </c>
      <c r="F53" s="1307">
        <v>7395</v>
      </c>
      <c r="G53" s="1314">
        <v>37920</v>
      </c>
      <c r="H53" s="1307">
        <v>60615</v>
      </c>
      <c r="I53" s="1314">
        <v>33389404</v>
      </c>
      <c r="J53" s="1307">
        <v>437067970</v>
      </c>
      <c r="K53" s="1307">
        <v>41092</v>
      </c>
      <c r="L53" s="1307">
        <v>6593907</v>
      </c>
      <c r="M53" s="1321">
        <v>390623566</v>
      </c>
      <c r="N53" s="1322">
        <v>59240.0781509354</v>
      </c>
      <c r="O53" s="1307">
        <v>109</v>
      </c>
      <c r="P53" s="1314">
        <v>21</v>
      </c>
      <c r="Q53" s="1314">
        <v>824618</v>
      </c>
      <c r="R53" s="1302"/>
      <c r="S53" s="1302"/>
      <c r="T53" s="1303"/>
      <c r="U53" s="1303"/>
      <c r="V53" s="1303"/>
    </row>
    <row r="54" spans="1:22" s="282" customFormat="1" ht="14.25">
      <c r="A54" s="1271"/>
      <c r="B54" s="1271"/>
      <c r="C54" s="1271"/>
      <c r="D54" s="1271"/>
      <c r="E54" s="1323"/>
      <c r="F54" s="1323"/>
      <c r="G54" s="1323"/>
      <c r="H54" s="1323"/>
      <c r="I54" s="1323"/>
      <c r="J54" s="1323"/>
      <c r="K54" s="1323"/>
      <c r="L54" s="1323"/>
      <c r="M54" s="1323"/>
      <c r="N54" s="1303"/>
      <c r="O54" s="1303"/>
      <c r="P54" s="1303"/>
      <c r="Q54" s="1303"/>
      <c r="R54" s="1303"/>
      <c r="S54" s="1303"/>
      <c r="T54" s="1303"/>
      <c r="U54" s="1303"/>
      <c r="V54" s="1303"/>
    </row>
    <row r="55" spans="1:22" s="117" customFormat="1" ht="15" thickBot="1">
      <c r="A55" s="1271"/>
      <c r="B55" s="1271"/>
      <c r="C55" s="1271"/>
      <c r="D55" s="1271"/>
      <c r="E55" s="1323"/>
      <c r="F55" s="1323"/>
      <c r="G55" s="1323"/>
      <c r="H55" s="1323"/>
      <c r="I55" s="1323"/>
      <c r="J55" s="1323"/>
      <c r="K55" s="1323"/>
      <c r="L55" s="1323"/>
      <c r="M55" s="1323"/>
      <c r="N55" s="1303"/>
      <c r="O55" s="1303"/>
      <c r="P55" s="1303"/>
      <c r="Q55" s="1303"/>
      <c r="R55" s="1303"/>
      <c r="S55" s="1303"/>
      <c r="T55" s="1303"/>
      <c r="U55" s="1303"/>
      <c r="V55" s="1303"/>
    </row>
    <row r="56" spans="1:22" s="117" customFormat="1" ht="15" thickBot="1">
      <c r="A56" s="2700" t="s">
        <v>822</v>
      </c>
      <c r="B56" s="2701"/>
      <c r="C56" s="2701"/>
      <c r="D56" s="2702"/>
      <c r="E56" s="1324" t="s">
        <v>1208</v>
      </c>
      <c r="F56" s="1324"/>
      <c r="G56" s="1324"/>
      <c r="H56" s="1324"/>
      <c r="I56" s="1325"/>
      <c r="J56" s="1326"/>
      <c r="K56" s="1324"/>
      <c r="L56" s="1325"/>
      <c r="M56" s="1326"/>
      <c r="N56" s="1324"/>
      <c r="O56" s="1324"/>
      <c r="P56" s="1325"/>
      <c r="Q56" s="1326"/>
      <c r="R56" s="1327" t="s">
        <v>1209</v>
      </c>
      <c r="S56" s="1324"/>
      <c r="T56" s="1327" t="s">
        <v>1210</v>
      </c>
      <c r="U56" s="1325"/>
      <c r="V56" s="1325"/>
    </row>
    <row r="57" spans="1:22" s="117" customFormat="1" ht="14.25">
      <c r="A57" s="2703"/>
      <c r="B57" s="2704"/>
      <c r="C57" s="2704"/>
      <c r="D57" s="2705"/>
      <c r="E57" s="1326" t="s">
        <v>1211</v>
      </c>
      <c r="F57" s="1324"/>
      <c r="G57" s="1325"/>
      <c r="H57" s="1328"/>
      <c r="I57" s="1325" t="s">
        <v>91</v>
      </c>
      <c r="J57" s="1329" t="s">
        <v>1212</v>
      </c>
      <c r="K57" s="1303"/>
      <c r="L57" s="1330"/>
      <c r="M57" s="1329"/>
      <c r="N57" s="1303"/>
      <c r="O57" s="1303"/>
      <c r="P57" s="1330"/>
      <c r="Q57" s="1329"/>
      <c r="R57" s="1331" t="s">
        <v>1213</v>
      </c>
      <c r="S57" s="1332"/>
      <c r="T57" s="1331" t="s">
        <v>1214</v>
      </c>
      <c r="U57" s="1330"/>
      <c r="V57" s="1330"/>
    </row>
    <row r="58" spans="1:22" s="117" customFormat="1" ht="14.25">
      <c r="A58" s="2703"/>
      <c r="B58" s="2704"/>
      <c r="C58" s="2704"/>
      <c r="D58" s="2705"/>
      <c r="E58" s="1329" t="s">
        <v>1215</v>
      </c>
      <c r="F58" s="1303"/>
      <c r="G58" s="1330"/>
      <c r="H58" s="2729" t="s">
        <v>1216</v>
      </c>
      <c r="I58" s="2730"/>
      <c r="J58" s="1329" t="s">
        <v>1217</v>
      </c>
      <c r="K58" s="1303"/>
      <c r="L58" s="1330"/>
      <c r="M58" s="1329"/>
      <c r="N58" s="1333" t="s">
        <v>1218</v>
      </c>
      <c r="O58" s="1333"/>
      <c r="P58" s="1330"/>
      <c r="Q58" s="1334" t="s">
        <v>1219</v>
      </c>
      <c r="R58" s="1331" t="s">
        <v>1220</v>
      </c>
      <c r="S58" s="1335"/>
      <c r="T58" s="1331" t="s">
        <v>1221</v>
      </c>
      <c r="U58" s="1336"/>
      <c r="V58" s="1337" t="s">
        <v>1222</v>
      </c>
    </row>
    <row r="59" spans="1:22" s="117" customFormat="1" ht="14.25">
      <c r="A59" s="2703"/>
      <c r="B59" s="2704"/>
      <c r="C59" s="2704"/>
      <c r="D59" s="2705"/>
      <c r="E59" s="1329" t="s">
        <v>1223</v>
      </c>
      <c r="F59" s="1303"/>
      <c r="G59" s="1330"/>
      <c r="H59" s="1329"/>
      <c r="I59" s="1330"/>
      <c r="J59" s="1329" t="s">
        <v>1224</v>
      </c>
      <c r="K59" s="1303"/>
      <c r="L59" s="1330"/>
      <c r="M59" s="1329"/>
      <c r="N59" s="1303"/>
      <c r="O59" s="1303"/>
      <c r="P59" s="1330"/>
      <c r="Q59" s="1334" t="s">
        <v>1225</v>
      </c>
      <c r="R59" s="1331" t="s">
        <v>1226</v>
      </c>
      <c r="S59" s="1332"/>
      <c r="T59" s="1338"/>
      <c r="U59" s="1330"/>
      <c r="V59" s="1330"/>
    </row>
    <row r="60" spans="1:22" s="117" customFormat="1" ht="14.25">
      <c r="A60" s="2703"/>
      <c r="B60" s="2704"/>
      <c r="C60" s="2704"/>
      <c r="D60" s="2705"/>
      <c r="E60" s="1329"/>
      <c r="F60" s="1303"/>
      <c r="G60" s="1330"/>
      <c r="H60" s="1329"/>
      <c r="I60" s="1330"/>
      <c r="J60" s="1329"/>
      <c r="K60" s="1303"/>
      <c r="L60" s="1330"/>
      <c r="M60" s="1329"/>
      <c r="N60" s="1303"/>
      <c r="O60" s="1303"/>
      <c r="P60" s="1330"/>
      <c r="Q60" s="1329"/>
      <c r="R60" s="1339" t="s">
        <v>1227</v>
      </c>
      <c r="S60" s="1332"/>
      <c r="T60" s="1338"/>
      <c r="U60" s="1330"/>
      <c r="V60" s="1330"/>
    </row>
    <row r="61" spans="1:22" s="117" customFormat="1" ht="15" thickBot="1">
      <c r="A61" s="2703"/>
      <c r="B61" s="2704"/>
      <c r="C61" s="2704"/>
      <c r="D61" s="2705"/>
      <c r="E61" s="1340"/>
      <c r="F61" s="1341"/>
      <c r="G61" s="1342" t="s">
        <v>1228</v>
      </c>
      <c r="H61" s="1340"/>
      <c r="I61" s="1342" t="s">
        <v>1229</v>
      </c>
      <c r="J61" s="1340"/>
      <c r="K61" s="1341"/>
      <c r="L61" s="1342" t="s">
        <v>1230</v>
      </c>
      <c r="M61" s="1343"/>
      <c r="N61" s="1344"/>
      <c r="O61" s="1344"/>
      <c r="P61" s="1342" t="s">
        <v>1231</v>
      </c>
      <c r="Q61" s="1334" t="s">
        <v>1232</v>
      </c>
      <c r="R61" s="1339" t="s">
        <v>1233</v>
      </c>
      <c r="S61" s="1345"/>
      <c r="T61" s="1339" t="s">
        <v>1234</v>
      </c>
      <c r="U61" s="1346"/>
      <c r="V61" s="1337" t="s">
        <v>1235</v>
      </c>
    </row>
    <row r="62" spans="1:22" s="117" customFormat="1" ht="15" thickBot="1">
      <c r="A62" s="2703"/>
      <c r="B62" s="2704"/>
      <c r="C62" s="2704"/>
      <c r="D62" s="2705"/>
      <c r="E62" s="1347" t="s">
        <v>1171</v>
      </c>
      <c r="F62" s="1348"/>
      <c r="G62" s="1349" t="s">
        <v>1172</v>
      </c>
      <c r="H62" s="1350" t="s">
        <v>1166</v>
      </c>
      <c r="I62" s="1349" t="s">
        <v>1172</v>
      </c>
      <c r="J62" s="1350" t="s">
        <v>1166</v>
      </c>
      <c r="K62" s="1349" t="s">
        <v>1167</v>
      </c>
      <c r="L62" s="1350" t="s">
        <v>1168</v>
      </c>
      <c r="M62" s="1351" t="s">
        <v>1166</v>
      </c>
      <c r="N62" s="1349" t="s">
        <v>1236</v>
      </c>
      <c r="O62" s="1347" t="s">
        <v>1237</v>
      </c>
      <c r="P62" s="1348"/>
      <c r="Q62" s="1329"/>
      <c r="R62" s="1338"/>
      <c r="S62" s="1352" t="s">
        <v>1238</v>
      </c>
      <c r="T62" s="1353" t="s">
        <v>1239</v>
      </c>
      <c r="U62" s="1342" t="s">
        <v>1240</v>
      </c>
      <c r="V62" s="1330"/>
    </row>
    <row r="63" spans="1:22" s="117" customFormat="1" ht="14.25">
      <c r="A63" s="2703"/>
      <c r="B63" s="2704"/>
      <c r="C63" s="2704"/>
      <c r="D63" s="2705"/>
      <c r="E63" s="1349" t="s">
        <v>1241</v>
      </c>
      <c r="F63" s="1354" t="s">
        <v>1242</v>
      </c>
      <c r="G63" s="1355" t="s">
        <v>227</v>
      </c>
      <c r="H63" s="1330"/>
      <c r="I63" s="1355" t="s">
        <v>227</v>
      </c>
      <c r="J63" s="1337" t="s">
        <v>1243</v>
      </c>
      <c r="K63" s="1355" t="s">
        <v>1173</v>
      </c>
      <c r="L63" s="1337" t="s">
        <v>227</v>
      </c>
      <c r="M63" s="1334" t="s">
        <v>1244</v>
      </c>
      <c r="N63" s="1355" t="s">
        <v>1245</v>
      </c>
      <c r="O63" s="1349" t="s">
        <v>1246</v>
      </c>
      <c r="P63" s="1350" t="s">
        <v>1247</v>
      </c>
      <c r="Q63" s="1334" t="s">
        <v>227</v>
      </c>
      <c r="R63" s="1351" t="s">
        <v>1166</v>
      </c>
      <c r="S63" s="1349" t="s">
        <v>1248</v>
      </c>
      <c r="T63" s="1334" t="s">
        <v>1166</v>
      </c>
      <c r="U63" s="1355" t="s">
        <v>1248</v>
      </c>
      <c r="V63" s="1355" t="s">
        <v>227</v>
      </c>
    </row>
    <row r="64" spans="1:22" s="117" customFormat="1" ht="15" thickBot="1">
      <c r="A64" s="2706"/>
      <c r="B64" s="2707"/>
      <c r="C64" s="2707"/>
      <c r="D64" s="2708"/>
      <c r="E64" s="1356" t="s">
        <v>1166</v>
      </c>
      <c r="F64" s="1340" t="s">
        <v>1249</v>
      </c>
      <c r="G64" s="1357"/>
      <c r="H64" s="1358"/>
      <c r="I64" s="1357"/>
      <c r="J64" s="1342"/>
      <c r="K64" s="1357"/>
      <c r="L64" s="1358"/>
      <c r="M64" s="1334" t="s">
        <v>1250</v>
      </c>
      <c r="N64" s="1359" t="s">
        <v>227</v>
      </c>
      <c r="O64" s="1356" t="s">
        <v>227</v>
      </c>
      <c r="P64" s="1342" t="s">
        <v>1251</v>
      </c>
      <c r="Q64" s="1340"/>
      <c r="R64" s="1359"/>
      <c r="S64" s="1356" t="s">
        <v>1252</v>
      </c>
      <c r="T64" s="1359"/>
      <c r="U64" s="1356" t="s">
        <v>1252</v>
      </c>
      <c r="V64" s="1357"/>
    </row>
    <row r="65" spans="1:22" s="117" customFormat="1" ht="14.25">
      <c r="A65" s="973"/>
      <c r="B65" s="981"/>
      <c r="C65" s="981"/>
      <c r="D65" s="1272"/>
      <c r="E65" s="1355"/>
      <c r="F65" s="1332"/>
      <c r="G65" s="1360"/>
      <c r="H65" s="1330"/>
      <c r="I65" s="1360"/>
      <c r="J65" s="1337"/>
      <c r="K65" s="1360"/>
      <c r="L65" s="1354"/>
      <c r="M65" s="1349"/>
      <c r="N65" s="1352"/>
      <c r="O65" s="1355"/>
      <c r="P65" s="1337"/>
      <c r="Q65" s="1360"/>
      <c r="R65" s="1330"/>
      <c r="S65" s="1330"/>
      <c r="T65" s="1337"/>
      <c r="U65" s="1355"/>
      <c r="V65" s="1360"/>
    </row>
    <row r="66" spans="1:22" s="117" customFormat="1" ht="18" customHeight="1" hidden="1">
      <c r="A66" s="1294" t="s">
        <v>1179</v>
      </c>
      <c r="B66" s="1295"/>
      <c r="C66" s="1295"/>
      <c r="D66" s="1296"/>
      <c r="E66" s="1300">
        <v>12646</v>
      </c>
      <c r="F66" s="1301">
        <v>0</v>
      </c>
      <c r="G66" s="1300">
        <v>123088431</v>
      </c>
      <c r="H66" s="1301">
        <v>12753</v>
      </c>
      <c r="I66" s="1300">
        <v>123860792</v>
      </c>
      <c r="J66" s="1301">
        <v>635</v>
      </c>
      <c r="K66" s="1300">
        <v>71748</v>
      </c>
      <c r="L66" s="1300">
        <v>72367</v>
      </c>
      <c r="M66" s="1300">
        <v>31432</v>
      </c>
      <c r="N66" s="1301">
        <v>318401846</v>
      </c>
      <c r="O66" s="1300">
        <v>101581592</v>
      </c>
      <c r="P66" s="1301">
        <v>216820254</v>
      </c>
      <c r="Q66" s="1300">
        <v>11596712</v>
      </c>
      <c r="R66" s="1301"/>
      <c r="S66" s="1301">
        <v>12421</v>
      </c>
      <c r="T66" s="1301">
        <v>52</v>
      </c>
      <c r="U66" s="1300">
        <v>12495</v>
      </c>
      <c r="V66" s="1300">
        <v>11571796</v>
      </c>
    </row>
    <row r="67" spans="1:22" s="117" customFormat="1" ht="18" customHeight="1" hidden="1">
      <c r="A67" s="1294" t="s">
        <v>1180</v>
      </c>
      <c r="B67" s="1295"/>
      <c r="C67" s="1295"/>
      <c r="D67" s="1296"/>
      <c r="E67" s="1300">
        <v>11905</v>
      </c>
      <c r="F67" s="1301">
        <v>0</v>
      </c>
      <c r="G67" s="1300">
        <v>115871186</v>
      </c>
      <c r="H67" s="1301">
        <v>12042</v>
      </c>
      <c r="I67" s="1300">
        <v>117335706</v>
      </c>
      <c r="J67" s="1301">
        <v>877</v>
      </c>
      <c r="K67" s="1300">
        <v>52616</v>
      </c>
      <c r="L67" s="1300">
        <v>83957</v>
      </c>
      <c r="M67" s="1300">
        <v>31375</v>
      </c>
      <c r="N67" s="1301">
        <v>353732722</v>
      </c>
      <c r="O67" s="1300">
        <v>79061175</v>
      </c>
      <c r="P67" s="1301">
        <v>274671547</v>
      </c>
      <c r="Q67" s="1300">
        <v>13111875</v>
      </c>
      <c r="R67" s="1361" t="s">
        <v>1253</v>
      </c>
      <c r="S67" s="1301">
        <v>15992</v>
      </c>
      <c r="T67" s="1301">
        <v>49</v>
      </c>
      <c r="U67" s="1300">
        <v>11020</v>
      </c>
      <c r="V67" s="1300">
        <v>13084863</v>
      </c>
    </row>
    <row r="68" spans="1:22" s="117" customFormat="1" ht="18" customHeight="1" hidden="1">
      <c r="A68" s="1294" t="s">
        <v>1181</v>
      </c>
      <c r="B68" s="1295"/>
      <c r="C68" s="1295"/>
      <c r="D68" s="1296"/>
      <c r="E68" s="1300">
        <v>12567</v>
      </c>
      <c r="F68" s="1301">
        <v>0</v>
      </c>
      <c r="G68" s="1300">
        <v>114931995</v>
      </c>
      <c r="H68" s="1301">
        <v>12702</v>
      </c>
      <c r="I68" s="1300">
        <v>116559716</v>
      </c>
      <c r="J68" s="1301">
        <v>96</v>
      </c>
      <c r="K68" s="1300">
        <v>8468</v>
      </c>
      <c r="L68" s="1300">
        <v>6669</v>
      </c>
      <c r="M68" s="1300">
        <v>31873</v>
      </c>
      <c r="N68" s="1301">
        <v>307417878</v>
      </c>
      <c r="O68" s="1300">
        <v>70817044</v>
      </c>
      <c r="P68" s="1301">
        <v>236600834</v>
      </c>
      <c r="Q68" s="1300">
        <v>11241275</v>
      </c>
      <c r="R68" s="1361" t="s">
        <v>1253</v>
      </c>
      <c r="S68" s="1301">
        <v>20675</v>
      </c>
      <c r="T68" s="1301">
        <v>39</v>
      </c>
      <c r="U68" s="1300">
        <v>13364</v>
      </c>
      <c r="V68" s="1300">
        <v>11207236</v>
      </c>
    </row>
    <row r="69" spans="1:22" s="117" customFormat="1" ht="18" customHeight="1" hidden="1">
      <c r="A69" s="1294" t="s">
        <v>1182</v>
      </c>
      <c r="B69" s="1295"/>
      <c r="C69" s="1295"/>
      <c r="D69" s="1296"/>
      <c r="E69" s="1300">
        <v>11536</v>
      </c>
      <c r="F69" s="1301">
        <v>0</v>
      </c>
      <c r="G69" s="1300">
        <v>119708463</v>
      </c>
      <c r="H69" s="1301">
        <v>11632</v>
      </c>
      <c r="I69" s="1300">
        <v>120425325</v>
      </c>
      <c r="J69" s="1301">
        <v>78</v>
      </c>
      <c r="K69" s="1300">
        <v>34091</v>
      </c>
      <c r="L69" s="1300">
        <v>4769</v>
      </c>
      <c r="M69" s="1300">
        <v>23731</v>
      </c>
      <c r="N69" s="1301">
        <v>235254785</v>
      </c>
      <c r="O69" s="1300">
        <v>104017100</v>
      </c>
      <c r="P69" s="1301">
        <v>246150028</v>
      </c>
      <c r="Q69" s="1300">
        <v>12624249</v>
      </c>
      <c r="R69" s="1361" t="s">
        <v>1253</v>
      </c>
      <c r="S69" s="1301">
        <v>5844</v>
      </c>
      <c r="T69" s="1301">
        <v>67</v>
      </c>
      <c r="U69" s="1300">
        <v>18937</v>
      </c>
      <c r="V69" s="1300">
        <v>12599468</v>
      </c>
    </row>
    <row r="70" spans="1:22" s="117" customFormat="1" ht="18" customHeight="1" hidden="1">
      <c r="A70" s="1294" t="s">
        <v>1254</v>
      </c>
      <c r="B70" s="1295"/>
      <c r="C70" s="1295"/>
      <c r="D70" s="1296"/>
      <c r="E70" s="1300">
        <v>10174</v>
      </c>
      <c r="F70" s="1301">
        <v>11</v>
      </c>
      <c r="G70" s="1300">
        <v>102193828</v>
      </c>
      <c r="H70" s="1301">
        <v>10282</v>
      </c>
      <c r="I70" s="1300">
        <v>103944307</v>
      </c>
      <c r="J70" s="1301">
        <v>83</v>
      </c>
      <c r="K70" s="1300">
        <v>2313</v>
      </c>
      <c r="L70" s="1300">
        <v>5103</v>
      </c>
      <c r="M70" s="1300">
        <v>31949</v>
      </c>
      <c r="N70" s="1301">
        <v>336800816</v>
      </c>
      <c r="O70" s="1300">
        <v>119017657</v>
      </c>
      <c r="P70" s="1301">
        <v>217783159</v>
      </c>
      <c r="Q70" s="1300">
        <v>10654319</v>
      </c>
      <c r="R70" s="1361" t="s">
        <v>1253</v>
      </c>
      <c r="S70" s="1301">
        <v>17546</v>
      </c>
      <c r="T70" s="1301">
        <v>83</v>
      </c>
      <c r="U70" s="1300">
        <v>9514</v>
      </c>
      <c r="V70" s="1300">
        <v>10627259</v>
      </c>
    </row>
    <row r="71" spans="1:22" s="117" customFormat="1" ht="18" customHeight="1" hidden="1">
      <c r="A71" s="2703" t="s">
        <v>1184</v>
      </c>
      <c r="B71" s="2718"/>
      <c r="C71" s="2718"/>
      <c r="D71" s="2705"/>
      <c r="E71" s="1300">
        <v>8017</v>
      </c>
      <c r="F71" s="1301">
        <v>14</v>
      </c>
      <c r="G71" s="1300">
        <v>81772889</v>
      </c>
      <c r="H71" s="1301">
        <v>8114</v>
      </c>
      <c r="I71" s="1300">
        <v>87362564</v>
      </c>
      <c r="J71" s="1301">
        <v>92</v>
      </c>
      <c r="K71" s="1300">
        <v>6164</v>
      </c>
      <c r="L71" s="1300">
        <v>5911</v>
      </c>
      <c r="M71" s="1300">
        <v>32213</v>
      </c>
      <c r="N71" s="1301">
        <v>389530971</v>
      </c>
      <c r="O71" s="1300">
        <v>127517453</v>
      </c>
      <c r="P71" s="1301">
        <v>262013518</v>
      </c>
      <c r="Q71" s="1300">
        <v>11635005</v>
      </c>
      <c r="R71" s="1361">
        <v>37</v>
      </c>
      <c r="S71" s="1301">
        <v>41145</v>
      </c>
      <c r="T71" s="1301">
        <v>205</v>
      </c>
      <c r="U71" s="1300">
        <v>36641</v>
      </c>
      <c r="V71" s="1300">
        <v>11557219</v>
      </c>
    </row>
    <row r="72" spans="1:22" s="117" customFormat="1" ht="18" customHeight="1" hidden="1">
      <c r="A72" s="2703" t="s">
        <v>1185</v>
      </c>
      <c r="B72" s="2718"/>
      <c r="C72" s="2718"/>
      <c r="D72" s="2705"/>
      <c r="E72" s="1300">
        <v>7683</v>
      </c>
      <c r="F72" s="1301">
        <v>7</v>
      </c>
      <c r="G72" s="1300">
        <v>82281597</v>
      </c>
      <c r="H72" s="1301">
        <v>7883</v>
      </c>
      <c r="I72" s="1300">
        <v>95519746</v>
      </c>
      <c r="J72" s="1301">
        <v>44</v>
      </c>
      <c r="K72" s="1300">
        <v>3379</v>
      </c>
      <c r="L72" s="1300">
        <v>2717</v>
      </c>
      <c r="M72" s="1300">
        <v>32391</v>
      </c>
      <c r="N72" s="1301">
        <v>405917237</v>
      </c>
      <c r="O72" s="1300">
        <v>128636359</v>
      </c>
      <c r="P72" s="1301">
        <v>277280878</v>
      </c>
      <c r="Q72" s="1300">
        <v>12245105</v>
      </c>
      <c r="R72" s="1361">
        <v>46</v>
      </c>
      <c r="S72" s="1301">
        <v>70181</v>
      </c>
      <c r="T72" s="1301">
        <v>43</v>
      </c>
      <c r="U72" s="1300">
        <v>26154</v>
      </c>
      <c r="V72" s="1300">
        <v>12148770</v>
      </c>
    </row>
    <row r="73" spans="1:22" s="117" customFormat="1" ht="18" customHeight="1" hidden="1">
      <c r="A73" s="2703" t="s">
        <v>1186</v>
      </c>
      <c r="B73" s="2718"/>
      <c r="C73" s="2718"/>
      <c r="D73" s="2705"/>
      <c r="E73" s="1300">
        <v>8011</v>
      </c>
      <c r="F73" s="1301">
        <v>10</v>
      </c>
      <c r="G73" s="1300">
        <v>85974493</v>
      </c>
      <c r="H73" s="1301">
        <v>8208</v>
      </c>
      <c r="I73" s="1300">
        <v>103827934</v>
      </c>
      <c r="J73" s="1301">
        <v>35</v>
      </c>
      <c r="K73" s="1300">
        <v>23266</v>
      </c>
      <c r="L73" s="1300">
        <v>3636</v>
      </c>
      <c r="M73" s="1300">
        <v>35563</v>
      </c>
      <c r="N73" s="1301">
        <v>425535756</v>
      </c>
      <c r="O73" s="1300">
        <v>133167232</v>
      </c>
      <c r="P73" s="1301">
        <v>292368524</v>
      </c>
      <c r="Q73" s="1300">
        <v>13921220</v>
      </c>
      <c r="R73" s="1361">
        <v>123</v>
      </c>
      <c r="S73" s="1301">
        <v>206539</v>
      </c>
      <c r="T73" s="1301">
        <v>38</v>
      </c>
      <c r="U73" s="1300">
        <v>12454</v>
      </c>
      <c r="V73" s="1300">
        <v>13702227</v>
      </c>
    </row>
    <row r="74" spans="1:22" s="117" customFormat="1" ht="18" customHeight="1" hidden="1">
      <c r="A74" s="2703" t="s">
        <v>1187</v>
      </c>
      <c r="B74" s="2718"/>
      <c r="C74" s="2718"/>
      <c r="D74" s="2705"/>
      <c r="E74" s="1300">
        <v>6403</v>
      </c>
      <c r="F74" s="1301">
        <v>6</v>
      </c>
      <c r="G74" s="1300">
        <v>69277394</v>
      </c>
      <c r="H74" s="1301">
        <v>6423</v>
      </c>
      <c r="I74" s="1300">
        <v>69277394</v>
      </c>
      <c r="J74" s="1301">
        <v>29</v>
      </c>
      <c r="K74" s="1300">
        <v>2529</v>
      </c>
      <c r="L74" s="1300">
        <v>2109</v>
      </c>
      <c r="M74" s="1300">
        <v>27467</v>
      </c>
      <c r="N74" s="1301">
        <v>335784526</v>
      </c>
      <c r="O74" s="1300">
        <v>124444869</v>
      </c>
      <c r="P74" s="1301">
        <v>156618998</v>
      </c>
      <c r="Q74" s="1300">
        <v>11288838</v>
      </c>
      <c r="R74" s="1361">
        <v>91</v>
      </c>
      <c r="S74" s="1301">
        <v>92079</v>
      </c>
      <c r="T74" s="1301">
        <v>29</v>
      </c>
      <c r="U74" s="1300">
        <v>2961</v>
      </c>
      <c r="V74" s="1300">
        <v>11193798</v>
      </c>
    </row>
    <row r="75" spans="1:22" s="117" customFormat="1" ht="18" customHeight="1">
      <c r="A75" s="2703" t="s">
        <v>842</v>
      </c>
      <c r="B75" s="2718"/>
      <c r="C75" s="2718"/>
      <c r="D75" s="2705"/>
      <c r="E75" s="1300">
        <v>9299</v>
      </c>
      <c r="F75" s="1301">
        <v>45</v>
      </c>
      <c r="G75" s="1300">
        <v>64432482</v>
      </c>
      <c r="H75" s="1301">
        <v>9453</v>
      </c>
      <c r="I75" s="1300">
        <v>74289610</v>
      </c>
      <c r="J75" s="1301">
        <v>894</v>
      </c>
      <c r="K75" s="1300">
        <v>85598</v>
      </c>
      <c r="L75" s="1300">
        <v>138150</v>
      </c>
      <c r="M75" s="1300">
        <v>35973</v>
      </c>
      <c r="N75" s="1301">
        <v>277779775</v>
      </c>
      <c r="O75" s="1300">
        <v>111988001</v>
      </c>
      <c r="P75" s="1301">
        <v>165791774</v>
      </c>
      <c r="Q75" s="1300">
        <v>9988613</v>
      </c>
      <c r="R75" s="1361">
        <v>52</v>
      </c>
      <c r="S75" s="1301">
        <v>37001</v>
      </c>
      <c r="T75" s="1301">
        <v>48</v>
      </c>
      <c r="U75" s="1300">
        <v>8045</v>
      </c>
      <c r="V75" s="1300">
        <v>9943567</v>
      </c>
    </row>
    <row r="76" spans="1:22" s="117" customFormat="1" ht="18" customHeight="1">
      <c r="A76" s="2703" t="s">
        <v>843</v>
      </c>
      <c r="B76" s="2718"/>
      <c r="C76" s="2718"/>
      <c r="D76" s="2705"/>
      <c r="E76" s="1300">
        <v>9261</v>
      </c>
      <c r="F76" s="1301">
        <v>34</v>
      </c>
      <c r="G76" s="1300">
        <v>56844105</v>
      </c>
      <c r="H76" s="1301">
        <v>9431</v>
      </c>
      <c r="I76" s="1300">
        <v>57874788</v>
      </c>
      <c r="J76" s="1301">
        <v>929</v>
      </c>
      <c r="K76" s="1300">
        <v>98563</v>
      </c>
      <c r="L76" s="1300">
        <v>120811</v>
      </c>
      <c r="M76" s="1300">
        <v>31853</v>
      </c>
      <c r="N76" s="1301">
        <v>255813038</v>
      </c>
      <c r="O76" s="1300">
        <v>98392672</v>
      </c>
      <c r="P76" s="1301">
        <v>157420366</v>
      </c>
      <c r="Q76" s="1300">
        <v>9244940</v>
      </c>
      <c r="R76" s="1301">
        <v>180</v>
      </c>
      <c r="S76" s="1301">
        <v>111096</v>
      </c>
      <c r="T76" s="1301">
        <v>57</v>
      </c>
      <c r="U76" s="1300">
        <v>15123</v>
      </c>
      <c r="V76" s="1300">
        <v>9118721</v>
      </c>
    </row>
    <row r="77" spans="1:22" s="117" customFormat="1" ht="18" customHeight="1">
      <c r="A77" s="2703" t="s">
        <v>844</v>
      </c>
      <c r="B77" s="2718"/>
      <c r="C77" s="2718"/>
      <c r="D77" s="2705"/>
      <c r="E77" s="1300">
        <v>8574</v>
      </c>
      <c r="F77" s="1301">
        <v>54</v>
      </c>
      <c r="G77" s="1300">
        <v>58013100</v>
      </c>
      <c r="H77" s="1301">
        <v>8720</v>
      </c>
      <c r="I77" s="1300">
        <v>60413591</v>
      </c>
      <c r="J77" s="1301">
        <v>885</v>
      </c>
      <c r="K77" s="1300">
        <v>78809</v>
      </c>
      <c r="L77" s="1300">
        <v>122231</v>
      </c>
      <c r="M77" s="1300">
        <v>34098</v>
      </c>
      <c r="N77" s="1301">
        <v>282917763</v>
      </c>
      <c r="O77" s="1300">
        <v>102339942</v>
      </c>
      <c r="P77" s="1301">
        <v>180577821</v>
      </c>
      <c r="Q77" s="1300">
        <v>10292304</v>
      </c>
      <c r="R77" s="1301">
        <v>166</v>
      </c>
      <c r="S77" s="1301">
        <v>88949</v>
      </c>
      <c r="T77" s="1301">
        <v>54</v>
      </c>
      <c r="U77" s="1300">
        <v>5796</v>
      </c>
      <c r="V77" s="1300">
        <v>10197559</v>
      </c>
    </row>
    <row r="78" spans="1:22" s="117" customFormat="1" ht="18" customHeight="1">
      <c r="A78" s="2703" t="s">
        <v>845</v>
      </c>
      <c r="B78" s="2718"/>
      <c r="C78" s="2718"/>
      <c r="D78" s="2705"/>
      <c r="E78" s="1300">
        <v>10252</v>
      </c>
      <c r="F78" s="1301">
        <v>23</v>
      </c>
      <c r="G78" s="1300">
        <v>60058856</v>
      </c>
      <c r="H78" s="1301">
        <v>10379</v>
      </c>
      <c r="I78" s="1300">
        <v>71121370</v>
      </c>
      <c r="J78" s="1301">
        <v>736</v>
      </c>
      <c r="K78" s="1300">
        <v>64022</v>
      </c>
      <c r="L78" s="1300">
        <v>85453</v>
      </c>
      <c r="M78" s="1300">
        <v>36429</v>
      </c>
      <c r="N78" s="1301">
        <v>306627018</v>
      </c>
      <c r="O78" s="1300">
        <v>111048145</v>
      </c>
      <c r="P78" s="1301">
        <v>195578873</v>
      </c>
      <c r="Q78" s="1300">
        <v>11153561</v>
      </c>
      <c r="R78" s="1301">
        <v>175</v>
      </c>
      <c r="S78" s="1301">
        <v>54203</v>
      </c>
      <c r="T78" s="1301">
        <v>56</v>
      </c>
      <c r="U78" s="1300">
        <v>8953</v>
      </c>
      <c r="V78" s="1300">
        <v>11090405</v>
      </c>
    </row>
    <row r="79" spans="1:22" s="117" customFormat="1" ht="18" customHeight="1" thickBot="1">
      <c r="A79" s="2703" t="s">
        <v>1255</v>
      </c>
      <c r="B79" s="2718"/>
      <c r="C79" s="2718"/>
      <c r="D79" s="2705"/>
      <c r="E79" s="1300">
        <v>11676</v>
      </c>
      <c r="F79" s="1300">
        <v>15</v>
      </c>
      <c r="G79" s="1300">
        <v>68161590</v>
      </c>
      <c r="H79" s="1300">
        <v>11785</v>
      </c>
      <c r="I79" s="1300">
        <v>68986208</v>
      </c>
      <c r="J79" s="1300">
        <v>940</v>
      </c>
      <c r="K79" s="1300">
        <v>91572</v>
      </c>
      <c r="L79" s="1300">
        <v>126247</v>
      </c>
      <c r="M79" s="1300">
        <v>40116</v>
      </c>
      <c r="N79" s="1300">
        <v>321511111</v>
      </c>
      <c r="O79" s="1300">
        <v>119748772</v>
      </c>
      <c r="P79" s="1300">
        <v>201762339</v>
      </c>
      <c r="Q79" s="1300">
        <v>11661699</v>
      </c>
      <c r="R79" s="1300">
        <v>130</v>
      </c>
      <c r="S79" s="1300">
        <v>181423</v>
      </c>
      <c r="T79" s="1300">
        <v>88</v>
      </c>
      <c r="U79" s="1300">
        <v>24963</v>
      </c>
      <c r="V79" s="1300">
        <v>11455313</v>
      </c>
    </row>
    <row r="80" spans="1:22" s="117" customFormat="1" ht="18" customHeight="1" thickBot="1">
      <c r="A80" s="2709" t="s">
        <v>1256</v>
      </c>
      <c r="B80" s="2710"/>
      <c r="C80" s="2710"/>
      <c r="D80" s="2710"/>
      <c r="E80" s="1304"/>
      <c r="F80" s="1304"/>
      <c r="G80" s="1304"/>
      <c r="H80" s="1304"/>
      <c r="I80" s="1304"/>
      <c r="J80" s="1304"/>
      <c r="K80" s="1304"/>
      <c r="L80" s="1305"/>
      <c r="M80" s="1306"/>
      <c r="N80" s="1304"/>
      <c r="O80" s="1304"/>
      <c r="P80" s="1304"/>
      <c r="Q80" s="1304"/>
      <c r="R80" s="1304"/>
      <c r="S80" s="1304"/>
      <c r="T80" s="1362"/>
      <c r="U80" s="1362"/>
      <c r="V80" s="1307"/>
    </row>
    <row r="81" spans="1:22" s="117" customFormat="1" ht="18" customHeight="1" thickBot="1">
      <c r="A81" s="2719" t="s">
        <v>1190</v>
      </c>
      <c r="B81" s="2722" t="s">
        <v>1191</v>
      </c>
      <c r="C81" s="1308" t="s">
        <v>1192</v>
      </c>
      <c r="D81" s="1309"/>
      <c r="E81" s="1311">
        <v>3773</v>
      </c>
      <c r="F81" s="1311">
        <v>8</v>
      </c>
      <c r="G81" s="1311">
        <v>28840455</v>
      </c>
      <c r="H81" s="1311">
        <v>3801</v>
      </c>
      <c r="I81" s="1311">
        <v>28889793</v>
      </c>
      <c r="J81" s="1310">
        <v>434</v>
      </c>
      <c r="K81" s="1311">
        <v>50438</v>
      </c>
      <c r="L81" s="1314">
        <v>59455</v>
      </c>
      <c r="M81" s="1314">
        <v>5966</v>
      </c>
      <c r="N81" s="1307">
        <v>13981130</v>
      </c>
      <c r="O81" s="1311">
        <v>13981130</v>
      </c>
      <c r="P81" s="1363" t="s">
        <v>1200</v>
      </c>
      <c r="Q81" s="1311">
        <v>419321</v>
      </c>
      <c r="R81" s="1310">
        <v>0</v>
      </c>
      <c r="S81" s="1311">
        <v>0</v>
      </c>
      <c r="T81" s="1310">
        <v>10</v>
      </c>
      <c r="U81" s="1311">
        <v>597</v>
      </c>
      <c r="V81" s="1314">
        <v>418724</v>
      </c>
    </row>
    <row r="82" spans="1:22" s="117" customFormat="1" ht="18" customHeight="1" thickBot="1">
      <c r="A82" s="2720"/>
      <c r="B82" s="2723"/>
      <c r="C82" s="2726" t="s">
        <v>1193</v>
      </c>
      <c r="D82" s="1312" t="s">
        <v>1194</v>
      </c>
      <c r="E82" s="1317">
        <v>700</v>
      </c>
      <c r="F82" s="1317">
        <v>2</v>
      </c>
      <c r="G82" s="1311">
        <v>3387199</v>
      </c>
      <c r="H82" s="1311">
        <v>700</v>
      </c>
      <c r="I82" s="1311">
        <v>3389717</v>
      </c>
      <c r="J82" s="1313" t="s">
        <v>1200</v>
      </c>
      <c r="K82" s="1311">
        <v>147</v>
      </c>
      <c r="L82" s="1311">
        <v>0</v>
      </c>
      <c r="M82" s="1363" t="s">
        <v>1200</v>
      </c>
      <c r="N82" s="1307">
        <v>922255</v>
      </c>
      <c r="O82" s="1311">
        <v>922255</v>
      </c>
      <c r="P82" s="1363" t="s">
        <v>1200</v>
      </c>
      <c r="Q82" s="1311">
        <v>27664</v>
      </c>
      <c r="R82" s="1313" t="s">
        <v>1200</v>
      </c>
      <c r="S82" s="1311">
        <v>0</v>
      </c>
      <c r="T82" s="1313" t="s">
        <v>1200</v>
      </c>
      <c r="U82" s="1311">
        <v>23</v>
      </c>
      <c r="V82" s="1314">
        <v>27641</v>
      </c>
    </row>
    <row r="83" spans="1:22" s="117" customFormat="1" ht="18" customHeight="1" thickBot="1">
      <c r="A83" s="2720"/>
      <c r="B83" s="2723"/>
      <c r="C83" s="2727"/>
      <c r="D83" s="1309" t="s">
        <v>1196</v>
      </c>
      <c r="E83" s="1313" t="s">
        <v>1200</v>
      </c>
      <c r="F83" s="1313" t="s">
        <v>1200</v>
      </c>
      <c r="G83" s="1313" t="s">
        <v>1200</v>
      </c>
      <c r="H83" s="1313" t="s">
        <v>1200</v>
      </c>
      <c r="I83" s="1311">
        <v>14217</v>
      </c>
      <c r="J83" s="1313" t="s">
        <v>1200</v>
      </c>
      <c r="K83" s="1311">
        <v>87</v>
      </c>
      <c r="L83" s="1311">
        <v>1176</v>
      </c>
      <c r="M83" s="1363" t="s">
        <v>1200</v>
      </c>
      <c r="N83" s="1307">
        <v>1394747</v>
      </c>
      <c r="O83" s="1363" t="s">
        <v>1200</v>
      </c>
      <c r="P83" s="1307">
        <v>1394747</v>
      </c>
      <c r="Q83" s="1311">
        <v>55780</v>
      </c>
      <c r="R83" s="1313" t="s">
        <v>1200</v>
      </c>
      <c r="S83" s="1311">
        <v>92</v>
      </c>
      <c r="T83" s="1313" t="s">
        <v>1200</v>
      </c>
      <c r="U83" s="1311">
        <v>109</v>
      </c>
      <c r="V83" s="1314">
        <v>55579</v>
      </c>
    </row>
    <row r="84" spans="1:22" s="117" customFormat="1" ht="18" customHeight="1" thickBot="1">
      <c r="A84" s="2720"/>
      <c r="B84" s="2724"/>
      <c r="C84" s="2728"/>
      <c r="D84" s="1309" t="s">
        <v>1197</v>
      </c>
      <c r="E84" s="1314">
        <v>700</v>
      </c>
      <c r="F84" s="1314">
        <v>2</v>
      </c>
      <c r="G84" s="1314">
        <v>3387199</v>
      </c>
      <c r="H84" s="1311">
        <v>704</v>
      </c>
      <c r="I84" s="1314">
        <v>3403934</v>
      </c>
      <c r="J84" s="1314">
        <v>8</v>
      </c>
      <c r="K84" s="1314">
        <v>234</v>
      </c>
      <c r="L84" s="1314">
        <v>1176</v>
      </c>
      <c r="M84" s="1314">
        <v>1050</v>
      </c>
      <c r="N84" s="1314">
        <v>2317002</v>
      </c>
      <c r="O84" s="1314">
        <v>922255</v>
      </c>
      <c r="P84" s="1314">
        <v>1394747</v>
      </c>
      <c r="Q84" s="1314">
        <v>83444</v>
      </c>
      <c r="R84" s="1314">
        <v>1</v>
      </c>
      <c r="S84" s="1314">
        <v>92</v>
      </c>
      <c r="T84" s="1314">
        <v>3</v>
      </c>
      <c r="U84" s="1314">
        <v>132</v>
      </c>
      <c r="V84" s="1314">
        <v>83220</v>
      </c>
    </row>
    <row r="85" spans="1:22" s="117" customFormat="1" ht="18" customHeight="1" thickBot="1">
      <c r="A85" s="2720"/>
      <c r="B85" s="2724"/>
      <c r="C85" s="1308" t="s">
        <v>1203</v>
      </c>
      <c r="D85" s="1309"/>
      <c r="E85" s="1311">
        <v>0</v>
      </c>
      <c r="F85" s="1311">
        <v>0</v>
      </c>
      <c r="G85" s="1311">
        <v>0</v>
      </c>
      <c r="H85" s="1311">
        <v>1</v>
      </c>
      <c r="I85" s="1311">
        <v>2159</v>
      </c>
      <c r="J85" s="1311">
        <v>0</v>
      </c>
      <c r="K85" s="1311">
        <v>0</v>
      </c>
      <c r="L85" s="1314">
        <v>0</v>
      </c>
      <c r="M85" s="1314">
        <v>685</v>
      </c>
      <c r="N85" s="1307">
        <v>4807501</v>
      </c>
      <c r="O85" s="1311">
        <v>0</v>
      </c>
      <c r="P85" s="1307">
        <v>4807501</v>
      </c>
      <c r="Q85" s="1311">
        <v>192272</v>
      </c>
      <c r="R85" s="1311">
        <v>3</v>
      </c>
      <c r="S85" s="1311">
        <v>263</v>
      </c>
      <c r="T85" s="1311">
        <v>7</v>
      </c>
      <c r="U85" s="1311">
        <v>828</v>
      </c>
      <c r="V85" s="1314">
        <v>191181</v>
      </c>
    </row>
    <row r="86" spans="1:22" s="117" customFormat="1" ht="18" customHeight="1" thickBot="1">
      <c r="A86" s="2720"/>
      <c r="B86" s="2725"/>
      <c r="C86" s="1308" t="s">
        <v>1201</v>
      </c>
      <c r="D86" s="1309"/>
      <c r="E86" s="1315">
        <v>4473</v>
      </c>
      <c r="F86" s="1315">
        <v>10</v>
      </c>
      <c r="G86" s="1315">
        <v>32227654</v>
      </c>
      <c r="H86" s="1315">
        <v>4506</v>
      </c>
      <c r="I86" s="1315">
        <v>32295886</v>
      </c>
      <c r="J86" s="1315">
        <v>442</v>
      </c>
      <c r="K86" s="1315">
        <v>50672</v>
      </c>
      <c r="L86" s="1315">
        <v>60631</v>
      </c>
      <c r="M86" s="1315">
        <v>7701</v>
      </c>
      <c r="N86" s="1315">
        <v>21105633</v>
      </c>
      <c r="O86" s="1315">
        <v>14903385</v>
      </c>
      <c r="P86" s="1307">
        <v>6202248</v>
      </c>
      <c r="Q86" s="1315">
        <v>695037</v>
      </c>
      <c r="R86" s="1315">
        <v>4</v>
      </c>
      <c r="S86" s="1315">
        <v>355</v>
      </c>
      <c r="T86" s="1315">
        <v>20</v>
      </c>
      <c r="U86" s="1315">
        <v>1557</v>
      </c>
      <c r="V86" s="1314">
        <v>693125</v>
      </c>
    </row>
    <row r="87" spans="1:22" s="117" customFormat="1" ht="18" customHeight="1" thickBot="1">
      <c r="A87" s="2720"/>
      <c r="B87" s="2722" t="s">
        <v>1202</v>
      </c>
      <c r="C87" s="1308" t="s">
        <v>1192</v>
      </c>
      <c r="D87" s="1309"/>
      <c r="E87" s="1311">
        <v>71</v>
      </c>
      <c r="F87" s="1311">
        <v>1</v>
      </c>
      <c r="G87" s="1311">
        <v>214811</v>
      </c>
      <c r="H87" s="1311">
        <v>87</v>
      </c>
      <c r="I87" s="1311">
        <v>257574</v>
      </c>
      <c r="J87" s="1311">
        <v>66</v>
      </c>
      <c r="K87" s="1311">
        <v>1717</v>
      </c>
      <c r="L87" s="1314">
        <v>7875</v>
      </c>
      <c r="M87" s="1314">
        <v>6648</v>
      </c>
      <c r="N87" s="1307">
        <v>13984664</v>
      </c>
      <c r="O87" s="1311">
        <v>13984664</v>
      </c>
      <c r="P87" s="1363" t="s">
        <v>1200</v>
      </c>
      <c r="Q87" s="1311">
        <v>419240</v>
      </c>
      <c r="R87" s="1311">
        <v>7</v>
      </c>
      <c r="S87" s="1311">
        <v>547</v>
      </c>
      <c r="T87" s="1311">
        <v>11</v>
      </c>
      <c r="U87" s="1311">
        <v>364</v>
      </c>
      <c r="V87" s="1314">
        <v>418329</v>
      </c>
    </row>
    <row r="88" spans="1:22" s="117" customFormat="1" ht="18" customHeight="1" thickBot="1">
      <c r="A88" s="2720"/>
      <c r="B88" s="2723"/>
      <c r="C88" s="2726" t="s">
        <v>1193</v>
      </c>
      <c r="D88" s="1312" t="s">
        <v>1194</v>
      </c>
      <c r="E88" s="1317">
        <v>78</v>
      </c>
      <c r="F88" s="1317">
        <v>0</v>
      </c>
      <c r="G88" s="1311">
        <v>183112</v>
      </c>
      <c r="H88" s="1311">
        <v>78</v>
      </c>
      <c r="I88" s="1311">
        <v>183112</v>
      </c>
      <c r="J88" s="1313" t="s">
        <v>1200</v>
      </c>
      <c r="K88" s="1311">
        <v>136</v>
      </c>
      <c r="L88" s="1311">
        <v>0</v>
      </c>
      <c r="M88" s="1363" t="s">
        <v>1200</v>
      </c>
      <c r="N88" s="1307">
        <v>592985</v>
      </c>
      <c r="O88" s="1311">
        <v>592985</v>
      </c>
      <c r="P88" s="1363" t="s">
        <v>1200</v>
      </c>
      <c r="Q88" s="1311">
        <v>17769</v>
      </c>
      <c r="R88" s="1313" t="s">
        <v>1200</v>
      </c>
      <c r="S88" s="1311">
        <v>95</v>
      </c>
      <c r="T88" s="1313" t="s">
        <v>1200</v>
      </c>
      <c r="U88" s="1311">
        <v>0</v>
      </c>
      <c r="V88" s="1314">
        <v>17674</v>
      </c>
    </row>
    <row r="89" spans="1:22" s="117" customFormat="1" ht="18" customHeight="1" thickBot="1">
      <c r="A89" s="2720"/>
      <c r="B89" s="2723"/>
      <c r="C89" s="2727"/>
      <c r="D89" s="1309" t="s">
        <v>1196</v>
      </c>
      <c r="E89" s="1313" t="s">
        <v>1200</v>
      </c>
      <c r="F89" s="1313" t="s">
        <v>1200</v>
      </c>
      <c r="G89" s="1313" t="s">
        <v>1200</v>
      </c>
      <c r="H89" s="1313" t="s">
        <v>1200</v>
      </c>
      <c r="I89" s="1311">
        <v>0</v>
      </c>
      <c r="J89" s="1313" t="s">
        <v>1200</v>
      </c>
      <c r="K89" s="1311">
        <v>40</v>
      </c>
      <c r="L89" s="1311">
        <v>519</v>
      </c>
      <c r="M89" s="1363" t="s">
        <v>1200</v>
      </c>
      <c r="N89" s="1307">
        <v>454786</v>
      </c>
      <c r="O89" s="1363" t="s">
        <v>1200</v>
      </c>
      <c r="P89" s="1307">
        <v>454786</v>
      </c>
      <c r="Q89" s="1311">
        <v>18190</v>
      </c>
      <c r="R89" s="1313" t="s">
        <v>1200</v>
      </c>
      <c r="S89" s="1311">
        <v>0</v>
      </c>
      <c r="T89" s="1313" t="s">
        <v>1200</v>
      </c>
      <c r="U89" s="1311">
        <v>0</v>
      </c>
      <c r="V89" s="1314">
        <v>18190</v>
      </c>
    </row>
    <row r="90" spans="1:22" s="117" customFormat="1" ht="18" customHeight="1" thickBot="1">
      <c r="A90" s="2720"/>
      <c r="B90" s="2724"/>
      <c r="C90" s="2728"/>
      <c r="D90" s="1309" t="s">
        <v>1197</v>
      </c>
      <c r="E90" s="1314">
        <v>78</v>
      </c>
      <c r="F90" s="1314">
        <v>0</v>
      </c>
      <c r="G90" s="1314">
        <v>183112</v>
      </c>
      <c r="H90" s="1311">
        <v>78</v>
      </c>
      <c r="I90" s="1314">
        <v>183112</v>
      </c>
      <c r="J90" s="1314">
        <v>6</v>
      </c>
      <c r="K90" s="1314">
        <v>176</v>
      </c>
      <c r="L90" s="1314">
        <v>519</v>
      </c>
      <c r="M90" s="1314">
        <v>504</v>
      </c>
      <c r="N90" s="1314">
        <v>1047771</v>
      </c>
      <c r="O90" s="1314">
        <v>592985</v>
      </c>
      <c r="P90" s="1314">
        <v>454786</v>
      </c>
      <c r="Q90" s="1314">
        <v>35959</v>
      </c>
      <c r="R90" s="1314">
        <v>1</v>
      </c>
      <c r="S90" s="1314">
        <v>95</v>
      </c>
      <c r="T90" s="1314">
        <v>0</v>
      </c>
      <c r="U90" s="1314">
        <v>0</v>
      </c>
      <c r="V90" s="1314">
        <v>35864</v>
      </c>
    </row>
    <row r="91" spans="1:22" s="117" customFormat="1" ht="18" customHeight="1" thickBot="1">
      <c r="A91" s="2720"/>
      <c r="B91" s="2724"/>
      <c r="C91" s="1308" t="s">
        <v>1203</v>
      </c>
      <c r="D91" s="1309"/>
      <c r="E91" s="1311">
        <v>0</v>
      </c>
      <c r="F91" s="1311">
        <v>0</v>
      </c>
      <c r="G91" s="1311">
        <v>0</v>
      </c>
      <c r="H91" s="1311">
        <v>0</v>
      </c>
      <c r="I91" s="1311">
        <v>0</v>
      </c>
      <c r="J91" s="1311">
        <v>0</v>
      </c>
      <c r="K91" s="1311">
        <v>0</v>
      </c>
      <c r="L91" s="1314">
        <v>0</v>
      </c>
      <c r="M91" s="1314">
        <v>307</v>
      </c>
      <c r="N91" s="1307">
        <v>699131</v>
      </c>
      <c r="O91" s="1314">
        <v>0</v>
      </c>
      <c r="P91" s="1307">
        <v>699131</v>
      </c>
      <c r="Q91" s="1311">
        <v>27953</v>
      </c>
      <c r="R91" s="1311">
        <v>0</v>
      </c>
      <c r="S91" s="1311">
        <v>0</v>
      </c>
      <c r="T91" s="1311">
        <v>0</v>
      </c>
      <c r="U91" s="1311">
        <v>0</v>
      </c>
      <c r="V91" s="1314">
        <v>27953</v>
      </c>
    </row>
    <row r="92" spans="1:22" s="117" customFormat="1" ht="18" customHeight="1" thickBot="1">
      <c r="A92" s="2720"/>
      <c r="B92" s="2725"/>
      <c r="C92" s="1308" t="s">
        <v>1201</v>
      </c>
      <c r="D92" s="1309"/>
      <c r="E92" s="1314">
        <v>149</v>
      </c>
      <c r="F92" s="1314">
        <v>1</v>
      </c>
      <c r="G92" s="1314">
        <v>397923</v>
      </c>
      <c r="H92" s="1314">
        <v>165</v>
      </c>
      <c r="I92" s="1314">
        <v>440686</v>
      </c>
      <c r="J92" s="1314">
        <v>72</v>
      </c>
      <c r="K92" s="1314">
        <v>1893</v>
      </c>
      <c r="L92" s="1314">
        <v>8394</v>
      </c>
      <c r="M92" s="1314">
        <v>7459</v>
      </c>
      <c r="N92" s="1314">
        <v>15731566</v>
      </c>
      <c r="O92" s="1314">
        <v>14577649</v>
      </c>
      <c r="P92" s="1314">
        <v>1153917</v>
      </c>
      <c r="Q92" s="1314">
        <v>483152</v>
      </c>
      <c r="R92" s="1314">
        <v>8</v>
      </c>
      <c r="S92" s="1314">
        <v>642</v>
      </c>
      <c r="T92" s="1314">
        <v>11</v>
      </c>
      <c r="U92" s="1314">
        <v>364</v>
      </c>
      <c r="V92" s="1314">
        <v>482146</v>
      </c>
    </row>
    <row r="93" spans="1:22" s="117" customFormat="1" ht="18" customHeight="1" thickBot="1">
      <c r="A93" s="2721"/>
      <c r="B93" s="1316" t="s">
        <v>1204</v>
      </c>
      <c r="C93" s="1316"/>
      <c r="D93" s="1309"/>
      <c r="E93" s="1314">
        <v>4622</v>
      </c>
      <c r="F93" s="1314">
        <v>11</v>
      </c>
      <c r="G93" s="1314">
        <v>32625577</v>
      </c>
      <c r="H93" s="1314">
        <v>4671</v>
      </c>
      <c r="I93" s="1314">
        <v>32736572</v>
      </c>
      <c r="J93" s="1314">
        <v>514</v>
      </c>
      <c r="K93" s="1314">
        <v>52565</v>
      </c>
      <c r="L93" s="1314">
        <v>69025</v>
      </c>
      <c r="M93" s="1314">
        <v>15160</v>
      </c>
      <c r="N93" s="1314">
        <v>36837199</v>
      </c>
      <c r="O93" s="1314">
        <v>29481034</v>
      </c>
      <c r="P93" s="1314">
        <v>7356165</v>
      </c>
      <c r="Q93" s="1314">
        <v>1178189</v>
      </c>
      <c r="R93" s="1314">
        <v>12</v>
      </c>
      <c r="S93" s="1314">
        <v>997</v>
      </c>
      <c r="T93" s="1314">
        <v>31</v>
      </c>
      <c r="U93" s="1314">
        <v>1921</v>
      </c>
      <c r="V93" s="1314">
        <v>1175271</v>
      </c>
    </row>
    <row r="94" spans="1:22" s="117" customFormat="1" ht="18" customHeight="1" thickBot="1">
      <c r="A94" s="2719" t="s">
        <v>1205</v>
      </c>
      <c r="B94" s="2722" t="s">
        <v>1191</v>
      </c>
      <c r="C94" s="1308" t="s">
        <v>1192</v>
      </c>
      <c r="D94" s="1309"/>
      <c r="E94" s="1311">
        <v>3759</v>
      </c>
      <c r="F94" s="1311">
        <v>3</v>
      </c>
      <c r="G94" s="1311">
        <v>22244067</v>
      </c>
      <c r="H94" s="1311">
        <v>3762</v>
      </c>
      <c r="I94" s="1311">
        <v>22251204</v>
      </c>
      <c r="J94" s="1311">
        <v>368</v>
      </c>
      <c r="K94" s="1311">
        <v>31080</v>
      </c>
      <c r="L94" s="1314">
        <v>51621</v>
      </c>
      <c r="M94" s="1314">
        <v>7412</v>
      </c>
      <c r="N94" s="1307">
        <v>21235467</v>
      </c>
      <c r="O94" s="1311">
        <v>21235467</v>
      </c>
      <c r="P94" s="1363" t="s">
        <v>1200</v>
      </c>
      <c r="Q94" s="1311">
        <v>636984</v>
      </c>
      <c r="R94" s="1311">
        <v>1</v>
      </c>
      <c r="S94" s="1311">
        <v>45</v>
      </c>
      <c r="T94" s="1311">
        <v>27</v>
      </c>
      <c r="U94" s="1311">
        <v>4700</v>
      </c>
      <c r="V94" s="1311">
        <v>632239</v>
      </c>
    </row>
    <row r="95" spans="1:22" s="117" customFormat="1" ht="18" customHeight="1" thickBot="1">
      <c r="A95" s="2720"/>
      <c r="B95" s="2723"/>
      <c r="C95" s="2726" t="s">
        <v>1193</v>
      </c>
      <c r="D95" s="1312" t="s">
        <v>1194</v>
      </c>
      <c r="E95" s="1317">
        <v>2952</v>
      </c>
      <c r="F95" s="1317">
        <v>0</v>
      </c>
      <c r="G95" s="1311">
        <v>11764593</v>
      </c>
      <c r="H95" s="1311">
        <v>2952</v>
      </c>
      <c r="I95" s="1311">
        <v>11774123</v>
      </c>
      <c r="J95" s="1313" t="s">
        <v>1200</v>
      </c>
      <c r="K95" s="1311">
        <v>0</v>
      </c>
      <c r="L95" s="1311">
        <v>0</v>
      </c>
      <c r="M95" s="1363" t="s">
        <v>1200</v>
      </c>
      <c r="N95" s="1307">
        <v>11011512</v>
      </c>
      <c r="O95" s="1311">
        <v>11011512</v>
      </c>
      <c r="P95" s="1363" t="s">
        <v>1200</v>
      </c>
      <c r="Q95" s="1311">
        <v>330339</v>
      </c>
      <c r="R95" s="1313" t="s">
        <v>1200</v>
      </c>
      <c r="S95" s="1311">
        <v>0</v>
      </c>
      <c r="T95" s="1313" t="s">
        <v>1200</v>
      </c>
      <c r="U95" s="1311">
        <v>177</v>
      </c>
      <c r="V95" s="1311">
        <v>330162</v>
      </c>
    </row>
    <row r="96" spans="1:22" s="117" customFormat="1" ht="18" customHeight="1" thickBot="1">
      <c r="A96" s="2720"/>
      <c r="B96" s="2723"/>
      <c r="C96" s="2727"/>
      <c r="D96" s="1309" t="s">
        <v>1196</v>
      </c>
      <c r="E96" s="1313" t="s">
        <v>1200</v>
      </c>
      <c r="F96" s="1313" t="s">
        <v>1200</v>
      </c>
      <c r="G96" s="1313" t="s">
        <v>1200</v>
      </c>
      <c r="H96" s="1313" t="s">
        <v>1200</v>
      </c>
      <c r="I96" s="1311">
        <v>9846</v>
      </c>
      <c r="J96" s="1313" t="s">
        <v>1200</v>
      </c>
      <c r="K96" s="1311">
        <v>0</v>
      </c>
      <c r="L96" s="1311">
        <v>0</v>
      </c>
      <c r="M96" s="1363" t="s">
        <v>1200</v>
      </c>
      <c r="N96" s="1307">
        <v>4745109</v>
      </c>
      <c r="O96" s="1363" t="s">
        <v>1200</v>
      </c>
      <c r="P96" s="1307">
        <v>4745109</v>
      </c>
      <c r="Q96" s="1311">
        <v>189799</v>
      </c>
      <c r="R96" s="1313" t="s">
        <v>1200</v>
      </c>
      <c r="S96" s="1311">
        <v>0</v>
      </c>
      <c r="T96" s="1313" t="s">
        <v>1200</v>
      </c>
      <c r="U96" s="1311">
        <v>1106</v>
      </c>
      <c r="V96" s="1311">
        <v>188693</v>
      </c>
    </row>
    <row r="97" spans="1:22" s="117" customFormat="1" ht="18" customHeight="1" thickBot="1">
      <c r="A97" s="2720"/>
      <c r="B97" s="2724"/>
      <c r="C97" s="2728"/>
      <c r="D97" s="1309" t="s">
        <v>1197</v>
      </c>
      <c r="E97" s="1314">
        <v>2952</v>
      </c>
      <c r="F97" s="1314">
        <v>0</v>
      </c>
      <c r="G97" s="1314">
        <v>11764593</v>
      </c>
      <c r="H97" s="1311">
        <v>2990</v>
      </c>
      <c r="I97" s="1314">
        <v>11783969</v>
      </c>
      <c r="J97" s="1317">
        <v>0</v>
      </c>
      <c r="K97" s="1314">
        <v>0</v>
      </c>
      <c r="L97" s="1314">
        <v>0</v>
      </c>
      <c r="M97" s="1314">
        <v>5373</v>
      </c>
      <c r="N97" s="1314">
        <v>15756621</v>
      </c>
      <c r="O97" s="1314">
        <v>11011512</v>
      </c>
      <c r="P97" s="1314">
        <v>4745109</v>
      </c>
      <c r="Q97" s="1314">
        <v>520138</v>
      </c>
      <c r="R97" s="1314">
        <v>0</v>
      </c>
      <c r="S97" s="1314">
        <v>0</v>
      </c>
      <c r="T97" s="1314">
        <v>3</v>
      </c>
      <c r="U97" s="1314">
        <v>1283</v>
      </c>
      <c r="V97" s="1314">
        <v>518855</v>
      </c>
    </row>
    <row r="98" spans="1:22" s="117" customFormat="1" ht="18" customHeight="1" thickBot="1">
      <c r="A98" s="2720"/>
      <c r="B98" s="2724"/>
      <c r="C98" s="1308" t="s">
        <v>1203</v>
      </c>
      <c r="D98" s="1309"/>
      <c r="E98" s="1311">
        <v>0</v>
      </c>
      <c r="F98" s="1311">
        <v>0</v>
      </c>
      <c r="G98" s="1311">
        <v>0</v>
      </c>
      <c r="H98" s="1311">
        <v>5</v>
      </c>
      <c r="I98" s="1311">
        <v>177608</v>
      </c>
      <c r="J98" s="1311">
        <v>5</v>
      </c>
      <c r="K98" s="1311">
        <v>57</v>
      </c>
      <c r="L98" s="1314">
        <v>552</v>
      </c>
      <c r="M98" s="1314">
        <v>2101</v>
      </c>
      <c r="N98" s="1307">
        <v>141125152</v>
      </c>
      <c r="O98" s="1311">
        <v>0</v>
      </c>
      <c r="P98" s="1307">
        <v>141125152</v>
      </c>
      <c r="Q98" s="1311">
        <v>5644776</v>
      </c>
      <c r="R98" s="1311">
        <v>69</v>
      </c>
      <c r="S98" s="1311">
        <v>173928</v>
      </c>
      <c r="T98" s="1311">
        <v>17</v>
      </c>
      <c r="U98" s="1311">
        <v>16027</v>
      </c>
      <c r="V98" s="1314">
        <v>5454821</v>
      </c>
    </row>
    <row r="99" spans="1:22" s="117" customFormat="1" ht="18" customHeight="1" thickBot="1">
      <c r="A99" s="2720"/>
      <c r="B99" s="2725"/>
      <c r="C99" s="1308" t="s">
        <v>1201</v>
      </c>
      <c r="D99" s="1309"/>
      <c r="E99" s="1315">
        <v>6711</v>
      </c>
      <c r="F99" s="1315">
        <v>3</v>
      </c>
      <c r="G99" s="1315">
        <v>34008660</v>
      </c>
      <c r="H99" s="1315">
        <v>6757</v>
      </c>
      <c r="I99" s="1315">
        <v>34212781</v>
      </c>
      <c r="J99" s="1314">
        <v>373</v>
      </c>
      <c r="K99" s="1315">
        <v>31137</v>
      </c>
      <c r="L99" s="1315">
        <v>52173</v>
      </c>
      <c r="M99" s="1314">
        <v>14886</v>
      </c>
      <c r="N99" s="1315">
        <v>178117240</v>
      </c>
      <c r="O99" s="1315">
        <v>32246979</v>
      </c>
      <c r="P99" s="1315">
        <v>145870261</v>
      </c>
      <c r="Q99" s="1315">
        <v>6801898</v>
      </c>
      <c r="R99" s="1314">
        <v>70</v>
      </c>
      <c r="S99" s="1315">
        <v>173973</v>
      </c>
      <c r="T99" s="1314">
        <v>47</v>
      </c>
      <c r="U99" s="1315">
        <v>22010</v>
      </c>
      <c r="V99" s="1314">
        <v>6605915</v>
      </c>
    </row>
    <row r="100" spans="1:22" s="117" customFormat="1" ht="18" customHeight="1" thickBot="1">
      <c r="A100" s="2720"/>
      <c r="B100" s="2722" t="s">
        <v>1202</v>
      </c>
      <c r="C100" s="1308" t="s">
        <v>1192</v>
      </c>
      <c r="D100" s="1309"/>
      <c r="E100" s="1314">
        <v>281</v>
      </c>
      <c r="F100" s="1314">
        <v>1</v>
      </c>
      <c r="G100" s="1314">
        <v>1255432</v>
      </c>
      <c r="H100" s="1311">
        <v>286</v>
      </c>
      <c r="I100" s="1311">
        <v>1291154</v>
      </c>
      <c r="J100" s="1314">
        <v>49</v>
      </c>
      <c r="K100" s="1314">
        <v>3616</v>
      </c>
      <c r="L100" s="1314">
        <v>4689</v>
      </c>
      <c r="M100" s="1314">
        <v>7926</v>
      </c>
      <c r="N100" s="1307">
        <v>49599742</v>
      </c>
      <c r="O100" s="1314">
        <v>49599742</v>
      </c>
      <c r="P100" s="1363" t="s">
        <v>1200</v>
      </c>
      <c r="Q100" s="1314">
        <v>1487635</v>
      </c>
      <c r="R100" s="1314">
        <v>48</v>
      </c>
      <c r="S100" s="1314">
        <v>6453</v>
      </c>
      <c r="T100" s="1314">
        <v>9</v>
      </c>
      <c r="U100" s="1314">
        <v>615</v>
      </c>
      <c r="V100" s="1311">
        <v>1480567</v>
      </c>
    </row>
    <row r="101" spans="1:22" s="117" customFormat="1" ht="18" customHeight="1" thickBot="1">
      <c r="A101" s="2720"/>
      <c r="B101" s="2723"/>
      <c r="C101" s="2726" t="s">
        <v>1193</v>
      </c>
      <c r="D101" s="1312" t="s">
        <v>1194</v>
      </c>
      <c r="E101" s="1317">
        <v>62</v>
      </c>
      <c r="F101" s="1317">
        <v>0</v>
      </c>
      <c r="G101" s="1314">
        <v>271921</v>
      </c>
      <c r="H101" s="1311">
        <v>62</v>
      </c>
      <c r="I101" s="1311">
        <v>271921</v>
      </c>
      <c r="J101" s="1313" t="s">
        <v>1200</v>
      </c>
      <c r="K101" s="1311">
        <v>209</v>
      </c>
      <c r="L101" s="1311">
        <v>0</v>
      </c>
      <c r="M101" s="1363" t="s">
        <v>1200</v>
      </c>
      <c r="N101" s="1307">
        <v>8421017</v>
      </c>
      <c r="O101" s="1314">
        <v>8421017</v>
      </c>
      <c r="P101" s="1363" t="s">
        <v>1200</v>
      </c>
      <c r="Q101" s="1314">
        <v>252604</v>
      </c>
      <c r="R101" s="1313" t="s">
        <v>1200</v>
      </c>
      <c r="S101" s="1311">
        <v>0</v>
      </c>
      <c r="T101" s="1313" t="s">
        <v>1200</v>
      </c>
      <c r="U101" s="1314">
        <v>259</v>
      </c>
      <c r="V101" s="1311">
        <v>252345</v>
      </c>
    </row>
    <row r="102" spans="1:22" s="117" customFormat="1" ht="18" customHeight="1" thickBot="1">
      <c r="A102" s="2720"/>
      <c r="B102" s="2723"/>
      <c r="C102" s="2727"/>
      <c r="D102" s="1309" t="s">
        <v>1196</v>
      </c>
      <c r="E102" s="1313" t="s">
        <v>1200</v>
      </c>
      <c r="F102" s="1313" t="s">
        <v>1200</v>
      </c>
      <c r="G102" s="1313" t="s">
        <v>1200</v>
      </c>
      <c r="H102" s="1313" t="s">
        <v>1200</v>
      </c>
      <c r="I102" s="1311">
        <v>0</v>
      </c>
      <c r="J102" s="1313" t="s">
        <v>1200</v>
      </c>
      <c r="K102" s="1311">
        <v>0</v>
      </c>
      <c r="L102" s="1311">
        <v>1</v>
      </c>
      <c r="M102" s="1363" t="s">
        <v>1200</v>
      </c>
      <c r="N102" s="1307">
        <v>4479594</v>
      </c>
      <c r="O102" s="1363" t="s">
        <v>1200</v>
      </c>
      <c r="P102" s="1307">
        <v>4479594</v>
      </c>
      <c r="Q102" s="1314">
        <v>179183</v>
      </c>
      <c r="R102" s="1313" t="s">
        <v>1200</v>
      </c>
      <c r="S102" s="1311">
        <v>0</v>
      </c>
      <c r="T102" s="1313" t="s">
        <v>1200</v>
      </c>
      <c r="U102" s="1314">
        <v>158</v>
      </c>
      <c r="V102" s="1311">
        <v>179025</v>
      </c>
    </row>
    <row r="103" spans="1:22" s="117" customFormat="1" ht="18" customHeight="1" thickBot="1">
      <c r="A103" s="2720"/>
      <c r="B103" s="2724"/>
      <c r="C103" s="2728"/>
      <c r="D103" s="1309" t="s">
        <v>1197</v>
      </c>
      <c r="E103" s="1314">
        <v>62</v>
      </c>
      <c r="F103" s="1314">
        <v>0</v>
      </c>
      <c r="G103" s="1314">
        <v>271921</v>
      </c>
      <c r="H103" s="1311">
        <v>62</v>
      </c>
      <c r="I103" s="1314">
        <v>271921</v>
      </c>
      <c r="J103" s="1314">
        <v>1</v>
      </c>
      <c r="K103" s="1314">
        <v>209</v>
      </c>
      <c r="L103" s="1314">
        <v>1</v>
      </c>
      <c r="M103" s="1314">
        <v>634</v>
      </c>
      <c r="N103" s="1314">
        <v>12900611</v>
      </c>
      <c r="O103" s="1314">
        <v>8421017</v>
      </c>
      <c r="P103" s="1314">
        <v>4479594</v>
      </c>
      <c r="Q103" s="1314">
        <v>431787</v>
      </c>
      <c r="R103" s="1314">
        <v>0</v>
      </c>
      <c r="S103" s="1314">
        <v>0</v>
      </c>
      <c r="T103" s="1314">
        <v>1</v>
      </c>
      <c r="U103" s="1314">
        <v>417</v>
      </c>
      <c r="V103" s="1314">
        <v>431370</v>
      </c>
    </row>
    <row r="104" spans="1:22" s="117" customFormat="1" ht="18" customHeight="1" thickBot="1">
      <c r="A104" s="2720"/>
      <c r="B104" s="2724"/>
      <c r="C104" s="1308" t="s">
        <v>1257</v>
      </c>
      <c r="D104" s="1309"/>
      <c r="E104" s="1314">
        <v>0</v>
      </c>
      <c r="F104" s="1314">
        <v>0</v>
      </c>
      <c r="G104" s="1314">
        <v>0</v>
      </c>
      <c r="H104" s="1311">
        <v>9</v>
      </c>
      <c r="I104" s="1311">
        <v>473780</v>
      </c>
      <c r="J104" s="1311">
        <v>3</v>
      </c>
      <c r="K104" s="1314">
        <v>4045</v>
      </c>
      <c r="L104" s="1314">
        <v>359</v>
      </c>
      <c r="M104" s="1314">
        <v>1510</v>
      </c>
      <c r="N104" s="1307">
        <v>44056319</v>
      </c>
      <c r="O104" s="1314">
        <v>0</v>
      </c>
      <c r="P104" s="1307">
        <v>44056319</v>
      </c>
      <c r="Q104" s="1314">
        <v>1762190</v>
      </c>
      <c r="R104" s="1311">
        <v>0</v>
      </c>
      <c r="S104" s="1314">
        <v>0</v>
      </c>
      <c r="T104" s="1311">
        <v>0</v>
      </c>
      <c r="U104" s="1314">
        <v>0</v>
      </c>
      <c r="V104" s="1314">
        <v>1762190</v>
      </c>
    </row>
    <row r="105" spans="1:22" s="117" customFormat="1" ht="18" customHeight="1" thickBot="1">
      <c r="A105" s="2720"/>
      <c r="B105" s="2725"/>
      <c r="C105" s="1308" t="s">
        <v>1258</v>
      </c>
      <c r="D105" s="1309"/>
      <c r="E105" s="1314">
        <v>343</v>
      </c>
      <c r="F105" s="1314">
        <v>1</v>
      </c>
      <c r="G105" s="1314">
        <v>1527353</v>
      </c>
      <c r="H105" s="1314">
        <v>357</v>
      </c>
      <c r="I105" s="1314">
        <v>2036855</v>
      </c>
      <c r="J105" s="1314">
        <v>53</v>
      </c>
      <c r="K105" s="1314">
        <v>7870</v>
      </c>
      <c r="L105" s="1314">
        <v>5049</v>
      </c>
      <c r="M105" s="1314">
        <v>10070</v>
      </c>
      <c r="N105" s="1314">
        <v>106556672</v>
      </c>
      <c r="O105" s="1314">
        <v>58020759</v>
      </c>
      <c r="P105" s="1314">
        <v>48535913</v>
      </c>
      <c r="Q105" s="1314">
        <v>3681612</v>
      </c>
      <c r="R105" s="1314">
        <v>48</v>
      </c>
      <c r="S105" s="1314">
        <v>6453</v>
      </c>
      <c r="T105" s="1314">
        <v>10</v>
      </c>
      <c r="U105" s="1314">
        <v>1032</v>
      </c>
      <c r="V105" s="1314">
        <v>3674127</v>
      </c>
    </row>
    <row r="106" spans="1:22" s="117" customFormat="1" ht="18" customHeight="1" thickBot="1">
      <c r="A106" s="2721"/>
      <c r="B106" s="1316" t="s">
        <v>1206</v>
      </c>
      <c r="C106" s="1316"/>
      <c r="D106" s="1309"/>
      <c r="E106" s="1311">
        <v>7054</v>
      </c>
      <c r="F106" s="1311">
        <v>4</v>
      </c>
      <c r="G106" s="1311">
        <v>35536013</v>
      </c>
      <c r="H106" s="1311">
        <v>7114</v>
      </c>
      <c r="I106" s="1311">
        <v>36249636</v>
      </c>
      <c r="J106" s="1311">
        <v>426</v>
      </c>
      <c r="K106" s="1311">
        <v>39007</v>
      </c>
      <c r="L106" s="1314">
        <v>57222</v>
      </c>
      <c r="M106" s="1314">
        <v>24956</v>
      </c>
      <c r="N106" s="1311">
        <v>284673912</v>
      </c>
      <c r="O106" s="1311">
        <v>90267738</v>
      </c>
      <c r="P106" s="1311">
        <v>194406174</v>
      </c>
      <c r="Q106" s="1311">
        <v>10483510</v>
      </c>
      <c r="R106" s="1311">
        <v>118</v>
      </c>
      <c r="S106" s="1311">
        <v>180426</v>
      </c>
      <c r="T106" s="1311">
        <v>57</v>
      </c>
      <c r="U106" s="1311">
        <v>23042</v>
      </c>
      <c r="V106" s="1314">
        <v>10280042</v>
      </c>
    </row>
    <row r="107" spans="1:22" s="117" customFormat="1" ht="18" customHeight="1" thickBot="1">
      <c r="A107" s="1318" t="s">
        <v>1207</v>
      </c>
      <c r="B107" s="1319"/>
      <c r="C107" s="1319"/>
      <c r="D107" s="1320"/>
      <c r="E107" s="1321">
        <v>11676</v>
      </c>
      <c r="F107" s="1321">
        <v>15</v>
      </c>
      <c r="G107" s="1321">
        <v>68161590</v>
      </c>
      <c r="H107" s="1321">
        <v>11785</v>
      </c>
      <c r="I107" s="1321">
        <v>68986208</v>
      </c>
      <c r="J107" s="1314">
        <v>940</v>
      </c>
      <c r="K107" s="1321">
        <v>91572</v>
      </c>
      <c r="L107" s="1314">
        <v>126247</v>
      </c>
      <c r="M107" s="1314">
        <v>40116</v>
      </c>
      <c r="N107" s="1314">
        <v>321511111</v>
      </c>
      <c r="O107" s="1314">
        <v>119748772</v>
      </c>
      <c r="P107" s="1314">
        <v>201762339</v>
      </c>
      <c r="Q107" s="1321">
        <v>11661699</v>
      </c>
      <c r="R107" s="1314">
        <v>130</v>
      </c>
      <c r="S107" s="1321">
        <v>181423</v>
      </c>
      <c r="T107" s="1314">
        <v>88</v>
      </c>
      <c r="U107" s="1321">
        <v>24963</v>
      </c>
      <c r="V107" s="1314">
        <v>11455313</v>
      </c>
    </row>
  </sheetData>
  <sheetProtection/>
  <mergeCells count="47">
    <mergeCell ref="A94:A106"/>
    <mergeCell ref="B94:B99"/>
    <mergeCell ref="C95:C97"/>
    <mergeCell ref="B100:B105"/>
    <mergeCell ref="C101:C103"/>
    <mergeCell ref="A76:D76"/>
    <mergeCell ref="A77:D77"/>
    <mergeCell ref="A78:D78"/>
    <mergeCell ref="A79:D79"/>
    <mergeCell ref="A80:D80"/>
    <mergeCell ref="A81:A93"/>
    <mergeCell ref="B81:B86"/>
    <mergeCell ref="C82:C84"/>
    <mergeCell ref="B87:B92"/>
    <mergeCell ref="C88:C90"/>
    <mergeCell ref="H58:I58"/>
    <mergeCell ref="A71:D71"/>
    <mergeCell ref="A72:D72"/>
    <mergeCell ref="A73:D73"/>
    <mergeCell ref="A74:D74"/>
    <mergeCell ref="A75:D75"/>
    <mergeCell ref="A40:A52"/>
    <mergeCell ref="B40:B45"/>
    <mergeCell ref="C41:C43"/>
    <mergeCell ref="B46:B51"/>
    <mergeCell ref="C47:C49"/>
    <mergeCell ref="A56:D64"/>
    <mergeCell ref="A24:D24"/>
    <mergeCell ref="A25:D25"/>
    <mergeCell ref="A26:D26"/>
    <mergeCell ref="A27:A39"/>
    <mergeCell ref="B27:B32"/>
    <mergeCell ref="C28:C30"/>
    <mergeCell ref="B33:B38"/>
    <mergeCell ref="C34:C36"/>
    <mergeCell ref="A18:D18"/>
    <mergeCell ref="A19:D19"/>
    <mergeCell ref="A20:D20"/>
    <mergeCell ref="A21:D21"/>
    <mergeCell ref="A22:D22"/>
    <mergeCell ref="A23:D23"/>
    <mergeCell ref="A3:D10"/>
    <mergeCell ref="O3:Q3"/>
    <mergeCell ref="O4:Q4"/>
    <mergeCell ref="O5:Q5"/>
    <mergeCell ref="O8:P8"/>
    <mergeCell ref="A17:D17"/>
  </mergeCells>
  <printOptions horizontalCentered="1" verticalCentered="1"/>
  <pageMargins left="0.7874015748031497" right="0.7874015748031497" top="0.4330708661417323" bottom="0.6692913385826772" header="0.3937007874015748" footer="0.3937007874015748"/>
  <pageSetup fitToWidth="0" fitToHeight="1" horizontalDpi="600" verticalDpi="600" orientation="portrait" paperSize="9" scale="54" r:id="rId1"/>
  <colBreaks count="1" manualBreakCount="1">
    <brk id="12" max="73" man="1"/>
  </colBreaks>
</worksheet>
</file>

<file path=xl/worksheets/sheet26.xml><?xml version="1.0" encoding="utf-8"?>
<worksheet xmlns="http://schemas.openxmlformats.org/spreadsheetml/2006/main" xmlns:r="http://schemas.openxmlformats.org/officeDocument/2006/relationships">
  <sheetPr transitionEvaluation="1"/>
  <dimension ref="A1:R84"/>
  <sheetViews>
    <sheetView showGridLines="0" defaultGridColor="0" view="pageBreakPreview" zoomScale="75" zoomScaleSheetLayoutView="75" zoomScalePageLayoutView="0" colorId="22" workbookViewId="0" topLeftCell="A14">
      <selection activeCell="M18" sqref="M18"/>
    </sheetView>
  </sheetViews>
  <sheetFormatPr defaultColWidth="10.796875" defaultRowHeight="15"/>
  <cols>
    <col min="1" max="1" width="18.09765625" style="9" customWidth="1"/>
    <col min="2" max="2" width="14.59765625" style="9" customWidth="1"/>
    <col min="3" max="3" width="18" style="9" customWidth="1"/>
    <col min="4" max="4" width="9.19921875" style="9" customWidth="1"/>
    <col min="5" max="5" width="16.59765625" style="9" customWidth="1"/>
    <col min="6" max="6" width="11.59765625" style="9" customWidth="1"/>
    <col min="7" max="7" width="13.19921875" style="9" customWidth="1"/>
    <col min="8" max="8" width="13" style="9" customWidth="1"/>
    <col min="9" max="9" width="12.69921875" style="9" customWidth="1"/>
    <col min="10" max="10" width="11" style="9" customWidth="1"/>
    <col min="11" max="11" width="15.19921875" style="9" customWidth="1"/>
    <col min="12" max="12" width="11.69921875" style="9" customWidth="1"/>
    <col min="13" max="13" width="15" style="9" customWidth="1"/>
    <col min="14" max="15" width="11.8984375" style="9" customWidth="1"/>
    <col min="16" max="16" width="12.69921875" style="9" customWidth="1"/>
    <col min="17" max="17" width="13.19921875" style="9" customWidth="1"/>
    <col min="18" max="18" width="14.69921875" style="9" customWidth="1"/>
    <col min="19" max="16384" width="10.69921875" style="9" customWidth="1"/>
  </cols>
  <sheetData>
    <row r="1" spans="1:18" ht="21.75" thickBot="1">
      <c r="A1" s="57" t="s">
        <v>1259</v>
      </c>
      <c r="B1" s="10"/>
      <c r="C1" s="10"/>
      <c r="D1" s="10"/>
      <c r="E1" s="10"/>
      <c r="F1" s="10"/>
      <c r="G1" s="10"/>
      <c r="H1" s="10"/>
      <c r="I1" s="10"/>
      <c r="J1" s="10"/>
      <c r="K1" s="10"/>
      <c r="L1" s="10"/>
      <c r="M1" s="10"/>
      <c r="N1" s="10"/>
      <c r="O1" s="10"/>
      <c r="P1" s="10"/>
      <c r="R1" s="1365" t="s">
        <v>146</v>
      </c>
    </row>
    <row r="2" spans="1:18" ht="15" customHeight="1">
      <c r="A2" s="1364"/>
      <c r="B2" s="10"/>
      <c r="C2" s="10"/>
      <c r="D2" s="10"/>
      <c r="E2" s="10"/>
      <c r="F2" s="10"/>
      <c r="G2" s="10"/>
      <c r="H2" s="10"/>
      <c r="I2" s="10"/>
      <c r="J2" s="10"/>
      <c r="K2" s="10"/>
      <c r="L2" s="10"/>
      <c r="M2" s="10"/>
      <c r="N2" s="10"/>
      <c r="O2" s="10"/>
      <c r="P2" s="10"/>
      <c r="Q2" s="1366"/>
      <c r="R2" s="10"/>
    </row>
    <row r="3" spans="1:18" ht="15" thickBot="1">
      <c r="A3" s="10"/>
      <c r="B3" s="10"/>
      <c r="C3" s="10"/>
      <c r="D3" s="10"/>
      <c r="E3" s="10"/>
      <c r="F3" s="10"/>
      <c r="G3" s="10"/>
      <c r="H3" s="10"/>
      <c r="I3" s="10"/>
      <c r="J3" s="10"/>
      <c r="K3" s="10"/>
      <c r="L3" s="10"/>
      <c r="M3" s="10"/>
      <c r="N3" s="10"/>
      <c r="O3" s="10"/>
      <c r="P3" s="10"/>
      <c r="Q3" s="10"/>
      <c r="R3" s="10"/>
    </row>
    <row r="4" spans="1:18" ht="20.25" customHeight="1" hidden="1">
      <c r="A4" s="1367"/>
      <c r="B4" s="1368"/>
      <c r="C4" s="1368"/>
      <c r="D4" s="1368"/>
      <c r="E4" s="1367"/>
      <c r="F4" s="1369" t="s">
        <v>1260</v>
      </c>
      <c r="G4" s="1368"/>
      <c r="H4" s="1368"/>
      <c r="I4" s="1367"/>
      <c r="J4" s="1370"/>
      <c r="K4" s="1368"/>
      <c r="L4" s="1368"/>
      <c r="M4" s="1367"/>
      <c r="N4" s="1371"/>
      <c r="O4" s="1372"/>
      <c r="P4" s="1373"/>
      <c r="Q4" s="1373"/>
      <c r="R4" s="10"/>
    </row>
    <row r="5" spans="1:18" ht="20.25" customHeight="1" hidden="1">
      <c r="A5" s="1374"/>
      <c r="B5" s="10" t="s">
        <v>1261</v>
      </c>
      <c r="C5" s="10"/>
      <c r="D5" s="1375"/>
      <c r="E5" s="1374"/>
      <c r="F5" s="1376" t="s">
        <v>1262</v>
      </c>
      <c r="G5" s="10"/>
      <c r="H5" s="1375"/>
      <c r="I5" s="1374"/>
      <c r="J5" s="1377" t="s">
        <v>1263</v>
      </c>
      <c r="K5" s="10"/>
      <c r="L5" s="1375"/>
      <c r="M5" s="1374"/>
      <c r="N5" s="1377"/>
      <c r="O5" s="1375"/>
      <c r="P5" s="1378"/>
      <c r="Q5" s="1378"/>
      <c r="R5" s="10"/>
    </row>
    <row r="6" spans="1:18" ht="20.25" customHeight="1" hidden="1">
      <c r="A6" s="1374"/>
      <c r="B6" s="10" t="s">
        <v>1264</v>
      </c>
      <c r="C6" s="10"/>
      <c r="D6" s="1375"/>
      <c r="E6" s="1374"/>
      <c r="F6" s="1376" t="s">
        <v>1265</v>
      </c>
      <c r="G6" s="10"/>
      <c r="H6" s="1375"/>
      <c r="I6" s="1374"/>
      <c r="J6" s="1377" t="s">
        <v>1266</v>
      </c>
      <c r="K6" s="10"/>
      <c r="L6" s="1375"/>
      <c r="M6" s="1374"/>
      <c r="N6" s="1379" t="s">
        <v>1267</v>
      </c>
      <c r="O6" s="1380"/>
      <c r="P6" s="1381"/>
      <c r="Q6" s="1378"/>
      <c r="R6" s="10"/>
    </row>
    <row r="7" spans="1:18" ht="20.25" customHeight="1" hidden="1">
      <c r="A7" s="1382" t="s">
        <v>1268</v>
      </c>
      <c r="B7" s="10" t="s">
        <v>1269</v>
      </c>
      <c r="C7" s="10"/>
      <c r="D7" s="1375"/>
      <c r="E7" s="1374"/>
      <c r="F7" s="1376" t="s">
        <v>1270</v>
      </c>
      <c r="G7" s="10"/>
      <c r="H7" s="1375"/>
      <c r="I7" s="1374"/>
      <c r="J7" s="1377" t="s">
        <v>1271</v>
      </c>
      <c r="K7" s="10"/>
      <c r="L7" s="1375"/>
      <c r="M7" s="1374"/>
      <c r="N7" s="1377"/>
      <c r="O7" s="1375"/>
      <c r="P7" s="1378"/>
      <c r="Q7" s="1378"/>
      <c r="R7" s="10"/>
    </row>
    <row r="8" spans="1:18" ht="20.25" customHeight="1" hidden="1" thickBot="1">
      <c r="A8" s="1374"/>
      <c r="B8" s="10"/>
      <c r="C8" s="10"/>
      <c r="D8" s="1383" t="s">
        <v>1272</v>
      </c>
      <c r="E8" s="1384" t="s">
        <v>1273</v>
      </c>
      <c r="F8" s="1376" t="s">
        <v>1274</v>
      </c>
      <c r="G8" s="10"/>
      <c r="H8" s="1383"/>
      <c r="I8" s="1384" t="s">
        <v>1273</v>
      </c>
      <c r="J8" s="1377"/>
      <c r="K8" s="10"/>
      <c r="L8" s="1383" t="s">
        <v>1275</v>
      </c>
      <c r="M8" s="1384" t="s">
        <v>1273</v>
      </c>
      <c r="N8" s="1385"/>
      <c r="O8" s="1386"/>
      <c r="P8" s="1387" t="s">
        <v>1276</v>
      </c>
      <c r="Q8" s="1388" t="s">
        <v>1273</v>
      </c>
      <c r="R8" s="10"/>
    </row>
    <row r="9" spans="1:18" ht="20.25" customHeight="1" hidden="1">
      <c r="A9" s="1374"/>
      <c r="B9" s="1389" t="s">
        <v>1166</v>
      </c>
      <c r="C9" s="1390" t="s">
        <v>1167</v>
      </c>
      <c r="D9" s="1390" t="s">
        <v>1168</v>
      </c>
      <c r="E9" s="1390" t="s">
        <v>1277</v>
      </c>
      <c r="F9" s="1391" t="s">
        <v>1166</v>
      </c>
      <c r="G9" s="1392" t="s">
        <v>1167</v>
      </c>
      <c r="H9" s="1391" t="s">
        <v>1168</v>
      </c>
      <c r="I9" s="1392" t="s">
        <v>1277</v>
      </c>
      <c r="J9" s="1391" t="s">
        <v>1166</v>
      </c>
      <c r="K9" s="1392" t="s">
        <v>1167</v>
      </c>
      <c r="L9" s="1391" t="s">
        <v>1168</v>
      </c>
      <c r="M9" s="1392" t="s">
        <v>1277</v>
      </c>
      <c r="N9" s="1391" t="s">
        <v>1166</v>
      </c>
      <c r="O9" s="1392" t="s">
        <v>1167</v>
      </c>
      <c r="P9" s="1391" t="s">
        <v>1168</v>
      </c>
      <c r="Q9" s="1392" t="s">
        <v>1277</v>
      </c>
      <c r="R9" s="10"/>
    </row>
    <row r="10" spans="1:18" ht="20.25" customHeight="1" hidden="1">
      <c r="A10" s="1374"/>
      <c r="B10" s="1378"/>
      <c r="C10" s="1393" t="s">
        <v>1173</v>
      </c>
      <c r="D10" s="1393" t="s">
        <v>227</v>
      </c>
      <c r="E10" s="1382" t="s">
        <v>1278</v>
      </c>
      <c r="F10" s="1374"/>
      <c r="G10" s="1394" t="s">
        <v>1173</v>
      </c>
      <c r="H10" s="1382" t="s">
        <v>227</v>
      </c>
      <c r="I10" s="1394" t="s">
        <v>1278</v>
      </c>
      <c r="J10" s="1374"/>
      <c r="K10" s="1394" t="s">
        <v>1173</v>
      </c>
      <c r="L10" s="1382" t="s">
        <v>227</v>
      </c>
      <c r="M10" s="1394" t="s">
        <v>1278</v>
      </c>
      <c r="N10" s="1374"/>
      <c r="O10" s="1394" t="s">
        <v>1173</v>
      </c>
      <c r="P10" s="1382" t="s">
        <v>227</v>
      </c>
      <c r="Q10" s="1394" t="s">
        <v>1278</v>
      </c>
      <c r="R10" s="10"/>
    </row>
    <row r="11" spans="1:18" ht="20.25" customHeight="1" hidden="1" thickBot="1">
      <c r="A11" s="1374"/>
      <c r="B11" s="1378"/>
      <c r="C11" s="1377"/>
      <c r="D11" s="1374"/>
      <c r="E11" s="1382" t="s">
        <v>227</v>
      </c>
      <c r="F11" s="1374"/>
      <c r="G11" s="1378"/>
      <c r="H11" s="1374"/>
      <c r="I11" s="1394" t="s">
        <v>227</v>
      </c>
      <c r="J11" s="1374"/>
      <c r="K11" s="1378"/>
      <c r="L11" s="1374"/>
      <c r="M11" s="1394" t="s">
        <v>227</v>
      </c>
      <c r="N11" s="1374"/>
      <c r="O11" s="1378"/>
      <c r="P11" s="1374"/>
      <c r="Q11" s="1394" t="s">
        <v>227</v>
      </c>
      <c r="R11" s="10"/>
    </row>
    <row r="12" spans="1:18" ht="20.25" customHeight="1" hidden="1" thickBot="1">
      <c r="A12" s="1395" t="s">
        <v>1179</v>
      </c>
      <c r="B12" s="1396">
        <v>1778</v>
      </c>
      <c r="C12" s="1397">
        <v>1086115</v>
      </c>
      <c r="D12" s="1397">
        <v>65744</v>
      </c>
      <c r="E12" s="1397">
        <v>71594</v>
      </c>
      <c r="F12" s="1398">
        <v>45</v>
      </c>
      <c r="G12" s="1399">
        <v>22593</v>
      </c>
      <c r="H12" s="1398">
        <v>419096</v>
      </c>
      <c r="I12" s="1399">
        <v>837983</v>
      </c>
      <c r="J12" s="1398">
        <v>12830</v>
      </c>
      <c r="K12" s="1399">
        <v>2303955</v>
      </c>
      <c r="L12" s="1398">
        <v>133210438</v>
      </c>
      <c r="M12" s="1399">
        <v>266828541</v>
      </c>
      <c r="N12" s="1398">
        <v>32593</v>
      </c>
      <c r="O12" s="1399">
        <v>12863752</v>
      </c>
      <c r="P12" s="1398">
        <v>381073327</v>
      </c>
      <c r="Q12" s="1399">
        <v>756165038</v>
      </c>
      <c r="R12" s="10"/>
    </row>
    <row r="13" spans="1:18" ht="20.25" customHeight="1" hidden="1" thickBot="1">
      <c r="A13" s="1380"/>
      <c r="B13" s="1400"/>
      <c r="C13" s="1400"/>
      <c r="D13" s="1400"/>
      <c r="E13" s="1400"/>
      <c r="F13" s="1400"/>
      <c r="G13" s="1400"/>
      <c r="H13" s="1400"/>
      <c r="I13" s="1400"/>
      <c r="J13" s="1400"/>
      <c r="K13" s="1400"/>
      <c r="L13" s="1400"/>
      <c r="M13" s="1400"/>
      <c r="N13" s="1400"/>
      <c r="O13" s="1400"/>
      <c r="P13" s="1400"/>
      <c r="Q13" s="1400"/>
      <c r="R13" s="10"/>
    </row>
    <row r="14" spans="1:18" s="1405" customFormat="1" ht="23.25" customHeight="1">
      <c r="A14" s="2731" t="s">
        <v>1268</v>
      </c>
      <c r="B14" s="1401"/>
      <c r="C14" s="1401"/>
      <c r="D14" s="1401"/>
      <c r="E14" s="1402"/>
      <c r="F14" s="1403"/>
      <c r="G14" s="1401"/>
      <c r="H14" s="1404"/>
      <c r="I14" s="1404"/>
      <c r="J14" s="1403"/>
      <c r="K14" s="1401"/>
      <c r="L14" s="1401"/>
      <c r="M14" s="1402"/>
      <c r="N14" s="2734" t="s">
        <v>1279</v>
      </c>
      <c r="O14" s="2735"/>
      <c r="P14" s="1403"/>
      <c r="Q14" s="1401"/>
      <c r="R14" s="1404"/>
    </row>
    <row r="15" spans="1:18" s="1405" customFormat="1" ht="23.25" customHeight="1">
      <c r="A15" s="2732"/>
      <c r="B15" s="2736" t="s">
        <v>1280</v>
      </c>
      <c r="C15" s="2737"/>
      <c r="D15" s="2738"/>
      <c r="E15" s="1406"/>
      <c r="F15" s="2739" t="s">
        <v>1281</v>
      </c>
      <c r="G15" s="2740"/>
      <c r="H15" s="2741"/>
      <c r="I15" s="1407"/>
      <c r="J15" s="2742" t="s">
        <v>1282</v>
      </c>
      <c r="K15" s="2743"/>
      <c r="L15" s="2744"/>
      <c r="M15" s="1406"/>
      <c r="N15" s="2745" t="s">
        <v>1283</v>
      </c>
      <c r="O15" s="2746"/>
      <c r="P15" s="2736" t="s">
        <v>1284</v>
      </c>
      <c r="Q15" s="2747"/>
      <c r="R15" s="2738"/>
    </row>
    <row r="16" spans="1:18" s="1405" customFormat="1" ht="23.25" customHeight="1">
      <c r="A16" s="2732"/>
      <c r="B16" s="2736" t="s">
        <v>1285</v>
      </c>
      <c r="C16" s="2737"/>
      <c r="D16" s="2738"/>
      <c r="E16" s="1406"/>
      <c r="F16" s="2739" t="s">
        <v>1286</v>
      </c>
      <c r="G16" s="2740"/>
      <c r="H16" s="2741"/>
      <c r="I16" s="1407"/>
      <c r="J16" s="2742" t="s">
        <v>1287</v>
      </c>
      <c r="K16" s="2743"/>
      <c r="L16" s="2744"/>
      <c r="M16" s="1406"/>
      <c r="N16" s="2745" t="s">
        <v>1288</v>
      </c>
      <c r="O16" s="2746"/>
      <c r="P16" s="2736" t="s">
        <v>1289</v>
      </c>
      <c r="Q16" s="2747"/>
      <c r="R16" s="2738"/>
    </row>
    <row r="17" spans="1:18" s="1405" customFormat="1" ht="23.25" customHeight="1">
      <c r="A17" s="2732"/>
      <c r="B17" s="2736" t="s">
        <v>1290</v>
      </c>
      <c r="C17" s="2737"/>
      <c r="D17" s="2738"/>
      <c r="E17" s="1406"/>
      <c r="F17" s="2739" t="s">
        <v>1291</v>
      </c>
      <c r="G17" s="2740"/>
      <c r="H17" s="2741"/>
      <c r="I17" s="1407"/>
      <c r="J17" s="2742" t="s">
        <v>1292</v>
      </c>
      <c r="K17" s="2743"/>
      <c r="L17" s="2744"/>
      <c r="M17" s="1406"/>
      <c r="N17" s="2745" t="s">
        <v>1293</v>
      </c>
      <c r="O17" s="2746"/>
      <c r="P17" s="2736" t="s">
        <v>1294</v>
      </c>
      <c r="Q17" s="2747"/>
      <c r="R17" s="2738"/>
    </row>
    <row r="18" spans="1:18" s="1405" customFormat="1" ht="23.25" customHeight="1" thickBot="1">
      <c r="A18" s="2732"/>
      <c r="B18" s="1408"/>
      <c r="C18" s="1408"/>
      <c r="D18" s="1409" t="s">
        <v>1295</v>
      </c>
      <c r="E18" s="1410" t="s">
        <v>1296</v>
      </c>
      <c r="F18" s="1411"/>
      <c r="G18" s="1412"/>
      <c r="H18" s="1413" t="s">
        <v>1297</v>
      </c>
      <c r="I18" s="1410" t="s">
        <v>1296</v>
      </c>
      <c r="J18" s="1414"/>
      <c r="K18" s="1408"/>
      <c r="L18" s="1409" t="s">
        <v>1298</v>
      </c>
      <c r="M18" s="1410" t="s">
        <v>1296</v>
      </c>
      <c r="N18" s="1415"/>
      <c r="O18" s="1416" t="s">
        <v>1299</v>
      </c>
      <c r="P18" s="1414"/>
      <c r="Q18" s="1408"/>
      <c r="R18" s="1417" t="s">
        <v>1300</v>
      </c>
    </row>
    <row r="19" spans="1:18" s="1405" customFormat="1" ht="23.25" customHeight="1">
      <c r="A19" s="2732"/>
      <c r="B19" s="1418" t="s">
        <v>1166</v>
      </c>
      <c r="C19" s="1419" t="s">
        <v>1167</v>
      </c>
      <c r="D19" s="1418" t="s">
        <v>1168</v>
      </c>
      <c r="E19" s="1419" t="s">
        <v>1277</v>
      </c>
      <c r="F19" s="1418" t="s">
        <v>1166</v>
      </c>
      <c r="G19" s="1419" t="s">
        <v>1167</v>
      </c>
      <c r="H19" s="1418" t="s">
        <v>1168</v>
      </c>
      <c r="I19" s="1419" t="s">
        <v>1277</v>
      </c>
      <c r="J19" s="1418" t="s">
        <v>1166</v>
      </c>
      <c r="K19" s="1419" t="s">
        <v>1167</v>
      </c>
      <c r="L19" s="1418" t="s">
        <v>1168</v>
      </c>
      <c r="M19" s="1419" t="s">
        <v>1277</v>
      </c>
      <c r="N19" s="1418" t="s">
        <v>1166</v>
      </c>
      <c r="O19" s="1419" t="s">
        <v>1301</v>
      </c>
      <c r="P19" s="1418" t="s">
        <v>1166</v>
      </c>
      <c r="Q19" s="1419" t="s">
        <v>1167</v>
      </c>
      <c r="R19" s="1418" t="s">
        <v>1168</v>
      </c>
    </row>
    <row r="20" spans="1:18" s="1405" customFormat="1" ht="23.25" customHeight="1">
      <c r="A20" s="2732"/>
      <c r="B20" s="1406"/>
      <c r="C20" s="1417" t="s">
        <v>1173</v>
      </c>
      <c r="D20" s="1420" t="s">
        <v>227</v>
      </c>
      <c r="E20" s="1417" t="s">
        <v>1278</v>
      </c>
      <c r="F20" s="1406"/>
      <c r="G20" s="1417" t="s">
        <v>1173</v>
      </c>
      <c r="H20" s="1420" t="s">
        <v>227</v>
      </c>
      <c r="I20" s="1417" t="s">
        <v>1278</v>
      </c>
      <c r="J20" s="1406"/>
      <c r="K20" s="1417" t="s">
        <v>1173</v>
      </c>
      <c r="L20" s="1420" t="s">
        <v>227</v>
      </c>
      <c r="M20" s="1417" t="s">
        <v>1278</v>
      </c>
      <c r="N20" s="1406"/>
      <c r="O20" s="1417" t="s">
        <v>227</v>
      </c>
      <c r="P20" s="1406"/>
      <c r="Q20" s="1417" t="s">
        <v>1173</v>
      </c>
      <c r="R20" s="1420" t="s">
        <v>227</v>
      </c>
    </row>
    <row r="21" spans="1:18" s="1405" customFormat="1" ht="23.25" customHeight="1" thickBot="1">
      <c r="A21" s="2733"/>
      <c r="B21" s="1421"/>
      <c r="C21" s="1422"/>
      <c r="D21" s="1421"/>
      <c r="E21" s="1423" t="s">
        <v>227</v>
      </c>
      <c r="F21" s="1421"/>
      <c r="G21" s="1422"/>
      <c r="H21" s="1421"/>
      <c r="I21" s="1423" t="s">
        <v>227</v>
      </c>
      <c r="J21" s="1421"/>
      <c r="K21" s="1422"/>
      <c r="L21" s="1421"/>
      <c r="M21" s="1423" t="s">
        <v>227</v>
      </c>
      <c r="N21" s="1421"/>
      <c r="O21" s="1422"/>
      <c r="P21" s="1421"/>
      <c r="Q21" s="1422"/>
      <c r="R21" s="1421"/>
    </row>
    <row r="22" spans="1:18" s="1405" customFormat="1" ht="25.5" customHeight="1" hidden="1">
      <c r="A22" s="1424" t="s">
        <v>1180</v>
      </c>
      <c r="B22" s="1425">
        <v>2062</v>
      </c>
      <c r="C22" s="1426">
        <v>1338505</v>
      </c>
      <c r="D22" s="1425">
        <v>79175</v>
      </c>
      <c r="E22" s="1426">
        <v>89048</v>
      </c>
      <c r="F22" s="1425">
        <v>56</v>
      </c>
      <c r="G22" s="1426">
        <v>43562</v>
      </c>
      <c r="H22" s="1425">
        <v>668899</v>
      </c>
      <c r="I22" s="1426">
        <v>1329005</v>
      </c>
      <c r="J22" s="1425">
        <v>44910</v>
      </c>
      <c r="K22" s="1426">
        <v>28063777</v>
      </c>
      <c r="L22" s="1425">
        <v>465353097</v>
      </c>
      <c r="M22" s="1426">
        <v>897861243</v>
      </c>
      <c r="N22" s="1425">
        <v>136</v>
      </c>
      <c r="O22" s="1426">
        <v>710363</v>
      </c>
      <c r="P22" s="1425">
        <v>28</v>
      </c>
      <c r="Q22" s="1426">
        <v>3656</v>
      </c>
      <c r="R22" s="1425">
        <v>2145</v>
      </c>
    </row>
    <row r="23" spans="1:18" s="1405" customFormat="1" ht="25.5" customHeight="1" hidden="1">
      <c r="A23" s="1424" t="s">
        <v>1181</v>
      </c>
      <c r="B23" s="1425">
        <v>2435</v>
      </c>
      <c r="C23" s="1426">
        <v>1289786</v>
      </c>
      <c r="D23" s="1425">
        <v>92146</v>
      </c>
      <c r="E23" s="1426">
        <v>119384</v>
      </c>
      <c r="F23" s="1425">
        <v>31</v>
      </c>
      <c r="G23" s="1426">
        <v>27910</v>
      </c>
      <c r="H23" s="1425">
        <v>329160</v>
      </c>
      <c r="I23" s="1426">
        <v>658211</v>
      </c>
      <c r="J23" s="1425">
        <v>57668</v>
      </c>
      <c r="K23" s="1426">
        <v>24349955</v>
      </c>
      <c r="L23" s="1425">
        <v>520033372</v>
      </c>
      <c r="M23" s="1426">
        <v>1004740996</v>
      </c>
      <c r="N23" s="1425">
        <v>130</v>
      </c>
      <c r="O23" s="1426">
        <v>2897240</v>
      </c>
      <c r="P23" s="1425">
        <v>165</v>
      </c>
      <c r="Q23" s="1426">
        <v>14693</v>
      </c>
      <c r="R23" s="1425">
        <v>6828</v>
      </c>
    </row>
    <row r="24" spans="1:18" s="1405" customFormat="1" ht="25.5" customHeight="1" hidden="1">
      <c r="A24" s="1424" t="s">
        <v>1302</v>
      </c>
      <c r="B24" s="1425">
        <v>1137</v>
      </c>
      <c r="C24" s="1426">
        <v>710598</v>
      </c>
      <c r="D24" s="1425">
        <v>43919</v>
      </c>
      <c r="E24" s="1426">
        <v>51872</v>
      </c>
      <c r="F24" s="1425">
        <v>45</v>
      </c>
      <c r="G24" s="1426">
        <v>41968</v>
      </c>
      <c r="H24" s="1425">
        <v>788144</v>
      </c>
      <c r="I24" s="1426">
        <v>1575478</v>
      </c>
      <c r="J24" s="1425">
        <v>58258</v>
      </c>
      <c r="K24" s="1426">
        <v>16817576</v>
      </c>
      <c r="L24" s="1425">
        <v>510562448</v>
      </c>
      <c r="M24" s="1426">
        <v>1018665654</v>
      </c>
      <c r="N24" s="1425">
        <v>164</v>
      </c>
      <c r="O24" s="1426">
        <v>3061241</v>
      </c>
      <c r="P24" s="1425">
        <v>1</v>
      </c>
      <c r="Q24" s="1426">
        <v>4</v>
      </c>
      <c r="R24" s="1425">
        <v>55</v>
      </c>
    </row>
    <row r="25" spans="1:18" s="1405" customFormat="1" ht="25.5" customHeight="1" hidden="1">
      <c r="A25" s="1424" t="s">
        <v>1183</v>
      </c>
      <c r="B25" s="1425">
        <v>1613</v>
      </c>
      <c r="C25" s="1426">
        <v>871685</v>
      </c>
      <c r="D25" s="1425">
        <v>64027</v>
      </c>
      <c r="E25" s="1426">
        <v>82244</v>
      </c>
      <c r="F25" s="1425">
        <v>30</v>
      </c>
      <c r="G25" s="1426">
        <v>11293</v>
      </c>
      <c r="H25" s="1425">
        <v>202555</v>
      </c>
      <c r="I25" s="1426">
        <v>404852</v>
      </c>
      <c r="J25" s="1425">
        <v>64733</v>
      </c>
      <c r="K25" s="1426">
        <v>21962530</v>
      </c>
      <c r="L25" s="1425">
        <v>547204045</v>
      </c>
      <c r="M25" s="1426">
        <v>1087647542</v>
      </c>
      <c r="N25" s="1425">
        <v>97</v>
      </c>
      <c r="O25" s="1426">
        <v>989770</v>
      </c>
      <c r="P25" s="1425">
        <v>42</v>
      </c>
      <c r="Q25" s="1426">
        <v>34400</v>
      </c>
      <c r="R25" s="1425">
        <v>3113</v>
      </c>
    </row>
    <row r="26" spans="1:18" s="1405" customFormat="1" ht="25.5" customHeight="1" hidden="1">
      <c r="A26" s="1424" t="s">
        <v>1184</v>
      </c>
      <c r="B26" s="1425">
        <v>1412</v>
      </c>
      <c r="C26" s="1426">
        <v>730917</v>
      </c>
      <c r="D26" s="1425">
        <v>54192</v>
      </c>
      <c r="E26" s="1426">
        <v>67721</v>
      </c>
      <c r="F26" s="1425">
        <v>26</v>
      </c>
      <c r="G26" s="1426">
        <v>11205</v>
      </c>
      <c r="H26" s="1425">
        <v>200537</v>
      </c>
      <c r="I26" s="1426">
        <v>400927</v>
      </c>
      <c r="J26" s="1425">
        <v>71064</v>
      </c>
      <c r="K26" s="1426">
        <v>24054511</v>
      </c>
      <c r="L26" s="1425">
        <v>564123473</v>
      </c>
      <c r="M26" s="1426">
        <v>1114779886</v>
      </c>
      <c r="N26" s="1425">
        <v>135</v>
      </c>
      <c r="O26" s="1426">
        <v>4530623</v>
      </c>
      <c r="P26" s="1425">
        <v>83</v>
      </c>
      <c r="Q26" s="1426">
        <v>30322</v>
      </c>
      <c r="R26" s="1425">
        <v>5885</v>
      </c>
    </row>
    <row r="27" spans="1:18" s="1405" customFormat="1" ht="25.5" customHeight="1" hidden="1">
      <c r="A27" s="1424" t="s">
        <v>1185</v>
      </c>
      <c r="B27" s="1425">
        <v>2219</v>
      </c>
      <c r="C27" s="1426">
        <v>940568</v>
      </c>
      <c r="D27" s="1425">
        <v>79093</v>
      </c>
      <c r="E27" s="1426">
        <v>96926</v>
      </c>
      <c r="F27" s="1425">
        <v>81</v>
      </c>
      <c r="G27" s="1426">
        <v>8397</v>
      </c>
      <c r="H27" s="1425">
        <v>303868</v>
      </c>
      <c r="I27" s="1426">
        <v>607729</v>
      </c>
      <c r="J27" s="1425">
        <v>68314</v>
      </c>
      <c r="K27" s="1426">
        <v>26373538</v>
      </c>
      <c r="L27" s="1425">
        <v>564567064</v>
      </c>
      <c r="M27" s="1426">
        <v>1080255405</v>
      </c>
      <c r="N27" s="1425">
        <v>130</v>
      </c>
      <c r="O27" s="1426">
        <v>5781354</v>
      </c>
      <c r="P27" s="1425">
        <v>120</v>
      </c>
      <c r="Q27" s="1426">
        <v>3484</v>
      </c>
      <c r="R27" s="1425">
        <v>10136</v>
      </c>
    </row>
    <row r="28" spans="1:18" s="1405" customFormat="1" ht="25.5" customHeight="1" hidden="1">
      <c r="A28" s="1424" t="s">
        <v>1186</v>
      </c>
      <c r="B28" s="1425">
        <v>2137</v>
      </c>
      <c r="C28" s="1426">
        <v>1124447</v>
      </c>
      <c r="D28" s="1425">
        <v>82802</v>
      </c>
      <c r="E28" s="1426">
        <v>106901</v>
      </c>
      <c r="F28" s="1425">
        <v>23</v>
      </c>
      <c r="G28" s="1426">
        <v>5916</v>
      </c>
      <c r="H28" s="1425">
        <v>168681</v>
      </c>
      <c r="I28" s="1426">
        <v>337365</v>
      </c>
      <c r="J28" s="1425">
        <v>72784</v>
      </c>
      <c r="K28" s="1426">
        <v>37002225</v>
      </c>
      <c r="L28" s="1425">
        <v>541644975</v>
      </c>
      <c r="M28" s="1426">
        <v>1071009505</v>
      </c>
      <c r="N28" s="1425">
        <v>165</v>
      </c>
      <c r="O28" s="1426">
        <v>7772838</v>
      </c>
      <c r="P28" s="1425">
        <v>26</v>
      </c>
      <c r="Q28" s="1426">
        <v>1721</v>
      </c>
      <c r="R28" s="1425">
        <v>1775</v>
      </c>
    </row>
    <row r="29" spans="1:18" s="1405" customFormat="1" ht="33.75" customHeight="1" hidden="1">
      <c r="A29" s="1424" t="s">
        <v>1187</v>
      </c>
      <c r="B29" s="1425">
        <v>2093</v>
      </c>
      <c r="C29" s="1426">
        <v>1044616</v>
      </c>
      <c r="D29" s="1425">
        <v>85903</v>
      </c>
      <c r="E29" s="1426">
        <v>120430</v>
      </c>
      <c r="F29" s="1425">
        <v>23</v>
      </c>
      <c r="G29" s="1426">
        <v>34112</v>
      </c>
      <c r="H29" s="1425">
        <v>162109</v>
      </c>
      <c r="I29" s="1426">
        <v>323986</v>
      </c>
      <c r="J29" s="1425">
        <v>67258</v>
      </c>
      <c r="K29" s="1426">
        <v>23132651</v>
      </c>
      <c r="L29" s="1425">
        <v>478057627</v>
      </c>
      <c r="M29" s="1426">
        <v>933706186</v>
      </c>
      <c r="N29" s="1425">
        <v>137</v>
      </c>
      <c r="O29" s="1426">
        <v>4684472</v>
      </c>
      <c r="P29" s="1425">
        <v>41</v>
      </c>
      <c r="Q29" s="1426">
        <v>9480</v>
      </c>
      <c r="R29" s="1425">
        <v>2724</v>
      </c>
    </row>
    <row r="30" spans="1:18" s="1405" customFormat="1" ht="33.75" customHeight="1">
      <c r="A30" s="1424" t="s">
        <v>842</v>
      </c>
      <c r="B30" s="1425">
        <v>1958</v>
      </c>
      <c r="C30" s="1426">
        <v>915557</v>
      </c>
      <c r="D30" s="1425">
        <v>77431</v>
      </c>
      <c r="E30" s="1426">
        <v>101625</v>
      </c>
      <c r="F30" s="1425">
        <v>32</v>
      </c>
      <c r="G30" s="1426">
        <v>42877</v>
      </c>
      <c r="H30" s="1425">
        <v>415418</v>
      </c>
      <c r="I30" s="1426">
        <v>835477</v>
      </c>
      <c r="J30" s="1425">
        <v>61528</v>
      </c>
      <c r="K30" s="1426">
        <v>18115035</v>
      </c>
      <c r="L30" s="1425">
        <v>394703919</v>
      </c>
      <c r="M30" s="1426">
        <v>787259869</v>
      </c>
      <c r="N30" s="1425">
        <v>66</v>
      </c>
      <c r="O30" s="1426">
        <v>1944625</v>
      </c>
      <c r="P30" s="1425">
        <v>143</v>
      </c>
      <c r="Q30" s="1426">
        <v>112325</v>
      </c>
      <c r="R30" s="1425">
        <v>11877</v>
      </c>
    </row>
    <row r="31" spans="1:18" s="1405" customFormat="1" ht="33.75" customHeight="1">
      <c r="A31" s="1424" t="s">
        <v>843</v>
      </c>
      <c r="B31" s="1425">
        <v>2240</v>
      </c>
      <c r="C31" s="1426">
        <v>926302</v>
      </c>
      <c r="D31" s="1425">
        <v>87335</v>
      </c>
      <c r="E31" s="1426">
        <v>251764</v>
      </c>
      <c r="F31" s="1425">
        <v>25</v>
      </c>
      <c r="G31" s="1426">
        <v>12854</v>
      </c>
      <c r="H31" s="1425">
        <v>565927</v>
      </c>
      <c r="I31" s="1426">
        <v>1131854</v>
      </c>
      <c r="J31" s="1425">
        <v>63688</v>
      </c>
      <c r="K31" s="1426">
        <v>18999136</v>
      </c>
      <c r="L31" s="1425">
        <v>397860326</v>
      </c>
      <c r="M31" s="1426">
        <v>794684580</v>
      </c>
      <c r="N31" s="1425">
        <v>50</v>
      </c>
      <c r="O31" s="1426">
        <v>730077</v>
      </c>
      <c r="P31" s="1425">
        <v>131</v>
      </c>
      <c r="Q31" s="1426">
        <v>39404</v>
      </c>
      <c r="R31" s="1425">
        <v>11345</v>
      </c>
    </row>
    <row r="32" spans="1:18" s="1405" customFormat="1" ht="33.75" customHeight="1">
      <c r="A32" s="1424" t="s">
        <v>844</v>
      </c>
      <c r="B32" s="1425">
        <v>2911</v>
      </c>
      <c r="C32" s="1426">
        <v>1713165</v>
      </c>
      <c r="D32" s="1425">
        <v>110555</v>
      </c>
      <c r="E32" s="1426">
        <v>167382</v>
      </c>
      <c r="F32" s="1425">
        <v>38</v>
      </c>
      <c r="G32" s="1426">
        <v>13022</v>
      </c>
      <c r="H32" s="1425">
        <v>163988</v>
      </c>
      <c r="I32" s="1426">
        <v>321862</v>
      </c>
      <c r="J32" s="1425">
        <v>68140</v>
      </c>
      <c r="K32" s="1426">
        <v>20169942</v>
      </c>
      <c r="L32" s="1425">
        <v>433730626</v>
      </c>
      <c r="M32" s="1426">
        <v>865668209</v>
      </c>
      <c r="N32" s="1425">
        <v>127</v>
      </c>
      <c r="O32" s="1426">
        <v>1398803</v>
      </c>
      <c r="P32" s="1425">
        <v>257</v>
      </c>
      <c r="Q32" s="1426">
        <v>117892</v>
      </c>
      <c r="R32" s="1425">
        <v>18264</v>
      </c>
    </row>
    <row r="33" spans="1:18" s="1405" customFormat="1" ht="33.75" customHeight="1">
      <c r="A33" s="1424" t="s">
        <v>845</v>
      </c>
      <c r="B33" s="1425">
        <v>2398</v>
      </c>
      <c r="C33" s="1426">
        <v>1173282</v>
      </c>
      <c r="D33" s="1425">
        <v>99308</v>
      </c>
      <c r="E33" s="1426">
        <v>149596</v>
      </c>
      <c r="F33" s="1425">
        <v>74</v>
      </c>
      <c r="G33" s="1426">
        <v>28883</v>
      </c>
      <c r="H33" s="1425">
        <v>289534</v>
      </c>
      <c r="I33" s="1426">
        <v>554081</v>
      </c>
      <c r="J33" s="1425">
        <v>65469</v>
      </c>
      <c r="K33" s="1426">
        <v>19681709</v>
      </c>
      <c r="L33" s="1425">
        <v>407037673</v>
      </c>
      <c r="M33" s="1426">
        <v>813283755</v>
      </c>
      <c r="N33" s="1425">
        <v>55</v>
      </c>
      <c r="O33" s="1426">
        <v>605664</v>
      </c>
      <c r="P33" s="1425">
        <v>187</v>
      </c>
      <c r="Q33" s="1426">
        <v>35081</v>
      </c>
      <c r="R33" s="1425">
        <v>14254</v>
      </c>
    </row>
    <row r="34" spans="1:18" s="1405" customFormat="1" ht="33.75" customHeight="1" thickBot="1">
      <c r="A34" s="1424" t="s">
        <v>1303</v>
      </c>
      <c r="B34" s="1427">
        <v>2805</v>
      </c>
      <c r="C34" s="1427">
        <v>7778678</v>
      </c>
      <c r="D34" s="1427">
        <v>107031</v>
      </c>
      <c r="E34" s="1427">
        <v>147205</v>
      </c>
      <c r="F34" s="1427">
        <v>39</v>
      </c>
      <c r="G34" s="1427">
        <v>13347</v>
      </c>
      <c r="H34" s="1427">
        <v>269799</v>
      </c>
      <c r="I34" s="1427">
        <v>439188</v>
      </c>
      <c r="J34" s="1427">
        <v>66809</v>
      </c>
      <c r="K34" s="1427">
        <v>21827548</v>
      </c>
      <c r="L34" s="1427">
        <v>432481959</v>
      </c>
      <c r="M34" s="1427">
        <v>863663431</v>
      </c>
      <c r="N34" s="1427">
        <v>45</v>
      </c>
      <c r="O34" s="1427">
        <v>855931</v>
      </c>
      <c r="P34" s="1427">
        <v>197</v>
      </c>
      <c r="Q34" s="1427">
        <v>69843</v>
      </c>
      <c r="R34" s="1427">
        <v>17197</v>
      </c>
    </row>
    <row r="35" spans="1:18" s="1405" customFormat="1" ht="25.5" customHeight="1" thickBot="1">
      <c r="A35" s="1428" t="s">
        <v>1256</v>
      </c>
      <c r="B35" s="1429"/>
      <c r="C35" s="1429"/>
      <c r="D35" s="1429"/>
      <c r="E35" s="1429"/>
      <c r="F35" s="1429"/>
      <c r="G35" s="1429"/>
      <c r="H35" s="1429"/>
      <c r="I35" s="1430"/>
      <c r="J35" s="1431"/>
      <c r="K35" s="1429"/>
      <c r="L35" s="1429"/>
      <c r="M35" s="1429"/>
      <c r="N35" s="1429"/>
      <c r="O35" s="1429"/>
      <c r="P35" s="1429"/>
      <c r="Q35" s="1429"/>
      <c r="R35" s="1430"/>
    </row>
    <row r="36" spans="1:18" s="1405" customFormat="1" ht="25.5" customHeight="1">
      <c r="A36" s="1432" t="s">
        <v>1304</v>
      </c>
      <c r="B36" s="1433">
        <v>427</v>
      </c>
      <c r="C36" s="1434">
        <v>14327</v>
      </c>
      <c r="D36" s="1433">
        <v>17499</v>
      </c>
      <c r="E36" s="1434">
        <v>41559</v>
      </c>
      <c r="F36" s="1433">
        <v>33</v>
      </c>
      <c r="G36" s="1434">
        <v>11250</v>
      </c>
      <c r="H36" s="1433">
        <v>260252</v>
      </c>
      <c r="I36" s="1434">
        <v>420218</v>
      </c>
      <c r="J36" s="1433">
        <v>58884</v>
      </c>
      <c r="K36" s="1434">
        <v>11940056</v>
      </c>
      <c r="L36" s="1433">
        <v>352979805</v>
      </c>
      <c r="M36" s="1434">
        <v>705888388</v>
      </c>
      <c r="N36" s="1433">
        <v>32</v>
      </c>
      <c r="O36" s="1434">
        <v>265750</v>
      </c>
      <c r="P36" s="1433">
        <v>142</v>
      </c>
      <c r="Q36" s="1434">
        <v>1342</v>
      </c>
      <c r="R36" s="1433">
        <v>12787</v>
      </c>
    </row>
    <row r="37" spans="1:18" s="1405" customFormat="1" ht="25.5" customHeight="1">
      <c r="A37" s="1435" t="s">
        <v>1305</v>
      </c>
      <c r="B37" s="1436">
        <v>395</v>
      </c>
      <c r="C37" s="1437">
        <v>11886</v>
      </c>
      <c r="D37" s="1436">
        <v>13632</v>
      </c>
      <c r="E37" s="1437">
        <v>29746</v>
      </c>
      <c r="F37" s="1436">
        <v>5</v>
      </c>
      <c r="G37" s="1437">
        <v>897</v>
      </c>
      <c r="H37" s="1436">
        <v>9424</v>
      </c>
      <c r="I37" s="1437">
        <v>18847</v>
      </c>
      <c r="J37" s="1436">
        <v>7194</v>
      </c>
      <c r="K37" s="1437">
        <v>5538106</v>
      </c>
      <c r="L37" s="1436">
        <v>78601784</v>
      </c>
      <c r="M37" s="1437">
        <v>156874673</v>
      </c>
      <c r="N37" s="1436">
        <v>10</v>
      </c>
      <c r="O37" s="1437">
        <v>589984</v>
      </c>
      <c r="P37" s="1436">
        <v>31</v>
      </c>
      <c r="Q37" s="1437">
        <v>706</v>
      </c>
      <c r="R37" s="1436">
        <v>2120</v>
      </c>
    </row>
    <row r="38" spans="1:18" s="1405" customFormat="1" ht="25.5" customHeight="1">
      <c r="A38" s="1435" t="s">
        <v>1306</v>
      </c>
      <c r="B38" s="1436">
        <v>1112</v>
      </c>
      <c r="C38" s="1437">
        <v>686556</v>
      </c>
      <c r="D38" s="1436">
        <v>51088</v>
      </c>
      <c r="E38" s="1437">
        <v>51088</v>
      </c>
      <c r="F38" s="1436">
        <v>1</v>
      </c>
      <c r="G38" s="1437">
        <v>1200</v>
      </c>
      <c r="H38" s="1436">
        <v>123</v>
      </c>
      <c r="I38" s="1437">
        <v>123</v>
      </c>
      <c r="J38" s="1436">
        <v>481</v>
      </c>
      <c r="K38" s="1437">
        <v>929061</v>
      </c>
      <c r="L38" s="1436">
        <v>506577</v>
      </c>
      <c r="M38" s="1437">
        <v>506577</v>
      </c>
      <c r="N38" s="1436">
        <v>3</v>
      </c>
      <c r="O38" s="1437">
        <v>197</v>
      </c>
      <c r="P38" s="1436">
        <v>11</v>
      </c>
      <c r="Q38" s="1437">
        <v>20009</v>
      </c>
      <c r="R38" s="1436">
        <v>1048</v>
      </c>
    </row>
    <row r="39" spans="1:18" s="1405" customFormat="1" ht="25.5" customHeight="1">
      <c r="A39" s="1435" t="s">
        <v>1307</v>
      </c>
      <c r="B39" s="1436">
        <v>642</v>
      </c>
      <c r="C39" s="1437">
        <v>6938215</v>
      </c>
      <c r="D39" s="1436">
        <v>20236</v>
      </c>
      <c r="E39" s="1437">
        <v>20236</v>
      </c>
      <c r="F39" s="1436">
        <v>0</v>
      </c>
      <c r="G39" s="1437">
        <v>0</v>
      </c>
      <c r="H39" s="1436">
        <v>0</v>
      </c>
      <c r="I39" s="1437">
        <v>0</v>
      </c>
      <c r="J39" s="1436">
        <v>219</v>
      </c>
      <c r="K39" s="1437">
        <v>2503106</v>
      </c>
      <c r="L39" s="1436">
        <v>165717</v>
      </c>
      <c r="M39" s="1437">
        <v>165717</v>
      </c>
      <c r="N39" s="1436">
        <v>0</v>
      </c>
      <c r="O39" s="1437">
        <v>0</v>
      </c>
      <c r="P39" s="1436">
        <v>13</v>
      </c>
      <c r="Q39" s="1437">
        <v>42108</v>
      </c>
      <c r="R39" s="1436">
        <v>1242</v>
      </c>
    </row>
    <row r="40" spans="1:18" s="1405" customFormat="1" ht="25.5" customHeight="1" thickBot="1">
      <c r="A40" s="1438" t="s">
        <v>1308</v>
      </c>
      <c r="B40" s="1439">
        <v>229</v>
      </c>
      <c r="C40" s="1440">
        <v>127694</v>
      </c>
      <c r="D40" s="1439">
        <v>4576</v>
      </c>
      <c r="E40" s="1440">
        <v>4576</v>
      </c>
      <c r="F40" s="1439">
        <v>0</v>
      </c>
      <c r="G40" s="1440">
        <v>0</v>
      </c>
      <c r="H40" s="1439">
        <v>0</v>
      </c>
      <c r="I40" s="1440">
        <v>0</v>
      </c>
      <c r="J40" s="1439">
        <v>31</v>
      </c>
      <c r="K40" s="1440">
        <v>917219</v>
      </c>
      <c r="L40" s="1439">
        <v>228076</v>
      </c>
      <c r="M40" s="1440">
        <v>228076</v>
      </c>
      <c r="N40" s="1439">
        <v>0</v>
      </c>
      <c r="O40" s="1440">
        <v>0</v>
      </c>
      <c r="P40" s="1439">
        <v>0</v>
      </c>
      <c r="Q40" s="1440">
        <v>5678</v>
      </c>
      <c r="R40" s="1439">
        <v>0</v>
      </c>
    </row>
    <row r="41" spans="1:18" s="1444" customFormat="1" ht="25.5" customHeight="1" thickBot="1" thickTop="1">
      <c r="A41" s="1441" t="s">
        <v>91</v>
      </c>
      <c r="B41" s="1442">
        <v>2805</v>
      </c>
      <c r="C41" s="1443">
        <v>7778678</v>
      </c>
      <c r="D41" s="1442">
        <v>107031</v>
      </c>
      <c r="E41" s="1443">
        <v>147205</v>
      </c>
      <c r="F41" s="1442">
        <v>39</v>
      </c>
      <c r="G41" s="1443">
        <v>13347</v>
      </c>
      <c r="H41" s="1442">
        <v>269799</v>
      </c>
      <c r="I41" s="1443">
        <v>439188</v>
      </c>
      <c r="J41" s="1442">
        <v>66809</v>
      </c>
      <c r="K41" s="1443">
        <v>21827548</v>
      </c>
      <c r="L41" s="1442">
        <v>432481959</v>
      </c>
      <c r="M41" s="1443">
        <v>863663431</v>
      </c>
      <c r="N41" s="1442">
        <v>45</v>
      </c>
      <c r="O41" s="1443">
        <v>855931</v>
      </c>
      <c r="P41" s="1442">
        <v>197</v>
      </c>
      <c r="Q41" s="1443">
        <v>69843</v>
      </c>
      <c r="R41" s="1442">
        <v>17197</v>
      </c>
    </row>
    <row r="42" spans="1:18" s="1405" customFormat="1" ht="25.5" customHeight="1" hidden="1">
      <c r="A42" s="1408" t="s">
        <v>1309</v>
      </c>
      <c r="B42" s="1408"/>
      <c r="C42" s="1408"/>
      <c r="D42" s="1408"/>
      <c r="E42" s="1408"/>
      <c r="F42" s="1408"/>
      <c r="G42" s="1408"/>
      <c r="H42" s="1408"/>
      <c r="I42" s="1408"/>
      <c r="J42" s="1408"/>
      <c r="K42" s="1408"/>
      <c r="L42" s="1408"/>
      <c r="M42" s="1408"/>
      <c r="N42" s="1408"/>
      <c r="O42" s="1408"/>
      <c r="P42" s="1408"/>
      <c r="Q42" s="1408"/>
      <c r="R42" s="1408"/>
    </row>
    <row r="43" spans="1:18" s="1405" customFormat="1" ht="25.5" customHeight="1">
      <c r="A43" s="1408" t="s">
        <v>1310</v>
      </c>
      <c r="B43" s="1408"/>
      <c r="C43" s="1408"/>
      <c r="D43" s="1408"/>
      <c r="E43" s="1408"/>
      <c r="F43" s="1408"/>
      <c r="G43" s="1408"/>
      <c r="H43" s="1408"/>
      <c r="I43" s="1408"/>
      <c r="J43" s="1408"/>
      <c r="K43" s="1408"/>
      <c r="L43" s="1408"/>
      <c r="M43" s="1408"/>
      <c r="N43" s="1408"/>
      <c r="O43" s="1408"/>
      <c r="P43" s="1408"/>
      <c r="Q43" s="1408"/>
      <c r="R43" s="1408"/>
    </row>
    <row r="44" spans="1:18" s="1405" customFormat="1" ht="19.5" customHeight="1">
      <c r="A44" s="1408"/>
      <c r="B44" s="1408"/>
      <c r="C44" s="1408"/>
      <c r="D44" s="1408"/>
      <c r="E44" s="1408"/>
      <c r="F44" s="1408"/>
      <c r="G44" s="1408"/>
      <c r="H44" s="1408"/>
      <c r="I44" s="1408"/>
      <c r="J44" s="1408"/>
      <c r="K44" s="1408"/>
      <c r="L44" s="1408"/>
      <c r="M44" s="1408"/>
      <c r="N44" s="1408"/>
      <c r="O44" s="1408"/>
      <c r="P44" s="1408"/>
      <c r="Q44" s="1408"/>
      <c r="R44" s="1408"/>
    </row>
    <row r="45" spans="1:18" s="1405" customFormat="1" ht="19.5" customHeight="1" thickBot="1">
      <c r="A45" s="1408"/>
      <c r="B45" s="1408"/>
      <c r="C45" s="1408"/>
      <c r="D45" s="1408"/>
      <c r="E45" s="1408"/>
      <c r="F45" s="1408"/>
      <c r="G45" s="1408"/>
      <c r="H45" s="1408"/>
      <c r="I45" s="1408"/>
      <c r="J45" s="1408"/>
      <c r="K45" s="1408"/>
      <c r="L45" s="1408"/>
      <c r="M45" s="1408"/>
      <c r="N45" s="1408"/>
      <c r="O45" s="1408"/>
      <c r="P45" s="1408"/>
      <c r="Q45" s="1408"/>
      <c r="R45" s="1408"/>
    </row>
    <row r="46" spans="1:18" s="1405" customFormat="1" ht="19.5" customHeight="1" hidden="1">
      <c r="A46" s="1402"/>
      <c r="B46" s="1445" t="s">
        <v>1311</v>
      </c>
      <c r="C46" s="1446"/>
      <c r="D46" s="1403"/>
      <c r="E46" s="1401"/>
      <c r="F46" s="1404"/>
      <c r="G46" s="1403"/>
      <c r="H46" s="1404"/>
      <c r="I46" s="1402"/>
      <c r="J46" s="1402"/>
      <c r="K46" s="1447"/>
      <c r="L46" s="1448"/>
      <c r="M46" s="1401"/>
      <c r="N46" s="1404"/>
      <c r="O46" s="1403" t="s">
        <v>1213</v>
      </c>
      <c r="P46" s="1404"/>
      <c r="Q46" s="1402"/>
      <c r="R46" s="1408"/>
    </row>
    <row r="47" spans="1:18" s="1405" customFormat="1" ht="19.5" customHeight="1" hidden="1">
      <c r="A47" s="1406"/>
      <c r="B47" s="1449" t="s">
        <v>1312</v>
      </c>
      <c r="C47" s="1450"/>
      <c r="D47" s="1414" t="s">
        <v>1313</v>
      </c>
      <c r="E47" s="1408"/>
      <c r="F47" s="1407"/>
      <c r="G47" s="1414" t="s">
        <v>1314</v>
      </c>
      <c r="H47" s="1407"/>
      <c r="I47" s="1420" t="s">
        <v>1315</v>
      </c>
      <c r="J47" s="1420" t="s">
        <v>1316</v>
      </c>
      <c r="K47" s="1414" t="s">
        <v>1317</v>
      </c>
      <c r="L47" s="1407"/>
      <c r="M47" s="1408"/>
      <c r="N47" s="1407"/>
      <c r="O47" s="1414" t="s">
        <v>1318</v>
      </c>
      <c r="P47" s="1407"/>
      <c r="Q47" s="1420" t="s">
        <v>1319</v>
      </c>
      <c r="R47" s="1408"/>
    </row>
    <row r="48" spans="1:18" s="1405" customFormat="1" ht="19.5" customHeight="1" hidden="1">
      <c r="A48" s="1406"/>
      <c r="B48" s="1449" t="s">
        <v>1320</v>
      </c>
      <c r="C48" s="1450"/>
      <c r="D48" s="1414" t="s">
        <v>1321</v>
      </c>
      <c r="E48" s="1408"/>
      <c r="F48" s="1407"/>
      <c r="G48" s="1414" t="s">
        <v>1322</v>
      </c>
      <c r="H48" s="1407"/>
      <c r="I48" s="1420"/>
      <c r="J48" s="1420"/>
      <c r="K48" s="1424" t="s">
        <v>1323</v>
      </c>
      <c r="L48" s="1451"/>
      <c r="M48" s="1452" t="s">
        <v>1324</v>
      </c>
      <c r="N48" s="1451"/>
      <c r="O48" s="1414" t="s">
        <v>1325</v>
      </c>
      <c r="P48" s="1407"/>
      <c r="Q48" s="1406"/>
      <c r="R48" s="1408"/>
    </row>
    <row r="49" spans="1:18" s="1405" customFormat="1" ht="19.5" customHeight="1" hidden="1">
      <c r="A49" s="1420" t="s">
        <v>1268</v>
      </c>
      <c r="B49" s="1449" t="s">
        <v>1326</v>
      </c>
      <c r="C49" s="1450"/>
      <c r="D49" s="1414" t="s">
        <v>1327</v>
      </c>
      <c r="E49" s="1408"/>
      <c r="F49" s="1407"/>
      <c r="G49" s="1414" t="s">
        <v>1328</v>
      </c>
      <c r="H49" s="1407"/>
      <c r="I49" s="1420" t="s">
        <v>1329</v>
      </c>
      <c r="J49" s="1420" t="s">
        <v>227</v>
      </c>
      <c r="K49" s="1414"/>
      <c r="L49" s="1407"/>
      <c r="M49" s="1408"/>
      <c r="N49" s="1407"/>
      <c r="O49" s="1414" t="s">
        <v>1330</v>
      </c>
      <c r="P49" s="1407"/>
      <c r="Q49" s="1420" t="s">
        <v>1331</v>
      </c>
      <c r="R49" s="1408"/>
    </row>
    <row r="50" spans="1:18" s="1405" customFormat="1" ht="19.5" customHeight="1" hidden="1" thickBot="1">
      <c r="A50" s="1406"/>
      <c r="B50" s="1449" t="s">
        <v>1332</v>
      </c>
      <c r="C50" s="1453"/>
      <c r="D50" s="1454"/>
      <c r="E50" s="1412"/>
      <c r="F50" s="1455" t="s">
        <v>1333</v>
      </c>
      <c r="G50" s="1454"/>
      <c r="H50" s="1455" t="s">
        <v>1334</v>
      </c>
      <c r="I50" s="1420"/>
      <c r="J50" s="1420"/>
      <c r="K50" s="1454"/>
      <c r="L50" s="1455" t="s">
        <v>1335</v>
      </c>
      <c r="M50" s="1408"/>
      <c r="N50" s="1456" t="s">
        <v>1336</v>
      </c>
      <c r="O50" s="1457"/>
      <c r="P50" s="1456" t="s">
        <v>1337</v>
      </c>
      <c r="Q50" s="1406"/>
      <c r="R50" s="1408"/>
    </row>
    <row r="51" spans="1:18" s="1405" customFormat="1" ht="19.5" customHeight="1" hidden="1" thickBot="1">
      <c r="A51" s="1406"/>
      <c r="B51" s="1458" t="s">
        <v>1338</v>
      </c>
      <c r="C51" s="1422"/>
      <c r="D51" s="1418" t="s">
        <v>1166</v>
      </c>
      <c r="E51" s="1418" t="s">
        <v>1167</v>
      </c>
      <c r="F51" s="1418" t="s">
        <v>1168</v>
      </c>
      <c r="G51" s="1418" t="s">
        <v>1166</v>
      </c>
      <c r="H51" s="1419" t="s">
        <v>1172</v>
      </c>
      <c r="I51" s="1420" t="s">
        <v>227</v>
      </c>
      <c r="J51" s="1420"/>
      <c r="K51" s="1418" t="s">
        <v>1166</v>
      </c>
      <c r="L51" s="1419" t="s">
        <v>1172</v>
      </c>
      <c r="M51" s="1418" t="s">
        <v>1166</v>
      </c>
      <c r="N51" s="1418" t="s">
        <v>1248</v>
      </c>
      <c r="O51" s="1418" t="s">
        <v>1166</v>
      </c>
      <c r="P51" s="1418" t="s">
        <v>1248</v>
      </c>
      <c r="Q51" s="1420" t="s">
        <v>227</v>
      </c>
      <c r="R51" s="1408"/>
    </row>
    <row r="52" spans="1:18" s="1405" customFormat="1" ht="19.5" customHeight="1" hidden="1">
      <c r="A52" s="1406"/>
      <c r="B52" s="1419" t="s">
        <v>1166</v>
      </c>
      <c r="C52" s="1418" t="s">
        <v>1172</v>
      </c>
      <c r="D52" s="1407"/>
      <c r="E52" s="1420" t="s">
        <v>1173</v>
      </c>
      <c r="F52" s="1420" t="s">
        <v>227</v>
      </c>
      <c r="G52" s="1406"/>
      <c r="H52" s="1417" t="s">
        <v>227</v>
      </c>
      <c r="I52" s="1406"/>
      <c r="J52" s="1414"/>
      <c r="K52" s="1406"/>
      <c r="L52" s="1417" t="s">
        <v>227</v>
      </c>
      <c r="M52" s="1420"/>
      <c r="N52" s="1420" t="s">
        <v>1252</v>
      </c>
      <c r="O52" s="1420"/>
      <c r="P52" s="1420" t="s">
        <v>1252</v>
      </c>
      <c r="Q52" s="1420"/>
      <c r="R52" s="1408"/>
    </row>
    <row r="53" spans="1:18" s="1405" customFormat="1" ht="19.5" customHeight="1" hidden="1" thickBot="1">
      <c r="A53" s="1406"/>
      <c r="B53" s="1407"/>
      <c r="C53" s="1420" t="s">
        <v>227</v>
      </c>
      <c r="D53" s="1407"/>
      <c r="E53" s="1406"/>
      <c r="F53" s="1406"/>
      <c r="G53" s="1406"/>
      <c r="H53" s="1407"/>
      <c r="I53" s="1459" t="s">
        <v>1339</v>
      </c>
      <c r="J53" s="1459" t="s">
        <v>1340</v>
      </c>
      <c r="K53" s="1406"/>
      <c r="L53" s="1407"/>
      <c r="M53" s="1420"/>
      <c r="N53" s="1420"/>
      <c r="O53" s="1420"/>
      <c r="P53" s="1459"/>
      <c r="Q53" s="1406"/>
      <c r="R53" s="1408"/>
    </row>
    <row r="54" spans="1:18" s="1405" customFormat="1" ht="19.5" customHeight="1" hidden="1" thickBot="1">
      <c r="A54" s="1460" t="s">
        <v>1179</v>
      </c>
      <c r="B54" s="1430">
        <v>138</v>
      </c>
      <c r="C54" s="1461">
        <v>4650187</v>
      </c>
      <c r="D54" s="1430">
        <v>79</v>
      </c>
      <c r="E54" s="1461">
        <v>591503</v>
      </c>
      <c r="F54" s="1461">
        <v>5344</v>
      </c>
      <c r="G54" s="1461">
        <v>3041</v>
      </c>
      <c r="H54" s="1430">
        <v>23920062</v>
      </c>
      <c r="I54" s="1461">
        <v>352497734</v>
      </c>
      <c r="J54" s="1461">
        <v>14072555</v>
      </c>
      <c r="K54" s="1461">
        <v>14995</v>
      </c>
      <c r="L54" s="1430">
        <v>1219886</v>
      </c>
      <c r="M54" s="1461">
        <v>50</v>
      </c>
      <c r="N54" s="1461">
        <v>21569</v>
      </c>
      <c r="O54" s="1461">
        <v>94</v>
      </c>
      <c r="P54" s="1461">
        <v>41745</v>
      </c>
      <c r="Q54" s="1461">
        <v>12789355</v>
      </c>
      <c r="R54" s="1408"/>
    </row>
    <row r="55" spans="1:18" s="1405" customFormat="1" ht="19.5" customHeight="1" hidden="1" thickBot="1">
      <c r="A55" s="1462"/>
      <c r="B55" s="1463"/>
      <c r="C55" s="1463"/>
      <c r="D55" s="1463"/>
      <c r="E55" s="1463"/>
      <c r="F55" s="1463"/>
      <c r="G55" s="1463"/>
      <c r="H55" s="1463"/>
      <c r="I55" s="1463"/>
      <c r="J55" s="1463"/>
      <c r="K55" s="1463"/>
      <c r="L55" s="1463"/>
      <c r="M55" s="1463"/>
      <c r="N55" s="1463"/>
      <c r="O55" s="1463"/>
      <c r="P55" s="1463"/>
      <c r="Q55" s="1463"/>
      <c r="R55" s="1408"/>
    </row>
    <row r="56" spans="1:16" s="1405" customFormat="1" ht="22.5" customHeight="1">
      <c r="A56" s="1402"/>
      <c r="B56" s="1402"/>
      <c r="C56" s="1404"/>
      <c r="D56" s="1447"/>
      <c r="E56" s="1448"/>
      <c r="F56" s="1447"/>
      <c r="G56" s="1448"/>
      <c r="H56" s="1464"/>
      <c r="I56" s="1465"/>
      <c r="J56" s="2748" t="s">
        <v>1341</v>
      </c>
      <c r="K56" s="2749"/>
      <c r="L56" s="1403"/>
      <c r="M56" s="1404"/>
      <c r="N56" s="1404"/>
      <c r="O56" s="1408"/>
      <c r="P56" s="1408"/>
    </row>
    <row r="57" spans="1:16" s="1405" customFormat="1" ht="22.5" customHeight="1">
      <c r="A57" s="1406"/>
      <c r="B57" s="1420" t="s">
        <v>1315</v>
      </c>
      <c r="C57" s="1466" t="s">
        <v>1342</v>
      </c>
      <c r="D57" s="2750" t="s">
        <v>1343</v>
      </c>
      <c r="E57" s="2751"/>
      <c r="F57" s="2742" t="s">
        <v>1344</v>
      </c>
      <c r="G57" s="2744"/>
      <c r="H57" s="2742" t="s">
        <v>1345</v>
      </c>
      <c r="I57" s="2744"/>
      <c r="J57" s="2752" t="s">
        <v>1346</v>
      </c>
      <c r="K57" s="2753"/>
      <c r="L57" s="2739" t="s">
        <v>1347</v>
      </c>
      <c r="M57" s="2741"/>
      <c r="N57" s="1417" t="s">
        <v>1348</v>
      </c>
      <c r="O57" s="1408"/>
      <c r="P57" s="1408"/>
    </row>
    <row r="58" spans="1:16" s="1405" customFormat="1" ht="22.5" customHeight="1">
      <c r="A58" s="1406"/>
      <c r="B58" s="1420"/>
      <c r="C58" s="1466" t="s">
        <v>1349</v>
      </c>
      <c r="D58" s="2750" t="s">
        <v>1350</v>
      </c>
      <c r="E58" s="2751"/>
      <c r="F58" s="2742" t="s">
        <v>1351</v>
      </c>
      <c r="G58" s="2744"/>
      <c r="H58" s="2742" t="s">
        <v>1352</v>
      </c>
      <c r="I58" s="2744"/>
      <c r="J58" s="2752" t="s">
        <v>1353</v>
      </c>
      <c r="K58" s="2753"/>
      <c r="L58" s="2739" t="s">
        <v>1354</v>
      </c>
      <c r="M58" s="2741"/>
      <c r="N58" s="1407"/>
      <c r="O58" s="1408"/>
      <c r="P58" s="1408"/>
    </row>
    <row r="59" spans="1:16" s="1405" customFormat="1" ht="22.5" customHeight="1">
      <c r="A59" s="1420" t="s">
        <v>1268</v>
      </c>
      <c r="B59" s="1420" t="s">
        <v>1355</v>
      </c>
      <c r="C59" s="1408"/>
      <c r="D59" s="2750"/>
      <c r="E59" s="2751"/>
      <c r="F59" s="1414"/>
      <c r="G59" s="1407"/>
      <c r="H59" s="2754" t="s">
        <v>1356</v>
      </c>
      <c r="I59" s="2755"/>
      <c r="J59" s="2756" t="s">
        <v>1357</v>
      </c>
      <c r="K59" s="2757"/>
      <c r="L59" s="1414"/>
      <c r="M59" s="1407"/>
      <c r="N59" s="1417" t="s">
        <v>1358</v>
      </c>
      <c r="O59" s="1408"/>
      <c r="P59" s="1408"/>
    </row>
    <row r="60" spans="1:16" s="1405" customFormat="1" ht="22.5" customHeight="1" thickBot="1">
      <c r="A60" s="1406"/>
      <c r="B60" s="1420"/>
      <c r="C60" s="1417"/>
      <c r="D60" s="1414"/>
      <c r="E60" s="1417" t="s">
        <v>1359</v>
      </c>
      <c r="F60" s="1454"/>
      <c r="G60" s="1423" t="s">
        <v>1360</v>
      </c>
      <c r="H60" s="1467"/>
      <c r="I60" s="1468"/>
      <c r="J60" s="1454"/>
      <c r="K60" s="1417" t="s">
        <v>1361</v>
      </c>
      <c r="L60" s="1457"/>
      <c r="M60" s="1417" t="s">
        <v>1362</v>
      </c>
      <c r="N60" s="1469" t="s">
        <v>1363</v>
      </c>
      <c r="O60" s="1408"/>
      <c r="P60" s="1408"/>
    </row>
    <row r="61" spans="1:16" s="1405" customFormat="1" ht="22.5" customHeight="1">
      <c r="A61" s="1406"/>
      <c r="B61" s="1420" t="s">
        <v>227</v>
      </c>
      <c r="C61" s="1417" t="s">
        <v>227</v>
      </c>
      <c r="D61" s="1418" t="s">
        <v>1166</v>
      </c>
      <c r="E61" s="1418" t="s">
        <v>1364</v>
      </c>
      <c r="F61" s="1420" t="s">
        <v>1166</v>
      </c>
      <c r="G61" s="1417" t="s">
        <v>1364</v>
      </c>
      <c r="H61" s="1418" t="s">
        <v>1166</v>
      </c>
      <c r="I61" s="1470" t="s">
        <v>1365</v>
      </c>
      <c r="J61" s="1418" t="s">
        <v>1166</v>
      </c>
      <c r="K61" s="1419" t="s">
        <v>1366</v>
      </c>
      <c r="L61" s="1418" t="s">
        <v>1166</v>
      </c>
      <c r="M61" s="1471" t="s">
        <v>1367</v>
      </c>
      <c r="N61" s="1406"/>
      <c r="O61" s="1408"/>
      <c r="P61" s="1408"/>
    </row>
    <row r="62" spans="1:16" s="1405" customFormat="1" ht="22.5" customHeight="1">
      <c r="A62" s="1406"/>
      <c r="B62" s="1406"/>
      <c r="C62" s="1407"/>
      <c r="D62" s="1406"/>
      <c r="E62" s="1420" t="s">
        <v>227</v>
      </c>
      <c r="F62" s="1406"/>
      <c r="G62" s="1417" t="s">
        <v>227</v>
      </c>
      <c r="H62" s="1406"/>
      <c r="I62" s="1420" t="s">
        <v>1252</v>
      </c>
      <c r="J62" s="1420"/>
      <c r="K62" s="1417" t="s">
        <v>1252</v>
      </c>
      <c r="L62" s="1420"/>
      <c r="M62" s="1420" t="s">
        <v>1252</v>
      </c>
      <c r="N62" s="1417" t="s">
        <v>227</v>
      </c>
      <c r="O62" s="1408"/>
      <c r="P62" s="1408"/>
    </row>
    <row r="63" spans="1:16" s="1405" customFormat="1" ht="22.5" customHeight="1" thickBot="1">
      <c r="A63" s="1421"/>
      <c r="B63" s="1410" t="s">
        <v>1229</v>
      </c>
      <c r="C63" s="1423" t="s">
        <v>1368</v>
      </c>
      <c r="D63" s="1421"/>
      <c r="E63" s="1421"/>
      <c r="F63" s="1421"/>
      <c r="G63" s="1422"/>
      <c r="H63" s="1421"/>
      <c r="I63" s="1472"/>
      <c r="J63" s="1410"/>
      <c r="K63" s="1423"/>
      <c r="L63" s="1410"/>
      <c r="M63" s="1473"/>
      <c r="N63" s="1422"/>
      <c r="O63" s="1408"/>
      <c r="P63" s="1408"/>
    </row>
    <row r="64" spans="1:16" s="1405" customFormat="1" ht="24.75" customHeight="1" hidden="1">
      <c r="A64" s="1424" t="s">
        <v>1180</v>
      </c>
      <c r="B64" s="1425">
        <v>464640589</v>
      </c>
      <c r="C64" s="1426">
        <v>17936212</v>
      </c>
      <c r="D64" s="1425">
        <v>9551</v>
      </c>
      <c r="E64" s="1425">
        <v>3577243</v>
      </c>
      <c r="F64" s="1425">
        <v>3006</v>
      </c>
      <c r="G64" s="1426">
        <v>936705</v>
      </c>
      <c r="H64" s="1474"/>
      <c r="I64" s="1474"/>
      <c r="J64" s="1425">
        <v>48</v>
      </c>
      <c r="K64" s="1426">
        <v>18663</v>
      </c>
      <c r="L64" s="1425">
        <v>49</v>
      </c>
      <c r="M64" s="1425">
        <v>13910</v>
      </c>
      <c r="N64" s="1426">
        <v>12275234</v>
      </c>
      <c r="O64" s="1408"/>
      <c r="P64" s="1408"/>
    </row>
    <row r="65" spans="1:16" s="1405" customFormat="1" ht="24.75" customHeight="1" hidden="1">
      <c r="A65" s="1424" t="s">
        <v>1181</v>
      </c>
      <c r="B65" s="1425">
        <v>517129304</v>
      </c>
      <c r="C65" s="1426">
        <v>20683413</v>
      </c>
      <c r="D65" s="1425">
        <v>22362</v>
      </c>
      <c r="E65" s="1425">
        <v>7480781</v>
      </c>
      <c r="F65" s="1425">
        <v>3024</v>
      </c>
      <c r="G65" s="1426">
        <v>912432</v>
      </c>
      <c r="H65" s="1475"/>
      <c r="I65" s="1475"/>
      <c r="J65" s="1425">
        <v>62</v>
      </c>
      <c r="K65" s="1426">
        <v>31759</v>
      </c>
      <c r="L65" s="1425">
        <v>43</v>
      </c>
      <c r="M65" s="1425">
        <v>11034</v>
      </c>
      <c r="N65" s="1426">
        <v>11213993</v>
      </c>
      <c r="O65" s="1408"/>
      <c r="P65" s="1408"/>
    </row>
    <row r="66" spans="1:16" s="1405" customFormat="1" ht="24.75" customHeight="1" hidden="1">
      <c r="A66" s="1424" t="s">
        <v>1369</v>
      </c>
      <c r="B66" s="1425">
        <v>507501152</v>
      </c>
      <c r="C66" s="1426">
        <v>18022172</v>
      </c>
      <c r="D66" s="1425">
        <v>24989</v>
      </c>
      <c r="E66" s="1425">
        <v>6037299</v>
      </c>
      <c r="F66" s="1425">
        <v>3198</v>
      </c>
      <c r="G66" s="1426">
        <v>960416</v>
      </c>
      <c r="H66" s="1475"/>
      <c r="I66" s="1475"/>
      <c r="J66" s="1425">
        <v>53</v>
      </c>
      <c r="K66" s="1426">
        <v>10397</v>
      </c>
      <c r="L66" s="1425">
        <v>49</v>
      </c>
      <c r="M66" s="1425">
        <v>8347</v>
      </c>
      <c r="N66" s="1426">
        <v>10235810</v>
      </c>
      <c r="O66" s="1408"/>
      <c r="P66" s="1408"/>
    </row>
    <row r="67" spans="1:16" s="1405" customFormat="1" ht="24.75" customHeight="1" hidden="1">
      <c r="A67" s="1424" t="s">
        <v>1183</v>
      </c>
      <c r="B67" s="1425">
        <v>546211162</v>
      </c>
      <c r="C67" s="1426">
        <v>16574202</v>
      </c>
      <c r="D67" s="1425">
        <v>27693</v>
      </c>
      <c r="E67" s="1425">
        <v>5469005</v>
      </c>
      <c r="F67" s="1425">
        <v>3695</v>
      </c>
      <c r="G67" s="1426">
        <v>1006443</v>
      </c>
      <c r="H67" s="1475"/>
      <c r="I67" s="1475"/>
      <c r="J67" s="1425">
        <v>46</v>
      </c>
      <c r="K67" s="1426">
        <v>10428</v>
      </c>
      <c r="L67" s="1425">
        <v>70</v>
      </c>
      <c r="M67" s="1425">
        <v>13376</v>
      </c>
      <c r="N67" s="1426">
        <v>10025754</v>
      </c>
      <c r="O67" s="1408"/>
      <c r="P67" s="1408"/>
    </row>
    <row r="68" spans="1:16" s="1405" customFormat="1" ht="24.75" customHeight="1" hidden="1">
      <c r="A68" s="1424" t="s">
        <v>1184</v>
      </c>
      <c r="B68" s="1425">
        <v>559586965</v>
      </c>
      <c r="C68" s="1426">
        <v>16090563</v>
      </c>
      <c r="D68" s="1425">
        <v>27828</v>
      </c>
      <c r="E68" s="1425">
        <v>4979211</v>
      </c>
      <c r="F68" s="1425">
        <v>4352</v>
      </c>
      <c r="G68" s="1426">
        <v>1105938</v>
      </c>
      <c r="H68" s="1425">
        <v>985</v>
      </c>
      <c r="I68" s="1426">
        <v>766605</v>
      </c>
      <c r="J68" s="1425">
        <v>52</v>
      </c>
      <c r="K68" s="1426">
        <v>7771</v>
      </c>
      <c r="L68" s="1425">
        <v>49</v>
      </c>
      <c r="M68" s="1425">
        <v>7537</v>
      </c>
      <c r="N68" s="1426">
        <v>9977456</v>
      </c>
      <c r="O68" s="1408"/>
      <c r="P68" s="1408"/>
    </row>
    <row r="69" spans="1:16" s="1405" customFormat="1" ht="24.75" customHeight="1" hidden="1">
      <c r="A69" s="1424" t="s">
        <v>1185</v>
      </c>
      <c r="B69" s="1425">
        <v>558775574</v>
      </c>
      <c r="C69" s="1426">
        <v>16354335</v>
      </c>
      <c r="D69" s="1425">
        <v>30189</v>
      </c>
      <c r="E69" s="1425">
        <v>4851385</v>
      </c>
      <c r="F69" s="1425">
        <v>5191</v>
      </c>
      <c r="G69" s="1426">
        <v>908187</v>
      </c>
      <c r="H69" s="1425">
        <v>1095</v>
      </c>
      <c r="I69" s="1426">
        <v>980425</v>
      </c>
      <c r="J69" s="1425">
        <v>39</v>
      </c>
      <c r="K69" s="1426">
        <v>6408</v>
      </c>
      <c r="L69" s="1425">
        <v>56</v>
      </c>
      <c r="M69" s="1425">
        <v>19030</v>
      </c>
      <c r="N69" s="1426">
        <v>10569044</v>
      </c>
      <c r="O69" s="1408"/>
      <c r="P69" s="1408"/>
    </row>
    <row r="70" spans="1:16" s="1405" customFormat="1" ht="24.75" customHeight="1" hidden="1">
      <c r="A70" s="1424" t="s">
        <v>1186</v>
      </c>
      <c r="B70" s="1425">
        <v>533870362</v>
      </c>
      <c r="C70" s="1426">
        <v>15500219</v>
      </c>
      <c r="D70" s="1425">
        <v>21282</v>
      </c>
      <c r="E70" s="1425">
        <v>4113063</v>
      </c>
      <c r="F70" s="1425">
        <v>5711</v>
      </c>
      <c r="G70" s="1426">
        <v>914909</v>
      </c>
      <c r="H70" s="1425">
        <v>1181</v>
      </c>
      <c r="I70" s="1426">
        <v>819601</v>
      </c>
      <c r="J70" s="1425">
        <v>43</v>
      </c>
      <c r="K70" s="1426">
        <v>5820</v>
      </c>
      <c r="L70" s="1425">
        <v>25</v>
      </c>
      <c r="M70" s="1425">
        <v>4896</v>
      </c>
      <c r="N70" s="1426">
        <v>10461045</v>
      </c>
      <c r="O70" s="1408"/>
      <c r="P70" s="1408"/>
    </row>
    <row r="71" spans="1:16" s="1405" customFormat="1" ht="33.75" customHeight="1" hidden="1">
      <c r="A71" s="1424" t="s">
        <v>1187</v>
      </c>
      <c r="B71" s="1425">
        <v>473370431</v>
      </c>
      <c r="C71" s="1426">
        <v>12598433</v>
      </c>
      <c r="D71" s="1425">
        <v>18634</v>
      </c>
      <c r="E71" s="1425">
        <v>3083205</v>
      </c>
      <c r="F71" s="1425">
        <v>5231</v>
      </c>
      <c r="G71" s="1426">
        <v>782168</v>
      </c>
      <c r="H71" s="1425">
        <v>921</v>
      </c>
      <c r="I71" s="1426">
        <v>638945</v>
      </c>
      <c r="J71" s="1425">
        <v>17</v>
      </c>
      <c r="K71" s="1426">
        <v>1551</v>
      </c>
      <c r="L71" s="1425">
        <v>33</v>
      </c>
      <c r="M71" s="1425">
        <v>4250</v>
      </c>
      <c r="N71" s="1426">
        <v>8727259</v>
      </c>
      <c r="O71" s="1408"/>
      <c r="P71" s="1408"/>
    </row>
    <row r="72" spans="1:16" s="1405" customFormat="1" ht="33.75" customHeight="1">
      <c r="A72" s="1424" t="s">
        <v>842</v>
      </c>
      <c r="B72" s="1425">
        <v>392747417</v>
      </c>
      <c r="C72" s="1426">
        <v>11805453</v>
      </c>
      <c r="D72" s="1425">
        <v>29655</v>
      </c>
      <c r="E72" s="1425">
        <v>4625003</v>
      </c>
      <c r="F72" s="1425">
        <v>4380</v>
      </c>
      <c r="G72" s="1426">
        <v>775844</v>
      </c>
      <c r="H72" s="1425">
        <v>2367</v>
      </c>
      <c r="I72" s="1426">
        <v>975551</v>
      </c>
      <c r="J72" s="1425">
        <v>10</v>
      </c>
      <c r="K72" s="1426">
        <v>1105</v>
      </c>
      <c r="L72" s="1425">
        <v>38</v>
      </c>
      <c r="M72" s="1425">
        <v>4676</v>
      </c>
      <c r="N72" s="1426">
        <v>6398825</v>
      </c>
      <c r="O72" s="1408"/>
      <c r="P72" s="1408"/>
    </row>
    <row r="73" spans="1:16" s="1405" customFormat="1" ht="33.75" customHeight="1">
      <c r="A73" s="1424" t="s">
        <v>843</v>
      </c>
      <c r="B73" s="1425">
        <v>397118904</v>
      </c>
      <c r="C73" s="1426">
        <v>11911993</v>
      </c>
      <c r="D73" s="1425">
        <v>31773</v>
      </c>
      <c r="E73" s="1425">
        <v>4772157</v>
      </c>
      <c r="F73" s="1425">
        <v>4712</v>
      </c>
      <c r="G73" s="1426">
        <v>798712</v>
      </c>
      <c r="H73" s="1425">
        <v>449</v>
      </c>
      <c r="I73" s="1426">
        <v>355390</v>
      </c>
      <c r="J73" s="1425">
        <v>35</v>
      </c>
      <c r="K73" s="1426">
        <v>1778</v>
      </c>
      <c r="L73" s="1425">
        <v>32</v>
      </c>
      <c r="M73" s="1425">
        <v>5203</v>
      </c>
      <c r="N73" s="1426">
        <v>6334143</v>
      </c>
      <c r="O73" s="1408"/>
      <c r="P73" s="1408"/>
    </row>
    <row r="74" spans="1:16" s="1405" customFormat="1" ht="33.75" customHeight="1">
      <c r="A74" s="1424" t="s">
        <v>844</v>
      </c>
      <c r="B74" s="1425">
        <v>432313559</v>
      </c>
      <c r="C74" s="1426">
        <v>12967887</v>
      </c>
      <c r="D74" s="1425">
        <v>34547</v>
      </c>
      <c r="E74" s="1425">
        <v>5110917</v>
      </c>
      <c r="F74" s="1425">
        <v>4964</v>
      </c>
      <c r="G74" s="1426">
        <v>818292</v>
      </c>
      <c r="H74" s="1425">
        <v>478</v>
      </c>
      <c r="I74" s="1426">
        <v>310828</v>
      </c>
      <c r="J74" s="1425">
        <v>23</v>
      </c>
      <c r="K74" s="1426">
        <v>2212</v>
      </c>
      <c r="L74" s="1425">
        <v>54</v>
      </c>
      <c r="M74" s="1425">
        <v>6822</v>
      </c>
      <c r="N74" s="1426">
        <v>7029644</v>
      </c>
      <c r="O74" s="1408"/>
      <c r="P74" s="1408"/>
    </row>
    <row r="75" spans="1:16" s="1405" customFormat="1" ht="33.75" customHeight="1">
      <c r="A75" s="1424" t="s">
        <v>845</v>
      </c>
      <c r="B75" s="1425">
        <v>406417755</v>
      </c>
      <c r="C75" s="1426">
        <v>12190882</v>
      </c>
      <c r="D75" s="1425">
        <v>31584</v>
      </c>
      <c r="E75" s="1425">
        <v>4708243</v>
      </c>
      <c r="F75" s="1425">
        <v>4415</v>
      </c>
      <c r="G75" s="1426">
        <v>766138</v>
      </c>
      <c r="H75" s="1425">
        <v>712</v>
      </c>
      <c r="I75" s="1426">
        <v>358381</v>
      </c>
      <c r="J75" s="1425">
        <v>30</v>
      </c>
      <c r="K75" s="1426">
        <v>1190</v>
      </c>
      <c r="L75" s="1425">
        <v>56</v>
      </c>
      <c r="M75" s="1425">
        <v>5139</v>
      </c>
      <c r="N75" s="1426">
        <v>6710172</v>
      </c>
      <c r="O75" s="1408"/>
      <c r="P75" s="1408"/>
    </row>
    <row r="76" spans="1:16" s="1405" customFormat="1" ht="33.75" customHeight="1" thickBot="1">
      <c r="A76" s="1424" t="s">
        <v>1370</v>
      </c>
      <c r="B76" s="1427">
        <v>431608831</v>
      </c>
      <c r="C76" s="1427">
        <v>12946788</v>
      </c>
      <c r="D76" s="1427">
        <v>32129</v>
      </c>
      <c r="E76" s="1427">
        <v>4703323</v>
      </c>
      <c r="F76" s="1427">
        <v>4537</v>
      </c>
      <c r="G76" s="1427">
        <v>803267</v>
      </c>
      <c r="H76" s="1427">
        <v>797</v>
      </c>
      <c r="I76" s="1427">
        <v>310106</v>
      </c>
      <c r="J76" s="1427">
        <v>28</v>
      </c>
      <c r="K76" s="1427">
        <v>1684</v>
      </c>
      <c r="L76" s="1427">
        <v>54</v>
      </c>
      <c r="M76" s="1427">
        <v>10272</v>
      </c>
      <c r="N76" s="1427">
        <v>7428242</v>
      </c>
      <c r="O76" s="1408"/>
      <c r="P76" s="1408"/>
    </row>
    <row r="77" spans="1:16" s="1405" customFormat="1" ht="24.75" customHeight="1" thickBot="1">
      <c r="A77" s="1428" t="s">
        <v>100</v>
      </c>
      <c r="B77" s="1429"/>
      <c r="C77" s="1429"/>
      <c r="D77" s="1429"/>
      <c r="E77" s="1429"/>
      <c r="F77" s="1429"/>
      <c r="G77" s="1429"/>
      <c r="H77" s="1476"/>
      <c r="I77" s="1477"/>
      <c r="J77" s="1431"/>
      <c r="K77" s="1429"/>
      <c r="L77" s="1429"/>
      <c r="M77" s="1429"/>
      <c r="N77" s="1430"/>
      <c r="O77" s="1408"/>
      <c r="P77" s="1408"/>
    </row>
    <row r="78" spans="1:16" s="1405" customFormat="1" ht="24.75" customHeight="1">
      <c r="A78" s="1432" t="s">
        <v>1304</v>
      </c>
      <c r="B78" s="1433">
        <v>352701268</v>
      </c>
      <c r="C78" s="1433">
        <v>10579562</v>
      </c>
      <c r="D78" s="1433">
        <v>30251</v>
      </c>
      <c r="E78" s="1433">
        <v>4257442</v>
      </c>
      <c r="F78" s="1433">
        <v>3902</v>
      </c>
      <c r="G78" s="1433">
        <v>648045</v>
      </c>
      <c r="H78" s="1433">
        <v>669</v>
      </c>
      <c r="I78" s="1433">
        <v>237873</v>
      </c>
      <c r="J78" s="1433">
        <v>3</v>
      </c>
      <c r="K78" s="1433">
        <v>211</v>
      </c>
      <c r="L78" s="1433">
        <v>47</v>
      </c>
      <c r="M78" s="1433">
        <v>8059</v>
      </c>
      <c r="N78" s="1478">
        <v>5665805</v>
      </c>
      <c r="O78" s="1408"/>
      <c r="P78" s="1408"/>
    </row>
    <row r="79" spans="1:16" s="1405" customFormat="1" ht="24.75" customHeight="1">
      <c r="A79" s="1435" t="s">
        <v>1305</v>
      </c>
      <c r="B79" s="1436">
        <v>78009680</v>
      </c>
      <c r="C79" s="1436">
        <v>2340290</v>
      </c>
      <c r="D79" s="1436">
        <v>1878</v>
      </c>
      <c r="E79" s="1436">
        <v>445881</v>
      </c>
      <c r="F79" s="1436">
        <v>635</v>
      </c>
      <c r="G79" s="1436">
        <v>155222</v>
      </c>
      <c r="H79" s="1436">
        <v>128</v>
      </c>
      <c r="I79" s="1436">
        <v>72233</v>
      </c>
      <c r="J79" s="1436">
        <v>4</v>
      </c>
      <c r="K79" s="1436">
        <v>1334</v>
      </c>
      <c r="L79" s="1436">
        <v>6</v>
      </c>
      <c r="M79" s="1436">
        <v>1460</v>
      </c>
      <c r="N79" s="1479">
        <v>1736393</v>
      </c>
      <c r="O79" s="1408"/>
      <c r="P79" s="1408"/>
    </row>
    <row r="80" spans="1:16" s="1405" customFormat="1" ht="24.75" customHeight="1">
      <c r="A80" s="1435" t="s">
        <v>1306</v>
      </c>
      <c r="B80" s="1436">
        <v>505332</v>
      </c>
      <c r="C80" s="1436">
        <v>15160</v>
      </c>
      <c r="D80" s="1479">
        <v>0</v>
      </c>
      <c r="E80" s="1479">
        <v>0</v>
      </c>
      <c r="F80" s="1436">
        <v>0</v>
      </c>
      <c r="G80" s="1436">
        <v>0</v>
      </c>
      <c r="H80" s="1436">
        <v>0</v>
      </c>
      <c r="I80" s="1436">
        <v>0</v>
      </c>
      <c r="J80" s="1436">
        <v>20</v>
      </c>
      <c r="K80" s="1436">
        <v>135</v>
      </c>
      <c r="L80" s="1436">
        <v>0</v>
      </c>
      <c r="M80" s="1436">
        <v>0</v>
      </c>
      <c r="N80" s="1479">
        <v>15025</v>
      </c>
      <c r="O80" s="1408"/>
      <c r="P80" s="1408"/>
    </row>
    <row r="81" spans="1:16" s="1405" customFormat="1" ht="24.75" customHeight="1">
      <c r="A81" s="1435" t="s">
        <v>1307</v>
      </c>
      <c r="B81" s="1436">
        <v>164475</v>
      </c>
      <c r="C81" s="1436">
        <v>4934</v>
      </c>
      <c r="D81" s="1479">
        <v>0</v>
      </c>
      <c r="E81" s="1479">
        <v>0</v>
      </c>
      <c r="F81" s="1436">
        <v>0</v>
      </c>
      <c r="G81" s="1436">
        <v>0</v>
      </c>
      <c r="H81" s="1436">
        <v>0</v>
      </c>
      <c r="I81" s="1436">
        <v>0</v>
      </c>
      <c r="J81" s="1436">
        <v>1</v>
      </c>
      <c r="K81" s="1436">
        <v>4</v>
      </c>
      <c r="L81" s="1436">
        <v>0</v>
      </c>
      <c r="M81" s="1436">
        <v>0</v>
      </c>
      <c r="N81" s="1479">
        <v>4930</v>
      </c>
      <c r="O81" s="1408"/>
      <c r="P81" s="1408"/>
    </row>
    <row r="82" spans="1:16" s="1405" customFormat="1" ht="24.75" customHeight="1" thickBot="1">
      <c r="A82" s="1438" t="s">
        <v>1308</v>
      </c>
      <c r="B82" s="1439">
        <v>228076</v>
      </c>
      <c r="C82" s="1439">
        <v>6842</v>
      </c>
      <c r="D82" s="1480">
        <v>0</v>
      </c>
      <c r="E82" s="1480">
        <v>0</v>
      </c>
      <c r="F82" s="1439">
        <v>0</v>
      </c>
      <c r="G82" s="1439">
        <v>0</v>
      </c>
      <c r="H82" s="1439">
        <v>0</v>
      </c>
      <c r="I82" s="1439">
        <v>0</v>
      </c>
      <c r="J82" s="1439">
        <v>0</v>
      </c>
      <c r="K82" s="1439">
        <v>0</v>
      </c>
      <c r="L82" s="1439">
        <v>1</v>
      </c>
      <c r="M82" s="1439">
        <v>753</v>
      </c>
      <c r="N82" s="1480">
        <v>6089</v>
      </c>
      <c r="O82" s="1408"/>
      <c r="P82" s="1408"/>
    </row>
    <row r="83" spans="1:16" s="1405" customFormat="1" ht="24.75" customHeight="1" thickBot="1" thickTop="1">
      <c r="A83" s="1441" t="s">
        <v>91</v>
      </c>
      <c r="B83" s="1481">
        <v>431608831</v>
      </c>
      <c r="C83" s="1442">
        <v>12946788</v>
      </c>
      <c r="D83" s="1442">
        <v>32129</v>
      </c>
      <c r="E83" s="1442">
        <v>4703323</v>
      </c>
      <c r="F83" s="1442">
        <v>4537</v>
      </c>
      <c r="G83" s="1442">
        <v>803267</v>
      </c>
      <c r="H83" s="1442">
        <v>797</v>
      </c>
      <c r="I83" s="1442">
        <v>310106</v>
      </c>
      <c r="J83" s="1442">
        <v>28</v>
      </c>
      <c r="K83" s="1442">
        <v>1684</v>
      </c>
      <c r="L83" s="1442">
        <v>54</v>
      </c>
      <c r="M83" s="1442">
        <v>10272</v>
      </c>
      <c r="N83" s="1442">
        <v>7428242</v>
      </c>
      <c r="O83" s="1482"/>
      <c r="P83" s="1482"/>
    </row>
    <row r="84" spans="1:18" ht="14.25">
      <c r="A84" s="10"/>
      <c r="B84" s="10"/>
      <c r="C84" s="10"/>
      <c r="D84" s="10"/>
      <c r="E84" s="10"/>
      <c r="F84" s="10"/>
      <c r="G84" s="10"/>
      <c r="H84" s="10"/>
      <c r="I84" s="10"/>
      <c r="J84" s="10"/>
      <c r="K84" s="10"/>
      <c r="L84" s="10"/>
      <c r="M84" s="10"/>
      <c r="N84" s="10"/>
      <c r="O84" s="10"/>
      <c r="P84" s="10"/>
      <c r="Q84" s="10"/>
      <c r="R84" s="10"/>
    </row>
  </sheetData>
  <sheetProtection/>
  <mergeCells count="31">
    <mergeCell ref="D58:E58"/>
    <mergeCell ref="F58:G58"/>
    <mergeCell ref="H58:I58"/>
    <mergeCell ref="J58:K58"/>
    <mergeCell ref="L58:M58"/>
    <mergeCell ref="D59:E59"/>
    <mergeCell ref="H59:I59"/>
    <mergeCell ref="J59:K59"/>
    <mergeCell ref="P17:R17"/>
    <mergeCell ref="J56:K56"/>
    <mergeCell ref="D57:E57"/>
    <mergeCell ref="F57:G57"/>
    <mergeCell ref="H57:I57"/>
    <mergeCell ref="J57:K57"/>
    <mergeCell ref="L57:M57"/>
    <mergeCell ref="P15:R15"/>
    <mergeCell ref="B16:D16"/>
    <mergeCell ref="F16:H16"/>
    <mergeCell ref="J16:L16"/>
    <mergeCell ref="N16:O16"/>
    <mergeCell ref="P16:R16"/>
    <mergeCell ref="A14:A21"/>
    <mergeCell ref="N14:O14"/>
    <mergeCell ref="B15:D15"/>
    <mergeCell ref="F15:H15"/>
    <mergeCell ref="J15:L15"/>
    <mergeCell ref="N15:O15"/>
    <mergeCell ref="B17:D17"/>
    <mergeCell ref="F17:H17"/>
    <mergeCell ref="J17:L17"/>
    <mergeCell ref="N17:O17"/>
  </mergeCells>
  <printOptions horizontalCentered="1"/>
  <pageMargins left="0.7874015748031497" right="0.6692913385826772" top="0.7874015748031497" bottom="0.7874015748031497" header="0.5118110236220472" footer="0.5118110236220472"/>
  <pageSetup horizontalDpi="600" verticalDpi="600" orientation="portrait" paperSize="9" scale="64" r:id="rId2"/>
  <colBreaks count="1" manualBreakCount="1">
    <brk id="9" max="74" man="1"/>
  </colBreaks>
  <drawing r:id="rId1"/>
</worksheet>
</file>

<file path=xl/worksheets/sheet27.xml><?xml version="1.0" encoding="utf-8"?>
<worksheet xmlns="http://schemas.openxmlformats.org/spreadsheetml/2006/main" xmlns:r="http://schemas.openxmlformats.org/officeDocument/2006/relationships">
  <sheetPr transitionEvaluation="1"/>
  <dimension ref="A1:E28"/>
  <sheetViews>
    <sheetView showGridLines="0" defaultGridColor="0" zoomScale="87" zoomScaleNormal="87" zoomScalePageLayoutView="0" colorId="22" workbookViewId="0" topLeftCell="A19">
      <selection activeCell="M18" sqref="M18"/>
    </sheetView>
  </sheetViews>
  <sheetFormatPr defaultColWidth="10.796875" defaultRowHeight="15"/>
  <cols>
    <col min="1" max="1" width="3.69921875" style="1" customWidth="1"/>
    <col min="2" max="4" width="19.69921875" style="1" customWidth="1"/>
    <col min="5" max="5" width="11" style="1" bestFit="1" customWidth="1"/>
    <col min="6" max="16384" width="10.69921875" style="1" customWidth="1"/>
  </cols>
  <sheetData>
    <row r="1" spans="1:5" ht="18.75">
      <c r="A1" s="811" t="s">
        <v>1371</v>
      </c>
      <c r="B1" s="54"/>
      <c r="C1" s="54"/>
      <c r="D1" s="54"/>
      <c r="E1" s="54"/>
    </row>
    <row r="2" spans="1:5" ht="15.75" customHeight="1" thickBot="1">
      <c r="A2" s="54"/>
      <c r="B2" s="54"/>
      <c r="C2" s="54"/>
      <c r="D2" s="54"/>
      <c r="E2" s="54"/>
    </row>
    <row r="3" spans="1:5" s="56" customFormat="1" ht="13.5" customHeight="1">
      <c r="A3" s="1483"/>
      <c r="B3" s="1484"/>
      <c r="C3" s="1485"/>
      <c r="D3" s="1484"/>
      <c r="E3" s="55"/>
    </row>
    <row r="4" spans="1:5" s="56" customFormat="1" ht="24" customHeight="1">
      <c r="A4" s="2758" t="s">
        <v>601</v>
      </c>
      <c r="B4" s="2759"/>
      <c r="C4" s="1486" t="s">
        <v>1372</v>
      </c>
      <c r="D4" s="822" t="s">
        <v>1373</v>
      </c>
      <c r="E4" s="55"/>
    </row>
    <row r="5" spans="1:5" s="56" customFormat="1" ht="24" customHeight="1" thickBot="1">
      <c r="A5" s="1487"/>
      <c r="B5" s="1488"/>
      <c r="C5" s="1489" t="s">
        <v>1374</v>
      </c>
      <c r="D5" s="1490" t="s">
        <v>227</v>
      </c>
      <c r="E5" s="55"/>
    </row>
    <row r="6" spans="1:5" s="56" customFormat="1" ht="22.5" customHeight="1">
      <c r="A6" s="855"/>
      <c r="B6" s="820"/>
      <c r="C6" s="1491"/>
      <c r="D6" s="1492"/>
      <c r="E6" s="55"/>
    </row>
    <row r="7" spans="1:5" s="56" customFormat="1" ht="39.75" customHeight="1" hidden="1">
      <c r="A7" s="2758" t="s">
        <v>1388</v>
      </c>
      <c r="B7" s="2759"/>
      <c r="C7" s="1906">
        <v>15595332</v>
      </c>
      <c r="D7" s="1907">
        <v>13488097</v>
      </c>
      <c r="E7" s="55"/>
    </row>
    <row r="8" spans="1:5" s="56" customFormat="1" ht="39.75" customHeight="1" hidden="1">
      <c r="A8" s="2758" t="s">
        <v>1389</v>
      </c>
      <c r="B8" s="2759"/>
      <c r="C8" s="1906">
        <v>15416749</v>
      </c>
      <c r="D8" s="1907">
        <v>13334119</v>
      </c>
      <c r="E8" s="55"/>
    </row>
    <row r="9" spans="1:5" s="56" customFormat="1" ht="39.75" customHeight="1" hidden="1">
      <c r="A9" s="2758" t="s">
        <v>1390</v>
      </c>
      <c r="B9" s="2759"/>
      <c r="C9" s="1906">
        <v>15244255</v>
      </c>
      <c r="D9" s="1907">
        <v>13183683</v>
      </c>
      <c r="E9" s="55"/>
    </row>
    <row r="10" spans="1:5" s="56" customFormat="1" ht="39.75" customHeight="1" hidden="1">
      <c r="A10" s="2758" t="s">
        <v>1375</v>
      </c>
      <c r="B10" s="2759"/>
      <c r="C10" s="1906">
        <v>14626750</v>
      </c>
      <c r="D10" s="1907">
        <v>13604740</v>
      </c>
      <c r="E10" s="55"/>
    </row>
    <row r="11" spans="1:5" s="56" customFormat="1" ht="39.75" customHeight="1" hidden="1">
      <c r="A11" s="2758" t="s">
        <v>1376</v>
      </c>
      <c r="B11" s="2759"/>
      <c r="C11" s="1906">
        <v>14496682</v>
      </c>
      <c r="D11" s="1907">
        <v>13987591</v>
      </c>
      <c r="E11" s="55"/>
    </row>
    <row r="12" spans="1:5" s="56" customFormat="1" ht="39.75" customHeight="1" hidden="1">
      <c r="A12" s="2758" t="s">
        <v>1377</v>
      </c>
      <c r="B12" s="2759"/>
      <c r="C12" s="1906">
        <v>14242579</v>
      </c>
      <c r="D12" s="1907">
        <v>13743319</v>
      </c>
      <c r="E12" s="55"/>
    </row>
    <row r="13" spans="1:5" s="56" customFormat="1" ht="36" customHeight="1">
      <c r="A13" s="2758" t="s">
        <v>1378</v>
      </c>
      <c r="B13" s="2759"/>
      <c r="C13" s="1906">
        <v>13667201</v>
      </c>
      <c r="D13" s="1907">
        <v>14112930</v>
      </c>
      <c r="E13" s="55"/>
    </row>
    <row r="14" spans="1:5" s="56" customFormat="1" ht="36" customHeight="1">
      <c r="A14" s="2758" t="s">
        <v>1379</v>
      </c>
      <c r="B14" s="2759"/>
      <c r="C14" s="1906">
        <v>13167555</v>
      </c>
      <c r="D14" s="1907">
        <v>14074897</v>
      </c>
      <c r="E14" s="55"/>
    </row>
    <row r="15" spans="1:5" s="56" customFormat="1" ht="36" customHeight="1">
      <c r="A15" s="2758" t="s">
        <v>1380</v>
      </c>
      <c r="B15" s="2759"/>
      <c r="C15" s="1906">
        <v>12640341</v>
      </c>
      <c r="D15" s="1907">
        <v>13508339</v>
      </c>
      <c r="E15" s="55"/>
    </row>
    <row r="16" spans="1:5" s="56" customFormat="1" ht="36" customHeight="1">
      <c r="A16" s="2758" t="s">
        <v>1381</v>
      </c>
      <c r="B16" s="2759"/>
      <c r="C16" s="1906">
        <v>12080785</v>
      </c>
      <c r="D16" s="1907">
        <v>12905489</v>
      </c>
      <c r="E16" s="55"/>
    </row>
    <row r="17" spans="1:5" s="56" customFormat="1" ht="36" customHeight="1">
      <c r="A17" s="2758" t="s">
        <v>1382</v>
      </c>
      <c r="B17" s="2759"/>
      <c r="C17" s="1906">
        <v>11172010</v>
      </c>
      <c r="D17" s="1907">
        <v>13475081</v>
      </c>
      <c r="E17" s="55"/>
    </row>
    <row r="18" spans="1:5" s="56" customFormat="1" ht="36" customHeight="1">
      <c r="A18" s="2758" t="s">
        <v>1383</v>
      </c>
      <c r="B18" s="2759"/>
      <c r="C18" s="1906">
        <v>10359274</v>
      </c>
      <c r="D18" s="1907">
        <v>15340194</v>
      </c>
      <c r="E18" s="55"/>
    </row>
    <row r="19" spans="1:5" s="56" customFormat="1" ht="36" customHeight="1">
      <c r="A19" s="2758" t="s">
        <v>1384</v>
      </c>
      <c r="B19" s="2759"/>
      <c r="C19" s="1906">
        <v>10277542</v>
      </c>
      <c r="D19" s="1907">
        <v>15159923</v>
      </c>
      <c r="E19" s="55"/>
    </row>
    <row r="20" spans="1:5" s="56" customFormat="1" ht="36" customHeight="1">
      <c r="A20" s="2758" t="s">
        <v>24</v>
      </c>
      <c r="B20" s="2759"/>
      <c r="C20" s="1906">
        <v>10145755</v>
      </c>
      <c r="D20" s="1907">
        <v>9074835</v>
      </c>
      <c r="E20" s="55"/>
    </row>
    <row r="21" spans="1:5" s="56" customFormat="1" ht="36" customHeight="1">
      <c r="A21" s="2758" t="s">
        <v>1385</v>
      </c>
      <c r="B21" s="2759"/>
      <c r="C21" s="1906">
        <v>9784287</v>
      </c>
      <c r="D21" s="1907">
        <v>8218314</v>
      </c>
      <c r="E21" s="1493"/>
    </row>
    <row r="22" spans="1:5" s="56" customFormat="1" ht="36" customHeight="1" thickBot="1">
      <c r="A22" s="2380" t="s">
        <v>1386</v>
      </c>
      <c r="B22" s="2760"/>
      <c r="C22" s="1908">
        <v>9622667</v>
      </c>
      <c r="D22" s="1909">
        <v>8074322</v>
      </c>
      <c r="E22" s="1493"/>
    </row>
    <row r="23" spans="1:5" s="56" customFormat="1" ht="26.25" customHeight="1">
      <c r="A23" s="766" t="s">
        <v>1387</v>
      </c>
      <c r="B23" s="55"/>
      <c r="C23" s="55"/>
      <c r="D23" s="55"/>
      <c r="E23" s="55"/>
    </row>
    <row r="24" spans="1:5" ht="14.25">
      <c r="A24" s="54"/>
      <c r="B24" s="54"/>
      <c r="C24" s="54"/>
      <c r="D24" s="54"/>
      <c r="E24" s="54"/>
    </row>
    <row r="25" spans="1:5" ht="14.25">
      <c r="A25" s="54"/>
      <c r="B25" s="54"/>
      <c r="C25" s="54"/>
      <c r="D25" s="54"/>
      <c r="E25" s="54"/>
    </row>
    <row r="26" spans="1:5" ht="14.25">
      <c r="A26" s="54"/>
      <c r="B26" s="54"/>
      <c r="C26" s="54"/>
      <c r="D26" s="54"/>
      <c r="E26" s="54"/>
    </row>
    <row r="27" spans="1:5" ht="14.25">
      <c r="A27" s="54"/>
      <c r="B27" s="54"/>
      <c r="C27" s="54"/>
      <c r="D27" s="54"/>
      <c r="E27" s="54"/>
    </row>
    <row r="28" spans="1:5" ht="14.25">
      <c r="A28" s="54"/>
      <c r="B28" s="54"/>
      <c r="C28" s="54"/>
      <c r="D28" s="54"/>
      <c r="E28" s="54"/>
    </row>
  </sheetData>
  <sheetProtection/>
  <mergeCells count="17">
    <mergeCell ref="A21:B21"/>
    <mergeCell ref="A22:B22"/>
    <mergeCell ref="A7:B7"/>
    <mergeCell ref="A8:B8"/>
    <mergeCell ref="A9:B9"/>
    <mergeCell ref="A15:B15"/>
    <mergeCell ref="A16:B16"/>
    <mergeCell ref="A17:B17"/>
    <mergeCell ref="A18:B18"/>
    <mergeCell ref="A19:B19"/>
    <mergeCell ref="A20:B20"/>
    <mergeCell ref="A4:B4"/>
    <mergeCell ref="A10:B10"/>
    <mergeCell ref="A11:B11"/>
    <mergeCell ref="A12:B12"/>
    <mergeCell ref="A13:B13"/>
    <mergeCell ref="A14:B14"/>
  </mergeCells>
  <printOptions horizontalCentered="1"/>
  <pageMargins left="0.984251968503937" right="0.7874015748031497" top="1.1811023622047245"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ransitionEvaluation="1"/>
  <dimension ref="A1:IV44"/>
  <sheetViews>
    <sheetView showGridLines="0" defaultGridColor="0" view="pageBreakPreview" zoomScaleNormal="87" zoomScaleSheetLayoutView="100" zoomScalePageLayoutView="0" colorId="22" workbookViewId="0" topLeftCell="A1">
      <selection activeCell="M18" sqref="M18"/>
    </sheetView>
  </sheetViews>
  <sheetFormatPr defaultColWidth="10.796875" defaultRowHeight="15"/>
  <cols>
    <col min="1" max="1" width="4.69921875" style="295" customWidth="1"/>
    <col min="2" max="2" width="13.5" style="60" customWidth="1"/>
    <col min="3" max="3" width="25.59765625" style="60" customWidth="1"/>
    <col min="4" max="4" width="10.69921875" style="60" customWidth="1"/>
    <col min="5" max="5" width="14.5" style="60" customWidth="1"/>
    <col min="6" max="6" width="12.09765625" style="60" customWidth="1"/>
    <col min="7" max="8" width="4.19921875" style="60" customWidth="1"/>
    <col min="9" max="12" width="12.3984375" style="60" customWidth="1"/>
    <col min="13" max="13" width="12.69921875" style="60" customWidth="1"/>
    <col min="14" max="14" width="15.09765625" style="60" customWidth="1"/>
    <col min="15" max="15" width="10.69921875" style="60" customWidth="1"/>
    <col min="16" max="16" width="13" style="60" bestFit="1" customWidth="1"/>
    <col min="17" max="16384" width="10.69921875" style="60" customWidth="1"/>
  </cols>
  <sheetData>
    <row r="1" spans="2:256" ht="19.5" thickBot="1">
      <c r="B1" s="61" t="s">
        <v>1437</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row>
    <row r="2" spans="1:256" ht="21" customHeight="1" thickBot="1">
      <c r="A2" s="209"/>
      <c r="B2" s="62"/>
      <c r="C2" s="62"/>
      <c r="D2" s="62"/>
      <c r="E2" s="62"/>
      <c r="F2" s="62"/>
      <c r="G2" s="59"/>
      <c r="H2" s="59"/>
      <c r="I2" s="62"/>
      <c r="J2" s="62"/>
      <c r="K2" s="62"/>
      <c r="L2" s="62"/>
      <c r="M2" s="62"/>
      <c r="N2" s="1506" t="s">
        <v>146</v>
      </c>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row>
    <row r="3" spans="1:256" ht="9.75" customHeight="1" thickBot="1">
      <c r="A3" s="271"/>
      <c r="B3" s="62"/>
      <c r="C3" s="62"/>
      <c r="D3" s="62"/>
      <c r="E3" s="62"/>
      <c r="F3" s="62"/>
      <c r="G3" s="59"/>
      <c r="H3" s="59"/>
      <c r="I3" s="62"/>
      <c r="J3" s="62"/>
      <c r="K3" s="62"/>
      <c r="L3" s="62"/>
      <c r="M3" s="62"/>
      <c r="N3" s="62"/>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4" spans="1:256" s="117" customFormat="1" ht="21" customHeight="1" thickBot="1">
      <c r="A4" s="214"/>
      <c r="B4" s="2765" t="s">
        <v>1451</v>
      </c>
      <c r="C4" s="2766"/>
      <c r="D4" s="1507"/>
      <c r="E4" s="1507"/>
      <c r="F4" s="1561"/>
      <c r="G4" s="62"/>
      <c r="H4" s="62"/>
      <c r="I4" s="1567" t="s">
        <v>1438</v>
      </c>
      <c r="J4" s="1566"/>
      <c r="K4" s="1566"/>
      <c r="L4" s="1568"/>
      <c r="M4" s="447" t="s">
        <v>1392</v>
      </c>
      <c r="N4" s="1510"/>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s="117" customFormat="1" ht="18" customHeight="1">
      <c r="A5" s="271"/>
      <c r="B5" s="2767"/>
      <c r="C5" s="2768"/>
      <c r="D5" s="1511" t="s">
        <v>1393</v>
      </c>
      <c r="E5" s="1511" t="s">
        <v>1439</v>
      </c>
      <c r="F5" s="1512" t="s">
        <v>1394</v>
      </c>
      <c r="G5" s="62"/>
      <c r="H5" s="62"/>
      <c r="I5" s="1512" t="s">
        <v>1394</v>
      </c>
      <c r="J5" s="1511" t="s">
        <v>1394</v>
      </c>
      <c r="K5" s="1511" t="s">
        <v>1395</v>
      </c>
      <c r="L5" s="1511" t="s">
        <v>1395</v>
      </c>
      <c r="M5" s="1511" t="s">
        <v>1396</v>
      </c>
      <c r="N5" s="1512" t="s">
        <v>1440</v>
      </c>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s="117" customFormat="1" ht="18" customHeight="1">
      <c r="A6" s="271"/>
      <c r="B6" s="2767"/>
      <c r="C6" s="2768"/>
      <c r="D6" s="1511"/>
      <c r="E6" s="1511"/>
      <c r="F6" s="1512" t="s">
        <v>1397</v>
      </c>
      <c r="G6" s="62"/>
      <c r="H6" s="62"/>
      <c r="I6" s="1512" t="s">
        <v>1398</v>
      </c>
      <c r="J6" s="1511" t="s">
        <v>1399</v>
      </c>
      <c r="K6" s="1511" t="s">
        <v>1397</v>
      </c>
      <c r="L6" s="1511" t="s">
        <v>1398</v>
      </c>
      <c r="M6" s="1513" t="s">
        <v>1441</v>
      </c>
      <c r="N6" s="151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s="117" customFormat="1" ht="18" customHeight="1">
      <c r="A7" s="271"/>
      <c r="B7" s="2767"/>
      <c r="C7" s="2768"/>
      <c r="D7" s="1511"/>
      <c r="E7" s="1511"/>
      <c r="F7" s="1514" t="s">
        <v>1400</v>
      </c>
      <c r="G7" s="62"/>
      <c r="H7" s="62"/>
      <c r="I7" s="1514" t="s">
        <v>1400</v>
      </c>
      <c r="J7" s="1515" t="s">
        <v>1400</v>
      </c>
      <c r="K7" s="1515" t="s">
        <v>1400</v>
      </c>
      <c r="L7" s="1515" t="s">
        <v>1400</v>
      </c>
      <c r="M7" s="1511" t="s">
        <v>1442</v>
      </c>
      <c r="N7" s="151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s="117" customFormat="1" ht="15" customHeight="1" thickBot="1">
      <c r="A8" s="271"/>
      <c r="B8" s="2769"/>
      <c r="C8" s="2770"/>
      <c r="D8" s="1511"/>
      <c r="E8" s="1511" t="s">
        <v>981</v>
      </c>
      <c r="F8" s="1512" t="s">
        <v>1436</v>
      </c>
      <c r="G8" s="62"/>
      <c r="H8" s="62"/>
      <c r="I8" s="1512" t="s">
        <v>1435</v>
      </c>
      <c r="J8" s="1511" t="s">
        <v>1434</v>
      </c>
      <c r="K8" s="1511" t="s">
        <v>1433</v>
      </c>
      <c r="L8" s="1511" t="s">
        <v>1432</v>
      </c>
      <c r="M8" s="1511"/>
      <c r="N8" s="151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s="117" customFormat="1" ht="12.75" customHeight="1">
      <c r="A9" s="874"/>
      <c r="B9" s="873"/>
      <c r="C9" s="1516"/>
      <c r="D9" s="1517"/>
      <c r="E9" s="1517"/>
      <c r="F9" s="1518"/>
      <c r="G9" s="62"/>
      <c r="H9" s="62"/>
      <c r="I9" s="1518"/>
      <c r="J9" s="1517"/>
      <c r="K9" s="1517"/>
      <c r="L9" s="1517"/>
      <c r="M9" s="1517"/>
      <c r="N9" s="1519"/>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s="1523" customFormat="1" ht="21" customHeight="1">
      <c r="A10" s="1577"/>
      <c r="B10" s="2204" t="s">
        <v>1452</v>
      </c>
      <c r="C10" s="2771"/>
      <c r="D10" s="1129">
        <v>86</v>
      </c>
      <c r="E10" s="1129">
        <v>3853648</v>
      </c>
      <c r="F10" s="1520">
        <v>11238</v>
      </c>
      <c r="G10" s="1522"/>
      <c r="H10" s="1522"/>
      <c r="I10" s="1520">
        <v>530936</v>
      </c>
      <c r="J10" s="1129">
        <v>12595</v>
      </c>
      <c r="K10" s="1129">
        <v>384</v>
      </c>
      <c r="L10" s="1129">
        <v>5975</v>
      </c>
      <c r="M10" s="1129">
        <v>3292520</v>
      </c>
      <c r="N10" s="1521">
        <v>2453394</v>
      </c>
      <c r="O10" s="1522"/>
      <c r="P10" s="1522"/>
      <c r="Q10" s="1522"/>
      <c r="R10" s="1522"/>
      <c r="S10" s="1522"/>
      <c r="T10" s="1522"/>
      <c r="U10" s="1522"/>
      <c r="V10" s="1522"/>
      <c r="W10" s="1522"/>
      <c r="X10" s="1522"/>
      <c r="Y10" s="1522"/>
      <c r="Z10" s="1522"/>
      <c r="AA10" s="1522"/>
      <c r="AB10" s="1522"/>
      <c r="AC10" s="1522"/>
      <c r="AD10" s="1522"/>
      <c r="AE10" s="1522"/>
      <c r="AF10" s="1522"/>
      <c r="AG10" s="1522"/>
      <c r="AH10" s="1522"/>
      <c r="AI10" s="1522"/>
      <c r="AJ10" s="1522"/>
      <c r="AK10" s="1522"/>
      <c r="AL10" s="1522"/>
      <c r="AM10" s="1522"/>
      <c r="AN10" s="1522"/>
      <c r="AO10" s="1522"/>
      <c r="AP10" s="1522"/>
      <c r="AQ10" s="1522"/>
      <c r="AR10" s="1522"/>
      <c r="AS10" s="1522"/>
      <c r="AT10" s="1522"/>
      <c r="AU10" s="1522"/>
      <c r="AV10" s="1522"/>
      <c r="AW10" s="1522"/>
      <c r="AX10" s="1522"/>
      <c r="AY10" s="1522"/>
      <c r="AZ10" s="1522"/>
      <c r="BA10" s="1522"/>
      <c r="BB10" s="1522"/>
      <c r="BC10" s="1522"/>
      <c r="BD10" s="1522"/>
      <c r="BE10" s="1522"/>
      <c r="BF10" s="1522"/>
      <c r="BG10" s="1522"/>
      <c r="BH10" s="1522"/>
      <c r="BI10" s="1522"/>
      <c r="BJ10" s="1522"/>
      <c r="BK10" s="1522"/>
      <c r="BL10" s="1522"/>
      <c r="BM10" s="1522"/>
      <c r="BN10" s="1522"/>
      <c r="BO10" s="1522"/>
      <c r="BP10" s="1522"/>
      <c r="BQ10" s="1522"/>
      <c r="BR10" s="1522"/>
      <c r="BS10" s="1522"/>
      <c r="BT10" s="1522"/>
      <c r="BU10" s="1522"/>
      <c r="BV10" s="1522"/>
      <c r="BW10" s="1522"/>
      <c r="BX10" s="1522"/>
      <c r="BY10" s="1522"/>
      <c r="BZ10" s="1522"/>
      <c r="CA10" s="1522"/>
      <c r="CB10" s="1522"/>
      <c r="CC10" s="1522"/>
      <c r="CD10" s="1522"/>
      <c r="CE10" s="1522"/>
      <c r="CF10" s="1522"/>
      <c r="CG10" s="1522"/>
      <c r="CH10" s="1522"/>
      <c r="CI10" s="1522"/>
      <c r="CJ10" s="1522"/>
      <c r="CK10" s="1522"/>
      <c r="CL10" s="1522"/>
      <c r="CM10" s="1522"/>
      <c r="CN10" s="1522"/>
      <c r="CO10" s="1522"/>
      <c r="CP10" s="1522"/>
      <c r="CQ10" s="1522"/>
      <c r="CR10" s="1522"/>
      <c r="CS10" s="1522"/>
      <c r="CT10" s="1522"/>
      <c r="CU10" s="1522"/>
      <c r="CV10" s="1522"/>
      <c r="CW10" s="1522"/>
      <c r="CX10" s="1522"/>
      <c r="CY10" s="1522"/>
      <c r="CZ10" s="1522"/>
      <c r="DA10" s="1522"/>
      <c r="DB10" s="1522"/>
      <c r="DC10" s="1522"/>
      <c r="DD10" s="1522"/>
      <c r="DE10" s="1522"/>
      <c r="DF10" s="1522"/>
      <c r="DG10" s="1522"/>
      <c r="DH10" s="1522"/>
      <c r="DI10" s="1522"/>
      <c r="DJ10" s="1522"/>
      <c r="DK10" s="1522"/>
      <c r="DL10" s="1522"/>
      <c r="DM10" s="1522"/>
      <c r="DN10" s="1522"/>
      <c r="DO10" s="1522"/>
      <c r="DP10" s="1522"/>
      <c r="DQ10" s="1522"/>
      <c r="DR10" s="1522"/>
      <c r="DS10" s="1522"/>
      <c r="DT10" s="1522"/>
      <c r="DU10" s="1522"/>
      <c r="DV10" s="1522"/>
      <c r="DW10" s="1522"/>
      <c r="DX10" s="1522"/>
      <c r="DY10" s="1522"/>
      <c r="DZ10" s="1522"/>
      <c r="EA10" s="1522"/>
      <c r="EB10" s="1522"/>
      <c r="EC10" s="1522"/>
      <c r="ED10" s="1522"/>
      <c r="EE10" s="1522"/>
      <c r="EF10" s="1522"/>
      <c r="EG10" s="1522"/>
      <c r="EH10" s="1522"/>
      <c r="EI10" s="1522"/>
      <c r="EJ10" s="1522"/>
      <c r="EK10" s="1522"/>
      <c r="EL10" s="1522"/>
      <c r="EM10" s="1522"/>
      <c r="EN10" s="1522"/>
      <c r="EO10" s="1522"/>
      <c r="EP10" s="1522"/>
      <c r="EQ10" s="1522"/>
      <c r="ER10" s="1522"/>
      <c r="ES10" s="1522"/>
      <c r="ET10" s="1522"/>
      <c r="EU10" s="1522"/>
      <c r="EV10" s="1522"/>
      <c r="EW10" s="1522"/>
      <c r="EX10" s="1522"/>
      <c r="EY10" s="1522"/>
      <c r="EZ10" s="1522"/>
      <c r="FA10" s="1522"/>
      <c r="FB10" s="1522"/>
      <c r="FC10" s="1522"/>
      <c r="FD10" s="1522"/>
      <c r="FE10" s="1522"/>
      <c r="FF10" s="1522"/>
      <c r="FG10" s="1522"/>
      <c r="FH10" s="1522"/>
      <c r="FI10" s="1522"/>
      <c r="FJ10" s="1522"/>
      <c r="FK10" s="1522"/>
      <c r="FL10" s="1522"/>
      <c r="FM10" s="1522"/>
      <c r="FN10" s="1522"/>
      <c r="FO10" s="1522"/>
      <c r="FP10" s="1522"/>
      <c r="FQ10" s="1522"/>
      <c r="FR10" s="1522"/>
      <c r="FS10" s="1522"/>
      <c r="FT10" s="1522"/>
      <c r="FU10" s="1522"/>
      <c r="FV10" s="1522"/>
      <c r="FW10" s="1522"/>
      <c r="FX10" s="1522"/>
      <c r="FY10" s="1522"/>
      <c r="FZ10" s="1522"/>
      <c r="GA10" s="1522"/>
      <c r="GB10" s="1522"/>
      <c r="GC10" s="1522"/>
      <c r="GD10" s="1522"/>
      <c r="GE10" s="1522"/>
      <c r="GF10" s="1522"/>
      <c r="GG10" s="1522"/>
      <c r="GH10" s="1522"/>
      <c r="GI10" s="1522"/>
      <c r="GJ10" s="1522"/>
      <c r="GK10" s="1522"/>
      <c r="GL10" s="1522"/>
      <c r="GM10" s="1522"/>
      <c r="GN10" s="1522"/>
      <c r="GO10" s="1522"/>
      <c r="GP10" s="1522"/>
      <c r="GQ10" s="1522"/>
      <c r="GR10" s="1522"/>
      <c r="GS10" s="1522"/>
      <c r="GT10" s="1522"/>
      <c r="GU10" s="1522"/>
      <c r="GV10" s="1522"/>
      <c r="GW10" s="1522"/>
      <c r="GX10" s="1522"/>
      <c r="GY10" s="1522"/>
      <c r="GZ10" s="1522"/>
      <c r="HA10" s="1522"/>
      <c r="HB10" s="1522"/>
      <c r="HC10" s="1522"/>
      <c r="HD10" s="1522"/>
      <c r="HE10" s="1522"/>
      <c r="HF10" s="1522"/>
      <c r="HG10" s="1522"/>
      <c r="HH10" s="1522"/>
      <c r="HI10" s="1522"/>
      <c r="HJ10" s="1522"/>
      <c r="HK10" s="1522"/>
      <c r="HL10" s="1522"/>
      <c r="HM10" s="1522"/>
      <c r="HN10" s="1522"/>
      <c r="HO10" s="1522"/>
      <c r="HP10" s="1522"/>
      <c r="HQ10" s="1522"/>
      <c r="HR10" s="1522"/>
      <c r="HS10" s="1522"/>
      <c r="HT10" s="1522"/>
      <c r="HU10" s="1522"/>
      <c r="HV10" s="1522"/>
      <c r="HW10" s="1522"/>
      <c r="HX10" s="1522"/>
      <c r="HY10" s="1522"/>
      <c r="HZ10" s="1522"/>
      <c r="IA10" s="1522"/>
      <c r="IB10" s="1522"/>
      <c r="IC10" s="1522"/>
      <c r="ID10" s="1522"/>
      <c r="IE10" s="1522"/>
      <c r="IF10" s="1522"/>
      <c r="IG10" s="1522"/>
      <c r="IH10" s="1522"/>
      <c r="II10" s="1522"/>
      <c r="IJ10" s="1522"/>
      <c r="IK10" s="1522"/>
      <c r="IL10" s="1522"/>
      <c r="IM10" s="1522"/>
      <c r="IN10" s="1522"/>
      <c r="IO10" s="1522"/>
      <c r="IP10" s="1522"/>
      <c r="IQ10" s="1522"/>
      <c r="IR10" s="1522"/>
      <c r="IS10" s="1522"/>
      <c r="IT10" s="1522"/>
      <c r="IU10" s="1522"/>
      <c r="IV10" s="1522"/>
    </row>
    <row r="11" spans="1:256" s="117" customFormat="1" ht="21" customHeight="1">
      <c r="A11" s="214"/>
      <c r="B11" s="2204" t="s">
        <v>1453</v>
      </c>
      <c r="C11" s="2771"/>
      <c r="D11" s="1129">
        <v>86</v>
      </c>
      <c r="E11" s="1129">
        <v>3640877</v>
      </c>
      <c r="F11" s="1520">
        <v>10276</v>
      </c>
      <c r="G11" s="62"/>
      <c r="H11" s="62"/>
      <c r="I11" s="1520">
        <v>542057</v>
      </c>
      <c r="J11" s="1129">
        <v>8874</v>
      </c>
      <c r="K11" s="1129">
        <v>934</v>
      </c>
      <c r="L11" s="1129">
        <v>8829</v>
      </c>
      <c r="M11" s="1129">
        <v>3069907</v>
      </c>
      <c r="N11" s="1521">
        <v>2273615</v>
      </c>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s="117" customFormat="1" ht="21" customHeight="1">
      <c r="A12" s="214"/>
      <c r="B12" s="2204" t="s">
        <v>1454</v>
      </c>
      <c r="C12" s="2771"/>
      <c r="D12" s="1129">
        <v>86</v>
      </c>
      <c r="E12" s="1129">
        <v>3824325</v>
      </c>
      <c r="F12" s="1520">
        <v>11905</v>
      </c>
      <c r="G12" s="62"/>
      <c r="H12" s="62"/>
      <c r="I12" s="1520">
        <v>637242</v>
      </c>
      <c r="J12" s="1129">
        <v>10396</v>
      </c>
      <c r="K12" s="1129">
        <v>272</v>
      </c>
      <c r="L12" s="1129">
        <v>11114</v>
      </c>
      <c r="M12" s="1129">
        <v>3153396</v>
      </c>
      <c r="N12" s="1521">
        <v>2320243</v>
      </c>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s="117" customFormat="1" ht="21" customHeight="1">
      <c r="A13" s="214"/>
      <c r="B13" s="2204" t="s">
        <v>1455</v>
      </c>
      <c r="C13" s="2771"/>
      <c r="D13" s="1129">
        <v>86</v>
      </c>
      <c r="E13" s="1129">
        <v>3768458</v>
      </c>
      <c r="F13" s="1520">
        <v>13234</v>
      </c>
      <c r="G13" s="62"/>
      <c r="H13" s="62"/>
      <c r="I13" s="1520">
        <v>681313</v>
      </c>
      <c r="J13" s="1129">
        <v>9616</v>
      </c>
      <c r="K13" s="1129">
        <v>228</v>
      </c>
      <c r="L13" s="1129">
        <v>5979</v>
      </c>
      <c r="M13" s="1129">
        <v>3058088</v>
      </c>
      <c r="N13" s="1521">
        <v>2236455</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s="117" customFormat="1" ht="21" customHeight="1">
      <c r="A14" s="214"/>
      <c r="B14" s="2204" t="s">
        <v>1456</v>
      </c>
      <c r="C14" s="2771"/>
      <c r="D14" s="1129">
        <v>85</v>
      </c>
      <c r="E14" s="1129">
        <v>3943182</v>
      </c>
      <c r="F14" s="1520">
        <v>12599</v>
      </c>
      <c r="G14" s="62"/>
      <c r="H14" s="62"/>
      <c r="I14" s="1520">
        <v>753117</v>
      </c>
      <c r="J14" s="1129">
        <v>10999</v>
      </c>
      <c r="K14" s="1129">
        <v>286</v>
      </c>
      <c r="L14" s="1129">
        <v>7258</v>
      </c>
      <c r="M14" s="1129">
        <v>3158923</v>
      </c>
      <c r="N14" s="1521">
        <v>2288488</v>
      </c>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s="117" customFormat="1" ht="21" customHeight="1" thickBot="1">
      <c r="A15" s="214"/>
      <c r="B15" s="2761" t="s">
        <v>1457</v>
      </c>
      <c r="C15" s="2762"/>
      <c r="D15" s="1524">
        <v>85</v>
      </c>
      <c r="E15" s="1524">
        <v>3950324.36</v>
      </c>
      <c r="F15" s="1525">
        <v>11656</v>
      </c>
      <c r="G15" s="62"/>
      <c r="H15" s="62"/>
      <c r="I15" s="1525">
        <v>775180.439</v>
      </c>
      <c r="J15" s="1524">
        <v>11531.654999999999</v>
      </c>
      <c r="K15" s="1524">
        <v>152</v>
      </c>
      <c r="L15" s="1524">
        <v>6179.968</v>
      </c>
      <c r="M15" s="1524">
        <v>3145623.6119999997</v>
      </c>
      <c r="N15" s="1526">
        <v>2249135</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7" spans="1:256" s="117" customFormat="1" ht="21" customHeight="1" thickBot="1">
      <c r="A17" s="214"/>
      <c r="B17" s="1105" t="s">
        <v>1443</v>
      </c>
      <c r="C17" s="1105"/>
      <c r="D17" s="1565"/>
      <c r="E17" s="1565"/>
      <c r="F17" s="1565"/>
      <c r="G17" s="62"/>
      <c r="H17" s="62"/>
      <c r="I17" s="1565"/>
      <c r="J17" s="1565"/>
      <c r="K17" s="1565"/>
      <c r="L17" s="1565"/>
      <c r="M17" s="1565"/>
      <c r="N17" s="1565"/>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s="117" customFormat="1" ht="17.25" customHeight="1">
      <c r="A18" s="214"/>
      <c r="B18" s="1510"/>
      <c r="C18" s="1578" t="s">
        <v>1444</v>
      </c>
      <c r="D18" s="1510"/>
      <c r="E18" s="1574"/>
      <c r="F18" s="1573"/>
      <c r="G18" s="1147"/>
      <c r="H18" s="1147"/>
      <c r="I18" s="1574"/>
      <c r="J18" s="1574"/>
      <c r="K18" s="1574"/>
      <c r="L18" s="1574"/>
      <c r="M18" s="1574"/>
      <c r="N18" s="1573"/>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s="117" customFormat="1" ht="22.5" customHeight="1">
      <c r="A19" s="1576" t="s">
        <v>1410</v>
      </c>
      <c r="B19" s="1512"/>
      <c r="C19" s="1575" t="s">
        <v>1411</v>
      </c>
      <c r="D19" s="1569">
        <v>3</v>
      </c>
      <c r="E19" s="1570">
        <v>145696</v>
      </c>
      <c r="F19" s="1571">
        <v>1454</v>
      </c>
      <c r="G19" s="62"/>
      <c r="H19" s="62"/>
      <c r="I19" s="1571">
        <v>42208</v>
      </c>
      <c r="J19" s="1570">
        <v>293</v>
      </c>
      <c r="K19" s="1570">
        <v>0</v>
      </c>
      <c r="L19" s="1570">
        <v>781</v>
      </c>
      <c r="M19" s="1570">
        <v>100960</v>
      </c>
      <c r="N19" s="1571">
        <v>121140</v>
      </c>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s="117" customFormat="1" ht="22.5" customHeight="1">
      <c r="A20" s="1576"/>
      <c r="B20" s="1564"/>
      <c r="C20" s="1536" t="s">
        <v>1412</v>
      </c>
      <c r="D20" s="1537">
        <v>3</v>
      </c>
      <c r="E20" s="1538">
        <v>160192</v>
      </c>
      <c r="F20" s="1539">
        <v>767</v>
      </c>
      <c r="G20" s="62"/>
      <c r="H20" s="62"/>
      <c r="I20" s="1539">
        <v>30190</v>
      </c>
      <c r="J20" s="1538">
        <v>430</v>
      </c>
      <c r="K20" s="1538">
        <v>0</v>
      </c>
      <c r="L20" s="1538">
        <v>0</v>
      </c>
      <c r="M20" s="1538">
        <v>128805</v>
      </c>
      <c r="N20" s="1539">
        <v>139804</v>
      </c>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s="117" customFormat="1" ht="22.5" customHeight="1">
      <c r="A21" s="1576"/>
      <c r="B21" s="1564"/>
      <c r="C21" s="1540" t="s">
        <v>1413</v>
      </c>
      <c r="D21" s="1537">
        <v>0</v>
      </c>
      <c r="E21" s="1538">
        <v>0</v>
      </c>
      <c r="F21" s="1539">
        <v>0</v>
      </c>
      <c r="G21" s="62"/>
      <c r="H21" s="62"/>
      <c r="I21" s="1539">
        <v>0</v>
      </c>
      <c r="J21" s="1538">
        <v>0</v>
      </c>
      <c r="K21" s="1538">
        <v>0</v>
      </c>
      <c r="L21" s="1538">
        <v>0</v>
      </c>
      <c r="M21" s="1538">
        <v>0</v>
      </c>
      <c r="N21" s="1539">
        <v>0</v>
      </c>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s="117" customFormat="1" ht="22.5" customHeight="1">
      <c r="A22" s="1576"/>
      <c r="B22" s="1563" t="s">
        <v>1414</v>
      </c>
      <c r="C22" s="1536" t="s">
        <v>1415</v>
      </c>
      <c r="D22" s="1537">
        <v>4</v>
      </c>
      <c r="E22" s="1538">
        <v>233313</v>
      </c>
      <c r="F22" s="1539">
        <v>561</v>
      </c>
      <c r="G22" s="62"/>
      <c r="H22" s="62"/>
      <c r="I22" s="1539">
        <v>37084</v>
      </c>
      <c r="J22" s="1538">
        <v>466</v>
      </c>
      <c r="K22" s="1538">
        <v>0</v>
      </c>
      <c r="L22" s="1538">
        <v>14</v>
      </c>
      <c r="M22" s="1538">
        <v>195188</v>
      </c>
      <c r="N22" s="1539">
        <v>159900</v>
      </c>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s="117" customFormat="1" ht="22.5" customHeight="1">
      <c r="A23" s="1576"/>
      <c r="B23" s="1563"/>
      <c r="C23" s="1540" t="s">
        <v>1445</v>
      </c>
      <c r="D23" s="1537">
        <v>1</v>
      </c>
      <c r="E23" s="1538">
        <v>67400</v>
      </c>
      <c r="F23" s="1539">
        <v>98</v>
      </c>
      <c r="G23" s="62"/>
      <c r="H23" s="62"/>
      <c r="I23" s="1539">
        <v>13921</v>
      </c>
      <c r="J23" s="1538">
        <v>98</v>
      </c>
      <c r="K23" s="1538">
        <v>0</v>
      </c>
      <c r="L23" s="1538">
        <v>4</v>
      </c>
      <c r="M23" s="1538">
        <v>53279</v>
      </c>
      <c r="N23" s="1539">
        <v>34742</v>
      </c>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s="117" customFormat="1" ht="22.5" customHeight="1">
      <c r="A24" s="1576"/>
      <c r="B24" s="1563" t="s">
        <v>1416</v>
      </c>
      <c r="C24" s="1536" t="s">
        <v>1417</v>
      </c>
      <c r="D24" s="1537">
        <v>2</v>
      </c>
      <c r="E24" s="1538">
        <v>87481</v>
      </c>
      <c r="F24" s="1539">
        <v>81</v>
      </c>
      <c r="G24" s="62"/>
      <c r="H24" s="62"/>
      <c r="I24" s="1539">
        <v>16880</v>
      </c>
      <c r="J24" s="1538">
        <v>249</v>
      </c>
      <c r="K24" s="1538">
        <v>0</v>
      </c>
      <c r="L24" s="1538">
        <v>37</v>
      </c>
      <c r="M24" s="1538">
        <v>70234</v>
      </c>
      <c r="N24" s="1539">
        <v>43808</v>
      </c>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s="117" customFormat="1" ht="22.5" customHeight="1">
      <c r="A25" s="1576"/>
      <c r="B25" s="1564"/>
      <c r="C25" s="1541" t="s">
        <v>1418</v>
      </c>
      <c r="D25" s="1542">
        <v>6</v>
      </c>
      <c r="E25" s="1543">
        <v>504126</v>
      </c>
      <c r="F25" s="1544">
        <v>1881</v>
      </c>
      <c r="G25" s="62"/>
      <c r="H25" s="62"/>
      <c r="I25" s="1544">
        <v>131017</v>
      </c>
      <c r="J25" s="1543">
        <v>1480</v>
      </c>
      <c r="K25" s="1543">
        <v>0</v>
      </c>
      <c r="L25" s="1543">
        <v>1488</v>
      </c>
      <c r="M25" s="1543">
        <v>368260</v>
      </c>
      <c r="N25" s="1544">
        <v>169786</v>
      </c>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s="117" customFormat="1" ht="22.5" customHeight="1" thickBot="1">
      <c r="A26" s="1576"/>
      <c r="B26" s="1564"/>
      <c r="C26" s="1545" t="s">
        <v>1446</v>
      </c>
      <c r="D26" s="1546">
        <v>0</v>
      </c>
      <c r="E26" s="1547">
        <v>0</v>
      </c>
      <c r="F26" s="1548">
        <v>0</v>
      </c>
      <c r="G26" s="62"/>
      <c r="H26" s="62"/>
      <c r="I26" s="1548">
        <v>0</v>
      </c>
      <c r="J26" s="1547">
        <v>0</v>
      </c>
      <c r="K26" s="1547">
        <v>0</v>
      </c>
      <c r="L26" s="1547">
        <v>0</v>
      </c>
      <c r="M26" s="1547">
        <v>0</v>
      </c>
      <c r="N26" s="1548">
        <v>0</v>
      </c>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s="117" customFormat="1" ht="22.5" customHeight="1" thickBot="1">
      <c r="A27" s="1576"/>
      <c r="B27" s="1564"/>
      <c r="C27" s="1506" t="s">
        <v>1419</v>
      </c>
      <c r="D27" s="1549">
        <v>19</v>
      </c>
      <c r="E27" s="1549">
        <v>1198208</v>
      </c>
      <c r="F27" s="1549">
        <v>4842</v>
      </c>
      <c r="G27" s="62"/>
      <c r="H27" s="62"/>
      <c r="I27" s="1549">
        <v>271300</v>
      </c>
      <c r="J27" s="1549">
        <v>3016</v>
      </c>
      <c r="K27" s="1549">
        <v>0</v>
      </c>
      <c r="L27" s="1549">
        <v>2324</v>
      </c>
      <c r="M27" s="1549">
        <v>916726</v>
      </c>
      <c r="N27" s="1549">
        <v>669180</v>
      </c>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s="117" customFormat="1" ht="22.5" customHeight="1">
      <c r="A28" s="1576"/>
      <c r="B28" s="1560"/>
      <c r="C28" s="1532" t="s">
        <v>1411</v>
      </c>
      <c r="D28" s="1533">
        <v>4</v>
      </c>
      <c r="E28" s="1534">
        <v>122801</v>
      </c>
      <c r="F28" s="1535">
        <v>182</v>
      </c>
      <c r="G28" s="62"/>
      <c r="H28" s="62"/>
      <c r="I28" s="1535">
        <v>32864</v>
      </c>
      <c r="J28" s="1534">
        <v>518</v>
      </c>
      <c r="K28" s="1534">
        <v>146</v>
      </c>
      <c r="L28" s="1534">
        <v>783</v>
      </c>
      <c r="M28" s="1534">
        <v>88308</v>
      </c>
      <c r="N28" s="1535">
        <v>105316</v>
      </c>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s="117" customFormat="1" ht="22.5" customHeight="1">
      <c r="A29" s="1576"/>
      <c r="B29" s="1564"/>
      <c r="C29" s="1540" t="s">
        <v>1412</v>
      </c>
      <c r="D29" s="1537">
        <v>12</v>
      </c>
      <c r="E29" s="1538">
        <v>505775</v>
      </c>
      <c r="F29" s="1539">
        <v>1075</v>
      </c>
      <c r="G29" s="62"/>
      <c r="H29" s="62"/>
      <c r="I29" s="1539">
        <v>95581</v>
      </c>
      <c r="J29" s="1538">
        <v>1212</v>
      </c>
      <c r="K29" s="1538">
        <v>0</v>
      </c>
      <c r="L29" s="1538">
        <v>1079</v>
      </c>
      <c r="M29" s="1538">
        <v>406828</v>
      </c>
      <c r="N29" s="1539">
        <v>435302</v>
      </c>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s="117" customFormat="1" ht="22.5" customHeight="1">
      <c r="A30" s="1576"/>
      <c r="B30" s="1564"/>
      <c r="C30" s="1540" t="s">
        <v>1413</v>
      </c>
      <c r="D30" s="1537">
        <v>3</v>
      </c>
      <c r="E30" s="1538">
        <v>136848</v>
      </c>
      <c r="F30" s="1539">
        <v>164</v>
      </c>
      <c r="G30" s="62"/>
      <c r="H30" s="62"/>
      <c r="I30" s="1539">
        <v>29104</v>
      </c>
      <c r="J30" s="1538">
        <v>538</v>
      </c>
      <c r="K30" s="1538">
        <v>0</v>
      </c>
      <c r="L30" s="1538">
        <v>10</v>
      </c>
      <c r="M30" s="1538">
        <v>107032</v>
      </c>
      <c r="N30" s="1539">
        <v>101797</v>
      </c>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s="117" customFormat="1" ht="22.5" customHeight="1">
      <c r="A31" s="1576"/>
      <c r="B31" s="1563"/>
      <c r="C31" s="1536" t="s">
        <v>1415</v>
      </c>
      <c r="D31" s="1537">
        <v>6</v>
      </c>
      <c r="E31" s="1538">
        <v>313219</v>
      </c>
      <c r="F31" s="1539">
        <v>77</v>
      </c>
      <c r="G31" s="62"/>
      <c r="H31" s="62"/>
      <c r="I31" s="1539">
        <v>80071</v>
      </c>
      <c r="J31" s="1538">
        <v>1141</v>
      </c>
      <c r="K31" s="1538">
        <v>0</v>
      </c>
      <c r="L31" s="1538">
        <v>0</v>
      </c>
      <c r="M31" s="1538">
        <v>231930</v>
      </c>
      <c r="N31" s="1539">
        <v>197795</v>
      </c>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s="117" customFormat="1" ht="22.5" customHeight="1">
      <c r="A32" s="1576"/>
      <c r="B32" s="1563" t="s">
        <v>1420</v>
      </c>
      <c r="C32" s="1540" t="s">
        <v>1447</v>
      </c>
      <c r="D32" s="1537">
        <v>4</v>
      </c>
      <c r="E32" s="1538">
        <v>163888</v>
      </c>
      <c r="F32" s="1539">
        <v>437</v>
      </c>
      <c r="G32" s="62"/>
      <c r="H32" s="62"/>
      <c r="I32" s="1539">
        <v>28896</v>
      </c>
      <c r="J32" s="1538">
        <v>515</v>
      </c>
      <c r="K32" s="1538">
        <v>0</v>
      </c>
      <c r="L32" s="1538">
        <v>0</v>
      </c>
      <c r="M32" s="1538">
        <v>134040</v>
      </c>
      <c r="N32" s="1539">
        <v>102143</v>
      </c>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s="117" customFormat="1" ht="22.5" customHeight="1">
      <c r="A33" s="1576"/>
      <c r="B33" s="1564"/>
      <c r="C33" s="1536" t="s">
        <v>1417</v>
      </c>
      <c r="D33" s="1537">
        <v>12</v>
      </c>
      <c r="E33" s="1538">
        <v>563807</v>
      </c>
      <c r="F33" s="1539">
        <v>731</v>
      </c>
      <c r="G33" s="62"/>
      <c r="H33" s="62"/>
      <c r="I33" s="1539">
        <v>96557</v>
      </c>
      <c r="J33" s="1538">
        <v>1687</v>
      </c>
      <c r="K33" s="1538">
        <v>0</v>
      </c>
      <c r="L33" s="1538">
        <v>1206</v>
      </c>
      <c r="M33" s="1538">
        <v>463626</v>
      </c>
      <c r="N33" s="1539">
        <v>310476</v>
      </c>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s="117" customFormat="1" ht="22.5" customHeight="1">
      <c r="A34" s="1576"/>
      <c r="B34" s="1564"/>
      <c r="C34" s="1536" t="s">
        <v>1418</v>
      </c>
      <c r="D34" s="1537">
        <v>15</v>
      </c>
      <c r="E34" s="1538">
        <v>630110.693</v>
      </c>
      <c r="F34" s="1539">
        <v>2945.701</v>
      </c>
      <c r="G34" s="62"/>
      <c r="H34" s="62"/>
      <c r="I34" s="1539">
        <v>87552.14299999998</v>
      </c>
      <c r="J34" s="1538">
        <v>1796.9449999999997</v>
      </c>
      <c r="K34" s="1538">
        <v>6</v>
      </c>
      <c r="L34" s="1538">
        <v>723.904</v>
      </c>
      <c r="M34" s="1538">
        <v>537086</v>
      </c>
      <c r="N34" s="1539">
        <v>245559</v>
      </c>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s="117" customFormat="1" ht="22.5" customHeight="1" thickBot="1">
      <c r="A35" s="1576"/>
      <c r="B35" s="1564"/>
      <c r="C35" s="1545" t="s">
        <v>1448</v>
      </c>
      <c r="D35" s="1546">
        <v>5</v>
      </c>
      <c r="E35" s="1547">
        <v>209364.28799999994</v>
      </c>
      <c r="F35" s="1548">
        <v>390.3770000000004</v>
      </c>
      <c r="G35" s="62"/>
      <c r="H35" s="62"/>
      <c r="I35" s="1548">
        <v>30277.42499999999</v>
      </c>
      <c r="J35" s="1547">
        <v>789.81</v>
      </c>
      <c r="K35" s="1547">
        <v>0</v>
      </c>
      <c r="L35" s="1547">
        <v>54.06399999999985</v>
      </c>
      <c r="M35" s="1547">
        <v>177852.61199999996</v>
      </c>
      <c r="N35" s="1548">
        <v>54369</v>
      </c>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s="117" customFormat="1" ht="22.5" customHeight="1" thickBot="1">
      <c r="A36" s="1576"/>
      <c r="B36" s="1564"/>
      <c r="C36" s="1506" t="s">
        <v>1419</v>
      </c>
      <c r="D36" s="1550">
        <v>61</v>
      </c>
      <c r="E36" s="1528">
        <v>2645812.9809999997</v>
      </c>
      <c r="F36" s="1549">
        <v>6002.078</v>
      </c>
      <c r="G36" s="62"/>
      <c r="H36" s="62"/>
      <c r="I36" s="1549">
        <v>480902</v>
      </c>
      <c r="J36" s="1528">
        <v>8197.755</v>
      </c>
      <c r="K36" s="1528">
        <v>152</v>
      </c>
      <c r="L36" s="1528">
        <v>3855.968</v>
      </c>
      <c r="M36" s="1549">
        <v>2146702.6119999997</v>
      </c>
      <c r="N36" s="1549">
        <v>1552757</v>
      </c>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s="117" customFormat="1" ht="22.5" customHeight="1">
      <c r="A37" s="1576"/>
      <c r="B37" s="1560"/>
      <c r="C37" s="1532" t="s">
        <v>1421</v>
      </c>
      <c r="D37" s="1533">
        <v>1</v>
      </c>
      <c r="E37" s="1551">
        <v>8201</v>
      </c>
      <c r="F37" s="1533">
        <v>138</v>
      </c>
      <c r="G37" s="62"/>
      <c r="H37" s="62"/>
      <c r="I37" s="1551">
        <v>825</v>
      </c>
      <c r="J37" s="1551">
        <v>90</v>
      </c>
      <c r="K37" s="1551">
        <v>0</v>
      </c>
      <c r="L37" s="1551">
        <v>0</v>
      </c>
      <c r="M37" s="1552">
        <v>7148</v>
      </c>
      <c r="N37" s="1551">
        <v>3559</v>
      </c>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s="117" customFormat="1" ht="22.5" customHeight="1">
      <c r="A38" s="1576"/>
      <c r="B38" s="1563" t="s">
        <v>1449</v>
      </c>
      <c r="C38" s="1540" t="s">
        <v>1422</v>
      </c>
      <c r="D38" s="1537">
        <v>2</v>
      </c>
      <c r="E38" s="1553">
        <v>13544.379</v>
      </c>
      <c r="F38" s="1537">
        <v>183</v>
      </c>
      <c r="G38" s="62"/>
      <c r="H38" s="62"/>
      <c r="I38" s="1553">
        <v>2080.8709999999996</v>
      </c>
      <c r="J38" s="1553">
        <v>28.900000000000006</v>
      </c>
      <c r="K38" s="1553">
        <v>0</v>
      </c>
      <c r="L38" s="1553">
        <v>0</v>
      </c>
      <c r="M38" s="1554">
        <v>11251.000000000002</v>
      </c>
      <c r="N38" s="1553">
        <v>4500</v>
      </c>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s="117" customFormat="1" ht="22.5" customHeight="1">
      <c r="A39" s="1576"/>
      <c r="B39" s="1555" t="s">
        <v>1423</v>
      </c>
      <c r="C39" s="1540" t="s">
        <v>1424</v>
      </c>
      <c r="D39" s="1537">
        <v>2</v>
      </c>
      <c r="E39" s="1553">
        <v>84558</v>
      </c>
      <c r="F39" s="1537">
        <v>491</v>
      </c>
      <c r="G39" s="62"/>
      <c r="H39" s="62"/>
      <c r="I39" s="1553">
        <v>20072</v>
      </c>
      <c r="J39" s="1553">
        <v>199</v>
      </c>
      <c r="K39" s="1553">
        <v>0</v>
      </c>
      <c r="L39" s="1553">
        <v>0</v>
      </c>
      <c r="M39" s="1554">
        <v>63796</v>
      </c>
      <c r="N39" s="1553">
        <v>19139</v>
      </c>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s="117" customFormat="1" ht="22.5" customHeight="1" thickBot="1">
      <c r="A40" s="1576"/>
      <c r="B40" s="1555"/>
      <c r="C40" s="1545" t="s">
        <v>1450</v>
      </c>
      <c r="D40" s="1546">
        <v>0</v>
      </c>
      <c r="E40" s="1556">
        <v>0</v>
      </c>
      <c r="F40" s="1546">
        <v>0</v>
      </c>
      <c r="G40" s="62"/>
      <c r="H40" s="62"/>
      <c r="I40" s="1556">
        <v>0</v>
      </c>
      <c r="J40" s="1556">
        <v>0</v>
      </c>
      <c r="K40" s="1556">
        <v>0</v>
      </c>
      <c r="L40" s="1556">
        <v>0</v>
      </c>
      <c r="M40" s="1557">
        <v>0</v>
      </c>
      <c r="N40" s="1556">
        <v>0</v>
      </c>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s="117" customFormat="1" ht="22.5" customHeight="1" thickBot="1">
      <c r="A41" s="1576"/>
      <c r="B41" s="1564"/>
      <c r="C41" s="1506" t="s">
        <v>1419</v>
      </c>
      <c r="D41" s="1550">
        <v>5</v>
      </c>
      <c r="E41" s="1528">
        <v>106303.379</v>
      </c>
      <c r="F41" s="1549">
        <v>812</v>
      </c>
      <c r="G41" s="62"/>
      <c r="H41" s="62"/>
      <c r="I41" s="1558">
        <v>22977.871</v>
      </c>
      <c r="J41" s="1558">
        <v>317.9</v>
      </c>
      <c r="K41" s="1559">
        <v>0</v>
      </c>
      <c r="L41" s="1559">
        <v>0</v>
      </c>
      <c r="M41" s="1559">
        <v>82195</v>
      </c>
      <c r="N41" s="1558">
        <v>27198</v>
      </c>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s="117" customFormat="1" ht="22.5" customHeight="1" thickBot="1">
      <c r="A42" s="1576"/>
      <c r="B42" s="2763" t="s">
        <v>1459</v>
      </c>
      <c r="C42" s="2764"/>
      <c r="D42" s="1528">
        <v>85</v>
      </c>
      <c r="E42" s="1528">
        <v>3950324.36</v>
      </c>
      <c r="F42" s="1549">
        <v>11656</v>
      </c>
      <c r="G42" s="62"/>
      <c r="H42" s="62"/>
      <c r="I42" s="1549">
        <v>775180.439</v>
      </c>
      <c r="J42" s="1549">
        <v>11531.654999999999</v>
      </c>
      <c r="K42" s="1528">
        <v>152</v>
      </c>
      <c r="L42" s="1528">
        <v>6179.968</v>
      </c>
      <c r="M42" s="1528">
        <v>3145623.6119999997</v>
      </c>
      <c r="N42" s="1549">
        <v>2249135</v>
      </c>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s="117" customFormat="1" ht="21" customHeight="1">
      <c r="A43" s="214"/>
      <c r="B43" s="62" t="s">
        <v>1425</v>
      </c>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4.25">
      <c r="A44" s="101"/>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c r="IR44" s="59"/>
      <c r="IS44" s="59"/>
      <c r="IT44" s="59"/>
      <c r="IU44" s="59"/>
      <c r="IV44" s="59"/>
    </row>
  </sheetData>
  <sheetProtection/>
  <mergeCells count="8">
    <mergeCell ref="B15:C15"/>
    <mergeCell ref="B42:C42"/>
    <mergeCell ref="B4:C8"/>
    <mergeCell ref="B10:C10"/>
    <mergeCell ref="B11:C11"/>
    <mergeCell ref="B12:C12"/>
    <mergeCell ref="B13:C13"/>
    <mergeCell ref="B14:C14"/>
  </mergeCells>
  <printOptions horizontalCentered="1"/>
  <pageMargins left="0.7874015748031497" right="0.7874015748031497" top="0.5511811023622047" bottom="0.3937007874015748" header="0.5905511811023623" footer="0.4330708661417323"/>
  <pageSetup fitToWidth="2" horizontalDpi="600" verticalDpi="600" orientation="portrait" paperSize="9" scale="92" r:id="rId1"/>
  <colBreaks count="1" manualBreakCount="1">
    <brk id="7" max="42" man="1"/>
  </colBreaks>
</worksheet>
</file>

<file path=xl/worksheets/sheet29.xml><?xml version="1.0" encoding="utf-8"?>
<worksheet xmlns="http://schemas.openxmlformats.org/spreadsheetml/2006/main" xmlns:r="http://schemas.openxmlformats.org/officeDocument/2006/relationships">
  <sheetPr transitionEvaluation="1"/>
  <dimension ref="A1:AM240"/>
  <sheetViews>
    <sheetView showGridLines="0" defaultGridColor="0" view="pageBreakPreview" zoomScale="70" zoomScaleNormal="50" zoomScaleSheetLayoutView="70" colorId="22" workbookViewId="0" topLeftCell="H26">
      <selection activeCell="M18" sqref="M18"/>
    </sheetView>
  </sheetViews>
  <sheetFormatPr defaultColWidth="10.796875" defaultRowHeight="15"/>
  <cols>
    <col min="1" max="1" width="3.69921875" style="1586" customWidth="1"/>
    <col min="2" max="2" width="3.8984375" style="1586" customWidth="1"/>
    <col min="3" max="4" width="3.69921875" style="1586" customWidth="1"/>
    <col min="5" max="5" width="10.59765625" style="1586" customWidth="1"/>
    <col min="6" max="6" width="14.09765625" style="1586" customWidth="1"/>
    <col min="7" max="7" width="13.69921875" style="1586" customWidth="1"/>
    <col min="8" max="8" width="13.19921875" style="1586" customWidth="1"/>
    <col min="9" max="9" width="13.09765625" style="1586" customWidth="1"/>
    <col min="10" max="10" width="11.3984375" style="1586" customWidth="1"/>
    <col min="11" max="11" width="16.8984375" style="1586" customWidth="1"/>
    <col min="12" max="13" width="8.69921875" style="1673" hidden="1" customWidth="1"/>
    <col min="14" max="14" width="14.09765625" style="1586" customWidth="1"/>
    <col min="15" max="16" width="10.19921875" style="1586" customWidth="1"/>
    <col min="17" max="17" width="11.19921875" style="1586" hidden="1" customWidth="1"/>
    <col min="18" max="18" width="13.59765625" style="1586" customWidth="1"/>
    <col min="19" max="19" width="12.59765625" style="1586" customWidth="1"/>
    <col min="20" max="20" width="11.09765625" style="1586" customWidth="1"/>
    <col min="21" max="21" width="18.19921875" style="1586" customWidth="1"/>
    <col min="22" max="25" width="13.69921875" style="1586" hidden="1" customWidth="1"/>
    <col min="26" max="26" width="15.09765625" style="1586" customWidth="1"/>
    <col min="27" max="28" width="15.09765625" style="1586" hidden="1" customWidth="1"/>
    <col min="29" max="30" width="15.09765625" style="1586" bestFit="1" customWidth="1"/>
    <col min="31" max="31" width="13.09765625" style="1586" bestFit="1" customWidth="1"/>
    <col min="32" max="32" width="13.09765625" style="1586" customWidth="1"/>
    <col min="33" max="34" width="13.09765625" style="1586" bestFit="1" customWidth="1"/>
    <col min="35" max="35" width="14.59765625" style="1586" bestFit="1" customWidth="1"/>
    <col min="36" max="37" width="13.19921875" style="1586" customWidth="1"/>
    <col min="38" max="38" width="13.3984375" style="1586" customWidth="1"/>
    <col min="39" max="39" width="16.09765625" style="1586" bestFit="1" customWidth="1"/>
    <col min="40" max="16384" width="10.69921875" style="1586" customWidth="1"/>
  </cols>
  <sheetData>
    <row r="1" spans="1:39" ht="33">
      <c r="A1" s="1582" t="s">
        <v>1460</v>
      </c>
      <c r="B1" s="968"/>
      <c r="C1" s="968"/>
      <c r="D1" s="968"/>
      <c r="E1" s="968"/>
      <c r="F1" s="968"/>
      <c r="G1" s="968"/>
      <c r="H1" s="968"/>
      <c r="I1" s="968"/>
      <c r="J1" s="968"/>
      <c r="K1" s="968"/>
      <c r="L1" s="1583"/>
      <c r="M1" s="1583"/>
      <c r="N1" s="968"/>
      <c r="O1" s="968"/>
      <c r="P1" s="968"/>
      <c r="Q1" s="968"/>
      <c r="R1" s="968"/>
      <c r="S1" s="968"/>
      <c r="T1" s="1584"/>
      <c r="U1" s="1584"/>
      <c r="V1" s="1585"/>
      <c r="W1" s="1585"/>
      <c r="X1" s="1585"/>
      <c r="Y1" s="1585"/>
      <c r="Z1" s="968"/>
      <c r="AA1" s="1585"/>
      <c r="AB1" s="1585"/>
      <c r="AC1" s="968"/>
      <c r="AD1" s="968"/>
      <c r="AE1" s="968"/>
      <c r="AF1" s="968"/>
      <c r="AG1" s="968"/>
      <c r="AH1" s="968"/>
      <c r="AI1" s="968"/>
      <c r="AJ1" s="968"/>
      <c r="AK1" s="968"/>
      <c r="AL1" s="2774" t="s">
        <v>146</v>
      </c>
      <c r="AM1" s="2775"/>
    </row>
    <row r="2" spans="1:39" ht="15">
      <c r="A2" s="968"/>
      <c r="B2" s="968"/>
      <c r="C2" s="968"/>
      <c r="D2" s="968"/>
      <c r="E2" s="968"/>
      <c r="F2" s="968"/>
      <c r="G2" s="968"/>
      <c r="H2" s="968"/>
      <c r="I2" s="968"/>
      <c r="J2" s="968"/>
      <c r="K2" s="968"/>
      <c r="L2" s="1583"/>
      <c r="M2" s="1583"/>
      <c r="N2" s="968"/>
      <c r="O2" s="968"/>
      <c r="P2" s="968"/>
      <c r="Q2" s="968"/>
      <c r="R2" s="968"/>
      <c r="S2" s="968"/>
      <c r="T2" s="1584"/>
      <c r="U2" s="1584"/>
      <c r="V2" s="1584"/>
      <c r="W2" s="1584"/>
      <c r="X2" s="1584"/>
      <c r="Y2" s="1584"/>
      <c r="Z2" s="968"/>
      <c r="AA2" s="968"/>
      <c r="AB2" s="968"/>
      <c r="AC2" s="968"/>
      <c r="AD2" s="968"/>
      <c r="AE2" s="968"/>
      <c r="AF2" s="968"/>
      <c r="AG2" s="968"/>
      <c r="AH2" s="968"/>
      <c r="AI2" s="968"/>
      <c r="AJ2" s="968"/>
      <c r="AK2" s="968"/>
      <c r="AL2" s="968"/>
      <c r="AM2" s="114"/>
    </row>
    <row r="3" spans="1:39" ht="15.75" thickBot="1">
      <c r="A3" s="968"/>
      <c r="B3" s="968"/>
      <c r="C3" s="968"/>
      <c r="D3" s="968"/>
      <c r="E3" s="968"/>
      <c r="F3" s="968"/>
      <c r="G3" s="968"/>
      <c r="H3" s="968"/>
      <c r="I3" s="968"/>
      <c r="J3" s="968"/>
      <c r="K3" s="968"/>
      <c r="L3" s="1583"/>
      <c r="M3" s="1583"/>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row>
    <row r="4" spans="1:39" s="1592" customFormat="1" ht="18" customHeight="1">
      <c r="A4" s="2776" t="s">
        <v>1461</v>
      </c>
      <c r="B4" s="2777"/>
      <c r="C4" s="2777"/>
      <c r="D4" s="2777"/>
      <c r="E4" s="2778"/>
      <c r="F4" s="1587" t="s">
        <v>1462</v>
      </c>
      <c r="G4" s="1587" t="s">
        <v>1463</v>
      </c>
      <c r="H4" s="1587" t="s">
        <v>1464</v>
      </c>
      <c r="I4" s="1587" t="s">
        <v>1465</v>
      </c>
      <c r="J4" s="1587" t="s">
        <v>1466</v>
      </c>
      <c r="K4" s="1587" t="s">
        <v>1467</v>
      </c>
      <c r="L4" s="1588" t="s">
        <v>1468</v>
      </c>
      <c r="M4" s="1588" t="s">
        <v>1469</v>
      </c>
      <c r="N4" s="1587" t="s">
        <v>1470</v>
      </c>
      <c r="O4" s="1589" t="s">
        <v>1791</v>
      </c>
      <c r="P4" s="1589" t="s">
        <v>1792</v>
      </c>
      <c r="Q4" s="1589"/>
      <c r="R4" s="1589" t="s">
        <v>1471</v>
      </c>
      <c r="S4" s="1589" t="s">
        <v>1472</v>
      </c>
      <c r="T4" s="1590" t="s">
        <v>1473</v>
      </c>
      <c r="U4" s="1590" t="s">
        <v>1474</v>
      </c>
      <c r="V4" s="1590" t="s">
        <v>1475</v>
      </c>
      <c r="W4" s="1589" t="s">
        <v>1476</v>
      </c>
      <c r="X4" s="1589" t="s">
        <v>1477</v>
      </c>
      <c r="Y4" s="1589" t="s">
        <v>1478</v>
      </c>
      <c r="Z4" s="1589" t="s">
        <v>1793</v>
      </c>
      <c r="AA4" s="1589" t="s">
        <v>1794</v>
      </c>
      <c r="AB4" s="1589" t="s">
        <v>1795</v>
      </c>
      <c r="AC4" s="1589" t="s">
        <v>1796</v>
      </c>
      <c r="AD4" s="1589" t="s">
        <v>1797</v>
      </c>
      <c r="AE4" s="1589" t="s">
        <v>1798</v>
      </c>
      <c r="AF4" s="1589" t="s">
        <v>1799</v>
      </c>
      <c r="AG4" s="1589" t="s">
        <v>1800</v>
      </c>
      <c r="AH4" s="1589" t="s">
        <v>1801</v>
      </c>
      <c r="AI4" s="1589" t="s">
        <v>1802</v>
      </c>
      <c r="AJ4" s="1589" t="s">
        <v>1803</v>
      </c>
      <c r="AK4" s="1589" t="s">
        <v>1804</v>
      </c>
      <c r="AL4" s="1589" t="s">
        <v>1805</v>
      </c>
      <c r="AM4" s="1591" t="s">
        <v>1806</v>
      </c>
    </row>
    <row r="5" spans="1:39" s="1592" customFormat="1" ht="18" customHeight="1">
      <c r="A5" s="2779" t="s">
        <v>1479</v>
      </c>
      <c r="B5" s="2780"/>
      <c r="C5" s="2780"/>
      <c r="D5" s="2780"/>
      <c r="E5" s="2781"/>
      <c r="F5" s="1912" t="s">
        <v>1480</v>
      </c>
      <c r="G5" s="1912" t="s">
        <v>1480</v>
      </c>
      <c r="H5" s="1912" t="s">
        <v>1807</v>
      </c>
      <c r="I5" s="1912" t="s">
        <v>1807</v>
      </c>
      <c r="J5" s="1912" t="s">
        <v>1807</v>
      </c>
      <c r="K5" s="1912" t="s">
        <v>1481</v>
      </c>
      <c r="L5" s="2788" t="s">
        <v>1808</v>
      </c>
      <c r="M5" s="2788" t="s">
        <v>1809</v>
      </c>
      <c r="N5" s="2772" t="s">
        <v>1810</v>
      </c>
      <c r="O5" s="2791" t="s">
        <v>1723</v>
      </c>
      <c r="P5" s="2791" t="s">
        <v>1724</v>
      </c>
      <c r="Q5" s="2772" t="s">
        <v>1811</v>
      </c>
      <c r="R5" s="2800" t="s">
        <v>1812</v>
      </c>
      <c r="S5" s="2796" t="s">
        <v>1813</v>
      </c>
      <c r="T5" s="2796" t="s">
        <v>1814</v>
      </c>
      <c r="U5" s="1593" t="s">
        <v>1480</v>
      </c>
      <c r="V5" s="1593" t="s">
        <v>1815</v>
      </c>
      <c r="W5" s="1593" t="s">
        <v>1815</v>
      </c>
      <c r="X5" s="1593" t="s">
        <v>1482</v>
      </c>
      <c r="Y5" s="1593" t="s">
        <v>1482</v>
      </c>
      <c r="Z5" s="1593" t="s">
        <v>1815</v>
      </c>
      <c r="AA5" s="1593" t="s">
        <v>1482</v>
      </c>
      <c r="AB5" s="1593" t="s">
        <v>1482</v>
      </c>
      <c r="AC5" s="1593" t="s">
        <v>1815</v>
      </c>
      <c r="AD5" s="1912" t="s">
        <v>1483</v>
      </c>
      <c r="AE5" s="1912" t="s">
        <v>1483</v>
      </c>
      <c r="AF5" s="1912" t="s">
        <v>1483</v>
      </c>
      <c r="AG5" s="1912" t="s">
        <v>1483</v>
      </c>
      <c r="AH5" s="1912" t="s">
        <v>1816</v>
      </c>
      <c r="AI5" s="1912" t="s">
        <v>1483</v>
      </c>
      <c r="AJ5" s="2798" t="s">
        <v>1817</v>
      </c>
      <c r="AK5" s="2798" t="s">
        <v>1818</v>
      </c>
      <c r="AL5" s="2772" t="s">
        <v>1484</v>
      </c>
      <c r="AM5" s="1594" t="s">
        <v>1483</v>
      </c>
    </row>
    <row r="6" spans="1:39" s="1592" customFormat="1" ht="18">
      <c r="A6" s="2782"/>
      <c r="B6" s="2783"/>
      <c r="C6" s="2783"/>
      <c r="D6" s="2783"/>
      <c r="E6" s="2784"/>
      <c r="F6" s="1915" t="s">
        <v>1485</v>
      </c>
      <c r="G6" s="1915" t="s">
        <v>1486</v>
      </c>
      <c r="H6" s="1915" t="s">
        <v>1487</v>
      </c>
      <c r="I6" s="1915" t="s">
        <v>1488</v>
      </c>
      <c r="J6" s="1915" t="s">
        <v>1489</v>
      </c>
      <c r="K6" s="1915" t="s">
        <v>1490</v>
      </c>
      <c r="L6" s="2789"/>
      <c r="M6" s="2790"/>
      <c r="N6" s="2773"/>
      <c r="O6" s="2792"/>
      <c r="P6" s="2792"/>
      <c r="Q6" s="2773"/>
      <c r="R6" s="2801"/>
      <c r="S6" s="2797"/>
      <c r="T6" s="2797"/>
      <c r="U6" s="1595" t="s">
        <v>1491</v>
      </c>
      <c r="V6" s="1595" t="s">
        <v>1819</v>
      </c>
      <c r="W6" s="1915" t="s">
        <v>1820</v>
      </c>
      <c r="X6" s="1915"/>
      <c r="Y6" s="1915"/>
      <c r="Z6" s="1915" t="s">
        <v>1819</v>
      </c>
      <c r="AA6" s="1915" t="s">
        <v>1492</v>
      </c>
      <c r="AB6" s="1915" t="s">
        <v>1492</v>
      </c>
      <c r="AC6" s="1915" t="s">
        <v>1820</v>
      </c>
      <c r="AD6" s="1915" t="s">
        <v>1485</v>
      </c>
      <c r="AE6" s="1915" t="s">
        <v>1493</v>
      </c>
      <c r="AF6" s="1915" t="s">
        <v>1493</v>
      </c>
      <c r="AG6" s="1915" t="s">
        <v>1493</v>
      </c>
      <c r="AH6" s="1915" t="s">
        <v>1821</v>
      </c>
      <c r="AI6" s="1915" t="s">
        <v>1493</v>
      </c>
      <c r="AJ6" s="2799"/>
      <c r="AK6" s="2799"/>
      <c r="AL6" s="2773" t="s">
        <v>1494</v>
      </c>
      <c r="AM6" s="1596" t="s">
        <v>1493</v>
      </c>
    </row>
    <row r="7" spans="1:39" s="1592" customFormat="1" ht="36">
      <c r="A7" s="2782"/>
      <c r="B7" s="2783"/>
      <c r="C7" s="2783"/>
      <c r="D7" s="2783"/>
      <c r="E7" s="2784"/>
      <c r="F7" s="1915" t="s">
        <v>1490</v>
      </c>
      <c r="G7" s="1915"/>
      <c r="H7" s="1915" t="s">
        <v>1490</v>
      </c>
      <c r="I7" s="1915" t="s">
        <v>1490</v>
      </c>
      <c r="J7" s="1915" t="s">
        <v>1490</v>
      </c>
      <c r="K7" s="1915"/>
      <c r="L7" s="2789"/>
      <c r="M7" s="2790"/>
      <c r="N7" s="2773"/>
      <c r="O7" s="2792"/>
      <c r="P7" s="2792"/>
      <c r="Q7" s="2773"/>
      <c r="R7" s="2801"/>
      <c r="S7" s="2797"/>
      <c r="T7" s="2797"/>
      <c r="U7" s="1595" t="s">
        <v>209</v>
      </c>
      <c r="V7" s="1595" t="s">
        <v>209</v>
      </c>
      <c r="W7" s="1915" t="s">
        <v>209</v>
      </c>
      <c r="X7" s="1915"/>
      <c r="Y7" s="1915"/>
      <c r="Z7" s="1915" t="s">
        <v>209</v>
      </c>
      <c r="AA7" s="1597" t="s">
        <v>1495</v>
      </c>
      <c r="AB7" s="1597" t="s">
        <v>1496</v>
      </c>
      <c r="AC7" s="1915" t="s">
        <v>209</v>
      </c>
      <c r="AD7" s="1915" t="s">
        <v>1490</v>
      </c>
      <c r="AE7" s="1915" t="s">
        <v>1487</v>
      </c>
      <c r="AF7" s="1915" t="s">
        <v>1488</v>
      </c>
      <c r="AG7" s="1915" t="s">
        <v>1489</v>
      </c>
      <c r="AH7" s="1915" t="s">
        <v>1497</v>
      </c>
      <c r="AI7" s="1915" t="s">
        <v>1498</v>
      </c>
      <c r="AJ7" s="2799"/>
      <c r="AK7" s="2799"/>
      <c r="AL7" s="2773" t="s">
        <v>1499</v>
      </c>
      <c r="AM7" s="1596" t="s">
        <v>209</v>
      </c>
    </row>
    <row r="8" spans="1:39" s="1592" customFormat="1" ht="18">
      <c r="A8" s="2782"/>
      <c r="B8" s="2783"/>
      <c r="C8" s="2783"/>
      <c r="D8" s="2783"/>
      <c r="E8" s="2784"/>
      <c r="F8" s="1915"/>
      <c r="G8" s="1915"/>
      <c r="H8" s="1915"/>
      <c r="I8" s="1915"/>
      <c r="J8" s="1915"/>
      <c r="K8" s="1915" t="s">
        <v>1822</v>
      </c>
      <c r="L8" s="2789"/>
      <c r="M8" s="2790"/>
      <c r="N8" s="2773"/>
      <c r="O8" s="2792"/>
      <c r="P8" s="2792"/>
      <c r="Q8" s="2773"/>
      <c r="R8" s="2801"/>
      <c r="S8" s="2797"/>
      <c r="T8" s="2797"/>
      <c r="U8" s="1595" t="s">
        <v>1252</v>
      </c>
      <c r="V8" s="1595" t="s">
        <v>1252</v>
      </c>
      <c r="W8" s="1915" t="s">
        <v>1252</v>
      </c>
      <c r="X8" s="1915"/>
      <c r="Y8" s="1915"/>
      <c r="Z8" s="1915" t="s">
        <v>1252</v>
      </c>
      <c r="AA8" s="1915" t="s">
        <v>1426</v>
      </c>
      <c r="AB8" s="1915" t="s">
        <v>1426</v>
      </c>
      <c r="AC8" s="1915" t="s">
        <v>1252</v>
      </c>
      <c r="AD8" s="1915"/>
      <c r="AE8" s="1915" t="s">
        <v>1490</v>
      </c>
      <c r="AF8" s="1915" t="s">
        <v>1490</v>
      </c>
      <c r="AG8" s="1915" t="s">
        <v>1490</v>
      </c>
      <c r="AH8" s="1915" t="s">
        <v>1500</v>
      </c>
      <c r="AI8" s="1915"/>
      <c r="AJ8" s="2799"/>
      <c r="AK8" s="2799"/>
      <c r="AL8" s="2773" t="s">
        <v>1501</v>
      </c>
      <c r="AM8" s="1598" t="s">
        <v>1252</v>
      </c>
    </row>
    <row r="9" spans="1:39" s="1592" customFormat="1" ht="40.5" customHeight="1">
      <c r="A9" s="2782"/>
      <c r="B9" s="2783"/>
      <c r="C9" s="2783"/>
      <c r="D9" s="2783"/>
      <c r="E9" s="2784"/>
      <c r="F9" s="1915"/>
      <c r="G9" s="1915"/>
      <c r="H9" s="1915"/>
      <c r="I9" s="1915"/>
      <c r="J9" s="1915"/>
      <c r="K9" s="1599" t="s">
        <v>1823</v>
      </c>
      <c r="L9" s="2789"/>
      <c r="M9" s="2790"/>
      <c r="N9" s="2773"/>
      <c r="O9" s="2792"/>
      <c r="P9" s="2792"/>
      <c r="Q9" s="2773"/>
      <c r="R9" s="2801"/>
      <c r="S9" s="2797"/>
      <c r="T9" s="2797"/>
      <c r="U9" s="1595"/>
      <c r="V9" s="1595"/>
      <c r="W9" s="1915"/>
      <c r="X9" s="1915"/>
      <c r="Y9" s="1915"/>
      <c r="Z9" s="1915"/>
      <c r="AA9" s="1915"/>
      <c r="AB9" s="1915"/>
      <c r="AC9" s="1915"/>
      <c r="AD9" s="1915"/>
      <c r="AE9" s="1915"/>
      <c r="AF9" s="1915"/>
      <c r="AG9" s="1915"/>
      <c r="AH9" s="1600" t="s">
        <v>1824</v>
      </c>
      <c r="AI9" s="1915"/>
      <c r="AJ9" s="2799"/>
      <c r="AK9" s="2799"/>
      <c r="AL9" s="2773" t="s">
        <v>1503</v>
      </c>
      <c r="AM9" s="1596"/>
    </row>
    <row r="10" spans="1:39" s="1592" customFormat="1" ht="18">
      <c r="A10" s="2785"/>
      <c r="B10" s="2786"/>
      <c r="C10" s="2786"/>
      <c r="D10" s="2786"/>
      <c r="E10" s="2787"/>
      <c r="F10" s="1921"/>
      <c r="G10" s="1921" t="s">
        <v>577</v>
      </c>
      <c r="H10" s="1921" t="s">
        <v>578</v>
      </c>
      <c r="I10" s="1921" t="s">
        <v>810</v>
      </c>
      <c r="J10" s="1921" t="s">
        <v>811</v>
      </c>
      <c r="K10" s="1921" t="s">
        <v>812</v>
      </c>
      <c r="L10" s="1922" t="s">
        <v>1825</v>
      </c>
      <c r="M10" s="1922" t="s">
        <v>1504</v>
      </c>
      <c r="N10" s="1921" t="s">
        <v>1825</v>
      </c>
      <c r="O10" s="1921"/>
      <c r="P10" s="1921"/>
      <c r="Q10" s="1921"/>
      <c r="R10" s="1923" t="s">
        <v>1826</v>
      </c>
      <c r="S10" s="1921"/>
      <c r="T10" s="1923"/>
      <c r="U10" s="1923" t="s">
        <v>1827</v>
      </c>
      <c r="V10" s="1923"/>
      <c r="W10" s="1921"/>
      <c r="X10" s="1921"/>
      <c r="Y10" s="1921"/>
      <c r="Z10" s="1921"/>
      <c r="AA10" s="1921"/>
      <c r="AB10" s="1921"/>
      <c r="AC10" s="1921"/>
      <c r="AD10" s="1921"/>
      <c r="AE10" s="1921"/>
      <c r="AF10" s="1921" t="s">
        <v>1828</v>
      </c>
      <c r="AG10" s="1921" t="s">
        <v>1829</v>
      </c>
      <c r="AH10" s="1921"/>
      <c r="AI10" s="1921" t="s">
        <v>1830</v>
      </c>
      <c r="AJ10" s="1921"/>
      <c r="AK10" s="1921"/>
      <c r="AL10" s="1921"/>
      <c r="AM10" s="1924"/>
    </row>
    <row r="11" spans="1:39" s="1592" customFormat="1" ht="29.25" customHeight="1" hidden="1">
      <c r="A11" s="1925"/>
      <c r="B11" s="1926" t="s">
        <v>1179</v>
      </c>
      <c r="C11" s="1926"/>
      <c r="D11" s="1926"/>
      <c r="E11" s="1927"/>
      <c r="F11" s="1601">
        <v>2842626</v>
      </c>
      <c r="G11" s="1601">
        <v>2754600</v>
      </c>
      <c r="H11" s="1601">
        <v>13471</v>
      </c>
      <c r="I11" s="1601"/>
      <c r="J11" s="1601">
        <v>54613</v>
      </c>
      <c r="K11" s="1601">
        <v>2686516</v>
      </c>
      <c r="L11" s="1602"/>
      <c r="M11" s="1602"/>
      <c r="N11" s="1601"/>
      <c r="O11" s="1601"/>
      <c r="P11" s="1601"/>
      <c r="Q11" s="1601"/>
      <c r="R11" s="1601"/>
      <c r="S11" s="1601"/>
      <c r="T11" s="1603"/>
      <c r="U11" s="1603">
        <v>99365997</v>
      </c>
      <c r="V11" s="1603"/>
      <c r="W11" s="1601"/>
      <c r="X11" s="1601"/>
      <c r="Y11" s="1601"/>
      <c r="Z11" s="1601"/>
      <c r="AA11" s="1601"/>
      <c r="AB11" s="1601"/>
      <c r="AC11" s="1601"/>
      <c r="AD11" s="1601">
        <v>2860563</v>
      </c>
      <c r="AE11" s="1601">
        <v>13474</v>
      </c>
      <c r="AF11" s="1601"/>
      <c r="AG11" s="1601">
        <v>57750</v>
      </c>
      <c r="AH11" s="1601">
        <v>57566</v>
      </c>
      <c r="AI11" s="1601">
        <v>2699338</v>
      </c>
      <c r="AJ11" s="1601"/>
      <c r="AK11" s="1601">
        <v>257</v>
      </c>
      <c r="AL11" s="1601">
        <v>15</v>
      </c>
      <c r="AM11" s="1604">
        <v>99067051</v>
      </c>
    </row>
    <row r="12" spans="1:39" s="1592" customFormat="1" ht="29.25" customHeight="1" hidden="1">
      <c r="A12" s="1928"/>
      <c r="B12" s="1929" t="s">
        <v>1180</v>
      </c>
      <c r="C12" s="1929"/>
      <c r="D12" s="1929"/>
      <c r="E12" s="1930"/>
      <c r="F12" s="1605">
        <v>2860563</v>
      </c>
      <c r="G12" s="1605">
        <v>2770562</v>
      </c>
      <c r="H12" s="1605">
        <v>13474</v>
      </c>
      <c r="I12" s="1605"/>
      <c r="J12" s="1605">
        <v>57750</v>
      </c>
      <c r="K12" s="1605">
        <v>2699338</v>
      </c>
      <c r="L12" s="1606"/>
      <c r="M12" s="1606"/>
      <c r="N12" s="1605"/>
      <c r="O12" s="1605"/>
      <c r="P12" s="1605"/>
      <c r="Q12" s="1605"/>
      <c r="R12" s="1605"/>
      <c r="S12" s="1605"/>
      <c r="T12" s="1607"/>
      <c r="U12" s="1607">
        <v>100207558</v>
      </c>
      <c r="V12" s="1607"/>
      <c r="W12" s="1605"/>
      <c r="X12" s="1605"/>
      <c r="Y12" s="1605"/>
      <c r="Z12" s="1605"/>
      <c r="AA12" s="1605"/>
      <c r="AB12" s="1605"/>
      <c r="AC12" s="1605"/>
      <c r="AD12" s="1607">
        <v>2864227</v>
      </c>
      <c r="AE12" s="1605">
        <v>13435</v>
      </c>
      <c r="AF12" s="1605"/>
      <c r="AG12" s="1605">
        <v>60640</v>
      </c>
      <c r="AH12" s="1605">
        <v>60461</v>
      </c>
      <c r="AI12" s="1605">
        <v>2697417</v>
      </c>
      <c r="AJ12" s="1605"/>
      <c r="AK12" s="1605">
        <v>376</v>
      </c>
      <c r="AL12" s="1605">
        <v>16</v>
      </c>
      <c r="AM12" s="1608">
        <v>99715001</v>
      </c>
    </row>
    <row r="13" spans="1:39" s="1592" customFormat="1" ht="29.25" customHeight="1" hidden="1">
      <c r="A13" s="1928"/>
      <c r="B13" s="1929" t="s">
        <v>1181</v>
      </c>
      <c r="C13" s="1929"/>
      <c r="D13" s="1929"/>
      <c r="E13" s="1930"/>
      <c r="F13" s="1605">
        <v>2864227</v>
      </c>
      <c r="G13" s="1605">
        <v>2771492</v>
      </c>
      <c r="H13" s="1605">
        <v>13435</v>
      </c>
      <c r="I13" s="1605"/>
      <c r="J13" s="1605">
        <v>60640</v>
      </c>
      <c r="K13" s="1605">
        <v>2697417</v>
      </c>
      <c r="L13" s="1606"/>
      <c r="M13" s="1606"/>
      <c r="N13" s="1605"/>
      <c r="O13" s="1605"/>
      <c r="P13" s="1605"/>
      <c r="Q13" s="1605"/>
      <c r="R13" s="1605"/>
      <c r="S13" s="1605"/>
      <c r="T13" s="1607"/>
      <c r="U13" s="1607">
        <v>99715451</v>
      </c>
      <c r="V13" s="1607"/>
      <c r="W13" s="1605"/>
      <c r="X13" s="1605"/>
      <c r="Y13" s="1605"/>
      <c r="Z13" s="1605"/>
      <c r="AA13" s="1605"/>
      <c r="AB13" s="1605"/>
      <c r="AC13" s="1605"/>
      <c r="AD13" s="1605">
        <v>2858958</v>
      </c>
      <c r="AE13" s="1605">
        <v>13175</v>
      </c>
      <c r="AF13" s="1605"/>
      <c r="AG13" s="1605">
        <v>158374</v>
      </c>
      <c r="AH13" s="1605">
        <v>63670</v>
      </c>
      <c r="AI13" s="1605">
        <v>2687424</v>
      </c>
      <c r="AJ13" s="1605"/>
      <c r="AK13" s="1605">
        <v>568</v>
      </c>
      <c r="AL13" s="1605">
        <v>10</v>
      </c>
      <c r="AM13" s="1608">
        <v>99527382</v>
      </c>
    </row>
    <row r="14" spans="1:39" s="1592" customFormat="1" ht="29.25" customHeight="1" hidden="1">
      <c r="A14" s="1928"/>
      <c r="B14" s="1929" t="s">
        <v>1182</v>
      </c>
      <c r="C14" s="1929"/>
      <c r="D14" s="1929"/>
      <c r="E14" s="1930"/>
      <c r="F14" s="1605">
        <v>2859016</v>
      </c>
      <c r="G14" s="1605">
        <v>2859030</v>
      </c>
      <c r="H14" s="1605">
        <v>13189</v>
      </c>
      <c r="I14" s="1605"/>
      <c r="J14" s="1605">
        <v>158417</v>
      </c>
      <c r="K14" s="1605">
        <v>2687424</v>
      </c>
      <c r="L14" s="1606">
        <v>0</v>
      </c>
      <c r="M14" s="1606">
        <v>0</v>
      </c>
      <c r="N14" s="1605">
        <v>227401</v>
      </c>
      <c r="O14" s="1605">
        <v>70029</v>
      </c>
      <c r="P14" s="1605">
        <v>71076</v>
      </c>
      <c r="Q14" s="1605">
        <v>86296</v>
      </c>
      <c r="R14" s="1605">
        <v>181147</v>
      </c>
      <c r="S14" s="1605">
        <v>100641</v>
      </c>
      <c r="T14" s="1607">
        <v>80506</v>
      </c>
      <c r="U14" s="1607">
        <v>98976754</v>
      </c>
      <c r="V14" s="1607">
        <v>0</v>
      </c>
      <c r="W14" s="1605">
        <v>0</v>
      </c>
      <c r="X14" s="1605"/>
      <c r="Y14" s="1605"/>
      <c r="Z14" s="1605">
        <v>6224462</v>
      </c>
      <c r="AA14" s="1605"/>
      <c r="AB14" s="1605"/>
      <c r="AC14" s="1605">
        <v>6648238</v>
      </c>
      <c r="AD14" s="1605">
        <v>2833538</v>
      </c>
      <c r="AE14" s="1605">
        <v>12859</v>
      </c>
      <c r="AF14" s="1605"/>
      <c r="AG14" s="1605">
        <v>164151</v>
      </c>
      <c r="AH14" s="1605">
        <v>66664</v>
      </c>
      <c r="AI14" s="1605">
        <v>2656540</v>
      </c>
      <c r="AJ14" s="1605">
        <v>2</v>
      </c>
      <c r="AK14" s="1605">
        <v>712</v>
      </c>
      <c r="AL14" s="1605">
        <v>6</v>
      </c>
      <c r="AM14" s="1608">
        <v>97883428</v>
      </c>
    </row>
    <row r="15" spans="1:39" s="1592" customFormat="1" ht="29.25" customHeight="1" hidden="1">
      <c r="A15" s="1928"/>
      <c r="B15" s="1929" t="s">
        <v>1183</v>
      </c>
      <c r="C15" s="1929"/>
      <c r="D15" s="1929"/>
      <c r="E15" s="1930"/>
      <c r="F15" s="1605">
        <v>2833538</v>
      </c>
      <c r="G15" s="1605">
        <v>2833550</v>
      </c>
      <c r="H15" s="1605">
        <v>12859</v>
      </c>
      <c r="I15" s="1605"/>
      <c r="J15" s="1605">
        <v>164151</v>
      </c>
      <c r="K15" s="1605">
        <v>2656540</v>
      </c>
      <c r="L15" s="1606">
        <v>0</v>
      </c>
      <c r="M15" s="1606">
        <v>0</v>
      </c>
      <c r="N15" s="1605">
        <v>260453</v>
      </c>
      <c r="O15" s="1605">
        <v>182513</v>
      </c>
      <c r="P15" s="1605">
        <v>38244</v>
      </c>
      <c r="Q15" s="1605">
        <v>39696</v>
      </c>
      <c r="R15" s="1605">
        <v>181010</v>
      </c>
      <c r="S15" s="1605">
        <v>128141</v>
      </c>
      <c r="T15" s="1607">
        <v>52869</v>
      </c>
      <c r="U15" s="1607">
        <v>97090396</v>
      </c>
      <c r="V15" s="1607">
        <v>0</v>
      </c>
      <c r="W15" s="1605">
        <v>0</v>
      </c>
      <c r="X15" s="1605"/>
      <c r="Y15" s="1605"/>
      <c r="Z15" s="1605">
        <v>1406908</v>
      </c>
      <c r="AA15" s="1605"/>
      <c r="AB15" s="1605"/>
      <c r="AC15" s="1605">
        <v>7477964</v>
      </c>
      <c r="AD15" s="1605">
        <v>2829943</v>
      </c>
      <c r="AE15" s="1605">
        <v>12669</v>
      </c>
      <c r="AF15" s="1605"/>
      <c r="AG15" s="1605">
        <v>181023</v>
      </c>
      <c r="AH15" s="1605">
        <v>69753</v>
      </c>
      <c r="AI15" s="1605">
        <v>2636320</v>
      </c>
      <c r="AJ15" s="1605">
        <v>1</v>
      </c>
      <c r="AK15" s="1605">
        <v>851</v>
      </c>
      <c r="AL15" s="1605">
        <v>4</v>
      </c>
      <c r="AM15" s="1608">
        <v>95843600</v>
      </c>
    </row>
    <row r="16" spans="1:39" s="1592" customFormat="1" ht="29.25" customHeight="1" hidden="1">
      <c r="A16" s="2793" t="s">
        <v>1831</v>
      </c>
      <c r="B16" s="2794"/>
      <c r="C16" s="2794"/>
      <c r="D16" s="2794"/>
      <c r="E16" s="2795"/>
      <c r="F16" s="1605">
        <v>2829943</v>
      </c>
      <c r="G16" s="1605">
        <v>2718861</v>
      </c>
      <c r="H16" s="1605">
        <v>12669</v>
      </c>
      <c r="I16" s="1605">
        <v>175</v>
      </c>
      <c r="J16" s="1605">
        <v>69753</v>
      </c>
      <c r="K16" s="1605">
        <v>2636264</v>
      </c>
      <c r="L16" s="1606">
        <v>0</v>
      </c>
      <c r="M16" s="1606">
        <v>0</v>
      </c>
      <c r="N16" s="1605">
        <v>105336</v>
      </c>
      <c r="O16" s="1605">
        <v>41019</v>
      </c>
      <c r="P16" s="1605">
        <v>64317</v>
      </c>
      <c r="Q16" s="1609" t="s">
        <v>4</v>
      </c>
      <c r="R16" s="1605">
        <v>187034</v>
      </c>
      <c r="S16" s="1605">
        <v>152357</v>
      </c>
      <c r="T16" s="1607">
        <v>34677</v>
      </c>
      <c r="U16" s="1607">
        <v>99113993</v>
      </c>
      <c r="V16" s="1607">
        <v>0</v>
      </c>
      <c r="W16" s="1605">
        <v>0</v>
      </c>
      <c r="X16" s="1605"/>
      <c r="Y16" s="1605"/>
      <c r="Z16" s="1605">
        <v>2610711</v>
      </c>
      <c r="AA16" s="1605"/>
      <c r="AB16" s="1605"/>
      <c r="AC16" s="1605">
        <v>8160115</v>
      </c>
      <c r="AD16" s="1605">
        <v>2818043</v>
      </c>
      <c r="AE16" s="1605">
        <v>12119</v>
      </c>
      <c r="AF16" s="1605">
        <v>178</v>
      </c>
      <c r="AG16" s="1605">
        <v>87287</v>
      </c>
      <c r="AH16" s="1605">
        <v>80805</v>
      </c>
      <c r="AI16" s="1605">
        <v>2619499</v>
      </c>
      <c r="AJ16" s="1605">
        <v>4</v>
      </c>
      <c r="AK16" s="1605">
        <v>977</v>
      </c>
      <c r="AL16" s="1605">
        <v>3</v>
      </c>
      <c r="AM16" s="1608">
        <v>97799366</v>
      </c>
    </row>
    <row r="17" spans="1:39" s="1592" customFormat="1" ht="29.25" customHeight="1" hidden="1">
      <c r="A17" s="2793" t="s">
        <v>1832</v>
      </c>
      <c r="B17" s="2794"/>
      <c r="C17" s="2794"/>
      <c r="D17" s="2794"/>
      <c r="E17" s="2795"/>
      <c r="F17" s="1605">
        <v>2818043</v>
      </c>
      <c r="G17" s="1605">
        <v>2695228</v>
      </c>
      <c r="H17" s="1605">
        <v>12119</v>
      </c>
      <c r="I17" s="1605">
        <v>178</v>
      </c>
      <c r="J17" s="1605">
        <v>63432</v>
      </c>
      <c r="K17" s="1605">
        <v>2619499</v>
      </c>
      <c r="L17" s="1606">
        <v>0</v>
      </c>
      <c r="M17" s="1606">
        <v>0</v>
      </c>
      <c r="N17" s="1605">
        <v>131759</v>
      </c>
      <c r="O17" s="1605">
        <v>87669</v>
      </c>
      <c r="P17" s="1605">
        <v>44090</v>
      </c>
      <c r="Q17" s="1609" t="s">
        <v>4</v>
      </c>
      <c r="R17" s="1605">
        <v>191897</v>
      </c>
      <c r="S17" s="1605">
        <v>170415</v>
      </c>
      <c r="T17" s="1607">
        <v>21482</v>
      </c>
      <c r="U17" s="1607">
        <v>97497923</v>
      </c>
      <c r="V17" s="1607">
        <v>0</v>
      </c>
      <c r="W17" s="1605">
        <v>0</v>
      </c>
      <c r="X17" s="1605"/>
      <c r="Y17" s="1605"/>
      <c r="Z17" s="1605">
        <v>2908030</v>
      </c>
      <c r="AA17" s="1605"/>
      <c r="AB17" s="1605"/>
      <c r="AC17" s="1605">
        <v>8513584</v>
      </c>
      <c r="AD17" s="1605">
        <v>2786869</v>
      </c>
      <c r="AE17" s="1605">
        <v>11758</v>
      </c>
      <c r="AF17" s="1605">
        <v>191</v>
      </c>
      <c r="AG17" s="1605">
        <v>72901</v>
      </c>
      <c r="AH17" s="1605">
        <v>68868</v>
      </c>
      <c r="AI17" s="1605">
        <v>2582735</v>
      </c>
      <c r="AJ17" s="1605">
        <v>4</v>
      </c>
      <c r="AK17" s="1605">
        <v>976</v>
      </c>
      <c r="AL17" s="1605">
        <v>2</v>
      </c>
      <c r="AM17" s="1608">
        <v>96100922</v>
      </c>
    </row>
    <row r="18" spans="1:39" s="1592" customFormat="1" ht="29.25" customHeight="1" hidden="1">
      <c r="A18" s="2793" t="s">
        <v>1833</v>
      </c>
      <c r="B18" s="2794"/>
      <c r="C18" s="2794"/>
      <c r="D18" s="2794"/>
      <c r="E18" s="2795"/>
      <c r="F18" s="1605">
        <v>2786869</v>
      </c>
      <c r="G18" s="1605">
        <v>2664551</v>
      </c>
      <c r="H18" s="1605">
        <v>11758</v>
      </c>
      <c r="I18" s="1605">
        <v>191</v>
      </c>
      <c r="J18" s="1605">
        <v>69867</v>
      </c>
      <c r="K18" s="1605">
        <v>2582735</v>
      </c>
      <c r="L18" s="1606">
        <v>0</v>
      </c>
      <c r="M18" s="1606">
        <v>0</v>
      </c>
      <c r="N18" s="1605">
        <v>83267</v>
      </c>
      <c r="O18" s="1605">
        <v>33267</v>
      </c>
      <c r="P18" s="1605">
        <v>50000</v>
      </c>
      <c r="Q18" s="1609" t="s">
        <v>4</v>
      </c>
      <c r="R18" s="1605">
        <v>199569</v>
      </c>
      <c r="S18" s="1605">
        <v>183069</v>
      </c>
      <c r="T18" s="1607">
        <v>16500</v>
      </c>
      <c r="U18" s="1607">
        <v>96989752</v>
      </c>
      <c r="V18" s="1607">
        <v>0</v>
      </c>
      <c r="W18" s="1605">
        <v>0</v>
      </c>
      <c r="X18" s="1605"/>
      <c r="Y18" s="1605"/>
      <c r="Z18" s="1605">
        <v>2083513</v>
      </c>
      <c r="AA18" s="1605"/>
      <c r="AB18" s="1605"/>
      <c r="AC18" s="1605">
        <v>8875112</v>
      </c>
      <c r="AD18" s="1605">
        <v>2754633</v>
      </c>
      <c r="AE18" s="1605">
        <v>11638</v>
      </c>
      <c r="AF18" s="1605">
        <v>182</v>
      </c>
      <c r="AG18" s="1605">
        <v>71451</v>
      </c>
      <c r="AH18" s="1605">
        <v>68194</v>
      </c>
      <c r="AI18" s="1605">
        <v>2547095</v>
      </c>
      <c r="AJ18" s="1605">
        <v>5</v>
      </c>
      <c r="AK18" s="1605">
        <v>1318</v>
      </c>
      <c r="AL18" s="1605">
        <v>1</v>
      </c>
      <c r="AM18" s="1608">
        <v>95674822</v>
      </c>
    </row>
    <row r="19" spans="1:39" s="1592" customFormat="1" ht="33.75" customHeight="1" hidden="1">
      <c r="A19" s="2793" t="s">
        <v>1834</v>
      </c>
      <c r="B19" s="2794"/>
      <c r="C19" s="2794"/>
      <c r="D19" s="2794"/>
      <c r="E19" s="2795"/>
      <c r="F19" s="1605">
        <v>2754633</v>
      </c>
      <c r="G19" s="1605">
        <v>2631887</v>
      </c>
      <c r="H19" s="1605">
        <v>11638</v>
      </c>
      <c r="I19" s="1605">
        <v>182</v>
      </c>
      <c r="J19" s="1605">
        <v>72972</v>
      </c>
      <c r="K19" s="1605">
        <v>2547095</v>
      </c>
      <c r="L19" s="1606">
        <v>0</v>
      </c>
      <c r="M19" s="1606">
        <v>0</v>
      </c>
      <c r="N19" s="1605">
        <v>94999</v>
      </c>
      <c r="O19" s="1605">
        <v>48725</v>
      </c>
      <c r="P19" s="1605">
        <v>46274</v>
      </c>
      <c r="Q19" s="1609" t="s">
        <v>4</v>
      </c>
      <c r="R19" s="1605">
        <v>216987</v>
      </c>
      <c r="S19" s="1605">
        <v>199528</v>
      </c>
      <c r="T19" s="1607">
        <v>17459</v>
      </c>
      <c r="U19" s="1607">
        <v>95285027</v>
      </c>
      <c r="V19" s="1607">
        <v>0</v>
      </c>
      <c r="W19" s="1605">
        <v>0</v>
      </c>
      <c r="X19" s="1605"/>
      <c r="Y19" s="1605"/>
      <c r="Z19" s="1605">
        <v>2240257</v>
      </c>
      <c r="AA19" s="1605"/>
      <c r="AB19" s="1605"/>
      <c r="AC19" s="1605">
        <v>9604039</v>
      </c>
      <c r="AD19" s="1605">
        <v>2701448</v>
      </c>
      <c r="AE19" s="1605">
        <v>11351</v>
      </c>
      <c r="AF19" s="1605">
        <v>172</v>
      </c>
      <c r="AG19" s="1605">
        <v>74372</v>
      </c>
      <c r="AH19" s="1605">
        <v>71451</v>
      </c>
      <c r="AI19" s="1605">
        <v>2492020</v>
      </c>
      <c r="AJ19" s="1605">
        <v>5</v>
      </c>
      <c r="AK19" s="1605">
        <v>89</v>
      </c>
      <c r="AL19" s="1609" t="s">
        <v>1835</v>
      </c>
      <c r="AM19" s="1608">
        <v>93733148</v>
      </c>
    </row>
    <row r="20" spans="1:39" s="1592" customFormat="1" ht="45" customHeight="1" hidden="1">
      <c r="A20" s="2806" t="s">
        <v>22</v>
      </c>
      <c r="B20" s="2807"/>
      <c r="C20" s="2807"/>
      <c r="D20" s="2807"/>
      <c r="E20" s="2808"/>
      <c r="F20" s="1605">
        <v>2701448</v>
      </c>
      <c r="G20" s="1605">
        <v>2579273</v>
      </c>
      <c r="H20" s="1605">
        <v>11351</v>
      </c>
      <c r="I20" s="1605">
        <v>172</v>
      </c>
      <c r="J20" s="1605">
        <v>75730</v>
      </c>
      <c r="K20" s="1605">
        <v>2492020</v>
      </c>
      <c r="L20" s="1606">
        <v>0</v>
      </c>
      <c r="M20" s="1606">
        <v>0</v>
      </c>
      <c r="N20" s="1605">
        <v>67739</v>
      </c>
      <c r="O20" s="1605">
        <v>33311</v>
      </c>
      <c r="P20" s="1605">
        <v>34428</v>
      </c>
      <c r="Q20" s="1609" t="s">
        <v>4</v>
      </c>
      <c r="R20" s="1605">
        <v>237827</v>
      </c>
      <c r="S20" s="1605">
        <v>219665</v>
      </c>
      <c r="T20" s="1607">
        <v>18162</v>
      </c>
      <c r="U20" s="1607">
        <v>93403492</v>
      </c>
      <c r="V20" s="1607">
        <v>0</v>
      </c>
      <c r="W20" s="1605">
        <v>0</v>
      </c>
      <c r="X20" s="1605"/>
      <c r="Y20" s="1605"/>
      <c r="Z20" s="1605">
        <v>1596726</v>
      </c>
      <c r="AA20" s="1605"/>
      <c r="AB20" s="1605"/>
      <c r="AC20" s="1605">
        <v>9156468</v>
      </c>
      <c r="AD20" s="1605">
        <v>2670221</v>
      </c>
      <c r="AE20" s="1605">
        <v>11181</v>
      </c>
      <c r="AF20" s="1605">
        <v>196</v>
      </c>
      <c r="AG20" s="1605">
        <v>76752</v>
      </c>
      <c r="AH20" s="1605">
        <v>73615</v>
      </c>
      <c r="AI20" s="1605">
        <v>2458836</v>
      </c>
      <c r="AJ20" s="1605">
        <v>4</v>
      </c>
      <c r="AK20" s="1605">
        <v>32</v>
      </c>
      <c r="AL20" s="1609" t="s">
        <v>1836</v>
      </c>
      <c r="AM20" s="1608">
        <v>92263163</v>
      </c>
    </row>
    <row r="21" spans="1:39" s="1592" customFormat="1" ht="45" customHeight="1">
      <c r="A21" s="2809" t="s">
        <v>1837</v>
      </c>
      <c r="B21" s="2810"/>
      <c r="C21" s="2810"/>
      <c r="D21" s="2810"/>
      <c r="E21" s="2811"/>
      <c r="F21" s="1931">
        <v>2670221</v>
      </c>
      <c r="G21" s="1931">
        <v>2547959</v>
      </c>
      <c r="H21" s="1931">
        <v>11181</v>
      </c>
      <c r="I21" s="1931">
        <v>196</v>
      </c>
      <c r="J21" s="1931">
        <v>77746</v>
      </c>
      <c r="K21" s="1931">
        <v>2458836</v>
      </c>
      <c r="L21" s="1932">
        <v>0</v>
      </c>
      <c r="M21" s="1932">
        <v>0</v>
      </c>
      <c r="N21" s="1931">
        <v>120783</v>
      </c>
      <c r="O21" s="1931">
        <v>83015</v>
      </c>
      <c r="P21" s="1931">
        <v>37768</v>
      </c>
      <c r="Q21" s="1933" t="s">
        <v>4</v>
      </c>
      <c r="R21" s="1931">
        <v>259958</v>
      </c>
      <c r="S21" s="1931">
        <v>242048</v>
      </c>
      <c r="T21" s="1934">
        <v>17910</v>
      </c>
      <c r="U21" s="1934">
        <v>91071658</v>
      </c>
      <c r="V21" s="1934">
        <v>0</v>
      </c>
      <c r="W21" s="1931">
        <v>0</v>
      </c>
      <c r="X21" s="1931"/>
      <c r="Y21" s="1931"/>
      <c r="Z21" s="1931">
        <v>2648645</v>
      </c>
      <c r="AA21" s="1931"/>
      <c r="AB21" s="1931"/>
      <c r="AC21" s="1931">
        <v>11376282</v>
      </c>
      <c r="AD21" s="1931">
        <v>2649509</v>
      </c>
      <c r="AE21" s="1931">
        <v>10615</v>
      </c>
      <c r="AF21" s="1931">
        <v>189</v>
      </c>
      <c r="AG21" s="1931">
        <v>80382</v>
      </c>
      <c r="AH21" s="1931">
        <v>76238</v>
      </c>
      <c r="AI21" s="1931">
        <v>2427152</v>
      </c>
      <c r="AJ21" s="1931">
        <v>202</v>
      </c>
      <c r="AK21" s="1931">
        <v>8</v>
      </c>
      <c r="AL21" s="1933" t="s">
        <v>1838</v>
      </c>
      <c r="AM21" s="1935">
        <v>89921811</v>
      </c>
    </row>
    <row r="22" spans="1:39" s="1592" customFormat="1" ht="45" customHeight="1">
      <c r="A22" s="2812" t="s">
        <v>1839</v>
      </c>
      <c r="B22" s="2813"/>
      <c r="C22" s="2813"/>
      <c r="D22" s="2813"/>
      <c r="E22" s="2814"/>
      <c r="F22" s="1601">
        <v>2649509</v>
      </c>
      <c r="G22" s="1601">
        <v>2518338</v>
      </c>
      <c r="H22" s="1601">
        <v>10615</v>
      </c>
      <c r="I22" s="1601">
        <v>189</v>
      </c>
      <c r="J22" s="1601">
        <v>80382</v>
      </c>
      <c r="K22" s="1601">
        <v>2427152</v>
      </c>
      <c r="L22" s="1602">
        <v>0</v>
      </c>
      <c r="M22" s="1602">
        <v>0</v>
      </c>
      <c r="N22" s="1601">
        <v>97438</v>
      </c>
      <c r="O22" s="1610" t="s">
        <v>1840</v>
      </c>
      <c r="P22" s="1610" t="s">
        <v>1840</v>
      </c>
      <c r="Q22" s="1611" t="s">
        <v>4</v>
      </c>
      <c r="R22" s="1601">
        <v>280400</v>
      </c>
      <c r="S22" s="1601">
        <v>259081</v>
      </c>
      <c r="T22" s="1603">
        <v>21319</v>
      </c>
      <c r="U22" s="1603">
        <v>89755004</v>
      </c>
      <c r="V22" s="1601">
        <v>0</v>
      </c>
      <c r="W22" s="1601">
        <v>0</v>
      </c>
      <c r="X22" s="1601"/>
      <c r="Y22" s="1601"/>
      <c r="Z22" s="1601">
        <v>1831046</v>
      </c>
      <c r="AA22" s="1601"/>
      <c r="AB22" s="1601"/>
      <c r="AC22" s="1601">
        <v>12145957</v>
      </c>
      <c r="AD22" s="1601">
        <v>2647286</v>
      </c>
      <c r="AE22" s="1601">
        <v>10683</v>
      </c>
      <c r="AF22" s="1601">
        <v>175</v>
      </c>
      <c r="AG22" s="1601">
        <v>90229</v>
      </c>
      <c r="AH22" s="1601">
        <v>85886</v>
      </c>
      <c r="AI22" s="1601">
        <v>2419719</v>
      </c>
      <c r="AJ22" s="1601">
        <v>547</v>
      </c>
      <c r="AK22" s="1601">
        <v>16</v>
      </c>
      <c r="AL22" s="1611" t="s">
        <v>1838</v>
      </c>
      <c r="AM22" s="1604">
        <v>88996716</v>
      </c>
    </row>
    <row r="23" spans="1:39" s="1592" customFormat="1" ht="45" customHeight="1">
      <c r="A23" s="2812" t="s">
        <v>1841</v>
      </c>
      <c r="B23" s="2813"/>
      <c r="C23" s="2813"/>
      <c r="D23" s="2813"/>
      <c r="E23" s="2814"/>
      <c r="F23" s="1601">
        <v>2647286</v>
      </c>
      <c r="G23" s="1601">
        <v>2507611</v>
      </c>
      <c r="H23" s="1601">
        <v>10683</v>
      </c>
      <c r="I23" s="1601">
        <v>175</v>
      </c>
      <c r="J23" s="1601">
        <v>77034</v>
      </c>
      <c r="K23" s="1601">
        <v>2419719</v>
      </c>
      <c r="L23" s="1602">
        <v>0</v>
      </c>
      <c r="M23" s="1602">
        <v>0</v>
      </c>
      <c r="N23" s="1601">
        <v>109607</v>
      </c>
      <c r="O23" s="1610" t="s">
        <v>1840</v>
      </c>
      <c r="P23" s="1610" t="s">
        <v>1840</v>
      </c>
      <c r="Q23" s="1611" t="s">
        <v>4</v>
      </c>
      <c r="R23" s="1601">
        <v>300037</v>
      </c>
      <c r="S23" s="1601">
        <v>277608</v>
      </c>
      <c r="T23" s="1603">
        <v>22429</v>
      </c>
      <c r="U23" s="1603">
        <v>89481717</v>
      </c>
      <c r="V23" s="1601">
        <v>0</v>
      </c>
      <c r="W23" s="1601">
        <v>0</v>
      </c>
      <c r="X23" s="1601"/>
      <c r="Y23" s="1601"/>
      <c r="Z23" s="1601">
        <v>2051520</v>
      </c>
      <c r="AA23" s="1601"/>
      <c r="AB23" s="1601"/>
      <c r="AC23" s="1601">
        <v>12927618</v>
      </c>
      <c r="AD23" s="1601">
        <v>2635232</v>
      </c>
      <c r="AE23" s="1601">
        <v>10603</v>
      </c>
      <c r="AF23" s="1601">
        <v>181</v>
      </c>
      <c r="AG23" s="1601">
        <v>91094</v>
      </c>
      <c r="AH23" s="1601">
        <v>86450</v>
      </c>
      <c r="AI23" s="1601">
        <v>2401675</v>
      </c>
      <c r="AJ23" s="1601">
        <v>799</v>
      </c>
      <c r="AK23" s="1601">
        <v>20</v>
      </c>
      <c r="AL23" s="1601">
        <v>44</v>
      </c>
      <c r="AM23" s="1604">
        <v>88243299</v>
      </c>
    </row>
    <row r="24" spans="1:39" s="1592" customFormat="1" ht="45" customHeight="1">
      <c r="A24" s="2812" t="s">
        <v>1842</v>
      </c>
      <c r="B24" s="2813"/>
      <c r="C24" s="2813"/>
      <c r="D24" s="2813"/>
      <c r="E24" s="2814"/>
      <c r="F24" s="1601">
        <v>2635232</v>
      </c>
      <c r="G24" s="1601">
        <v>2503553</v>
      </c>
      <c r="H24" s="1601">
        <v>10603</v>
      </c>
      <c r="I24" s="1601">
        <v>181</v>
      </c>
      <c r="J24" s="1601">
        <v>91094</v>
      </c>
      <c r="K24" s="1601">
        <v>2401675</v>
      </c>
      <c r="L24" s="1602">
        <v>0</v>
      </c>
      <c r="M24" s="1602">
        <v>0</v>
      </c>
      <c r="N24" s="1601">
        <v>120547</v>
      </c>
      <c r="O24" s="1612">
        <v>69894</v>
      </c>
      <c r="P24" s="1612">
        <v>50653</v>
      </c>
      <c r="Q24" s="1611" t="s">
        <v>4</v>
      </c>
      <c r="R24" s="1601">
        <v>326580</v>
      </c>
      <c r="S24" s="1601">
        <v>295495</v>
      </c>
      <c r="T24" s="1603">
        <v>31085</v>
      </c>
      <c r="U24" s="1603">
        <v>88815104</v>
      </c>
      <c r="V24" s="1601">
        <v>0</v>
      </c>
      <c r="W24" s="1601">
        <v>0</v>
      </c>
      <c r="X24" s="1601"/>
      <c r="Y24" s="1601"/>
      <c r="Z24" s="1601">
        <v>2741028</v>
      </c>
      <c r="AA24" s="1601"/>
      <c r="AB24" s="1601"/>
      <c r="AC24" s="1601">
        <v>13875592</v>
      </c>
      <c r="AD24" s="1601">
        <v>2622634</v>
      </c>
      <c r="AE24" s="1601">
        <v>10371</v>
      </c>
      <c r="AF24" s="1601">
        <v>181</v>
      </c>
      <c r="AG24" s="1601">
        <v>83266</v>
      </c>
      <c r="AH24" s="1601">
        <v>78391</v>
      </c>
      <c r="AI24" s="1601">
        <v>2386827</v>
      </c>
      <c r="AJ24" s="1601">
        <v>644</v>
      </c>
      <c r="AK24" s="1601">
        <v>33</v>
      </c>
      <c r="AL24" s="1601">
        <v>604</v>
      </c>
      <c r="AM24" s="1604">
        <v>87592961</v>
      </c>
    </row>
    <row r="25" spans="1:39" s="1592" customFormat="1" ht="45" customHeight="1">
      <c r="A25" s="2812" t="s">
        <v>46</v>
      </c>
      <c r="B25" s="2813"/>
      <c r="C25" s="2813"/>
      <c r="D25" s="2813"/>
      <c r="E25" s="2814"/>
      <c r="F25" s="1601">
        <v>2622634</v>
      </c>
      <c r="G25" s="1601">
        <v>2480645</v>
      </c>
      <c r="H25" s="1601">
        <v>10371</v>
      </c>
      <c r="I25" s="1601">
        <v>181</v>
      </c>
      <c r="J25" s="1601">
        <v>83266</v>
      </c>
      <c r="K25" s="1601">
        <v>2386827</v>
      </c>
      <c r="L25" s="1602">
        <v>0</v>
      </c>
      <c r="M25" s="1602">
        <v>0</v>
      </c>
      <c r="N25" s="1601">
        <v>136117</v>
      </c>
      <c r="O25" s="1612">
        <v>94226</v>
      </c>
      <c r="P25" s="1612">
        <v>41891</v>
      </c>
      <c r="Q25" s="1611" t="s">
        <v>4</v>
      </c>
      <c r="R25" s="1601">
        <v>347990</v>
      </c>
      <c r="S25" s="1601">
        <v>309533</v>
      </c>
      <c r="T25" s="1603">
        <v>38457</v>
      </c>
      <c r="U25" s="1603">
        <v>87592961</v>
      </c>
      <c r="V25" s="1601">
        <v>0</v>
      </c>
      <c r="W25" s="1601">
        <v>0</v>
      </c>
      <c r="X25" s="1601"/>
      <c r="Y25" s="1601"/>
      <c r="Z25" s="1601">
        <v>2975304</v>
      </c>
      <c r="AA25" s="1601"/>
      <c r="AB25" s="1601"/>
      <c r="AC25" s="1601">
        <v>14653095</v>
      </c>
      <c r="AD25" s="1601">
        <v>2603267</v>
      </c>
      <c r="AE25" s="1601">
        <v>10156</v>
      </c>
      <c r="AF25" s="1601">
        <v>188</v>
      </c>
      <c r="AG25" s="1601">
        <v>90217</v>
      </c>
      <c r="AH25" s="1601">
        <v>85034</v>
      </c>
      <c r="AI25" s="1601">
        <v>2364066</v>
      </c>
      <c r="AJ25" s="1601">
        <v>833</v>
      </c>
      <c r="AK25" s="1601">
        <v>26</v>
      </c>
      <c r="AL25" s="1601">
        <v>881</v>
      </c>
      <c r="AM25" s="1604">
        <v>86225795</v>
      </c>
    </row>
    <row r="26" spans="1:39" s="1592" customFormat="1" ht="45" customHeight="1">
      <c r="A26" s="2812" t="s">
        <v>582</v>
      </c>
      <c r="B26" s="2813"/>
      <c r="C26" s="2813"/>
      <c r="D26" s="2813"/>
      <c r="E26" s="2814"/>
      <c r="F26" s="1613">
        <v>2603267</v>
      </c>
      <c r="G26" s="1613">
        <v>2457300</v>
      </c>
      <c r="H26" s="1613">
        <v>10156</v>
      </c>
      <c r="I26" s="1613">
        <v>188</v>
      </c>
      <c r="J26" s="1613">
        <v>82890</v>
      </c>
      <c r="K26" s="1613">
        <v>2364066</v>
      </c>
      <c r="L26" s="1614">
        <v>0</v>
      </c>
      <c r="M26" s="1614">
        <v>0</v>
      </c>
      <c r="N26" s="1613">
        <v>106341</v>
      </c>
      <c r="O26" s="1613">
        <v>71433</v>
      </c>
      <c r="P26" s="1613">
        <v>34908</v>
      </c>
      <c r="Q26" s="1615" t="s">
        <v>4</v>
      </c>
      <c r="R26" s="1613">
        <v>388168</v>
      </c>
      <c r="S26" s="1613">
        <v>327061</v>
      </c>
      <c r="T26" s="1616">
        <v>61107</v>
      </c>
      <c r="U26" s="1616">
        <v>86355689</v>
      </c>
      <c r="V26" s="1613">
        <v>0</v>
      </c>
      <c r="W26" s="1613">
        <v>0</v>
      </c>
      <c r="X26" s="1613"/>
      <c r="Y26" s="1613"/>
      <c r="Z26" s="1613">
        <v>1334169</v>
      </c>
      <c r="AA26" s="1613"/>
      <c r="AB26" s="1613"/>
      <c r="AC26" s="1613">
        <v>16622710</v>
      </c>
      <c r="AD26" s="1613">
        <v>2595344</v>
      </c>
      <c r="AE26" s="1613">
        <v>10142</v>
      </c>
      <c r="AF26" s="1613">
        <v>185</v>
      </c>
      <c r="AG26" s="1613">
        <v>89562</v>
      </c>
      <c r="AH26" s="1613">
        <v>84161</v>
      </c>
      <c r="AI26" s="1613">
        <v>2353769</v>
      </c>
      <c r="AJ26" s="1613">
        <v>2942</v>
      </c>
      <c r="AK26" s="1613">
        <v>915</v>
      </c>
      <c r="AL26" s="1613">
        <v>2944</v>
      </c>
      <c r="AM26" s="1617">
        <v>85544352</v>
      </c>
    </row>
    <row r="27" spans="1:39" s="1592" customFormat="1" ht="31.5" customHeight="1">
      <c r="A27" s="2815" t="s">
        <v>1507</v>
      </c>
      <c r="B27" s="2816"/>
      <c r="C27" s="2816"/>
      <c r="D27" s="2816"/>
      <c r="E27" s="2816"/>
      <c r="F27" s="2816"/>
      <c r="G27" s="2816"/>
      <c r="H27" s="2816"/>
      <c r="I27" s="1618"/>
      <c r="J27" s="1618"/>
      <c r="K27" s="1618"/>
      <c r="L27" s="1619"/>
      <c r="M27" s="1619"/>
      <c r="N27" s="1618"/>
      <c r="O27" s="1618"/>
      <c r="P27" s="1618"/>
      <c r="Q27" s="1618"/>
      <c r="R27" s="1618"/>
      <c r="S27" s="1618"/>
      <c r="T27" s="1620"/>
      <c r="U27" s="1621"/>
      <c r="V27" s="1618"/>
      <c r="W27" s="1618"/>
      <c r="X27" s="1618"/>
      <c r="Y27" s="1618"/>
      <c r="Z27" s="1618"/>
      <c r="AA27" s="1618"/>
      <c r="AB27" s="1618"/>
      <c r="AC27" s="1618"/>
      <c r="AD27" s="1618"/>
      <c r="AE27" s="1618"/>
      <c r="AF27" s="1618"/>
      <c r="AG27" s="1618"/>
      <c r="AH27" s="1618"/>
      <c r="AI27" s="1618"/>
      <c r="AJ27" s="1618"/>
      <c r="AK27" s="1618"/>
      <c r="AL27" s="1618"/>
      <c r="AM27" s="1622"/>
    </row>
    <row r="28" spans="1:39" s="1592" customFormat="1" ht="29.25" customHeight="1">
      <c r="A28" s="2817" t="s">
        <v>1508</v>
      </c>
      <c r="B28" s="2820" t="s">
        <v>1509</v>
      </c>
      <c r="C28" s="1623"/>
      <c r="D28" s="1623"/>
      <c r="E28" s="1624"/>
      <c r="F28" s="1605"/>
      <c r="G28" s="1605"/>
      <c r="H28" s="1605"/>
      <c r="I28" s="1605"/>
      <c r="J28" s="1605"/>
      <c r="K28" s="1605"/>
      <c r="L28" s="1606"/>
      <c r="M28" s="1606"/>
      <c r="N28" s="1605"/>
      <c r="O28" s="1605"/>
      <c r="P28" s="1605"/>
      <c r="Q28" s="1605"/>
      <c r="R28" s="1605"/>
      <c r="S28" s="1605"/>
      <c r="T28" s="1607"/>
      <c r="U28" s="1607"/>
      <c r="V28" s="1607"/>
      <c r="W28" s="1605"/>
      <c r="X28" s="1605"/>
      <c r="Y28" s="1605"/>
      <c r="Z28" s="1605"/>
      <c r="AA28" s="1605"/>
      <c r="AB28" s="1605"/>
      <c r="AC28" s="1605"/>
      <c r="AD28" s="1605"/>
      <c r="AE28" s="1605"/>
      <c r="AF28" s="1605"/>
      <c r="AG28" s="1605"/>
      <c r="AH28" s="1605"/>
      <c r="AI28" s="1605"/>
      <c r="AJ28" s="1605"/>
      <c r="AK28" s="1605"/>
      <c r="AL28" s="1605"/>
      <c r="AM28" s="1608"/>
    </row>
    <row r="29" spans="1:39" s="1592" customFormat="1" ht="29.25" customHeight="1">
      <c r="A29" s="2818"/>
      <c r="B29" s="2821"/>
      <c r="C29" s="1625" t="s">
        <v>1510</v>
      </c>
      <c r="D29" s="1625"/>
      <c r="E29" s="1626"/>
      <c r="F29" s="1601">
        <v>9</v>
      </c>
      <c r="G29" s="1601">
        <v>9</v>
      </c>
      <c r="H29" s="1601">
        <v>0</v>
      </c>
      <c r="I29" s="1601">
        <v>0</v>
      </c>
      <c r="J29" s="1601">
        <v>0</v>
      </c>
      <c r="K29" s="1601">
        <v>9</v>
      </c>
      <c r="L29" s="1602">
        <v>0</v>
      </c>
      <c r="M29" s="1602">
        <v>0</v>
      </c>
      <c r="N29" s="1601">
        <v>0</v>
      </c>
      <c r="O29" s="1601">
        <v>0</v>
      </c>
      <c r="P29" s="1601">
        <v>0</v>
      </c>
      <c r="Q29" s="1611"/>
      <c r="R29" s="1601">
        <v>0</v>
      </c>
      <c r="S29" s="1601">
        <v>0</v>
      </c>
      <c r="T29" s="1603">
        <v>0</v>
      </c>
      <c r="U29" s="1603">
        <v>68</v>
      </c>
      <c r="V29" s="1603">
        <v>0</v>
      </c>
      <c r="W29" s="1601">
        <v>0</v>
      </c>
      <c r="X29" s="1601">
        <v>0</v>
      </c>
      <c r="Y29" s="1601">
        <v>0</v>
      </c>
      <c r="Z29" s="1601">
        <v>0</v>
      </c>
      <c r="AA29" s="1601">
        <v>0</v>
      </c>
      <c r="AB29" s="1601">
        <v>0</v>
      </c>
      <c r="AC29" s="1601">
        <v>0</v>
      </c>
      <c r="AD29" s="1601">
        <v>4</v>
      </c>
      <c r="AE29" s="1601">
        <v>0</v>
      </c>
      <c r="AF29" s="1601">
        <v>0</v>
      </c>
      <c r="AG29" s="1601">
        <v>0</v>
      </c>
      <c r="AH29" s="1601">
        <v>0</v>
      </c>
      <c r="AI29" s="1601">
        <v>4</v>
      </c>
      <c r="AJ29" s="1601">
        <v>4</v>
      </c>
      <c r="AK29" s="1601">
        <v>0</v>
      </c>
      <c r="AL29" s="1601">
        <v>0</v>
      </c>
      <c r="AM29" s="1604">
        <v>30</v>
      </c>
    </row>
    <row r="30" spans="1:39" s="1592" customFormat="1" ht="29.25" customHeight="1">
      <c r="A30" s="2818"/>
      <c r="B30" s="2821"/>
      <c r="C30" s="1623" t="s">
        <v>1511</v>
      </c>
      <c r="D30" s="1623"/>
      <c r="E30" s="1624"/>
      <c r="F30" s="1605"/>
      <c r="G30" s="1605"/>
      <c r="H30" s="1605"/>
      <c r="I30" s="1605"/>
      <c r="J30" s="1605"/>
      <c r="K30" s="1605"/>
      <c r="L30" s="1606"/>
      <c r="M30" s="1606"/>
      <c r="N30" s="1605"/>
      <c r="O30" s="1605"/>
      <c r="P30" s="1605"/>
      <c r="Q30" s="1605"/>
      <c r="R30" s="1605"/>
      <c r="S30" s="1605"/>
      <c r="T30" s="1607"/>
      <c r="U30" s="1607"/>
      <c r="V30" s="1607"/>
      <c r="W30" s="1605"/>
      <c r="X30" s="1605"/>
      <c r="Y30" s="1605"/>
      <c r="Z30" s="1605"/>
      <c r="AA30" s="1605"/>
      <c r="AB30" s="1605"/>
      <c r="AC30" s="1605"/>
      <c r="AD30" s="1605"/>
      <c r="AE30" s="1605"/>
      <c r="AF30" s="1605"/>
      <c r="AG30" s="1605"/>
      <c r="AH30" s="1605"/>
      <c r="AI30" s="1605"/>
      <c r="AJ30" s="1605"/>
      <c r="AK30" s="1605"/>
      <c r="AL30" s="1605"/>
      <c r="AM30" s="1608"/>
    </row>
    <row r="31" spans="1:39" s="1592" customFormat="1" ht="29.25" customHeight="1">
      <c r="A31" s="2818"/>
      <c r="B31" s="2821"/>
      <c r="C31" s="1625" t="s">
        <v>1512</v>
      </c>
      <c r="D31" s="1625"/>
      <c r="E31" s="1626"/>
      <c r="F31" s="1601">
        <v>118</v>
      </c>
      <c r="G31" s="1601">
        <v>118</v>
      </c>
      <c r="H31" s="1601">
        <v>0</v>
      </c>
      <c r="I31" s="1601">
        <v>0</v>
      </c>
      <c r="J31" s="1601">
        <v>0</v>
      </c>
      <c r="K31" s="1601">
        <v>118</v>
      </c>
      <c r="L31" s="1602">
        <v>0</v>
      </c>
      <c r="M31" s="1602">
        <v>0</v>
      </c>
      <c r="N31" s="1601">
        <v>1</v>
      </c>
      <c r="O31" s="1601">
        <v>1</v>
      </c>
      <c r="P31" s="1601">
        <v>0</v>
      </c>
      <c r="Q31" s="1611"/>
      <c r="R31" s="1601">
        <v>0</v>
      </c>
      <c r="S31" s="1601">
        <v>0</v>
      </c>
      <c r="T31" s="1603">
        <v>0</v>
      </c>
      <c r="U31" s="1603">
        <v>997</v>
      </c>
      <c r="V31" s="1603">
        <v>0</v>
      </c>
      <c r="W31" s="1601">
        <v>0</v>
      </c>
      <c r="X31" s="1601">
        <v>2</v>
      </c>
      <c r="Y31" s="1601">
        <v>0</v>
      </c>
      <c r="Z31" s="1601">
        <v>2</v>
      </c>
      <c r="AA31" s="1601">
        <v>0</v>
      </c>
      <c r="AB31" s="1601">
        <v>0</v>
      </c>
      <c r="AC31" s="1601">
        <v>0</v>
      </c>
      <c r="AD31" s="1601">
        <v>116</v>
      </c>
      <c r="AE31" s="1601">
        <v>0</v>
      </c>
      <c r="AF31" s="1601">
        <v>0</v>
      </c>
      <c r="AG31" s="1601">
        <v>0</v>
      </c>
      <c r="AH31" s="1601">
        <v>0</v>
      </c>
      <c r="AI31" s="1601">
        <v>116</v>
      </c>
      <c r="AJ31" s="1601">
        <v>0</v>
      </c>
      <c r="AK31" s="1601">
        <v>0</v>
      </c>
      <c r="AL31" s="1601">
        <v>0</v>
      </c>
      <c r="AM31" s="1604">
        <v>944</v>
      </c>
    </row>
    <row r="32" spans="1:39" s="1592" customFormat="1" ht="29.25" customHeight="1">
      <c r="A32" s="2818"/>
      <c r="B32" s="2821"/>
      <c r="C32" s="1623" t="s">
        <v>1513</v>
      </c>
      <c r="D32" s="1623"/>
      <c r="E32" s="1624"/>
      <c r="F32" s="1605"/>
      <c r="G32" s="1605"/>
      <c r="H32" s="1605"/>
      <c r="I32" s="1605"/>
      <c r="J32" s="1605"/>
      <c r="K32" s="1605"/>
      <c r="L32" s="1606"/>
      <c r="M32" s="1606"/>
      <c r="N32" s="1605"/>
      <c r="O32" s="1605"/>
      <c r="P32" s="1605"/>
      <c r="Q32" s="1605"/>
      <c r="R32" s="1605"/>
      <c r="S32" s="1605"/>
      <c r="T32" s="1607"/>
      <c r="U32" s="1607"/>
      <c r="V32" s="1607"/>
      <c r="W32" s="1605"/>
      <c r="X32" s="1605"/>
      <c r="Y32" s="1605"/>
      <c r="Z32" s="1605"/>
      <c r="AA32" s="1605"/>
      <c r="AB32" s="1605"/>
      <c r="AC32" s="1605"/>
      <c r="AD32" s="1605"/>
      <c r="AE32" s="1605"/>
      <c r="AF32" s="1605"/>
      <c r="AG32" s="1605"/>
      <c r="AH32" s="1605"/>
      <c r="AI32" s="1605"/>
      <c r="AJ32" s="1605"/>
      <c r="AK32" s="1605"/>
      <c r="AL32" s="1605"/>
      <c r="AM32" s="1608"/>
    </row>
    <row r="33" spans="1:39" s="1592" customFormat="1" ht="29.25" customHeight="1">
      <c r="A33" s="2818"/>
      <c r="B33" s="2821"/>
      <c r="C33" s="1625" t="s">
        <v>1514</v>
      </c>
      <c r="D33" s="1625"/>
      <c r="E33" s="1626"/>
      <c r="F33" s="1601">
        <v>5833</v>
      </c>
      <c r="G33" s="1601">
        <v>5826</v>
      </c>
      <c r="H33" s="1601">
        <v>0</v>
      </c>
      <c r="I33" s="1601">
        <v>0</v>
      </c>
      <c r="J33" s="1601">
        <v>0</v>
      </c>
      <c r="K33" s="1601">
        <v>5826</v>
      </c>
      <c r="L33" s="1602">
        <v>0</v>
      </c>
      <c r="M33" s="1602">
        <v>0</v>
      </c>
      <c r="N33" s="1601">
        <v>34</v>
      </c>
      <c r="O33" s="1601">
        <v>34</v>
      </c>
      <c r="P33" s="1601">
        <v>0</v>
      </c>
      <c r="Q33" s="1611"/>
      <c r="R33" s="1601">
        <v>213</v>
      </c>
      <c r="S33" s="1601">
        <v>213</v>
      </c>
      <c r="T33" s="1603">
        <v>0</v>
      </c>
      <c r="U33" s="1603">
        <v>55407</v>
      </c>
      <c r="V33" s="1603">
        <v>0</v>
      </c>
      <c r="W33" s="1601">
        <v>0</v>
      </c>
      <c r="X33" s="1601">
        <v>85</v>
      </c>
      <c r="Y33" s="1601">
        <v>0</v>
      </c>
      <c r="Z33" s="1601">
        <v>85</v>
      </c>
      <c r="AA33" s="1601">
        <v>2322</v>
      </c>
      <c r="AB33" s="1601">
        <v>0</v>
      </c>
      <c r="AC33" s="1601">
        <v>2322</v>
      </c>
      <c r="AD33" s="1601">
        <v>5817</v>
      </c>
      <c r="AE33" s="1601">
        <v>0</v>
      </c>
      <c r="AF33" s="1601">
        <v>0</v>
      </c>
      <c r="AG33" s="1601">
        <v>0</v>
      </c>
      <c r="AH33" s="1601">
        <v>0</v>
      </c>
      <c r="AI33" s="1601">
        <v>5808</v>
      </c>
      <c r="AJ33" s="1601">
        <v>0</v>
      </c>
      <c r="AK33" s="1601">
        <v>0</v>
      </c>
      <c r="AL33" s="1601">
        <v>1</v>
      </c>
      <c r="AM33" s="1604">
        <v>55503</v>
      </c>
    </row>
    <row r="34" spans="1:39" s="1592" customFormat="1" ht="29.25" customHeight="1">
      <c r="A34" s="2818"/>
      <c r="B34" s="2821"/>
      <c r="C34" s="1623" t="s">
        <v>1515</v>
      </c>
      <c r="D34" s="1623"/>
      <c r="E34" s="1624"/>
      <c r="F34" s="1605"/>
      <c r="G34" s="1605"/>
      <c r="H34" s="1605"/>
      <c r="I34" s="1605"/>
      <c r="J34" s="1605"/>
      <c r="K34" s="1605"/>
      <c r="L34" s="1606"/>
      <c r="M34" s="1606"/>
      <c r="N34" s="1605"/>
      <c r="O34" s="1605"/>
      <c r="P34" s="1605"/>
      <c r="Q34" s="1605"/>
      <c r="R34" s="1605"/>
      <c r="S34" s="1605"/>
      <c r="T34" s="1607"/>
      <c r="U34" s="1607"/>
      <c r="V34" s="1607"/>
      <c r="W34" s="1605"/>
      <c r="X34" s="1605"/>
      <c r="Y34" s="1605"/>
      <c r="Z34" s="1605"/>
      <c r="AA34" s="1605"/>
      <c r="AB34" s="1605"/>
      <c r="AC34" s="1605"/>
      <c r="AD34" s="1605"/>
      <c r="AE34" s="1605"/>
      <c r="AF34" s="1605"/>
      <c r="AG34" s="1605"/>
      <c r="AH34" s="1605"/>
      <c r="AI34" s="1605"/>
      <c r="AJ34" s="1605"/>
      <c r="AK34" s="1605"/>
      <c r="AL34" s="1605"/>
      <c r="AM34" s="1608"/>
    </row>
    <row r="35" spans="1:39" s="1592" customFormat="1" ht="29.25" customHeight="1">
      <c r="A35" s="2818"/>
      <c r="B35" s="2821"/>
      <c r="C35" s="1625" t="s">
        <v>1516</v>
      </c>
      <c r="D35" s="1625"/>
      <c r="E35" s="1626"/>
      <c r="F35" s="1601">
        <v>150</v>
      </c>
      <c r="G35" s="1601">
        <v>149</v>
      </c>
      <c r="H35" s="1601">
        <v>0</v>
      </c>
      <c r="I35" s="1601">
        <v>0</v>
      </c>
      <c r="J35" s="1601">
        <v>0</v>
      </c>
      <c r="K35" s="1601">
        <v>149</v>
      </c>
      <c r="L35" s="1602">
        <v>0</v>
      </c>
      <c r="M35" s="1602">
        <v>0</v>
      </c>
      <c r="N35" s="1601">
        <v>25</v>
      </c>
      <c r="O35" s="1601">
        <v>25</v>
      </c>
      <c r="P35" s="1601">
        <v>0</v>
      </c>
      <c r="Q35" s="1611"/>
      <c r="R35" s="1601">
        <v>0</v>
      </c>
      <c r="S35" s="1601">
        <v>0</v>
      </c>
      <c r="T35" s="1603">
        <v>0</v>
      </c>
      <c r="U35" s="1603">
        <v>1799</v>
      </c>
      <c r="V35" s="1603">
        <v>0</v>
      </c>
      <c r="W35" s="1601">
        <v>0</v>
      </c>
      <c r="X35" s="1601">
        <v>88</v>
      </c>
      <c r="Y35" s="1601">
        <v>0</v>
      </c>
      <c r="Z35" s="1601">
        <v>88</v>
      </c>
      <c r="AA35" s="1601">
        <v>0</v>
      </c>
      <c r="AB35" s="1601">
        <v>0</v>
      </c>
      <c r="AC35" s="1601">
        <v>0</v>
      </c>
      <c r="AD35" s="1601">
        <v>155</v>
      </c>
      <c r="AE35" s="1601">
        <v>0</v>
      </c>
      <c r="AF35" s="1601">
        <v>0</v>
      </c>
      <c r="AG35" s="1601">
        <v>0</v>
      </c>
      <c r="AH35" s="1601">
        <v>0</v>
      </c>
      <c r="AI35" s="1601">
        <v>154</v>
      </c>
      <c r="AJ35" s="1601">
        <v>0</v>
      </c>
      <c r="AK35" s="1601">
        <v>0</v>
      </c>
      <c r="AL35" s="1601">
        <v>0</v>
      </c>
      <c r="AM35" s="1604">
        <v>2026</v>
      </c>
    </row>
    <row r="36" spans="1:39" s="1592" customFormat="1" ht="29.25" customHeight="1">
      <c r="A36" s="2818"/>
      <c r="B36" s="2821"/>
      <c r="C36" s="1623" t="s">
        <v>1517</v>
      </c>
      <c r="D36" s="1623"/>
      <c r="E36" s="1624"/>
      <c r="F36" s="1605"/>
      <c r="G36" s="1605"/>
      <c r="H36" s="1605"/>
      <c r="I36" s="1605"/>
      <c r="J36" s="1605"/>
      <c r="K36" s="1605"/>
      <c r="L36" s="1606"/>
      <c r="M36" s="1606"/>
      <c r="N36" s="1605"/>
      <c r="O36" s="1605"/>
      <c r="P36" s="1605"/>
      <c r="Q36" s="1605"/>
      <c r="R36" s="1605"/>
      <c r="S36" s="1605"/>
      <c r="T36" s="1607"/>
      <c r="U36" s="1607"/>
      <c r="V36" s="1607"/>
      <c r="W36" s="1605"/>
      <c r="X36" s="1605"/>
      <c r="Y36" s="1605"/>
      <c r="Z36" s="1605"/>
      <c r="AA36" s="1605"/>
      <c r="AB36" s="1605"/>
      <c r="AC36" s="1605"/>
      <c r="AD36" s="1605"/>
      <c r="AE36" s="1605"/>
      <c r="AF36" s="1605"/>
      <c r="AG36" s="1605"/>
      <c r="AH36" s="1605"/>
      <c r="AI36" s="1605"/>
      <c r="AJ36" s="1605"/>
      <c r="AK36" s="1605"/>
      <c r="AL36" s="1605"/>
      <c r="AM36" s="1608"/>
    </row>
    <row r="37" spans="1:39" s="1592" customFormat="1" ht="29.25" customHeight="1">
      <c r="A37" s="2818"/>
      <c r="B37" s="2821"/>
      <c r="C37" s="1625" t="s">
        <v>1518</v>
      </c>
      <c r="D37" s="1625"/>
      <c r="E37" s="1626"/>
      <c r="F37" s="1601">
        <v>72</v>
      </c>
      <c r="G37" s="1601">
        <v>72</v>
      </c>
      <c r="H37" s="1601">
        <v>0</v>
      </c>
      <c r="I37" s="1601">
        <v>0</v>
      </c>
      <c r="J37" s="1601">
        <v>0</v>
      </c>
      <c r="K37" s="1601">
        <v>72</v>
      </c>
      <c r="L37" s="1602">
        <v>0</v>
      </c>
      <c r="M37" s="1602">
        <v>0</v>
      </c>
      <c r="N37" s="1601">
        <v>0</v>
      </c>
      <c r="O37" s="1601">
        <v>0</v>
      </c>
      <c r="P37" s="1601">
        <v>0</v>
      </c>
      <c r="Q37" s="1611"/>
      <c r="R37" s="1601">
        <v>12</v>
      </c>
      <c r="S37" s="1601">
        <v>3</v>
      </c>
      <c r="T37" s="1603">
        <v>9</v>
      </c>
      <c r="U37" s="1603">
        <v>1158</v>
      </c>
      <c r="V37" s="1603">
        <v>0</v>
      </c>
      <c r="W37" s="1601">
        <v>0</v>
      </c>
      <c r="X37" s="1601">
        <v>0</v>
      </c>
      <c r="Y37" s="1601">
        <v>0</v>
      </c>
      <c r="Z37" s="1601">
        <v>0</v>
      </c>
      <c r="AA37" s="1601">
        <v>54</v>
      </c>
      <c r="AB37" s="1601">
        <v>162</v>
      </c>
      <c r="AC37" s="1601">
        <v>216</v>
      </c>
      <c r="AD37" s="1601">
        <v>82</v>
      </c>
      <c r="AE37" s="1601">
        <v>0</v>
      </c>
      <c r="AF37" s="1601">
        <v>0</v>
      </c>
      <c r="AG37" s="1601">
        <v>0</v>
      </c>
      <c r="AH37" s="1601">
        <v>0</v>
      </c>
      <c r="AI37" s="1601">
        <v>82</v>
      </c>
      <c r="AJ37" s="1601">
        <v>0</v>
      </c>
      <c r="AK37" s="1601">
        <v>0</v>
      </c>
      <c r="AL37" s="1601">
        <v>0</v>
      </c>
      <c r="AM37" s="1604">
        <v>1308</v>
      </c>
    </row>
    <row r="38" spans="1:39" s="1592" customFormat="1" ht="29.25" customHeight="1">
      <c r="A38" s="2818"/>
      <c r="B38" s="2821"/>
      <c r="C38" s="1623" t="s">
        <v>1519</v>
      </c>
      <c r="D38" s="1623"/>
      <c r="E38" s="1624"/>
      <c r="F38" s="1605"/>
      <c r="G38" s="1605"/>
      <c r="H38" s="1605"/>
      <c r="I38" s="1605"/>
      <c r="J38" s="1605"/>
      <c r="K38" s="1605"/>
      <c r="L38" s="1606"/>
      <c r="M38" s="1606"/>
      <c r="N38" s="1605"/>
      <c r="O38" s="1605"/>
      <c r="P38" s="1605"/>
      <c r="Q38" s="1605"/>
      <c r="R38" s="1605"/>
      <c r="S38" s="1605"/>
      <c r="T38" s="1607"/>
      <c r="U38" s="1607"/>
      <c r="V38" s="1607"/>
      <c r="W38" s="1605"/>
      <c r="X38" s="1605"/>
      <c r="Y38" s="1605"/>
      <c r="Z38" s="1605"/>
      <c r="AA38" s="1605"/>
      <c r="AB38" s="1605"/>
      <c r="AC38" s="1605"/>
      <c r="AD38" s="1605"/>
      <c r="AE38" s="1605"/>
      <c r="AF38" s="1605"/>
      <c r="AG38" s="1605"/>
      <c r="AH38" s="1605"/>
      <c r="AI38" s="1605"/>
      <c r="AJ38" s="1605"/>
      <c r="AK38" s="1605"/>
      <c r="AL38" s="1605"/>
      <c r="AM38" s="1608"/>
    </row>
    <row r="39" spans="1:39" s="1592" customFormat="1" ht="29.25" customHeight="1">
      <c r="A39" s="2818"/>
      <c r="B39" s="2821"/>
      <c r="C39" s="1625" t="s">
        <v>1520</v>
      </c>
      <c r="D39" s="1625"/>
      <c r="E39" s="1626"/>
      <c r="F39" s="1601">
        <v>13</v>
      </c>
      <c r="G39" s="1601">
        <v>12</v>
      </c>
      <c r="H39" s="1601">
        <v>0</v>
      </c>
      <c r="I39" s="1601">
        <v>0</v>
      </c>
      <c r="J39" s="1601">
        <v>0</v>
      </c>
      <c r="K39" s="1601">
        <v>12</v>
      </c>
      <c r="L39" s="1602">
        <v>0</v>
      </c>
      <c r="M39" s="1602">
        <v>0</v>
      </c>
      <c r="N39" s="1601">
        <v>2</v>
      </c>
      <c r="O39" s="1601">
        <v>2</v>
      </c>
      <c r="P39" s="1601">
        <v>0</v>
      </c>
      <c r="Q39" s="1611"/>
      <c r="R39" s="1601">
        <v>0</v>
      </c>
      <c r="S39" s="1601">
        <v>0</v>
      </c>
      <c r="T39" s="1603">
        <v>0</v>
      </c>
      <c r="U39" s="1603">
        <v>188</v>
      </c>
      <c r="V39" s="1603">
        <v>0</v>
      </c>
      <c r="W39" s="1601">
        <v>0</v>
      </c>
      <c r="X39" s="1601">
        <v>9</v>
      </c>
      <c r="Y39" s="1601">
        <v>0</v>
      </c>
      <c r="Z39" s="1601">
        <v>9</v>
      </c>
      <c r="AA39" s="1601">
        <v>0</v>
      </c>
      <c r="AB39" s="1601">
        <v>0</v>
      </c>
      <c r="AC39" s="1601">
        <v>0</v>
      </c>
      <c r="AD39" s="1601">
        <v>16</v>
      </c>
      <c r="AE39" s="1601">
        <v>0</v>
      </c>
      <c r="AF39" s="1601">
        <v>0</v>
      </c>
      <c r="AG39" s="1601">
        <v>0</v>
      </c>
      <c r="AH39" s="1601">
        <v>0</v>
      </c>
      <c r="AI39" s="1601">
        <v>15</v>
      </c>
      <c r="AJ39" s="1601">
        <v>0</v>
      </c>
      <c r="AK39" s="1601">
        <v>0</v>
      </c>
      <c r="AL39" s="1601">
        <v>0</v>
      </c>
      <c r="AM39" s="1604">
        <v>255</v>
      </c>
    </row>
    <row r="40" spans="1:39" s="1592" customFormat="1" ht="29.25" customHeight="1">
      <c r="A40" s="2818"/>
      <c r="B40" s="2821"/>
      <c r="C40" s="1623" t="s">
        <v>1521</v>
      </c>
      <c r="D40" s="1623"/>
      <c r="E40" s="1624"/>
      <c r="F40" s="1605"/>
      <c r="G40" s="1605"/>
      <c r="H40" s="1605"/>
      <c r="I40" s="1605"/>
      <c r="J40" s="1605"/>
      <c r="K40" s="1605"/>
      <c r="L40" s="1606"/>
      <c r="M40" s="1606"/>
      <c r="N40" s="1605"/>
      <c r="O40" s="1605"/>
      <c r="P40" s="1605"/>
      <c r="Q40" s="1605"/>
      <c r="R40" s="1605"/>
      <c r="S40" s="1605"/>
      <c r="T40" s="1607"/>
      <c r="U40" s="1607"/>
      <c r="V40" s="1607"/>
      <c r="W40" s="1605"/>
      <c r="X40" s="1605"/>
      <c r="Y40" s="1605"/>
      <c r="Z40" s="1605"/>
      <c r="AA40" s="1605"/>
      <c r="AB40" s="1605"/>
      <c r="AC40" s="1605"/>
      <c r="AD40" s="1605"/>
      <c r="AE40" s="1605"/>
      <c r="AF40" s="1605"/>
      <c r="AG40" s="1605"/>
      <c r="AH40" s="1605"/>
      <c r="AI40" s="1605"/>
      <c r="AJ40" s="1605"/>
      <c r="AK40" s="1605"/>
      <c r="AL40" s="1605"/>
      <c r="AM40" s="1608"/>
    </row>
    <row r="41" spans="1:39" s="1592" customFormat="1" ht="29.25" customHeight="1">
      <c r="A41" s="2818"/>
      <c r="B41" s="2821"/>
      <c r="C41" s="1625" t="s">
        <v>1522</v>
      </c>
      <c r="D41" s="1625"/>
      <c r="E41" s="1626"/>
      <c r="F41" s="1601">
        <v>1</v>
      </c>
      <c r="G41" s="1601">
        <v>1</v>
      </c>
      <c r="H41" s="1601">
        <v>0</v>
      </c>
      <c r="I41" s="1601">
        <v>0</v>
      </c>
      <c r="J41" s="1601">
        <v>0</v>
      </c>
      <c r="K41" s="1601">
        <v>1</v>
      </c>
      <c r="L41" s="1602">
        <v>0</v>
      </c>
      <c r="M41" s="1602">
        <v>0</v>
      </c>
      <c r="N41" s="1601">
        <v>0</v>
      </c>
      <c r="O41" s="1601">
        <v>0</v>
      </c>
      <c r="P41" s="1601">
        <v>0</v>
      </c>
      <c r="Q41" s="1611"/>
      <c r="R41" s="1601">
        <v>1</v>
      </c>
      <c r="S41" s="1601">
        <v>1</v>
      </c>
      <c r="T41" s="1603">
        <v>0</v>
      </c>
      <c r="U41" s="1603">
        <v>23</v>
      </c>
      <c r="V41" s="1603">
        <v>0</v>
      </c>
      <c r="W41" s="1601">
        <v>0</v>
      </c>
      <c r="X41" s="1601">
        <v>0</v>
      </c>
      <c r="Y41" s="1601">
        <v>0</v>
      </c>
      <c r="Z41" s="1601">
        <v>0</v>
      </c>
      <c r="AA41" s="1601">
        <v>24</v>
      </c>
      <c r="AB41" s="1601">
        <v>0</v>
      </c>
      <c r="AC41" s="1601">
        <v>24</v>
      </c>
      <c r="AD41" s="1601">
        <v>0</v>
      </c>
      <c r="AE41" s="1601">
        <v>0</v>
      </c>
      <c r="AF41" s="1601">
        <v>0</v>
      </c>
      <c r="AG41" s="1601">
        <v>0</v>
      </c>
      <c r="AH41" s="1601">
        <v>0</v>
      </c>
      <c r="AI41" s="1601">
        <v>0</v>
      </c>
      <c r="AJ41" s="1601">
        <v>0</v>
      </c>
      <c r="AK41" s="1601">
        <v>0</v>
      </c>
      <c r="AL41" s="1601">
        <v>0</v>
      </c>
      <c r="AM41" s="1604">
        <v>0</v>
      </c>
    </row>
    <row r="42" spans="1:39" s="1592" customFormat="1" ht="29.25" customHeight="1">
      <c r="A42" s="2818"/>
      <c r="B42" s="2821"/>
      <c r="C42" s="1623" t="s">
        <v>1523</v>
      </c>
      <c r="D42" s="1623"/>
      <c r="E42" s="1624"/>
      <c r="F42" s="1605"/>
      <c r="G42" s="1605"/>
      <c r="H42" s="1605"/>
      <c r="I42" s="1605"/>
      <c r="J42" s="1605"/>
      <c r="K42" s="1605"/>
      <c r="L42" s="1606"/>
      <c r="M42" s="1606"/>
      <c r="N42" s="1605"/>
      <c r="O42" s="1605"/>
      <c r="P42" s="1605"/>
      <c r="Q42" s="1605"/>
      <c r="R42" s="1605"/>
      <c r="S42" s="1605"/>
      <c r="T42" s="1607"/>
      <c r="U42" s="1607"/>
      <c r="V42" s="1607"/>
      <c r="W42" s="1605"/>
      <c r="X42" s="1605"/>
      <c r="Y42" s="1605"/>
      <c r="Z42" s="1605"/>
      <c r="AA42" s="1605"/>
      <c r="AB42" s="1605"/>
      <c r="AC42" s="1605"/>
      <c r="AD42" s="1605"/>
      <c r="AE42" s="1605"/>
      <c r="AF42" s="1605"/>
      <c r="AG42" s="1605"/>
      <c r="AH42" s="1605"/>
      <c r="AI42" s="1605"/>
      <c r="AJ42" s="1605"/>
      <c r="AK42" s="1605"/>
      <c r="AL42" s="1605"/>
      <c r="AM42" s="1608"/>
    </row>
    <row r="43" spans="1:39" s="1592" customFormat="1" ht="29.25" customHeight="1">
      <c r="A43" s="2818"/>
      <c r="B43" s="2821"/>
      <c r="C43" s="1625" t="s">
        <v>1524</v>
      </c>
      <c r="D43" s="1625"/>
      <c r="E43" s="1626"/>
      <c r="F43" s="1601">
        <v>10</v>
      </c>
      <c r="G43" s="1601">
        <v>10</v>
      </c>
      <c r="H43" s="1601">
        <v>0</v>
      </c>
      <c r="I43" s="1601">
        <v>0</v>
      </c>
      <c r="J43" s="1601">
        <v>0</v>
      </c>
      <c r="K43" s="1601">
        <v>10</v>
      </c>
      <c r="L43" s="1602">
        <v>0</v>
      </c>
      <c r="M43" s="1602">
        <v>0</v>
      </c>
      <c r="N43" s="1601">
        <v>0</v>
      </c>
      <c r="O43" s="1601">
        <v>0</v>
      </c>
      <c r="P43" s="1601">
        <v>0</v>
      </c>
      <c r="Q43" s="1611"/>
      <c r="R43" s="1601">
        <v>5</v>
      </c>
      <c r="S43" s="1601">
        <v>5</v>
      </c>
      <c r="T43" s="1603">
        <v>0</v>
      </c>
      <c r="U43" s="1603">
        <v>253</v>
      </c>
      <c r="V43" s="1603">
        <v>0</v>
      </c>
      <c r="W43" s="1601">
        <v>0</v>
      </c>
      <c r="X43" s="1601">
        <v>0</v>
      </c>
      <c r="Y43" s="1601">
        <v>0</v>
      </c>
      <c r="Z43" s="1601">
        <v>0</v>
      </c>
      <c r="AA43" s="1601">
        <v>135</v>
      </c>
      <c r="AB43" s="1601">
        <v>0</v>
      </c>
      <c r="AC43" s="1601">
        <v>135</v>
      </c>
      <c r="AD43" s="1601">
        <v>3</v>
      </c>
      <c r="AE43" s="1601">
        <v>0</v>
      </c>
      <c r="AF43" s="1601">
        <v>0</v>
      </c>
      <c r="AG43" s="1601">
        <v>0</v>
      </c>
      <c r="AH43" s="1601">
        <v>0</v>
      </c>
      <c r="AI43" s="1601">
        <v>3</v>
      </c>
      <c r="AJ43" s="1601">
        <v>0</v>
      </c>
      <c r="AK43" s="1601">
        <v>0</v>
      </c>
      <c r="AL43" s="1601">
        <v>0</v>
      </c>
      <c r="AM43" s="1604">
        <v>78</v>
      </c>
    </row>
    <row r="44" spans="1:39" s="1592" customFormat="1" ht="29.25" customHeight="1">
      <c r="A44" s="2818"/>
      <c r="B44" s="2821"/>
      <c r="C44" s="1623" t="s">
        <v>1525</v>
      </c>
      <c r="D44" s="1623"/>
      <c r="E44" s="1624"/>
      <c r="F44" s="1605"/>
      <c r="G44" s="1605"/>
      <c r="H44" s="1605"/>
      <c r="I44" s="1605"/>
      <c r="J44" s="1605"/>
      <c r="K44" s="1605"/>
      <c r="L44" s="1606"/>
      <c r="M44" s="1606"/>
      <c r="N44" s="1605"/>
      <c r="O44" s="1605"/>
      <c r="P44" s="1605"/>
      <c r="Q44" s="1605"/>
      <c r="R44" s="1605"/>
      <c r="S44" s="1605"/>
      <c r="T44" s="1607"/>
      <c r="U44" s="1607"/>
      <c r="V44" s="1607"/>
      <c r="W44" s="1605"/>
      <c r="X44" s="1605"/>
      <c r="Y44" s="1605"/>
      <c r="Z44" s="1605"/>
      <c r="AA44" s="1605"/>
      <c r="AB44" s="1605"/>
      <c r="AC44" s="1605"/>
      <c r="AD44" s="1605"/>
      <c r="AE44" s="1605"/>
      <c r="AF44" s="1605"/>
      <c r="AG44" s="1605"/>
      <c r="AH44" s="1605"/>
      <c r="AI44" s="1605"/>
      <c r="AJ44" s="1605"/>
      <c r="AK44" s="1605"/>
      <c r="AL44" s="1605"/>
      <c r="AM44" s="1608"/>
    </row>
    <row r="45" spans="1:39" s="1592" customFormat="1" ht="29.25" customHeight="1">
      <c r="A45" s="2818"/>
      <c r="B45" s="2821"/>
      <c r="C45" s="1625" t="s">
        <v>1526</v>
      </c>
      <c r="D45" s="1625"/>
      <c r="E45" s="1626"/>
      <c r="F45" s="1601">
        <v>3</v>
      </c>
      <c r="G45" s="1601">
        <v>3</v>
      </c>
      <c r="H45" s="1601">
        <v>0</v>
      </c>
      <c r="I45" s="1601">
        <v>0</v>
      </c>
      <c r="J45" s="1601">
        <v>0</v>
      </c>
      <c r="K45" s="1601">
        <v>3</v>
      </c>
      <c r="L45" s="1602">
        <v>0</v>
      </c>
      <c r="M45" s="1602">
        <v>0</v>
      </c>
      <c r="N45" s="1601">
        <v>0</v>
      </c>
      <c r="O45" s="1601">
        <v>0</v>
      </c>
      <c r="P45" s="1601">
        <v>0</v>
      </c>
      <c r="Q45" s="1611"/>
      <c r="R45" s="1601">
        <v>0</v>
      </c>
      <c r="S45" s="1601">
        <v>0</v>
      </c>
      <c r="T45" s="1603">
        <v>0</v>
      </c>
      <c r="U45" s="1603">
        <v>82</v>
      </c>
      <c r="V45" s="1603">
        <v>0</v>
      </c>
      <c r="W45" s="1601">
        <v>0</v>
      </c>
      <c r="X45" s="1601">
        <v>0</v>
      </c>
      <c r="Y45" s="1601">
        <v>0</v>
      </c>
      <c r="Z45" s="1601">
        <v>0</v>
      </c>
      <c r="AA45" s="1601">
        <v>0</v>
      </c>
      <c r="AB45" s="1601">
        <v>0</v>
      </c>
      <c r="AC45" s="1601">
        <v>0</v>
      </c>
      <c r="AD45" s="1601">
        <v>3</v>
      </c>
      <c r="AE45" s="1601">
        <v>0</v>
      </c>
      <c r="AF45" s="1601">
        <v>0</v>
      </c>
      <c r="AG45" s="1601">
        <v>0</v>
      </c>
      <c r="AH45" s="1601">
        <v>0</v>
      </c>
      <c r="AI45" s="1601">
        <v>3</v>
      </c>
      <c r="AJ45" s="1601">
        <v>0</v>
      </c>
      <c r="AK45" s="1601">
        <v>0</v>
      </c>
      <c r="AL45" s="1601">
        <v>0</v>
      </c>
      <c r="AM45" s="1604">
        <v>82</v>
      </c>
    </row>
    <row r="46" spans="1:39" s="1592" customFormat="1" ht="29.25" customHeight="1">
      <c r="A46" s="2818"/>
      <c r="B46" s="2821"/>
      <c r="C46" s="1623" t="s">
        <v>1527</v>
      </c>
      <c r="D46" s="1623"/>
      <c r="E46" s="1624"/>
      <c r="F46" s="1605"/>
      <c r="G46" s="1605"/>
      <c r="H46" s="1605"/>
      <c r="I46" s="1605"/>
      <c r="J46" s="1605"/>
      <c r="K46" s="1605"/>
      <c r="L46" s="1606"/>
      <c r="M46" s="1606"/>
      <c r="N46" s="1605"/>
      <c r="O46" s="1605"/>
      <c r="P46" s="1605"/>
      <c r="Q46" s="1605"/>
      <c r="R46" s="1605"/>
      <c r="S46" s="1605"/>
      <c r="T46" s="1607"/>
      <c r="U46" s="1607"/>
      <c r="V46" s="1607"/>
      <c r="W46" s="1605"/>
      <c r="X46" s="1605"/>
      <c r="Y46" s="1605"/>
      <c r="Z46" s="1605"/>
      <c r="AA46" s="1605"/>
      <c r="AB46" s="1605"/>
      <c r="AC46" s="1605"/>
      <c r="AD46" s="1605"/>
      <c r="AE46" s="1605"/>
      <c r="AF46" s="1605"/>
      <c r="AG46" s="1605"/>
      <c r="AH46" s="1605"/>
      <c r="AI46" s="1605"/>
      <c r="AJ46" s="1605"/>
      <c r="AK46" s="1605"/>
      <c r="AL46" s="1605"/>
      <c r="AM46" s="1608"/>
    </row>
    <row r="47" spans="1:39" s="1592" customFormat="1" ht="29.25" customHeight="1">
      <c r="A47" s="2818"/>
      <c r="B47" s="2821"/>
      <c r="C47" s="1625"/>
      <c r="D47" s="1625"/>
      <c r="E47" s="1626"/>
      <c r="F47" s="1601">
        <v>0</v>
      </c>
      <c r="G47" s="1601">
        <v>0</v>
      </c>
      <c r="H47" s="1601">
        <v>0</v>
      </c>
      <c r="I47" s="1601">
        <v>0</v>
      </c>
      <c r="J47" s="1601">
        <v>0</v>
      </c>
      <c r="K47" s="1601">
        <v>0</v>
      </c>
      <c r="L47" s="1602">
        <v>0</v>
      </c>
      <c r="M47" s="1602">
        <v>0</v>
      </c>
      <c r="N47" s="1601">
        <v>0</v>
      </c>
      <c r="O47" s="1601">
        <v>0</v>
      </c>
      <c r="P47" s="1601">
        <v>0</v>
      </c>
      <c r="Q47" s="1611"/>
      <c r="R47" s="1601">
        <v>0</v>
      </c>
      <c r="S47" s="1601">
        <v>0</v>
      </c>
      <c r="T47" s="1603">
        <v>0</v>
      </c>
      <c r="U47" s="1603">
        <v>0</v>
      </c>
      <c r="V47" s="1603">
        <v>0</v>
      </c>
      <c r="W47" s="1601">
        <v>0</v>
      </c>
      <c r="X47" s="1601">
        <v>0</v>
      </c>
      <c r="Y47" s="1601">
        <v>0</v>
      </c>
      <c r="Z47" s="1601">
        <v>0</v>
      </c>
      <c r="AA47" s="1601">
        <v>0</v>
      </c>
      <c r="AB47" s="1601"/>
      <c r="AC47" s="1601">
        <v>0</v>
      </c>
      <c r="AD47" s="1601"/>
      <c r="AE47" s="1601"/>
      <c r="AF47" s="1601">
        <v>0</v>
      </c>
      <c r="AG47" s="1601">
        <v>0</v>
      </c>
      <c r="AH47" s="1601">
        <v>0</v>
      </c>
      <c r="AI47" s="1601"/>
      <c r="AJ47" s="1601">
        <v>0</v>
      </c>
      <c r="AK47" s="1601">
        <v>0</v>
      </c>
      <c r="AL47" s="1601">
        <v>0</v>
      </c>
      <c r="AM47" s="1604">
        <v>0</v>
      </c>
    </row>
    <row r="48" spans="1:39" s="1592" customFormat="1" ht="29.25" customHeight="1">
      <c r="A48" s="2818"/>
      <c r="B48" s="2821"/>
      <c r="C48" s="1623"/>
      <c r="D48" s="1623"/>
      <c r="E48" s="1624"/>
      <c r="F48" s="1605"/>
      <c r="G48" s="1605"/>
      <c r="H48" s="1605"/>
      <c r="I48" s="1605"/>
      <c r="J48" s="1605"/>
      <c r="K48" s="1605"/>
      <c r="L48" s="1606"/>
      <c r="M48" s="1606"/>
      <c r="N48" s="1605"/>
      <c r="O48" s="1605"/>
      <c r="P48" s="1605"/>
      <c r="Q48" s="1605"/>
      <c r="R48" s="1605"/>
      <c r="S48" s="1605"/>
      <c r="T48" s="1607"/>
      <c r="U48" s="1607"/>
      <c r="V48" s="1607"/>
      <c r="W48" s="1605"/>
      <c r="X48" s="1605"/>
      <c r="Y48" s="1605"/>
      <c r="Z48" s="1605"/>
      <c r="AA48" s="1605"/>
      <c r="AB48" s="1605"/>
      <c r="AC48" s="1605"/>
      <c r="AD48" s="1605"/>
      <c r="AE48" s="1605"/>
      <c r="AF48" s="1605"/>
      <c r="AG48" s="1605"/>
      <c r="AH48" s="1605"/>
      <c r="AI48" s="1605"/>
      <c r="AJ48" s="1605"/>
      <c r="AK48" s="1605"/>
      <c r="AL48" s="1605"/>
      <c r="AM48" s="1608"/>
    </row>
    <row r="49" spans="1:39" s="1592" customFormat="1" ht="29.25" customHeight="1">
      <c r="A49" s="2818"/>
      <c r="B49" s="2822"/>
      <c r="C49" s="2823" t="s">
        <v>1528</v>
      </c>
      <c r="D49" s="2824"/>
      <c r="E49" s="2825"/>
      <c r="F49" s="1601">
        <v>6209</v>
      </c>
      <c r="G49" s="1601">
        <v>6200</v>
      </c>
      <c r="H49" s="1601">
        <v>0</v>
      </c>
      <c r="I49" s="1601">
        <v>0</v>
      </c>
      <c r="J49" s="1601">
        <v>0</v>
      </c>
      <c r="K49" s="1601">
        <v>6200</v>
      </c>
      <c r="L49" s="1602">
        <v>0</v>
      </c>
      <c r="M49" s="1602">
        <v>0</v>
      </c>
      <c r="N49" s="1601">
        <v>62</v>
      </c>
      <c r="O49" s="1601">
        <v>62</v>
      </c>
      <c r="P49" s="1601">
        <v>0</v>
      </c>
      <c r="Q49" s="1611" t="s">
        <v>1838</v>
      </c>
      <c r="R49" s="1601">
        <v>231</v>
      </c>
      <c r="S49" s="1601">
        <v>222</v>
      </c>
      <c r="T49" s="1603">
        <v>9</v>
      </c>
      <c r="U49" s="1603">
        <v>59975</v>
      </c>
      <c r="V49" s="1603">
        <v>0</v>
      </c>
      <c r="W49" s="1601">
        <v>0</v>
      </c>
      <c r="X49" s="1601">
        <v>184</v>
      </c>
      <c r="Y49" s="1601">
        <v>0</v>
      </c>
      <c r="Z49" s="1601">
        <v>184</v>
      </c>
      <c r="AA49" s="1601">
        <v>2535</v>
      </c>
      <c r="AB49" s="1601">
        <v>162</v>
      </c>
      <c r="AC49" s="1601">
        <v>2697</v>
      </c>
      <c r="AD49" s="1601">
        <v>6196</v>
      </c>
      <c r="AE49" s="1601">
        <v>0</v>
      </c>
      <c r="AF49" s="1601">
        <v>0</v>
      </c>
      <c r="AG49" s="1601">
        <v>0</v>
      </c>
      <c r="AH49" s="1601">
        <v>0</v>
      </c>
      <c r="AI49" s="1601">
        <v>6185</v>
      </c>
      <c r="AJ49" s="1601">
        <v>4</v>
      </c>
      <c r="AK49" s="1601">
        <v>0</v>
      </c>
      <c r="AL49" s="1601">
        <v>1</v>
      </c>
      <c r="AM49" s="1604">
        <v>60226</v>
      </c>
    </row>
    <row r="50" spans="1:39" s="1592" customFormat="1" ht="29.25" customHeight="1">
      <c r="A50" s="2818"/>
      <c r="B50" s="2820" t="s">
        <v>1529</v>
      </c>
      <c r="C50" s="1623"/>
      <c r="D50" s="1623"/>
      <c r="E50" s="1624"/>
      <c r="F50" s="1605"/>
      <c r="G50" s="1605"/>
      <c r="H50" s="1605"/>
      <c r="I50" s="1605"/>
      <c r="J50" s="1605"/>
      <c r="K50" s="1605"/>
      <c r="L50" s="1606"/>
      <c r="M50" s="1606"/>
      <c r="N50" s="1605"/>
      <c r="O50" s="1605"/>
      <c r="P50" s="1605"/>
      <c r="Q50" s="1605"/>
      <c r="R50" s="1605"/>
      <c r="S50" s="1605"/>
      <c r="T50" s="1607"/>
      <c r="U50" s="1607"/>
      <c r="V50" s="1607"/>
      <c r="W50" s="1605"/>
      <c r="X50" s="1605"/>
      <c r="Y50" s="1605"/>
      <c r="Z50" s="1605"/>
      <c r="AA50" s="1605"/>
      <c r="AB50" s="1605"/>
      <c r="AC50" s="1605"/>
      <c r="AD50" s="1605"/>
      <c r="AE50" s="1605"/>
      <c r="AF50" s="1605"/>
      <c r="AG50" s="1605"/>
      <c r="AH50" s="1605"/>
      <c r="AI50" s="1605"/>
      <c r="AJ50" s="1605"/>
      <c r="AK50" s="1605"/>
      <c r="AL50" s="1605"/>
      <c r="AM50" s="1608"/>
    </row>
    <row r="51" spans="1:39" s="1592" customFormat="1" ht="29.25" customHeight="1">
      <c r="A51" s="2818"/>
      <c r="B51" s="2821"/>
      <c r="C51" s="1625" t="s">
        <v>1510</v>
      </c>
      <c r="D51" s="1625"/>
      <c r="E51" s="1626"/>
      <c r="F51" s="1601">
        <v>56945</v>
      </c>
      <c r="G51" s="1601">
        <v>53976</v>
      </c>
      <c r="H51" s="1601">
        <v>54</v>
      </c>
      <c r="I51" s="1601">
        <v>0</v>
      </c>
      <c r="J51" s="1601">
        <v>1917</v>
      </c>
      <c r="K51" s="1601">
        <v>52005</v>
      </c>
      <c r="L51" s="1602">
        <v>0</v>
      </c>
      <c r="M51" s="1602">
        <v>0</v>
      </c>
      <c r="N51" s="1601">
        <v>2825</v>
      </c>
      <c r="O51" s="1601">
        <v>2380</v>
      </c>
      <c r="P51" s="1601">
        <v>445</v>
      </c>
      <c r="Q51" s="1611"/>
      <c r="R51" s="1601">
        <v>11556</v>
      </c>
      <c r="S51" s="1601">
        <v>11554</v>
      </c>
      <c r="T51" s="1603">
        <v>2</v>
      </c>
      <c r="U51" s="1603">
        <v>1526181</v>
      </c>
      <c r="V51" s="1603">
        <v>0</v>
      </c>
      <c r="W51" s="1601">
        <v>0</v>
      </c>
      <c r="X51" s="1601">
        <v>17850</v>
      </c>
      <c r="Y51" s="1601">
        <v>6675</v>
      </c>
      <c r="Z51" s="1601">
        <v>24525</v>
      </c>
      <c r="AA51" s="1601">
        <v>391681</v>
      </c>
      <c r="AB51" s="1601">
        <v>68</v>
      </c>
      <c r="AC51" s="1601">
        <v>391749</v>
      </c>
      <c r="AD51" s="1601">
        <v>55547</v>
      </c>
      <c r="AE51" s="1601">
        <v>53</v>
      </c>
      <c r="AF51" s="1601">
        <v>0</v>
      </c>
      <c r="AG51" s="1601">
        <v>1914</v>
      </c>
      <c r="AH51" s="1601">
        <v>1914</v>
      </c>
      <c r="AI51" s="1601">
        <v>50554</v>
      </c>
      <c r="AJ51" s="1601">
        <v>2891</v>
      </c>
      <c r="AK51" s="1601">
        <v>0</v>
      </c>
      <c r="AL51" s="1601">
        <v>37</v>
      </c>
      <c r="AM51" s="1604">
        <v>1483868</v>
      </c>
    </row>
    <row r="52" spans="1:39" s="1592" customFormat="1" ht="29.25" customHeight="1">
      <c r="A52" s="2818"/>
      <c r="B52" s="2821"/>
      <c r="C52" s="1623" t="s">
        <v>1511</v>
      </c>
      <c r="D52" s="1623"/>
      <c r="E52" s="1624"/>
      <c r="F52" s="1605"/>
      <c r="G52" s="1605"/>
      <c r="H52" s="1605"/>
      <c r="I52" s="1605"/>
      <c r="J52" s="1605"/>
      <c r="K52" s="1605"/>
      <c r="L52" s="1606"/>
      <c r="M52" s="1606"/>
      <c r="N52" s="1605"/>
      <c r="O52" s="1605"/>
      <c r="P52" s="1605"/>
      <c r="Q52" s="1605"/>
      <c r="R52" s="1605"/>
      <c r="S52" s="1605"/>
      <c r="T52" s="1607"/>
      <c r="U52" s="1607"/>
      <c r="V52" s="1607"/>
      <c r="W52" s="1605"/>
      <c r="X52" s="1605"/>
      <c r="Y52" s="1605"/>
      <c r="Z52" s="1605"/>
      <c r="AA52" s="1605"/>
      <c r="AB52" s="1605"/>
      <c r="AC52" s="1605"/>
      <c r="AD52" s="1605"/>
      <c r="AE52" s="1605"/>
      <c r="AF52" s="1605"/>
      <c r="AG52" s="1605"/>
      <c r="AH52" s="1605"/>
      <c r="AI52" s="1605"/>
      <c r="AJ52" s="1605"/>
      <c r="AK52" s="1605"/>
      <c r="AL52" s="1605"/>
      <c r="AM52" s="1608"/>
    </row>
    <row r="53" spans="1:39" s="1592" customFormat="1" ht="29.25" customHeight="1">
      <c r="A53" s="2818"/>
      <c r="B53" s="2821"/>
      <c r="C53" s="1625" t="s">
        <v>1512</v>
      </c>
      <c r="D53" s="1625"/>
      <c r="E53" s="1626"/>
      <c r="F53" s="1601">
        <v>822547</v>
      </c>
      <c r="G53" s="1601">
        <v>801421</v>
      </c>
      <c r="H53" s="1601">
        <v>1358</v>
      </c>
      <c r="I53" s="1601">
        <v>13</v>
      </c>
      <c r="J53" s="1601">
        <v>33885</v>
      </c>
      <c r="K53" s="1601">
        <v>766165</v>
      </c>
      <c r="L53" s="1602">
        <v>0</v>
      </c>
      <c r="M53" s="1602">
        <v>0</v>
      </c>
      <c r="N53" s="1601">
        <v>47938</v>
      </c>
      <c r="O53" s="1601">
        <v>39891</v>
      </c>
      <c r="P53" s="1601">
        <v>8047</v>
      </c>
      <c r="Q53" s="1611"/>
      <c r="R53" s="1601">
        <v>61682</v>
      </c>
      <c r="S53" s="1601">
        <v>61677</v>
      </c>
      <c r="T53" s="1603">
        <v>5</v>
      </c>
      <c r="U53" s="1603">
        <v>25593251</v>
      </c>
      <c r="V53" s="1603">
        <v>0</v>
      </c>
      <c r="W53" s="1601">
        <v>0</v>
      </c>
      <c r="X53" s="1601">
        <v>359019</v>
      </c>
      <c r="Y53" s="1601">
        <v>140823</v>
      </c>
      <c r="Z53" s="1601">
        <v>499842</v>
      </c>
      <c r="AA53" s="1601">
        <v>2442409</v>
      </c>
      <c r="AB53" s="1601">
        <v>198</v>
      </c>
      <c r="AC53" s="1601">
        <v>2442607</v>
      </c>
      <c r="AD53" s="1601">
        <v>836896</v>
      </c>
      <c r="AE53" s="1601">
        <v>1373</v>
      </c>
      <c r="AF53" s="1601">
        <v>9</v>
      </c>
      <c r="AG53" s="1601">
        <v>34390</v>
      </c>
      <c r="AH53" s="1601">
        <v>34389</v>
      </c>
      <c r="AI53" s="1601">
        <v>779429</v>
      </c>
      <c r="AJ53" s="1601">
        <v>0</v>
      </c>
      <c r="AK53" s="1601">
        <v>0</v>
      </c>
      <c r="AL53" s="1601">
        <v>58</v>
      </c>
      <c r="AM53" s="1604">
        <v>25874513</v>
      </c>
    </row>
    <row r="54" spans="1:39" s="1592" customFormat="1" ht="29.25" customHeight="1">
      <c r="A54" s="2818"/>
      <c r="B54" s="2821"/>
      <c r="C54" s="1623" t="s">
        <v>1513</v>
      </c>
      <c r="D54" s="1623"/>
      <c r="E54" s="1624"/>
      <c r="F54" s="1605"/>
      <c r="G54" s="1605"/>
      <c r="H54" s="1605"/>
      <c r="I54" s="1605"/>
      <c r="J54" s="1605"/>
      <c r="K54" s="1605"/>
      <c r="L54" s="1606"/>
      <c r="M54" s="1606"/>
      <c r="N54" s="1605"/>
      <c r="O54" s="1605"/>
      <c r="P54" s="1605"/>
      <c r="Q54" s="1605"/>
      <c r="R54" s="1605"/>
      <c r="S54" s="1605"/>
      <c r="T54" s="1607"/>
      <c r="U54" s="1607"/>
      <c r="V54" s="1607"/>
      <c r="W54" s="1605"/>
      <c r="X54" s="1605"/>
      <c r="Y54" s="1605"/>
      <c r="Z54" s="1605"/>
      <c r="AA54" s="1605"/>
      <c r="AB54" s="1605"/>
      <c r="AC54" s="1605"/>
      <c r="AD54" s="1605"/>
      <c r="AE54" s="1605"/>
      <c r="AF54" s="1605"/>
      <c r="AG54" s="1605"/>
      <c r="AH54" s="1605"/>
      <c r="AI54" s="1605"/>
      <c r="AJ54" s="1605"/>
      <c r="AK54" s="1605"/>
      <c r="AL54" s="1605"/>
      <c r="AM54" s="1608"/>
    </row>
    <row r="55" spans="1:39" s="1592" customFormat="1" ht="29.25" customHeight="1">
      <c r="A55" s="2818"/>
      <c r="B55" s="2821"/>
      <c r="C55" s="1625" t="s">
        <v>1514</v>
      </c>
      <c r="D55" s="1625"/>
      <c r="E55" s="1626"/>
      <c r="F55" s="1601">
        <v>771155</v>
      </c>
      <c r="G55" s="1601">
        <v>717503</v>
      </c>
      <c r="H55" s="1601">
        <v>1452</v>
      </c>
      <c r="I55" s="1601">
        <v>5</v>
      </c>
      <c r="J55" s="1601">
        <v>27206</v>
      </c>
      <c r="K55" s="1601">
        <v>688840</v>
      </c>
      <c r="L55" s="1602">
        <v>0</v>
      </c>
      <c r="M55" s="1602">
        <v>0</v>
      </c>
      <c r="N55" s="1601">
        <v>39869</v>
      </c>
      <c r="O55" s="1601">
        <v>19891</v>
      </c>
      <c r="P55" s="1601">
        <v>19978</v>
      </c>
      <c r="Q55" s="1611"/>
      <c r="R55" s="1601">
        <v>123170</v>
      </c>
      <c r="S55" s="1601">
        <v>123112</v>
      </c>
      <c r="T55" s="1603">
        <v>58</v>
      </c>
      <c r="U55" s="1603">
        <v>26959527</v>
      </c>
      <c r="V55" s="1603">
        <v>0</v>
      </c>
      <c r="W55" s="1601">
        <v>0</v>
      </c>
      <c r="X55" s="1601">
        <v>198910</v>
      </c>
      <c r="Y55" s="1601">
        <v>399560</v>
      </c>
      <c r="Z55" s="1601">
        <v>598470</v>
      </c>
      <c r="AA55" s="1601">
        <v>5589285</v>
      </c>
      <c r="AB55" s="1601">
        <v>2633</v>
      </c>
      <c r="AC55" s="1601">
        <v>5591918</v>
      </c>
      <c r="AD55" s="1601">
        <v>765262</v>
      </c>
      <c r="AE55" s="1601">
        <v>1497</v>
      </c>
      <c r="AF55" s="1601">
        <v>11</v>
      </c>
      <c r="AG55" s="1601">
        <v>26964</v>
      </c>
      <c r="AH55" s="1601">
        <v>26963</v>
      </c>
      <c r="AI55" s="1601">
        <v>682481</v>
      </c>
      <c r="AJ55" s="1601">
        <v>0</v>
      </c>
      <c r="AK55" s="1601">
        <v>9</v>
      </c>
      <c r="AL55" s="1601">
        <v>2821</v>
      </c>
      <c r="AM55" s="1604">
        <v>26790679</v>
      </c>
    </row>
    <row r="56" spans="1:39" s="1592" customFormat="1" ht="29.25" customHeight="1">
      <c r="A56" s="2818"/>
      <c r="B56" s="2821"/>
      <c r="C56" s="1623" t="s">
        <v>1515</v>
      </c>
      <c r="D56" s="1623"/>
      <c r="E56" s="1624"/>
      <c r="F56" s="1605"/>
      <c r="G56" s="1605"/>
      <c r="H56" s="1605"/>
      <c r="I56" s="1605"/>
      <c r="J56" s="1605"/>
      <c r="K56" s="1605"/>
      <c r="L56" s="1606"/>
      <c r="M56" s="1606"/>
      <c r="N56" s="1605"/>
      <c r="O56" s="1605"/>
      <c r="P56" s="1605"/>
      <c r="Q56" s="1605"/>
      <c r="R56" s="1605"/>
      <c r="S56" s="1605"/>
      <c r="T56" s="1607"/>
      <c r="U56" s="1607"/>
      <c r="V56" s="1607"/>
      <c r="W56" s="1605"/>
      <c r="X56" s="1605"/>
      <c r="Y56" s="1605"/>
      <c r="Z56" s="1605"/>
      <c r="AA56" s="1605"/>
      <c r="AB56" s="1605"/>
      <c r="AC56" s="1605"/>
      <c r="AD56" s="1605"/>
      <c r="AE56" s="1605"/>
      <c r="AF56" s="1605"/>
      <c r="AG56" s="1605"/>
      <c r="AH56" s="1605"/>
      <c r="AI56" s="1605"/>
      <c r="AJ56" s="1605"/>
      <c r="AK56" s="1605"/>
      <c r="AL56" s="1605"/>
      <c r="AM56" s="1608"/>
    </row>
    <row r="57" spans="1:39" s="1592" customFormat="1" ht="29.25" customHeight="1">
      <c r="A57" s="2818"/>
      <c r="B57" s="2821"/>
      <c r="C57" s="1625" t="s">
        <v>1516</v>
      </c>
      <c r="D57" s="1625"/>
      <c r="E57" s="1626"/>
      <c r="F57" s="1601">
        <v>353989</v>
      </c>
      <c r="G57" s="1601">
        <v>335564</v>
      </c>
      <c r="H57" s="1601">
        <v>490</v>
      </c>
      <c r="I57" s="1601">
        <v>0</v>
      </c>
      <c r="J57" s="1601">
        <v>13981</v>
      </c>
      <c r="K57" s="1601">
        <v>321093</v>
      </c>
      <c r="L57" s="1602">
        <v>0</v>
      </c>
      <c r="M57" s="1602">
        <v>0</v>
      </c>
      <c r="N57" s="1601">
        <v>11082</v>
      </c>
      <c r="O57" s="1601">
        <v>7842</v>
      </c>
      <c r="P57" s="1601">
        <v>3240</v>
      </c>
      <c r="Q57" s="1611"/>
      <c r="R57" s="1601">
        <v>54914</v>
      </c>
      <c r="S57" s="1601">
        <v>54559</v>
      </c>
      <c r="T57" s="1603">
        <v>355</v>
      </c>
      <c r="U57" s="1603">
        <v>14481502</v>
      </c>
      <c r="V57" s="1603">
        <v>0</v>
      </c>
      <c r="W57" s="1601">
        <v>0</v>
      </c>
      <c r="X57" s="1601">
        <v>90183</v>
      </c>
      <c r="Y57" s="1601">
        <v>72900</v>
      </c>
      <c r="Z57" s="1601">
        <v>163083</v>
      </c>
      <c r="AA57" s="1601">
        <v>2820700</v>
      </c>
      <c r="AB57" s="1601">
        <v>18353</v>
      </c>
      <c r="AC57" s="1601">
        <v>2839053</v>
      </c>
      <c r="AD57" s="1601">
        <v>344847</v>
      </c>
      <c r="AE57" s="1601">
        <v>484</v>
      </c>
      <c r="AF57" s="1601">
        <v>0</v>
      </c>
      <c r="AG57" s="1601">
        <v>13406</v>
      </c>
      <c r="AH57" s="1601">
        <v>13406</v>
      </c>
      <c r="AI57" s="1601">
        <v>312160</v>
      </c>
      <c r="AJ57" s="1601">
        <v>0</v>
      </c>
      <c r="AK57" s="1601">
        <v>1</v>
      </c>
      <c r="AL57" s="1601">
        <v>0</v>
      </c>
      <c r="AM57" s="1604">
        <v>14058097</v>
      </c>
    </row>
    <row r="58" spans="1:39" s="1592" customFormat="1" ht="29.25" customHeight="1">
      <c r="A58" s="2818"/>
      <c r="B58" s="2821"/>
      <c r="C58" s="1623" t="s">
        <v>1517</v>
      </c>
      <c r="D58" s="1623"/>
      <c r="E58" s="1624"/>
      <c r="F58" s="1605"/>
      <c r="G58" s="1605"/>
      <c r="H58" s="1605"/>
      <c r="I58" s="1605"/>
      <c r="J58" s="1605"/>
      <c r="K58" s="1605"/>
      <c r="L58" s="1606"/>
      <c r="M58" s="1606"/>
      <c r="N58" s="1605"/>
      <c r="O58" s="1605"/>
      <c r="P58" s="1605"/>
      <c r="Q58" s="1605"/>
      <c r="R58" s="1605"/>
      <c r="S58" s="1605"/>
      <c r="T58" s="1607"/>
      <c r="U58" s="1607"/>
      <c r="V58" s="1607"/>
      <c r="W58" s="1605"/>
      <c r="X58" s="1605"/>
      <c r="Y58" s="1605"/>
      <c r="Z58" s="1605"/>
      <c r="AA58" s="1605"/>
      <c r="AB58" s="1605"/>
      <c r="AC58" s="1605"/>
      <c r="AD58" s="1605"/>
      <c r="AE58" s="1605"/>
      <c r="AF58" s="1605"/>
      <c r="AG58" s="1605"/>
      <c r="AH58" s="1605"/>
      <c r="AI58" s="1605"/>
      <c r="AJ58" s="1605"/>
      <c r="AK58" s="1605"/>
      <c r="AL58" s="1605"/>
      <c r="AM58" s="1608"/>
    </row>
    <row r="59" spans="1:39" s="1592" customFormat="1" ht="29.25" customHeight="1">
      <c r="A59" s="2818"/>
      <c r="B59" s="2821"/>
      <c r="C59" s="1625" t="s">
        <v>1518</v>
      </c>
      <c r="D59" s="1625"/>
      <c r="E59" s="1626"/>
      <c r="F59" s="1601">
        <v>97009</v>
      </c>
      <c r="G59" s="1601">
        <v>82585</v>
      </c>
      <c r="H59" s="1601">
        <v>169</v>
      </c>
      <c r="I59" s="1601">
        <v>1</v>
      </c>
      <c r="J59" s="1601">
        <v>4</v>
      </c>
      <c r="K59" s="1601">
        <v>82411</v>
      </c>
      <c r="L59" s="1602">
        <v>0</v>
      </c>
      <c r="M59" s="1602">
        <v>0</v>
      </c>
      <c r="N59" s="1601">
        <v>292</v>
      </c>
      <c r="O59" s="1601">
        <v>215</v>
      </c>
      <c r="P59" s="1601">
        <v>77</v>
      </c>
      <c r="Q59" s="1611"/>
      <c r="R59" s="1601">
        <v>31100</v>
      </c>
      <c r="S59" s="1601">
        <v>29888</v>
      </c>
      <c r="T59" s="1603">
        <v>1212</v>
      </c>
      <c r="U59" s="1603">
        <v>4259536</v>
      </c>
      <c r="V59" s="1603">
        <v>0</v>
      </c>
      <c r="W59" s="1601">
        <v>0</v>
      </c>
      <c r="X59" s="1601">
        <v>2795</v>
      </c>
      <c r="Y59" s="1601">
        <v>1963</v>
      </c>
      <c r="Z59" s="1601">
        <v>4758</v>
      </c>
      <c r="AA59" s="1601">
        <v>1751437</v>
      </c>
      <c r="AB59" s="1601">
        <v>71023</v>
      </c>
      <c r="AC59" s="1601">
        <v>1822460</v>
      </c>
      <c r="AD59" s="1601">
        <v>91125</v>
      </c>
      <c r="AE59" s="1601">
        <v>163</v>
      </c>
      <c r="AF59" s="1601">
        <v>1</v>
      </c>
      <c r="AG59" s="1601">
        <v>3239</v>
      </c>
      <c r="AH59" s="1601">
        <v>3239</v>
      </c>
      <c r="AI59" s="1601">
        <v>76308</v>
      </c>
      <c r="AJ59" s="1601">
        <v>0</v>
      </c>
      <c r="AK59" s="1601">
        <v>1</v>
      </c>
      <c r="AL59" s="1601">
        <v>24</v>
      </c>
      <c r="AM59" s="1604">
        <v>3941569</v>
      </c>
    </row>
    <row r="60" spans="1:39" s="1592" customFormat="1" ht="29.25" customHeight="1">
      <c r="A60" s="2818"/>
      <c r="B60" s="2821"/>
      <c r="C60" s="1623" t="s">
        <v>1519</v>
      </c>
      <c r="D60" s="1623"/>
      <c r="E60" s="1624"/>
      <c r="F60" s="1605"/>
      <c r="G60" s="1605"/>
      <c r="H60" s="1605"/>
      <c r="I60" s="1605"/>
      <c r="J60" s="1605"/>
      <c r="K60" s="1605"/>
      <c r="L60" s="1606"/>
      <c r="M60" s="1606"/>
      <c r="N60" s="1605"/>
      <c r="O60" s="1605"/>
      <c r="P60" s="1605"/>
      <c r="Q60" s="1605"/>
      <c r="R60" s="1605"/>
      <c r="S60" s="1605"/>
      <c r="T60" s="1607"/>
      <c r="U60" s="1607"/>
      <c r="V60" s="1607"/>
      <c r="W60" s="1605"/>
      <c r="X60" s="1605"/>
      <c r="Y60" s="1605"/>
      <c r="Z60" s="1605"/>
      <c r="AA60" s="1605"/>
      <c r="AB60" s="1605"/>
      <c r="AC60" s="1605"/>
      <c r="AD60" s="1605"/>
      <c r="AE60" s="1605"/>
      <c r="AF60" s="1605"/>
      <c r="AG60" s="1605"/>
      <c r="AH60" s="1605"/>
      <c r="AI60" s="1605"/>
      <c r="AJ60" s="1605"/>
      <c r="AK60" s="1605"/>
      <c r="AL60" s="1605"/>
      <c r="AM60" s="1608"/>
    </row>
    <row r="61" spans="1:39" s="1592" customFormat="1" ht="29.25" customHeight="1">
      <c r="A61" s="2818"/>
      <c r="B61" s="2821"/>
      <c r="C61" s="1625" t="s">
        <v>1520</v>
      </c>
      <c r="D61" s="1625"/>
      <c r="E61" s="1626"/>
      <c r="F61" s="1601">
        <v>64774</v>
      </c>
      <c r="G61" s="1601">
        <v>62019</v>
      </c>
      <c r="H61" s="1601">
        <v>49</v>
      </c>
      <c r="I61" s="1601">
        <v>0</v>
      </c>
      <c r="J61" s="1601">
        <v>9</v>
      </c>
      <c r="K61" s="1601">
        <v>61961</v>
      </c>
      <c r="L61" s="1602">
        <v>0</v>
      </c>
      <c r="M61" s="1602">
        <v>0</v>
      </c>
      <c r="N61" s="1601">
        <v>1097</v>
      </c>
      <c r="O61" s="1601">
        <v>1013</v>
      </c>
      <c r="P61" s="1601">
        <v>84</v>
      </c>
      <c r="Q61" s="1611"/>
      <c r="R61" s="1601">
        <v>11690</v>
      </c>
      <c r="S61" s="1601">
        <v>11547</v>
      </c>
      <c r="T61" s="1603">
        <v>143</v>
      </c>
      <c r="U61" s="1603">
        <v>3534412</v>
      </c>
      <c r="V61" s="1603">
        <v>0</v>
      </c>
      <c r="W61" s="1601">
        <v>0</v>
      </c>
      <c r="X61" s="1601">
        <v>14689</v>
      </c>
      <c r="Y61" s="1601">
        <v>2436</v>
      </c>
      <c r="Z61" s="1601">
        <v>17125</v>
      </c>
      <c r="AA61" s="1601">
        <v>770185</v>
      </c>
      <c r="AB61" s="1601">
        <v>9539</v>
      </c>
      <c r="AC61" s="1601">
        <v>779724</v>
      </c>
      <c r="AD61" s="1601">
        <v>62563</v>
      </c>
      <c r="AE61" s="1601">
        <v>49</v>
      </c>
      <c r="AF61" s="1601">
        <v>0</v>
      </c>
      <c r="AG61" s="1601">
        <v>2298</v>
      </c>
      <c r="AH61" s="1601">
        <v>2298</v>
      </c>
      <c r="AI61" s="1601">
        <v>59587</v>
      </c>
      <c r="AJ61" s="1601">
        <v>0</v>
      </c>
      <c r="AK61" s="1601">
        <v>0</v>
      </c>
      <c r="AL61" s="1601">
        <v>0</v>
      </c>
      <c r="AM61" s="1604">
        <v>3422228</v>
      </c>
    </row>
    <row r="62" spans="1:39" s="1592" customFormat="1" ht="29.25" customHeight="1">
      <c r="A62" s="2818"/>
      <c r="B62" s="2821"/>
      <c r="C62" s="1623" t="s">
        <v>1521</v>
      </c>
      <c r="D62" s="1623"/>
      <c r="E62" s="1624"/>
      <c r="F62" s="1605"/>
      <c r="G62" s="1605"/>
      <c r="H62" s="1605"/>
      <c r="I62" s="1605"/>
      <c r="J62" s="1605"/>
      <c r="K62" s="1605"/>
      <c r="L62" s="1606"/>
      <c r="M62" s="1606"/>
      <c r="N62" s="1605"/>
      <c r="O62" s="1605"/>
      <c r="P62" s="1605"/>
      <c r="Q62" s="1605"/>
      <c r="R62" s="1605"/>
      <c r="S62" s="1605"/>
      <c r="T62" s="1607"/>
      <c r="U62" s="1607"/>
      <c r="V62" s="1607"/>
      <c r="W62" s="1605"/>
      <c r="X62" s="1605"/>
      <c r="Y62" s="1605"/>
      <c r="Z62" s="1605"/>
      <c r="AA62" s="1605"/>
      <c r="AB62" s="1605"/>
      <c r="AC62" s="1605"/>
      <c r="AD62" s="1605"/>
      <c r="AE62" s="1605"/>
      <c r="AF62" s="1605"/>
      <c r="AG62" s="1605"/>
      <c r="AH62" s="1605"/>
      <c r="AI62" s="1605"/>
      <c r="AJ62" s="1605"/>
      <c r="AK62" s="1605"/>
      <c r="AL62" s="1605"/>
      <c r="AM62" s="1608"/>
    </row>
    <row r="63" spans="1:39" s="1592" customFormat="1" ht="29.25" customHeight="1">
      <c r="A63" s="2818"/>
      <c r="B63" s="2821"/>
      <c r="C63" s="1625" t="s">
        <v>1522</v>
      </c>
      <c r="D63" s="1625"/>
      <c r="E63" s="1626"/>
      <c r="F63" s="1601">
        <v>19261</v>
      </c>
      <c r="G63" s="1601">
        <v>15052</v>
      </c>
      <c r="H63" s="1601">
        <v>5</v>
      </c>
      <c r="I63" s="1601">
        <v>4</v>
      </c>
      <c r="J63" s="1601">
        <v>0</v>
      </c>
      <c r="K63" s="1601">
        <v>15043</v>
      </c>
      <c r="L63" s="1602">
        <v>0</v>
      </c>
      <c r="M63" s="1602">
        <v>0</v>
      </c>
      <c r="N63" s="1601">
        <v>5</v>
      </c>
      <c r="O63" s="1601">
        <v>0</v>
      </c>
      <c r="P63" s="1601">
        <v>5</v>
      </c>
      <c r="Q63" s="1611"/>
      <c r="R63" s="1601">
        <v>4980</v>
      </c>
      <c r="S63" s="1601">
        <v>4976</v>
      </c>
      <c r="T63" s="1603">
        <v>4</v>
      </c>
      <c r="U63" s="1603">
        <v>1027360</v>
      </c>
      <c r="V63" s="1603">
        <v>0</v>
      </c>
      <c r="W63" s="1601">
        <v>0</v>
      </c>
      <c r="X63" s="1601">
        <v>0</v>
      </c>
      <c r="Y63" s="1601">
        <v>168</v>
      </c>
      <c r="Z63" s="1601">
        <v>168</v>
      </c>
      <c r="AA63" s="1601">
        <v>380166</v>
      </c>
      <c r="AB63" s="1601">
        <v>306</v>
      </c>
      <c r="AC63" s="1601">
        <v>380472</v>
      </c>
      <c r="AD63" s="1601">
        <v>18598</v>
      </c>
      <c r="AE63" s="1601">
        <v>5</v>
      </c>
      <c r="AF63" s="1601">
        <v>4</v>
      </c>
      <c r="AG63" s="1601">
        <v>427</v>
      </c>
      <c r="AH63" s="1601">
        <v>427</v>
      </c>
      <c r="AI63" s="1601">
        <v>14311</v>
      </c>
      <c r="AJ63" s="1601">
        <v>0</v>
      </c>
      <c r="AK63" s="1601">
        <v>0</v>
      </c>
      <c r="AL63" s="1601">
        <v>0</v>
      </c>
      <c r="AM63" s="1604">
        <v>972797</v>
      </c>
    </row>
    <row r="64" spans="1:39" s="1592" customFormat="1" ht="29.25" customHeight="1">
      <c r="A64" s="2818"/>
      <c r="B64" s="2821"/>
      <c r="C64" s="1623" t="s">
        <v>1523</v>
      </c>
      <c r="D64" s="1623"/>
      <c r="E64" s="1624"/>
      <c r="F64" s="1605"/>
      <c r="G64" s="1605"/>
      <c r="H64" s="1605"/>
      <c r="I64" s="1605"/>
      <c r="J64" s="1605"/>
      <c r="K64" s="1605"/>
      <c r="L64" s="1606"/>
      <c r="M64" s="1606"/>
      <c r="N64" s="1605"/>
      <c r="O64" s="1605"/>
      <c r="P64" s="1605"/>
      <c r="Q64" s="1605"/>
      <c r="R64" s="1605"/>
      <c r="S64" s="1605"/>
      <c r="T64" s="1607"/>
      <c r="U64" s="1607"/>
      <c r="V64" s="1607"/>
      <c r="W64" s="1605"/>
      <c r="X64" s="1605"/>
      <c r="Y64" s="1605"/>
      <c r="Z64" s="1605"/>
      <c r="AA64" s="1605"/>
      <c r="AB64" s="1605"/>
      <c r="AC64" s="1605"/>
      <c r="AD64" s="1605"/>
      <c r="AE64" s="1605"/>
      <c r="AF64" s="1605"/>
      <c r="AG64" s="1605"/>
      <c r="AH64" s="1605"/>
      <c r="AI64" s="1605"/>
      <c r="AJ64" s="1605"/>
      <c r="AK64" s="1605"/>
      <c r="AL64" s="1605"/>
      <c r="AM64" s="1608"/>
    </row>
    <row r="65" spans="1:39" s="1592" customFormat="1" ht="29.25" customHeight="1">
      <c r="A65" s="2818"/>
      <c r="B65" s="2821"/>
      <c r="C65" s="1625" t="s">
        <v>1524</v>
      </c>
      <c r="D65" s="1625"/>
      <c r="E65" s="1626"/>
      <c r="F65" s="1601">
        <v>15529</v>
      </c>
      <c r="G65" s="1601">
        <v>12955</v>
      </c>
      <c r="H65" s="1601">
        <v>4</v>
      </c>
      <c r="I65" s="1601">
        <v>0</v>
      </c>
      <c r="J65" s="1601">
        <v>0</v>
      </c>
      <c r="K65" s="1601">
        <v>12951</v>
      </c>
      <c r="L65" s="1602">
        <v>0</v>
      </c>
      <c r="M65" s="1602">
        <v>0</v>
      </c>
      <c r="N65" s="1601">
        <v>0</v>
      </c>
      <c r="O65" s="1601">
        <v>0</v>
      </c>
      <c r="P65" s="1601">
        <v>0</v>
      </c>
      <c r="Q65" s="1611"/>
      <c r="R65" s="1601">
        <v>4977</v>
      </c>
      <c r="S65" s="1601">
        <v>4955</v>
      </c>
      <c r="T65" s="1603">
        <v>22</v>
      </c>
      <c r="U65" s="1603">
        <v>1027316</v>
      </c>
      <c r="V65" s="1603">
        <v>0</v>
      </c>
      <c r="W65" s="1601">
        <v>0</v>
      </c>
      <c r="X65" s="1601">
        <v>0</v>
      </c>
      <c r="Y65" s="1601">
        <v>0</v>
      </c>
      <c r="Z65" s="1601">
        <v>0</v>
      </c>
      <c r="AA65" s="1601">
        <v>435544</v>
      </c>
      <c r="AB65" s="1601">
        <v>1934</v>
      </c>
      <c r="AC65" s="1601">
        <v>437478</v>
      </c>
      <c r="AD65" s="1601">
        <v>14406</v>
      </c>
      <c r="AE65" s="1601">
        <v>4</v>
      </c>
      <c r="AF65" s="1601">
        <v>0</v>
      </c>
      <c r="AG65" s="1601">
        <v>388</v>
      </c>
      <c r="AH65" s="1601">
        <v>388</v>
      </c>
      <c r="AI65" s="1601">
        <v>11720</v>
      </c>
      <c r="AJ65" s="1601">
        <v>0</v>
      </c>
      <c r="AK65" s="1601">
        <v>0</v>
      </c>
      <c r="AL65" s="1601">
        <v>0</v>
      </c>
      <c r="AM65" s="1604">
        <v>934995</v>
      </c>
    </row>
    <row r="66" spans="1:39" s="1592" customFormat="1" ht="29.25" customHeight="1">
      <c r="A66" s="2818"/>
      <c r="B66" s="2821"/>
      <c r="C66" s="1623" t="s">
        <v>1525</v>
      </c>
      <c r="D66" s="1623"/>
      <c r="E66" s="1624"/>
      <c r="F66" s="1605"/>
      <c r="G66" s="1605"/>
      <c r="H66" s="1605"/>
      <c r="I66" s="1605"/>
      <c r="J66" s="1605"/>
      <c r="K66" s="1605"/>
      <c r="L66" s="1606"/>
      <c r="M66" s="1606"/>
      <c r="N66" s="1605"/>
      <c r="O66" s="1605"/>
      <c r="P66" s="1605"/>
      <c r="Q66" s="1605"/>
      <c r="R66" s="1605"/>
      <c r="S66" s="1605"/>
      <c r="T66" s="1607"/>
      <c r="U66" s="1607"/>
      <c r="V66" s="1607"/>
      <c r="W66" s="1605"/>
      <c r="X66" s="1605"/>
      <c r="Y66" s="1605"/>
      <c r="Z66" s="1605"/>
      <c r="AA66" s="1605"/>
      <c r="AB66" s="1605"/>
      <c r="AC66" s="1605"/>
      <c r="AD66" s="1605"/>
      <c r="AE66" s="1605"/>
      <c r="AF66" s="1605"/>
      <c r="AG66" s="1605"/>
      <c r="AH66" s="1605"/>
      <c r="AI66" s="1605"/>
      <c r="AJ66" s="1605"/>
      <c r="AK66" s="1605"/>
      <c r="AL66" s="1605"/>
      <c r="AM66" s="1608"/>
    </row>
    <row r="67" spans="1:39" s="1592" customFormat="1" ht="29.25" customHeight="1">
      <c r="A67" s="2818"/>
      <c r="B67" s="2821"/>
      <c r="C67" s="1625" t="s">
        <v>1526</v>
      </c>
      <c r="D67" s="1625"/>
      <c r="E67" s="1626"/>
      <c r="F67" s="1601">
        <v>17961</v>
      </c>
      <c r="G67" s="1601">
        <v>14933</v>
      </c>
      <c r="H67" s="1601">
        <v>8</v>
      </c>
      <c r="I67" s="1601">
        <v>4</v>
      </c>
      <c r="J67" s="1601">
        <v>0</v>
      </c>
      <c r="K67" s="1601">
        <v>14921</v>
      </c>
      <c r="L67" s="1602">
        <v>0</v>
      </c>
      <c r="M67" s="1602">
        <v>0</v>
      </c>
      <c r="N67" s="1601">
        <v>153</v>
      </c>
      <c r="O67" s="1601">
        <v>73</v>
      </c>
      <c r="P67" s="1601">
        <v>80</v>
      </c>
      <c r="Q67" s="1611"/>
      <c r="R67" s="1601">
        <v>2459</v>
      </c>
      <c r="S67" s="1601">
        <v>2459</v>
      </c>
      <c r="T67" s="1603">
        <v>0</v>
      </c>
      <c r="U67" s="1603">
        <v>1320417</v>
      </c>
      <c r="V67" s="1603">
        <v>0</v>
      </c>
      <c r="W67" s="1601">
        <v>0</v>
      </c>
      <c r="X67" s="1601">
        <v>1606</v>
      </c>
      <c r="Y67" s="1601">
        <v>3520</v>
      </c>
      <c r="Z67" s="1601">
        <v>5126</v>
      </c>
      <c r="AA67" s="1601">
        <v>248851</v>
      </c>
      <c r="AB67" s="1601">
        <v>0</v>
      </c>
      <c r="AC67" s="1601">
        <v>248851</v>
      </c>
      <c r="AD67" s="1601">
        <v>17978</v>
      </c>
      <c r="AE67" s="1601">
        <v>8</v>
      </c>
      <c r="AF67" s="1601">
        <v>4</v>
      </c>
      <c r="AG67" s="1601">
        <v>355</v>
      </c>
      <c r="AH67" s="1601">
        <v>355</v>
      </c>
      <c r="AI67" s="1601">
        <v>14910</v>
      </c>
      <c r="AJ67" s="1601">
        <v>0</v>
      </c>
      <c r="AK67" s="1601">
        <v>1</v>
      </c>
      <c r="AL67" s="1601">
        <v>1</v>
      </c>
      <c r="AM67" s="1604">
        <v>1324207</v>
      </c>
    </row>
    <row r="68" spans="1:39" s="1592" customFormat="1" ht="29.25" customHeight="1">
      <c r="A68" s="2818"/>
      <c r="B68" s="2821"/>
      <c r="C68" s="1623" t="s">
        <v>1527</v>
      </c>
      <c r="D68" s="1623"/>
      <c r="E68" s="1624"/>
      <c r="F68" s="1605"/>
      <c r="G68" s="1605"/>
      <c r="H68" s="1605"/>
      <c r="I68" s="1605"/>
      <c r="J68" s="1605"/>
      <c r="K68" s="1605"/>
      <c r="L68" s="1606"/>
      <c r="M68" s="1606"/>
      <c r="N68" s="1605"/>
      <c r="O68" s="1605"/>
      <c r="P68" s="1605"/>
      <c r="Q68" s="1605"/>
      <c r="R68" s="1605"/>
      <c r="S68" s="1605"/>
      <c r="T68" s="1607"/>
      <c r="U68" s="1607"/>
      <c r="V68" s="1607"/>
      <c r="W68" s="1605"/>
      <c r="X68" s="1605"/>
      <c r="Y68" s="1605"/>
      <c r="Z68" s="1605"/>
      <c r="AA68" s="1605"/>
      <c r="AB68" s="1605"/>
      <c r="AC68" s="1605"/>
      <c r="AD68" s="1605"/>
      <c r="AE68" s="1605"/>
      <c r="AF68" s="1605"/>
      <c r="AG68" s="1605"/>
      <c r="AH68" s="1605"/>
      <c r="AI68" s="1605"/>
      <c r="AJ68" s="1605"/>
      <c r="AK68" s="1605"/>
      <c r="AL68" s="1605"/>
      <c r="AM68" s="1608"/>
    </row>
    <row r="69" spans="1:39" s="1592" customFormat="1" ht="29.25" customHeight="1">
      <c r="A69" s="2818"/>
      <c r="B69" s="2821"/>
      <c r="C69" s="1625"/>
      <c r="D69" s="1625"/>
      <c r="E69" s="1626"/>
      <c r="F69" s="1601">
        <v>1247</v>
      </c>
      <c r="G69" s="1601">
        <v>916</v>
      </c>
      <c r="H69" s="1601">
        <v>0</v>
      </c>
      <c r="I69" s="1601">
        <v>0</v>
      </c>
      <c r="J69" s="1601">
        <v>0</v>
      </c>
      <c r="K69" s="1601">
        <v>916</v>
      </c>
      <c r="L69" s="1602">
        <v>0</v>
      </c>
      <c r="M69" s="1602">
        <v>0</v>
      </c>
      <c r="N69" s="1601">
        <v>0</v>
      </c>
      <c r="O69" s="1601">
        <v>0</v>
      </c>
      <c r="P69" s="1601">
        <v>0</v>
      </c>
      <c r="Q69" s="1611"/>
      <c r="R69" s="1601">
        <v>100</v>
      </c>
      <c r="S69" s="1601">
        <v>99</v>
      </c>
      <c r="T69" s="1603">
        <v>1</v>
      </c>
      <c r="U69" s="1603">
        <v>102963</v>
      </c>
      <c r="V69" s="1603">
        <v>0</v>
      </c>
      <c r="W69" s="1601">
        <v>0</v>
      </c>
      <c r="X69" s="1601">
        <v>0</v>
      </c>
      <c r="Y69" s="1601">
        <v>0</v>
      </c>
      <c r="Z69" s="1601">
        <v>0</v>
      </c>
      <c r="AA69" s="1601">
        <v>12632</v>
      </c>
      <c r="AB69" s="1601">
        <v>128</v>
      </c>
      <c r="AC69" s="1601">
        <v>12760</v>
      </c>
      <c r="AD69" s="1601">
        <v>1293</v>
      </c>
      <c r="AE69" s="1601">
        <v>0</v>
      </c>
      <c r="AF69" s="1601">
        <v>0</v>
      </c>
      <c r="AG69" s="1601">
        <v>15</v>
      </c>
      <c r="AH69" s="1601">
        <v>15</v>
      </c>
      <c r="AI69" s="1601">
        <v>961</v>
      </c>
      <c r="AJ69" s="1601">
        <v>0</v>
      </c>
      <c r="AK69" s="1601">
        <v>0</v>
      </c>
      <c r="AL69" s="1601">
        <v>0</v>
      </c>
      <c r="AM69" s="1604">
        <v>107775</v>
      </c>
    </row>
    <row r="70" spans="1:39" s="1592" customFormat="1" ht="29.25" customHeight="1">
      <c r="A70" s="2818"/>
      <c r="B70" s="2821"/>
      <c r="C70" s="1623"/>
      <c r="D70" s="1623"/>
      <c r="E70" s="1624"/>
      <c r="F70" s="1605"/>
      <c r="G70" s="1605"/>
      <c r="H70" s="1605"/>
      <c r="I70" s="1605"/>
      <c r="J70" s="1605"/>
      <c r="K70" s="1605"/>
      <c r="L70" s="1606"/>
      <c r="M70" s="1606"/>
      <c r="N70" s="1605"/>
      <c r="O70" s="1605"/>
      <c r="P70" s="1605"/>
      <c r="Q70" s="1605"/>
      <c r="R70" s="1605"/>
      <c r="S70" s="1605"/>
      <c r="T70" s="1607"/>
      <c r="U70" s="1607"/>
      <c r="V70" s="1607"/>
      <c r="W70" s="1605"/>
      <c r="X70" s="1605"/>
      <c r="Y70" s="1605"/>
      <c r="Z70" s="1605"/>
      <c r="AA70" s="1605"/>
      <c r="AB70" s="1605"/>
      <c r="AC70" s="1605"/>
      <c r="AD70" s="1605"/>
      <c r="AE70" s="1605"/>
      <c r="AF70" s="1605"/>
      <c r="AG70" s="1605"/>
      <c r="AH70" s="1605"/>
      <c r="AI70" s="1605"/>
      <c r="AJ70" s="1605"/>
      <c r="AK70" s="1605"/>
      <c r="AL70" s="1605"/>
      <c r="AM70" s="1608"/>
    </row>
    <row r="71" spans="1:39" s="1592" customFormat="1" ht="29.25" customHeight="1">
      <c r="A71" s="2818"/>
      <c r="B71" s="2822"/>
      <c r="C71" s="2823" t="s">
        <v>1528</v>
      </c>
      <c r="D71" s="2824"/>
      <c r="E71" s="2825"/>
      <c r="F71" s="1601">
        <v>2220417</v>
      </c>
      <c r="G71" s="1601">
        <v>2096924</v>
      </c>
      <c r="H71" s="1601">
        <v>3589</v>
      </c>
      <c r="I71" s="1601">
        <v>27</v>
      </c>
      <c r="J71" s="1601">
        <v>77002</v>
      </c>
      <c r="K71" s="1601">
        <v>2016306</v>
      </c>
      <c r="L71" s="1602">
        <v>0</v>
      </c>
      <c r="M71" s="1602">
        <v>0</v>
      </c>
      <c r="N71" s="1601">
        <v>103261</v>
      </c>
      <c r="O71" s="1601">
        <v>71305</v>
      </c>
      <c r="P71" s="1601">
        <v>31956</v>
      </c>
      <c r="Q71" s="1611" t="s">
        <v>1838</v>
      </c>
      <c r="R71" s="1601">
        <v>306628</v>
      </c>
      <c r="S71" s="1601">
        <v>304826</v>
      </c>
      <c r="T71" s="1603">
        <v>1802</v>
      </c>
      <c r="U71" s="1603">
        <v>79832465</v>
      </c>
      <c r="V71" s="1603">
        <v>0</v>
      </c>
      <c r="W71" s="1601">
        <v>0</v>
      </c>
      <c r="X71" s="1601">
        <v>685052</v>
      </c>
      <c r="Y71" s="1601">
        <v>628045</v>
      </c>
      <c r="Z71" s="1601">
        <v>1313097</v>
      </c>
      <c r="AA71" s="1601">
        <v>14842890</v>
      </c>
      <c r="AB71" s="1601">
        <v>104182</v>
      </c>
      <c r="AC71" s="1601">
        <v>14947072</v>
      </c>
      <c r="AD71" s="1601">
        <v>2208515</v>
      </c>
      <c r="AE71" s="1601">
        <v>3636</v>
      </c>
      <c r="AF71" s="1601">
        <v>29</v>
      </c>
      <c r="AG71" s="1601">
        <v>83396</v>
      </c>
      <c r="AH71" s="1601">
        <v>83394</v>
      </c>
      <c r="AI71" s="1601">
        <v>2002421</v>
      </c>
      <c r="AJ71" s="1601">
        <v>2891</v>
      </c>
      <c r="AK71" s="1601">
        <v>12</v>
      </c>
      <c r="AL71" s="1601">
        <v>2941</v>
      </c>
      <c r="AM71" s="1604">
        <v>78910728</v>
      </c>
    </row>
    <row r="72" spans="1:39" s="1592" customFormat="1" ht="29.25" customHeight="1">
      <c r="A72" s="2818"/>
      <c r="B72" s="1627"/>
      <c r="C72" s="1623"/>
      <c r="D72" s="1623"/>
      <c r="E72" s="1624"/>
      <c r="F72" s="1605"/>
      <c r="G72" s="1605"/>
      <c r="H72" s="1605"/>
      <c r="I72" s="1605"/>
      <c r="J72" s="1605"/>
      <c r="K72" s="1605"/>
      <c r="L72" s="1606"/>
      <c r="M72" s="1606"/>
      <c r="N72" s="1605"/>
      <c r="O72" s="1605"/>
      <c r="P72" s="1605"/>
      <c r="Q72" s="1605"/>
      <c r="R72" s="1605"/>
      <c r="S72" s="1605"/>
      <c r="T72" s="1607"/>
      <c r="U72" s="1607"/>
      <c r="V72" s="1607"/>
      <c r="W72" s="1605"/>
      <c r="X72" s="1605"/>
      <c r="Y72" s="1605"/>
      <c r="Z72" s="1605"/>
      <c r="AA72" s="1605"/>
      <c r="AB72" s="1605"/>
      <c r="AC72" s="1605"/>
      <c r="AD72" s="1605"/>
      <c r="AE72" s="1605"/>
      <c r="AF72" s="1605"/>
      <c r="AG72" s="1605"/>
      <c r="AH72" s="1605"/>
      <c r="AI72" s="1605"/>
      <c r="AJ72" s="1605"/>
      <c r="AK72" s="1605"/>
      <c r="AL72" s="1605"/>
      <c r="AM72" s="1608"/>
    </row>
    <row r="73" spans="1:39" s="1592" customFormat="1" ht="29.25" customHeight="1" thickBot="1">
      <c r="A73" s="2819"/>
      <c r="B73" s="1628" t="s">
        <v>1530</v>
      </c>
      <c r="C73" s="1628"/>
      <c r="D73" s="1628"/>
      <c r="E73" s="1629"/>
      <c r="F73" s="1630">
        <v>2226626</v>
      </c>
      <c r="G73" s="1630">
        <v>2103124</v>
      </c>
      <c r="H73" s="1630">
        <v>3589</v>
      </c>
      <c r="I73" s="1630">
        <v>27</v>
      </c>
      <c r="J73" s="1630">
        <v>77002</v>
      </c>
      <c r="K73" s="1630">
        <v>2022506</v>
      </c>
      <c r="L73" s="1631">
        <v>0</v>
      </c>
      <c r="M73" s="1631">
        <v>0</v>
      </c>
      <c r="N73" s="1630">
        <v>103323</v>
      </c>
      <c r="O73" s="1630">
        <v>71367</v>
      </c>
      <c r="P73" s="1632">
        <v>31956</v>
      </c>
      <c r="Q73" s="1633" t="s">
        <v>1838</v>
      </c>
      <c r="R73" s="1630">
        <v>306859</v>
      </c>
      <c r="S73" s="1630">
        <v>305048</v>
      </c>
      <c r="T73" s="1632">
        <v>1811</v>
      </c>
      <c r="U73" s="1632">
        <v>79892440</v>
      </c>
      <c r="V73" s="1632">
        <v>0</v>
      </c>
      <c r="W73" s="1630">
        <v>0</v>
      </c>
      <c r="X73" s="1630">
        <v>685236</v>
      </c>
      <c r="Y73" s="1630">
        <v>628045</v>
      </c>
      <c r="Z73" s="1630">
        <v>1313281</v>
      </c>
      <c r="AA73" s="1630">
        <v>14845425</v>
      </c>
      <c r="AB73" s="1630">
        <v>104344</v>
      </c>
      <c r="AC73" s="1630">
        <v>14949769</v>
      </c>
      <c r="AD73" s="1630">
        <v>2214711</v>
      </c>
      <c r="AE73" s="1630">
        <v>3636</v>
      </c>
      <c r="AF73" s="1630">
        <v>29</v>
      </c>
      <c r="AG73" s="1630">
        <v>83396</v>
      </c>
      <c r="AH73" s="1630">
        <v>83394</v>
      </c>
      <c r="AI73" s="1630">
        <v>2008606</v>
      </c>
      <c r="AJ73" s="1630">
        <v>2895</v>
      </c>
      <c r="AK73" s="1630">
        <v>12</v>
      </c>
      <c r="AL73" s="1630">
        <v>2942</v>
      </c>
      <c r="AM73" s="1634">
        <v>78970954</v>
      </c>
    </row>
    <row r="74" spans="1:39" s="1592" customFormat="1" ht="29.25" customHeight="1" hidden="1">
      <c r="A74" s="1635" t="s">
        <v>1531</v>
      </c>
      <c r="B74" s="1636"/>
      <c r="C74" s="1636"/>
      <c r="D74" s="1636"/>
      <c r="E74" s="1636"/>
      <c r="F74" s="1637"/>
      <c r="G74" s="1637"/>
      <c r="H74" s="1637"/>
      <c r="I74" s="1637"/>
      <c r="J74" s="1637"/>
      <c r="K74" s="1637"/>
      <c r="L74" s="1638"/>
      <c r="M74" s="1638"/>
      <c r="N74" s="1637"/>
      <c r="O74" s="1637"/>
      <c r="P74" s="1637"/>
      <c r="Q74" s="1637"/>
      <c r="R74" s="1637"/>
      <c r="S74" s="1637"/>
      <c r="T74" s="1637"/>
      <c r="U74" s="1637"/>
      <c r="V74" s="1637"/>
      <c r="W74" s="1637"/>
      <c r="X74" s="1637"/>
      <c r="Y74" s="1637"/>
      <c r="Z74" s="1637"/>
      <c r="AA74" s="1637"/>
      <c r="AB74" s="1637"/>
      <c r="AC74" s="1637"/>
      <c r="AD74" s="1637"/>
      <c r="AE74" s="1637"/>
      <c r="AF74" s="1637"/>
      <c r="AG74" s="1637"/>
      <c r="AH74" s="1637"/>
      <c r="AI74" s="1637"/>
      <c r="AJ74" s="1637"/>
      <c r="AK74" s="1637"/>
      <c r="AL74" s="1637"/>
      <c r="AM74" s="1637"/>
    </row>
    <row r="75" spans="1:39" s="1592" customFormat="1" ht="29.25">
      <c r="A75" s="1639" t="s">
        <v>1843</v>
      </c>
      <c r="B75" s="1271"/>
      <c r="C75" s="1271"/>
      <c r="D75" s="1271"/>
      <c r="E75" s="1271"/>
      <c r="F75" s="1271"/>
      <c r="G75" s="1271"/>
      <c r="H75" s="1271"/>
      <c r="I75" s="1271"/>
      <c r="J75" s="1271"/>
      <c r="K75" s="1271"/>
      <c r="L75" s="1640"/>
      <c r="M75" s="1640"/>
      <c r="N75" s="1271"/>
      <c r="O75" s="1271"/>
      <c r="P75" s="1271"/>
      <c r="Q75" s="1271"/>
      <c r="R75" s="1271"/>
      <c r="S75" s="1271"/>
      <c r="T75" s="1271"/>
      <c r="U75" s="981"/>
      <c r="V75" s="981"/>
      <c r="W75" s="981"/>
      <c r="X75" s="981"/>
      <c r="Y75" s="981"/>
      <c r="Z75" s="1271"/>
      <c r="AA75" s="1271"/>
      <c r="AB75" s="1271"/>
      <c r="AC75" s="1271"/>
      <c r="AD75" s="1271"/>
      <c r="AE75" s="1271"/>
      <c r="AF75" s="1271"/>
      <c r="AG75" s="1271"/>
      <c r="AH75" s="1271"/>
      <c r="AI75" s="1271"/>
      <c r="AJ75" s="1271"/>
      <c r="AK75" s="1271"/>
      <c r="AL75" s="2774" t="s">
        <v>146</v>
      </c>
      <c r="AM75" s="2775"/>
    </row>
    <row r="76" spans="1:39" s="1592" customFormat="1" ht="14.25">
      <c r="A76" s="1271"/>
      <c r="B76" s="1271"/>
      <c r="C76" s="1271"/>
      <c r="D76" s="1271"/>
      <c r="E76" s="1271"/>
      <c r="F76" s="1271"/>
      <c r="G76" s="1271"/>
      <c r="H76" s="1271"/>
      <c r="I76" s="1271"/>
      <c r="J76" s="1271"/>
      <c r="K76" s="1271"/>
      <c r="L76" s="1640"/>
      <c r="M76" s="1640"/>
      <c r="N76" s="1271"/>
      <c r="O76" s="1271"/>
      <c r="P76" s="1271"/>
      <c r="Q76" s="1271"/>
      <c r="R76" s="1271"/>
      <c r="S76" s="1271"/>
      <c r="T76" s="1271"/>
      <c r="U76" s="981"/>
      <c r="V76" s="981"/>
      <c r="W76" s="1271"/>
      <c r="X76" s="1271"/>
      <c r="Y76" s="1271"/>
      <c r="Z76" s="1271"/>
      <c r="AA76" s="1271"/>
      <c r="AB76" s="1271"/>
      <c r="AC76" s="1271"/>
      <c r="AD76" s="1271"/>
      <c r="AE76" s="1271"/>
      <c r="AF76" s="1271"/>
      <c r="AG76" s="1271"/>
      <c r="AH76" s="1271"/>
      <c r="AI76" s="1271"/>
      <c r="AJ76" s="1271"/>
      <c r="AK76" s="1271"/>
      <c r="AL76" s="1271"/>
      <c r="AM76" s="1641"/>
    </row>
    <row r="77" spans="1:39" s="1592" customFormat="1" ht="15" thickBot="1">
      <c r="A77" s="1271"/>
      <c r="B77" s="1271"/>
      <c r="C77" s="1271"/>
      <c r="D77" s="1271"/>
      <c r="E77" s="1271"/>
      <c r="F77" s="1271"/>
      <c r="G77" s="1271"/>
      <c r="H77" s="1271"/>
      <c r="I77" s="1271"/>
      <c r="J77" s="1271"/>
      <c r="K77" s="1271"/>
      <c r="L77" s="1640"/>
      <c r="M77" s="1640"/>
      <c r="N77" s="1271"/>
      <c r="O77" s="1271"/>
      <c r="P77" s="1271"/>
      <c r="Q77" s="1271"/>
      <c r="R77" s="1271"/>
      <c r="S77" s="1271"/>
      <c r="T77" s="1271"/>
      <c r="U77" s="1278"/>
      <c r="V77" s="1278"/>
      <c r="W77" s="1271"/>
      <c r="X77" s="1271"/>
      <c r="Y77" s="1271"/>
      <c r="Z77" s="1271"/>
      <c r="AA77" s="1271"/>
      <c r="AB77" s="1271"/>
      <c r="AC77" s="1271"/>
      <c r="AD77" s="1271"/>
      <c r="AE77" s="1271"/>
      <c r="AF77" s="1271"/>
      <c r="AG77" s="1271"/>
      <c r="AH77" s="1271"/>
      <c r="AI77" s="1271"/>
      <c r="AJ77" s="1271"/>
      <c r="AK77" s="1271"/>
      <c r="AL77" s="1271"/>
      <c r="AM77" s="1271"/>
    </row>
    <row r="78" spans="1:39" s="1592" customFormat="1" ht="18" customHeight="1">
      <c r="A78" s="2776" t="s">
        <v>1461</v>
      </c>
      <c r="B78" s="2777"/>
      <c r="C78" s="2777"/>
      <c r="D78" s="2777"/>
      <c r="E78" s="2778"/>
      <c r="F78" s="1587" t="s">
        <v>1462</v>
      </c>
      <c r="G78" s="1587" t="s">
        <v>1463</v>
      </c>
      <c r="H78" s="1587" t="s">
        <v>1464</v>
      </c>
      <c r="I78" s="1587" t="s">
        <v>1465</v>
      </c>
      <c r="J78" s="1587" t="s">
        <v>1466</v>
      </c>
      <c r="K78" s="1587" t="s">
        <v>1467</v>
      </c>
      <c r="L78" s="1588" t="s">
        <v>1468</v>
      </c>
      <c r="M78" s="1588" t="s">
        <v>1469</v>
      </c>
      <c r="N78" s="1587" t="s">
        <v>1470</v>
      </c>
      <c r="O78" s="1589" t="s">
        <v>1844</v>
      </c>
      <c r="P78" s="1589" t="s">
        <v>1845</v>
      </c>
      <c r="Q78" s="1589"/>
      <c r="R78" s="1589" t="s">
        <v>1471</v>
      </c>
      <c r="S78" s="1589" t="s">
        <v>1472</v>
      </c>
      <c r="T78" s="1590" t="s">
        <v>1473</v>
      </c>
      <c r="U78" s="1590" t="s">
        <v>1474</v>
      </c>
      <c r="V78" s="1590" t="s">
        <v>1475</v>
      </c>
      <c r="W78" s="1589" t="s">
        <v>1476</v>
      </c>
      <c r="X78" s="1589" t="s">
        <v>1477</v>
      </c>
      <c r="Y78" s="1589" t="s">
        <v>1478</v>
      </c>
      <c r="Z78" s="1589" t="s">
        <v>1570</v>
      </c>
      <c r="AA78" s="1589" t="s">
        <v>1846</v>
      </c>
      <c r="AB78" s="1589" t="s">
        <v>1847</v>
      </c>
      <c r="AC78" s="1589" t="s">
        <v>1571</v>
      </c>
      <c r="AD78" s="1589" t="s">
        <v>1848</v>
      </c>
      <c r="AE78" s="1589" t="s">
        <v>1849</v>
      </c>
      <c r="AF78" s="1589" t="s">
        <v>1850</v>
      </c>
      <c r="AG78" s="1589" t="s">
        <v>1851</v>
      </c>
      <c r="AH78" s="1589" t="s">
        <v>1852</v>
      </c>
      <c r="AI78" s="1589" t="s">
        <v>1853</v>
      </c>
      <c r="AJ78" s="1589" t="s">
        <v>1854</v>
      </c>
      <c r="AK78" s="1589" t="s">
        <v>1855</v>
      </c>
      <c r="AL78" s="1589" t="s">
        <v>1856</v>
      </c>
      <c r="AM78" s="1591" t="s">
        <v>1857</v>
      </c>
    </row>
    <row r="79" spans="1:39" s="1592" customFormat="1" ht="24" customHeight="1">
      <c r="A79" s="2826" t="s">
        <v>427</v>
      </c>
      <c r="B79" s="2827"/>
      <c r="C79" s="2827"/>
      <c r="D79" s="2827"/>
      <c r="E79" s="2828"/>
      <c r="F79" s="1912" t="s">
        <v>1480</v>
      </c>
      <c r="G79" s="1912" t="s">
        <v>1480</v>
      </c>
      <c r="H79" s="1912" t="s">
        <v>1858</v>
      </c>
      <c r="I79" s="1912" t="s">
        <v>1858</v>
      </c>
      <c r="J79" s="1912" t="s">
        <v>1858</v>
      </c>
      <c r="K79" s="1912" t="s">
        <v>1481</v>
      </c>
      <c r="L79" s="2788" t="s">
        <v>1859</v>
      </c>
      <c r="M79" s="2788" t="s">
        <v>1860</v>
      </c>
      <c r="N79" s="2800" t="s">
        <v>1861</v>
      </c>
      <c r="O79" s="2791" t="s">
        <v>1723</v>
      </c>
      <c r="P79" s="2791" t="s">
        <v>1724</v>
      </c>
      <c r="Q79" s="2772" t="s">
        <v>1862</v>
      </c>
      <c r="R79" s="2800" t="s">
        <v>1863</v>
      </c>
      <c r="S79" s="2796" t="s">
        <v>1864</v>
      </c>
      <c r="T79" s="2796" t="s">
        <v>1865</v>
      </c>
      <c r="U79" s="1593" t="s">
        <v>1480</v>
      </c>
      <c r="V79" s="1593" t="s">
        <v>1866</v>
      </c>
      <c r="W79" s="1593" t="s">
        <v>1866</v>
      </c>
      <c r="X79" s="1593" t="s">
        <v>1572</v>
      </c>
      <c r="Y79" s="1593" t="s">
        <v>1572</v>
      </c>
      <c r="Z79" s="1593" t="s">
        <v>1867</v>
      </c>
      <c r="AA79" s="1593" t="s">
        <v>1482</v>
      </c>
      <c r="AB79" s="1593" t="s">
        <v>1482</v>
      </c>
      <c r="AC79" s="1593" t="s">
        <v>1867</v>
      </c>
      <c r="AD79" s="1912" t="s">
        <v>1483</v>
      </c>
      <c r="AE79" s="1912" t="s">
        <v>1483</v>
      </c>
      <c r="AF79" s="1912" t="s">
        <v>1483</v>
      </c>
      <c r="AG79" s="1912" t="s">
        <v>1483</v>
      </c>
      <c r="AH79" s="1912" t="s">
        <v>1868</v>
      </c>
      <c r="AI79" s="1912" t="s">
        <v>1483</v>
      </c>
      <c r="AJ79" s="2772" t="s">
        <v>1869</v>
      </c>
      <c r="AK79" s="2772" t="s">
        <v>1870</v>
      </c>
      <c r="AL79" s="2772" t="s">
        <v>1484</v>
      </c>
      <c r="AM79" s="1594" t="s">
        <v>1483</v>
      </c>
    </row>
    <row r="80" spans="1:39" s="1592" customFormat="1" ht="18">
      <c r="A80" s="2829"/>
      <c r="B80" s="2830"/>
      <c r="C80" s="2830"/>
      <c r="D80" s="2830"/>
      <c r="E80" s="2831"/>
      <c r="F80" s="1915" t="s">
        <v>1485</v>
      </c>
      <c r="G80" s="1915" t="s">
        <v>1486</v>
      </c>
      <c r="H80" s="1915" t="s">
        <v>1487</v>
      </c>
      <c r="I80" s="1915" t="s">
        <v>1488</v>
      </c>
      <c r="J80" s="1915" t="s">
        <v>1489</v>
      </c>
      <c r="K80" s="1915" t="s">
        <v>1490</v>
      </c>
      <c r="L80" s="2789"/>
      <c r="M80" s="2790"/>
      <c r="N80" s="2801"/>
      <c r="O80" s="2792"/>
      <c r="P80" s="2792"/>
      <c r="Q80" s="2773"/>
      <c r="R80" s="2801"/>
      <c r="S80" s="2797"/>
      <c r="T80" s="2797"/>
      <c r="U80" s="1595" t="s">
        <v>1491</v>
      </c>
      <c r="V80" s="1595" t="s">
        <v>1871</v>
      </c>
      <c r="W80" s="1915" t="s">
        <v>1872</v>
      </c>
      <c r="X80" s="1915">
        <v>0</v>
      </c>
      <c r="Y80" s="1915">
        <v>0</v>
      </c>
      <c r="Z80" s="1915" t="s">
        <v>1871</v>
      </c>
      <c r="AA80" s="1915" t="s">
        <v>1492</v>
      </c>
      <c r="AB80" s="1915" t="s">
        <v>1492</v>
      </c>
      <c r="AC80" s="1915" t="s">
        <v>1872</v>
      </c>
      <c r="AD80" s="1915" t="s">
        <v>1485</v>
      </c>
      <c r="AE80" s="1915" t="s">
        <v>1493</v>
      </c>
      <c r="AF80" s="1915" t="s">
        <v>1493</v>
      </c>
      <c r="AG80" s="1915" t="s">
        <v>1493</v>
      </c>
      <c r="AH80" s="1915" t="s">
        <v>1873</v>
      </c>
      <c r="AI80" s="1915" t="s">
        <v>1493</v>
      </c>
      <c r="AJ80" s="2773"/>
      <c r="AK80" s="2773"/>
      <c r="AL80" s="2773" t="s">
        <v>1494</v>
      </c>
      <c r="AM80" s="1596" t="s">
        <v>1493</v>
      </c>
    </row>
    <row r="81" spans="1:39" s="1592" customFormat="1" ht="36">
      <c r="A81" s="2829"/>
      <c r="B81" s="2830"/>
      <c r="C81" s="2830"/>
      <c r="D81" s="2830"/>
      <c r="E81" s="2831"/>
      <c r="F81" s="1915" t="s">
        <v>1490</v>
      </c>
      <c r="G81" s="1915"/>
      <c r="H81" s="1915" t="s">
        <v>1490</v>
      </c>
      <c r="I81" s="1915" t="s">
        <v>1490</v>
      </c>
      <c r="J81" s="1915" t="s">
        <v>1490</v>
      </c>
      <c r="K81" s="1915"/>
      <c r="L81" s="2789"/>
      <c r="M81" s="2790"/>
      <c r="N81" s="2801"/>
      <c r="O81" s="2792"/>
      <c r="P81" s="2792"/>
      <c r="Q81" s="2773"/>
      <c r="R81" s="2801"/>
      <c r="S81" s="2797"/>
      <c r="T81" s="2797"/>
      <c r="U81" s="1595" t="s">
        <v>209</v>
      </c>
      <c r="V81" s="1595" t="s">
        <v>209</v>
      </c>
      <c r="W81" s="1915" t="s">
        <v>209</v>
      </c>
      <c r="X81" s="1915" t="s">
        <v>209</v>
      </c>
      <c r="Y81" s="1915" t="s">
        <v>209</v>
      </c>
      <c r="Z81" s="1915" t="s">
        <v>209</v>
      </c>
      <c r="AA81" s="1597" t="s">
        <v>1495</v>
      </c>
      <c r="AB81" s="1597" t="s">
        <v>1496</v>
      </c>
      <c r="AC81" s="1915" t="s">
        <v>209</v>
      </c>
      <c r="AD81" s="1915" t="s">
        <v>1490</v>
      </c>
      <c r="AE81" s="1915" t="s">
        <v>1487</v>
      </c>
      <c r="AF81" s="1915" t="s">
        <v>1488</v>
      </c>
      <c r="AG81" s="1915" t="s">
        <v>1489</v>
      </c>
      <c r="AH81" s="1915" t="s">
        <v>1497</v>
      </c>
      <c r="AI81" s="1915" t="s">
        <v>1498</v>
      </c>
      <c r="AJ81" s="2773"/>
      <c r="AK81" s="2773"/>
      <c r="AL81" s="2773" t="s">
        <v>1499</v>
      </c>
      <c r="AM81" s="1596" t="s">
        <v>209</v>
      </c>
    </row>
    <row r="82" spans="1:39" s="1592" customFormat="1" ht="18">
      <c r="A82" s="2829"/>
      <c r="B82" s="2830"/>
      <c r="C82" s="2830"/>
      <c r="D82" s="2830"/>
      <c r="E82" s="2831"/>
      <c r="F82" s="1915"/>
      <c r="G82" s="1915"/>
      <c r="H82" s="1915"/>
      <c r="I82" s="1915"/>
      <c r="J82" s="1915"/>
      <c r="K82" s="1915" t="s">
        <v>1874</v>
      </c>
      <c r="L82" s="2789"/>
      <c r="M82" s="2790"/>
      <c r="N82" s="2801"/>
      <c r="O82" s="2792"/>
      <c r="P82" s="2792"/>
      <c r="Q82" s="2773"/>
      <c r="R82" s="2801"/>
      <c r="S82" s="2797"/>
      <c r="T82" s="2797"/>
      <c r="U82" s="1595" t="s">
        <v>1252</v>
      </c>
      <c r="V82" s="1595" t="s">
        <v>1252</v>
      </c>
      <c r="W82" s="1915" t="s">
        <v>1252</v>
      </c>
      <c r="X82" s="1915" t="s">
        <v>1252</v>
      </c>
      <c r="Y82" s="1915" t="s">
        <v>1252</v>
      </c>
      <c r="Z82" s="1915" t="s">
        <v>1252</v>
      </c>
      <c r="AA82" s="1915" t="s">
        <v>1426</v>
      </c>
      <c r="AB82" s="1915" t="s">
        <v>1426</v>
      </c>
      <c r="AC82" s="1915" t="s">
        <v>1252</v>
      </c>
      <c r="AD82" s="1915"/>
      <c r="AE82" s="1915" t="s">
        <v>1490</v>
      </c>
      <c r="AF82" s="1915" t="s">
        <v>1490</v>
      </c>
      <c r="AG82" s="1915" t="s">
        <v>1490</v>
      </c>
      <c r="AH82" s="1915" t="s">
        <v>1500</v>
      </c>
      <c r="AI82" s="1915"/>
      <c r="AJ82" s="2773"/>
      <c r="AK82" s="2773"/>
      <c r="AL82" s="2773" t="s">
        <v>1501</v>
      </c>
      <c r="AM82" s="1598" t="s">
        <v>1252</v>
      </c>
    </row>
    <row r="83" spans="1:39" s="1592" customFormat="1" ht="30.75" customHeight="1">
      <c r="A83" s="2829"/>
      <c r="B83" s="2830"/>
      <c r="C83" s="2830"/>
      <c r="D83" s="2830"/>
      <c r="E83" s="2831"/>
      <c r="F83" s="1915"/>
      <c r="G83" s="1915"/>
      <c r="H83" s="1915"/>
      <c r="I83" s="1915"/>
      <c r="J83" s="1915"/>
      <c r="K83" s="1599" t="s">
        <v>1875</v>
      </c>
      <c r="L83" s="2789"/>
      <c r="M83" s="2790"/>
      <c r="N83" s="2801"/>
      <c r="O83" s="2792"/>
      <c r="P83" s="2792"/>
      <c r="Q83" s="2773"/>
      <c r="R83" s="2801"/>
      <c r="S83" s="2797"/>
      <c r="T83" s="2797"/>
      <c r="U83" s="1595"/>
      <c r="V83" s="1595"/>
      <c r="W83" s="1915"/>
      <c r="X83" s="1915"/>
      <c r="Y83" s="1915"/>
      <c r="Z83" s="1915"/>
      <c r="AA83" s="1915"/>
      <c r="AB83" s="1915"/>
      <c r="AC83" s="1915"/>
      <c r="AD83" s="1915"/>
      <c r="AE83" s="1915"/>
      <c r="AF83" s="1915"/>
      <c r="AG83" s="1915"/>
      <c r="AH83" s="1600" t="s">
        <v>1502</v>
      </c>
      <c r="AI83" s="1915"/>
      <c r="AJ83" s="2773"/>
      <c r="AK83" s="2773"/>
      <c r="AL83" s="2773" t="s">
        <v>1503</v>
      </c>
      <c r="AM83" s="1596"/>
    </row>
    <row r="84" spans="1:39" s="1592" customFormat="1" ht="22.5" customHeight="1">
      <c r="A84" s="2832"/>
      <c r="B84" s="2833"/>
      <c r="C84" s="2833"/>
      <c r="D84" s="2833"/>
      <c r="E84" s="2834"/>
      <c r="F84" s="1915"/>
      <c r="G84" s="1915" t="s">
        <v>577</v>
      </c>
      <c r="H84" s="1915" t="s">
        <v>578</v>
      </c>
      <c r="I84" s="1915" t="s">
        <v>810</v>
      </c>
      <c r="J84" s="1915" t="s">
        <v>811</v>
      </c>
      <c r="K84" s="1915" t="s">
        <v>812</v>
      </c>
      <c r="L84" s="1642" t="s">
        <v>1876</v>
      </c>
      <c r="M84" s="1642" t="s">
        <v>1504</v>
      </c>
      <c r="N84" s="1915" t="s">
        <v>888</v>
      </c>
      <c r="O84" s="1915"/>
      <c r="P84" s="1915"/>
      <c r="Q84" s="1915"/>
      <c r="R84" s="1595" t="s">
        <v>1504</v>
      </c>
      <c r="S84" s="1915"/>
      <c r="T84" s="1595"/>
      <c r="U84" s="1595" t="s">
        <v>1562</v>
      </c>
      <c r="V84" s="1595"/>
      <c r="W84" s="1915"/>
      <c r="X84" s="1915"/>
      <c r="Y84" s="1915"/>
      <c r="Z84" s="1915"/>
      <c r="AA84" s="1915"/>
      <c r="AB84" s="1915"/>
      <c r="AC84" s="1915"/>
      <c r="AD84" s="1915"/>
      <c r="AE84" s="1915"/>
      <c r="AF84" s="1915" t="s">
        <v>1877</v>
      </c>
      <c r="AG84" s="1915" t="s">
        <v>1878</v>
      </c>
      <c r="AH84" s="1915"/>
      <c r="AI84" s="1915" t="s">
        <v>1879</v>
      </c>
      <c r="AJ84" s="1915"/>
      <c r="AK84" s="1915"/>
      <c r="AL84" s="1915"/>
      <c r="AM84" s="1598"/>
    </row>
    <row r="85" spans="1:39" s="1592" customFormat="1" ht="20.25" customHeight="1">
      <c r="A85" s="2835" t="s">
        <v>1880</v>
      </c>
      <c r="B85" s="2838" t="s">
        <v>1532</v>
      </c>
      <c r="C85" s="2841" t="s">
        <v>1533</v>
      </c>
      <c r="D85" s="1643"/>
      <c r="E85" s="1644"/>
      <c r="F85" s="1605"/>
      <c r="G85" s="1605"/>
      <c r="H85" s="1605"/>
      <c r="I85" s="1605"/>
      <c r="J85" s="1605"/>
      <c r="K85" s="1605"/>
      <c r="L85" s="1606"/>
      <c r="M85" s="1606"/>
      <c r="N85" s="1605"/>
      <c r="O85" s="1605"/>
      <c r="P85" s="1605"/>
      <c r="Q85" s="1605"/>
      <c r="R85" s="1605"/>
      <c r="S85" s="1605"/>
      <c r="T85" s="1607"/>
      <c r="U85" s="1607"/>
      <c r="V85" s="1607"/>
      <c r="W85" s="1605"/>
      <c r="X85" s="1605"/>
      <c r="Y85" s="1605"/>
      <c r="Z85" s="1605"/>
      <c r="AA85" s="1605"/>
      <c r="AB85" s="1605"/>
      <c r="AC85" s="1605"/>
      <c r="AD85" s="1605"/>
      <c r="AE85" s="1605"/>
      <c r="AF85" s="1605"/>
      <c r="AG85" s="1605"/>
      <c r="AH85" s="1605"/>
      <c r="AI85" s="1605"/>
      <c r="AJ85" s="1605"/>
      <c r="AK85" s="1605"/>
      <c r="AL85" s="1605"/>
      <c r="AM85" s="1608"/>
    </row>
    <row r="86" spans="1:39" s="1592" customFormat="1" ht="20.25" customHeight="1">
      <c r="A86" s="2836"/>
      <c r="B86" s="2839"/>
      <c r="C86" s="2842"/>
      <c r="D86" s="1636" t="s">
        <v>1534</v>
      </c>
      <c r="E86" s="1626"/>
      <c r="F86" s="1601">
        <v>375</v>
      </c>
      <c r="G86" s="1601">
        <v>351</v>
      </c>
      <c r="H86" s="1601">
        <v>0</v>
      </c>
      <c r="I86" s="1601">
        <v>0</v>
      </c>
      <c r="J86" s="1601">
        <v>0</v>
      </c>
      <c r="K86" s="1601">
        <v>351</v>
      </c>
      <c r="L86" s="1602"/>
      <c r="M86" s="1602"/>
      <c r="N86" s="1601">
        <v>8</v>
      </c>
      <c r="O86" s="1601">
        <v>1</v>
      </c>
      <c r="P86" s="1601">
        <v>7</v>
      </c>
      <c r="Q86" s="1611"/>
      <c r="R86" s="1601">
        <v>65</v>
      </c>
      <c r="S86" s="1601">
        <v>55</v>
      </c>
      <c r="T86" s="1603">
        <v>10</v>
      </c>
      <c r="U86" s="1603">
        <v>2295</v>
      </c>
      <c r="V86" s="1603">
        <v>0</v>
      </c>
      <c r="W86" s="1601">
        <v>0</v>
      </c>
      <c r="X86" s="1601">
        <v>2</v>
      </c>
      <c r="Y86" s="1601">
        <v>25</v>
      </c>
      <c r="Z86" s="1601">
        <v>27</v>
      </c>
      <c r="AA86" s="1601">
        <v>391</v>
      </c>
      <c r="AB86" s="1601">
        <v>71</v>
      </c>
      <c r="AC86" s="1601">
        <v>462</v>
      </c>
      <c r="AD86" s="1601">
        <v>417</v>
      </c>
      <c r="AE86" s="1601">
        <v>0</v>
      </c>
      <c r="AF86" s="1601">
        <v>0</v>
      </c>
      <c r="AG86" s="1601">
        <v>0</v>
      </c>
      <c r="AH86" s="1601">
        <v>0</v>
      </c>
      <c r="AI86" s="1601">
        <v>392</v>
      </c>
      <c r="AJ86" s="1601">
        <v>1</v>
      </c>
      <c r="AK86" s="1601">
        <v>0</v>
      </c>
      <c r="AL86" s="1601">
        <v>0</v>
      </c>
      <c r="AM86" s="1604">
        <v>2586</v>
      </c>
    </row>
    <row r="87" spans="1:39" s="1592" customFormat="1" ht="20.25" customHeight="1">
      <c r="A87" s="2836"/>
      <c r="B87" s="2839"/>
      <c r="C87" s="2842"/>
      <c r="D87" s="1623" t="s">
        <v>1535</v>
      </c>
      <c r="E87" s="1624"/>
      <c r="F87" s="1605"/>
      <c r="G87" s="1605"/>
      <c r="H87" s="1605"/>
      <c r="I87" s="1605"/>
      <c r="J87" s="1605"/>
      <c r="K87" s="1605"/>
      <c r="L87" s="1606"/>
      <c r="M87" s="1606"/>
      <c r="N87" s="1605"/>
      <c r="O87" s="1605"/>
      <c r="P87" s="1605"/>
      <c r="Q87" s="1605"/>
      <c r="R87" s="1605"/>
      <c r="S87" s="1605"/>
      <c r="T87" s="1607"/>
      <c r="U87" s="1607"/>
      <c r="V87" s="1607"/>
      <c r="W87" s="1605"/>
      <c r="X87" s="1605"/>
      <c r="Y87" s="1605"/>
      <c r="Z87" s="1605"/>
      <c r="AA87" s="1605"/>
      <c r="AB87" s="1605"/>
      <c r="AC87" s="1605"/>
      <c r="AD87" s="1605"/>
      <c r="AE87" s="1605"/>
      <c r="AF87" s="1605"/>
      <c r="AG87" s="1605"/>
      <c r="AH87" s="1605"/>
      <c r="AI87" s="1605"/>
      <c r="AJ87" s="1605"/>
      <c r="AK87" s="1605"/>
      <c r="AL87" s="1605"/>
      <c r="AM87" s="1608"/>
    </row>
    <row r="88" spans="1:39" s="1592" customFormat="1" ht="20.25" customHeight="1">
      <c r="A88" s="2836"/>
      <c r="B88" s="2839"/>
      <c r="C88" s="2842"/>
      <c r="D88" s="1636" t="s">
        <v>1536</v>
      </c>
      <c r="E88" s="1626"/>
      <c r="F88" s="1601">
        <v>16170</v>
      </c>
      <c r="G88" s="1601">
        <v>15850</v>
      </c>
      <c r="H88" s="1601">
        <v>0</v>
      </c>
      <c r="I88" s="1601">
        <v>0</v>
      </c>
      <c r="J88" s="1601">
        <v>0</v>
      </c>
      <c r="K88" s="1601">
        <v>15850</v>
      </c>
      <c r="L88" s="1602"/>
      <c r="M88" s="1602"/>
      <c r="N88" s="1601">
        <v>5</v>
      </c>
      <c r="O88" s="1601">
        <v>5</v>
      </c>
      <c r="P88" s="1601">
        <v>0</v>
      </c>
      <c r="Q88" s="1611"/>
      <c r="R88" s="1601">
        <v>4161</v>
      </c>
      <c r="S88" s="1601">
        <v>122</v>
      </c>
      <c r="T88" s="1603">
        <v>4039</v>
      </c>
      <c r="U88" s="1603">
        <v>146362</v>
      </c>
      <c r="V88" s="1603">
        <v>0</v>
      </c>
      <c r="W88" s="1601">
        <v>0</v>
      </c>
      <c r="X88" s="1601">
        <v>12</v>
      </c>
      <c r="Y88" s="1601">
        <v>0</v>
      </c>
      <c r="Z88" s="1601">
        <v>12</v>
      </c>
      <c r="AA88" s="1601">
        <v>1208</v>
      </c>
      <c r="AB88" s="1601">
        <v>39986</v>
      </c>
      <c r="AC88" s="1601">
        <v>41194</v>
      </c>
      <c r="AD88" s="1601">
        <v>16460</v>
      </c>
      <c r="AE88" s="1601">
        <v>0</v>
      </c>
      <c r="AF88" s="1601">
        <v>0</v>
      </c>
      <c r="AG88" s="1601">
        <v>0</v>
      </c>
      <c r="AH88" s="1601">
        <v>0</v>
      </c>
      <c r="AI88" s="1601">
        <v>16135</v>
      </c>
      <c r="AJ88" s="1601">
        <v>0</v>
      </c>
      <c r="AK88" s="1601">
        <v>241</v>
      </c>
      <c r="AL88" s="1601">
        <v>0</v>
      </c>
      <c r="AM88" s="1604">
        <v>149232</v>
      </c>
    </row>
    <row r="89" spans="1:39" s="1592" customFormat="1" ht="20.25" customHeight="1">
      <c r="A89" s="2836"/>
      <c r="B89" s="2839"/>
      <c r="C89" s="2842"/>
      <c r="D89" s="1623" t="s">
        <v>1537</v>
      </c>
      <c r="E89" s="1624"/>
      <c r="F89" s="1605"/>
      <c r="G89" s="1605"/>
      <c r="H89" s="1605"/>
      <c r="I89" s="1605"/>
      <c r="J89" s="1605"/>
      <c r="K89" s="1605"/>
      <c r="L89" s="1606"/>
      <c r="M89" s="1606"/>
      <c r="N89" s="1605"/>
      <c r="O89" s="1605"/>
      <c r="P89" s="1605"/>
      <c r="Q89" s="1605"/>
      <c r="R89" s="1605"/>
      <c r="S89" s="1605"/>
      <c r="T89" s="1607"/>
      <c r="U89" s="1607"/>
      <c r="V89" s="1607"/>
      <c r="W89" s="1605"/>
      <c r="X89" s="1605"/>
      <c r="Y89" s="1605"/>
      <c r="Z89" s="1605"/>
      <c r="AA89" s="1605"/>
      <c r="AB89" s="1605"/>
      <c r="AC89" s="1605"/>
      <c r="AD89" s="1605"/>
      <c r="AE89" s="1605"/>
      <c r="AF89" s="1605"/>
      <c r="AG89" s="1605"/>
      <c r="AH89" s="1605"/>
      <c r="AI89" s="1605"/>
      <c r="AJ89" s="1605"/>
      <c r="AK89" s="1605"/>
      <c r="AL89" s="1605"/>
      <c r="AM89" s="1608"/>
    </row>
    <row r="90" spans="1:39" s="1592" customFormat="1" ht="20.25" customHeight="1">
      <c r="A90" s="2836"/>
      <c r="B90" s="2839"/>
      <c r="C90" s="2842"/>
      <c r="D90" s="1636" t="s">
        <v>1538</v>
      </c>
      <c r="E90" s="1626"/>
      <c r="F90" s="1601">
        <v>13527</v>
      </c>
      <c r="G90" s="1601">
        <v>13332</v>
      </c>
      <c r="H90" s="1601">
        <v>0</v>
      </c>
      <c r="I90" s="1601">
        <v>0</v>
      </c>
      <c r="J90" s="1601">
        <v>0</v>
      </c>
      <c r="K90" s="1601">
        <v>13332</v>
      </c>
      <c r="L90" s="1602"/>
      <c r="M90" s="1602"/>
      <c r="N90" s="1601">
        <v>8</v>
      </c>
      <c r="O90" s="1601">
        <v>8</v>
      </c>
      <c r="P90" s="1601">
        <v>0</v>
      </c>
      <c r="Q90" s="1611"/>
      <c r="R90" s="1601">
        <v>3247</v>
      </c>
      <c r="S90" s="1601">
        <v>2</v>
      </c>
      <c r="T90" s="1603">
        <v>3245</v>
      </c>
      <c r="U90" s="1603">
        <v>163808</v>
      </c>
      <c r="V90" s="1603">
        <v>0</v>
      </c>
      <c r="W90" s="1601">
        <v>0</v>
      </c>
      <c r="X90" s="1601">
        <v>24</v>
      </c>
      <c r="Y90" s="1601">
        <v>0</v>
      </c>
      <c r="Z90" s="1601">
        <v>24</v>
      </c>
      <c r="AA90" s="1601">
        <v>26</v>
      </c>
      <c r="AB90" s="1601">
        <v>42834</v>
      </c>
      <c r="AC90" s="1601">
        <v>42860</v>
      </c>
      <c r="AD90" s="1601">
        <v>13909</v>
      </c>
      <c r="AE90" s="1601">
        <v>0</v>
      </c>
      <c r="AF90" s="1601">
        <v>0</v>
      </c>
      <c r="AG90" s="1601">
        <v>0</v>
      </c>
      <c r="AH90" s="1601">
        <v>0</v>
      </c>
      <c r="AI90" s="1601">
        <v>13716</v>
      </c>
      <c r="AJ90" s="1601">
        <v>0</v>
      </c>
      <c r="AK90" s="1601">
        <v>415</v>
      </c>
      <c r="AL90" s="1601">
        <v>0</v>
      </c>
      <c r="AM90" s="1604">
        <v>168584</v>
      </c>
    </row>
    <row r="91" spans="1:39" s="1592" customFormat="1" ht="20.25" customHeight="1">
      <c r="A91" s="2836"/>
      <c r="B91" s="2839"/>
      <c r="C91" s="2842"/>
      <c r="D91" s="1623" t="s">
        <v>1539</v>
      </c>
      <c r="E91" s="1624"/>
      <c r="F91" s="1605"/>
      <c r="G91" s="1605"/>
      <c r="H91" s="1605"/>
      <c r="I91" s="1605"/>
      <c r="J91" s="1605"/>
      <c r="K91" s="1605"/>
      <c r="L91" s="1606"/>
      <c r="M91" s="1606"/>
      <c r="N91" s="1605"/>
      <c r="O91" s="1605"/>
      <c r="P91" s="1605"/>
      <c r="Q91" s="1605"/>
      <c r="R91" s="1605"/>
      <c r="S91" s="1605"/>
      <c r="T91" s="1607"/>
      <c r="U91" s="1607"/>
      <c r="V91" s="1607"/>
      <c r="W91" s="1605"/>
      <c r="X91" s="1605"/>
      <c r="Y91" s="1605"/>
      <c r="Z91" s="1605"/>
      <c r="AA91" s="1605"/>
      <c r="AB91" s="1605"/>
      <c r="AC91" s="1605"/>
      <c r="AD91" s="1605"/>
      <c r="AE91" s="1605"/>
      <c r="AF91" s="1605"/>
      <c r="AG91" s="1605"/>
      <c r="AH91" s="1605"/>
      <c r="AI91" s="1605"/>
      <c r="AJ91" s="1605"/>
      <c r="AK91" s="1605"/>
      <c r="AL91" s="1605"/>
      <c r="AM91" s="1608"/>
    </row>
    <row r="92" spans="1:39" s="1592" customFormat="1" ht="20.25" customHeight="1">
      <c r="A92" s="2836"/>
      <c r="B92" s="2839"/>
      <c r="C92" s="2842"/>
      <c r="D92" s="1636" t="s">
        <v>1540</v>
      </c>
      <c r="E92" s="1626"/>
      <c r="F92" s="1601">
        <v>9265</v>
      </c>
      <c r="G92" s="1601">
        <v>9105</v>
      </c>
      <c r="H92" s="1601">
        <v>0</v>
      </c>
      <c r="I92" s="1601">
        <v>0</v>
      </c>
      <c r="J92" s="1601">
        <v>0</v>
      </c>
      <c r="K92" s="1601">
        <v>9105</v>
      </c>
      <c r="L92" s="1602"/>
      <c r="M92" s="1602"/>
      <c r="N92" s="1601">
        <v>1</v>
      </c>
      <c r="O92" s="1601">
        <v>1</v>
      </c>
      <c r="P92" s="1601">
        <v>0</v>
      </c>
      <c r="Q92" s="1611"/>
      <c r="R92" s="1601">
        <v>2846</v>
      </c>
      <c r="S92" s="1601">
        <v>0</v>
      </c>
      <c r="T92" s="1603">
        <v>2846</v>
      </c>
      <c r="U92" s="1603">
        <v>140833</v>
      </c>
      <c r="V92" s="1603">
        <v>0</v>
      </c>
      <c r="W92" s="1601">
        <v>0</v>
      </c>
      <c r="X92" s="1601">
        <v>4</v>
      </c>
      <c r="Y92" s="1601">
        <v>0</v>
      </c>
      <c r="Z92" s="1601">
        <v>4</v>
      </c>
      <c r="AA92" s="1601">
        <v>0</v>
      </c>
      <c r="AB92" s="1601">
        <v>46959</v>
      </c>
      <c r="AC92" s="1601">
        <v>46959</v>
      </c>
      <c r="AD92" s="1601">
        <v>9169</v>
      </c>
      <c r="AE92" s="1601">
        <v>0</v>
      </c>
      <c r="AF92" s="1601">
        <v>0</v>
      </c>
      <c r="AG92" s="1601">
        <v>0</v>
      </c>
      <c r="AH92" s="1601">
        <v>0</v>
      </c>
      <c r="AI92" s="1601">
        <v>9011</v>
      </c>
      <c r="AJ92" s="1601">
        <v>0</v>
      </c>
      <c r="AK92" s="1601">
        <v>50</v>
      </c>
      <c r="AL92" s="1601">
        <v>0</v>
      </c>
      <c r="AM92" s="1604">
        <v>139656</v>
      </c>
    </row>
    <row r="93" spans="1:39" s="1592" customFormat="1" ht="20.25" customHeight="1">
      <c r="A93" s="2836"/>
      <c r="B93" s="2839"/>
      <c r="C93" s="2842"/>
      <c r="D93" s="1623" t="s">
        <v>1541</v>
      </c>
      <c r="E93" s="1624"/>
      <c r="F93" s="1605"/>
      <c r="G93" s="1605"/>
      <c r="H93" s="1605"/>
      <c r="I93" s="1605"/>
      <c r="J93" s="1605"/>
      <c r="K93" s="1605"/>
      <c r="L93" s="1606"/>
      <c r="M93" s="1606"/>
      <c r="N93" s="1605"/>
      <c r="O93" s="1605"/>
      <c r="P93" s="1605"/>
      <c r="Q93" s="1605"/>
      <c r="R93" s="1605"/>
      <c r="S93" s="1605"/>
      <c r="T93" s="1607"/>
      <c r="U93" s="1607"/>
      <c r="V93" s="1607"/>
      <c r="W93" s="1605"/>
      <c r="X93" s="1605"/>
      <c r="Y93" s="1605"/>
      <c r="Z93" s="1605"/>
      <c r="AA93" s="1605"/>
      <c r="AB93" s="1605"/>
      <c r="AC93" s="1605"/>
      <c r="AD93" s="1605"/>
      <c r="AE93" s="1605"/>
      <c r="AF93" s="1605"/>
      <c r="AG93" s="1605"/>
      <c r="AH93" s="1605"/>
      <c r="AI93" s="1605"/>
      <c r="AJ93" s="1605"/>
      <c r="AK93" s="1605"/>
      <c r="AL93" s="1605"/>
      <c r="AM93" s="1608"/>
    </row>
    <row r="94" spans="1:39" s="1592" customFormat="1" ht="20.25" customHeight="1">
      <c r="A94" s="2836"/>
      <c r="B94" s="2839"/>
      <c r="C94" s="2842"/>
      <c r="D94" s="1636" t="s">
        <v>1542</v>
      </c>
      <c r="E94" s="1626"/>
      <c r="F94" s="1601">
        <v>767</v>
      </c>
      <c r="G94" s="1601">
        <v>749</v>
      </c>
      <c r="H94" s="1601">
        <v>0</v>
      </c>
      <c r="I94" s="1601">
        <v>0</v>
      </c>
      <c r="J94" s="1601">
        <v>0</v>
      </c>
      <c r="K94" s="1601">
        <v>749</v>
      </c>
      <c r="L94" s="1602"/>
      <c r="M94" s="1602"/>
      <c r="N94" s="1601">
        <v>0</v>
      </c>
      <c r="O94" s="1601">
        <v>0</v>
      </c>
      <c r="P94" s="1601">
        <v>0</v>
      </c>
      <c r="Q94" s="1611"/>
      <c r="R94" s="1601">
        <v>249</v>
      </c>
      <c r="S94" s="1601">
        <v>0</v>
      </c>
      <c r="T94" s="1603">
        <v>249</v>
      </c>
      <c r="U94" s="1603">
        <v>14305</v>
      </c>
      <c r="V94" s="1603">
        <v>0</v>
      </c>
      <c r="W94" s="1601">
        <v>0</v>
      </c>
      <c r="X94" s="1601">
        <v>0</v>
      </c>
      <c r="Y94" s="1601">
        <v>0</v>
      </c>
      <c r="Z94" s="1601">
        <v>0</v>
      </c>
      <c r="AA94" s="1601">
        <v>0</v>
      </c>
      <c r="AB94" s="1601">
        <v>5055</v>
      </c>
      <c r="AC94" s="1601">
        <v>5055</v>
      </c>
      <c r="AD94" s="1601">
        <v>762</v>
      </c>
      <c r="AE94" s="1601">
        <v>0</v>
      </c>
      <c r="AF94" s="1601">
        <v>0</v>
      </c>
      <c r="AG94" s="1601">
        <v>0</v>
      </c>
      <c r="AH94" s="1601">
        <v>0</v>
      </c>
      <c r="AI94" s="1601">
        <v>746</v>
      </c>
      <c r="AJ94" s="1601">
        <v>0</v>
      </c>
      <c r="AK94" s="1601">
        <v>1</v>
      </c>
      <c r="AL94" s="1601">
        <v>0</v>
      </c>
      <c r="AM94" s="1604">
        <v>14228</v>
      </c>
    </row>
    <row r="95" spans="1:39" s="1592" customFormat="1" ht="20.25" customHeight="1">
      <c r="A95" s="2836"/>
      <c r="B95" s="2839"/>
      <c r="C95" s="2842"/>
      <c r="D95" s="1623" t="s">
        <v>1543</v>
      </c>
      <c r="E95" s="1624"/>
      <c r="F95" s="1605"/>
      <c r="G95" s="1605"/>
      <c r="H95" s="1605"/>
      <c r="I95" s="1605"/>
      <c r="J95" s="1605"/>
      <c r="K95" s="1605"/>
      <c r="L95" s="1606"/>
      <c r="M95" s="1606"/>
      <c r="N95" s="1605"/>
      <c r="O95" s="1605"/>
      <c r="P95" s="1605"/>
      <c r="Q95" s="1605"/>
      <c r="R95" s="1605"/>
      <c r="S95" s="1605"/>
      <c r="T95" s="1607"/>
      <c r="U95" s="1607"/>
      <c r="V95" s="1607"/>
      <c r="W95" s="1605"/>
      <c r="X95" s="1605"/>
      <c r="Y95" s="1605"/>
      <c r="Z95" s="1605"/>
      <c r="AA95" s="1605"/>
      <c r="AB95" s="1605"/>
      <c r="AC95" s="1605"/>
      <c r="AD95" s="1605"/>
      <c r="AE95" s="1605"/>
      <c r="AF95" s="1605"/>
      <c r="AG95" s="1605"/>
      <c r="AH95" s="1605"/>
      <c r="AI95" s="1605"/>
      <c r="AJ95" s="1605"/>
      <c r="AK95" s="1605"/>
      <c r="AL95" s="1605"/>
      <c r="AM95" s="1608"/>
    </row>
    <row r="96" spans="1:39" s="1592" customFormat="1" ht="20.25" customHeight="1">
      <c r="A96" s="2836"/>
      <c r="B96" s="2839"/>
      <c r="C96" s="2842"/>
      <c r="D96" s="1636" t="s">
        <v>1544</v>
      </c>
      <c r="E96" s="1626"/>
      <c r="F96" s="1601">
        <v>274</v>
      </c>
      <c r="G96" s="1601">
        <v>268</v>
      </c>
      <c r="H96" s="1601">
        <v>0</v>
      </c>
      <c r="I96" s="1601">
        <v>0</v>
      </c>
      <c r="J96" s="1601">
        <v>0</v>
      </c>
      <c r="K96" s="1601">
        <v>268</v>
      </c>
      <c r="L96" s="1602"/>
      <c r="M96" s="1602"/>
      <c r="N96" s="1601">
        <v>0</v>
      </c>
      <c r="O96" s="1601">
        <v>0</v>
      </c>
      <c r="P96" s="1601">
        <v>0</v>
      </c>
      <c r="Q96" s="1611"/>
      <c r="R96" s="1601">
        <v>52</v>
      </c>
      <c r="S96" s="1601">
        <v>0</v>
      </c>
      <c r="T96" s="1603">
        <v>52</v>
      </c>
      <c r="U96" s="1603">
        <v>6010</v>
      </c>
      <c r="V96" s="1603">
        <v>0</v>
      </c>
      <c r="W96" s="1601">
        <v>0</v>
      </c>
      <c r="X96" s="1601">
        <v>0</v>
      </c>
      <c r="Y96" s="1601">
        <v>0</v>
      </c>
      <c r="Z96" s="1601">
        <v>0</v>
      </c>
      <c r="AA96" s="1601">
        <v>0</v>
      </c>
      <c r="AB96" s="1601">
        <v>1258</v>
      </c>
      <c r="AC96" s="1601">
        <v>1258</v>
      </c>
      <c r="AD96" s="1601">
        <v>292</v>
      </c>
      <c r="AE96" s="1601">
        <v>0</v>
      </c>
      <c r="AF96" s="1601">
        <v>0</v>
      </c>
      <c r="AG96" s="1601">
        <v>0</v>
      </c>
      <c r="AH96" s="1601">
        <v>0</v>
      </c>
      <c r="AI96" s="1601">
        <v>286</v>
      </c>
      <c r="AJ96" s="1601">
        <v>0</v>
      </c>
      <c r="AK96" s="1601">
        <v>0</v>
      </c>
      <c r="AL96" s="1601">
        <v>0</v>
      </c>
      <c r="AM96" s="1604">
        <v>6420</v>
      </c>
    </row>
    <row r="97" spans="1:39" s="1592" customFormat="1" ht="20.25" customHeight="1">
      <c r="A97" s="2836"/>
      <c r="B97" s="2839"/>
      <c r="C97" s="2842"/>
      <c r="D97" s="1623" t="s">
        <v>1545</v>
      </c>
      <c r="E97" s="1624"/>
      <c r="F97" s="1605"/>
      <c r="G97" s="1605"/>
      <c r="H97" s="1605"/>
      <c r="I97" s="1605"/>
      <c r="J97" s="1605"/>
      <c r="K97" s="1605"/>
      <c r="L97" s="1606"/>
      <c r="M97" s="1606"/>
      <c r="N97" s="1605"/>
      <c r="O97" s="1605"/>
      <c r="P97" s="1605"/>
      <c r="Q97" s="1605"/>
      <c r="R97" s="1605"/>
      <c r="S97" s="1605"/>
      <c r="T97" s="1607"/>
      <c r="U97" s="1607"/>
      <c r="V97" s="1607"/>
      <c r="W97" s="1605"/>
      <c r="X97" s="1605"/>
      <c r="Y97" s="1605"/>
      <c r="Z97" s="1605"/>
      <c r="AA97" s="1605"/>
      <c r="AB97" s="1605"/>
      <c r="AC97" s="1605"/>
      <c r="AD97" s="1605"/>
      <c r="AE97" s="1605"/>
      <c r="AF97" s="1605"/>
      <c r="AG97" s="1605"/>
      <c r="AH97" s="1605"/>
      <c r="AI97" s="1605"/>
      <c r="AJ97" s="1605"/>
      <c r="AK97" s="1605"/>
      <c r="AL97" s="1605"/>
      <c r="AM97" s="1608"/>
    </row>
    <row r="98" spans="1:39" s="1592" customFormat="1" ht="20.25" customHeight="1">
      <c r="A98" s="2836"/>
      <c r="B98" s="2839"/>
      <c r="C98" s="2842"/>
      <c r="D98" s="1636" t="s">
        <v>1546</v>
      </c>
      <c r="E98" s="1626"/>
      <c r="F98" s="1601">
        <v>897</v>
      </c>
      <c r="G98" s="1601">
        <v>893</v>
      </c>
      <c r="H98" s="1601">
        <v>0</v>
      </c>
      <c r="I98" s="1601">
        <v>0</v>
      </c>
      <c r="J98" s="1601">
        <v>0</v>
      </c>
      <c r="K98" s="1601">
        <v>893</v>
      </c>
      <c r="L98" s="1602"/>
      <c r="M98" s="1602"/>
      <c r="N98" s="1601">
        <v>0</v>
      </c>
      <c r="O98" s="1601">
        <v>0</v>
      </c>
      <c r="P98" s="1601">
        <v>0</v>
      </c>
      <c r="Q98" s="1611"/>
      <c r="R98" s="1601">
        <v>231</v>
      </c>
      <c r="S98" s="1601">
        <v>0</v>
      </c>
      <c r="T98" s="1603">
        <v>231</v>
      </c>
      <c r="U98" s="1603">
        <v>23349</v>
      </c>
      <c r="V98" s="1603">
        <v>0</v>
      </c>
      <c r="W98" s="1601">
        <v>0</v>
      </c>
      <c r="X98" s="1601">
        <v>0</v>
      </c>
      <c r="Y98" s="1601">
        <v>0</v>
      </c>
      <c r="Z98" s="1601">
        <v>0</v>
      </c>
      <c r="AA98" s="1601">
        <v>0</v>
      </c>
      <c r="AB98" s="1601">
        <v>6468</v>
      </c>
      <c r="AC98" s="1601">
        <v>6468</v>
      </c>
      <c r="AD98" s="1601">
        <v>938</v>
      </c>
      <c r="AE98" s="1601">
        <v>0</v>
      </c>
      <c r="AF98" s="1601">
        <v>0</v>
      </c>
      <c r="AG98" s="1601">
        <v>0</v>
      </c>
      <c r="AH98" s="1601">
        <v>0</v>
      </c>
      <c r="AI98" s="1601">
        <v>935</v>
      </c>
      <c r="AJ98" s="1601">
        <v>0</v>
      </c>
      <c r="AK98" s="1601">
        <v>0</v>
      </c>
      <c r="AL98" s="1601">
        <v>0</v>
      </c>
      <c r="AM98" s="1604">
        <v>24503</v>
      </c>
    </row>
    <row r="99" spans="1:39" s="1592" customFormat="1" ht="20.25" customHeight="1">
      <c r="A99" s="2836"/>
      <c r="B99" s="2839"/>
      <c r="C99" s="2842"/>
      <c r="D99" s="1623" t="s">
        <v>1547</v>
      </c>
      <c r="E99" s="1624"/>
      <c r="F99" s="1605"/>
      <c r="G99" s="1605"/>
      <c r="H99" s="1605"/>
      <c r="I99" s="1605"/>
      <c r="J99" s="1605"/>
      <c r="K99" s="1605"/>
      <c r="L99" s="1606"/>
      <c r="M99" s="1606"/>
      <c r="N99" s="1605"/>
      <c r="O99" s="1605"/>
      <c r="P99" s="1605"/>
      <c r="Q99" s="1605"/>
      <c r="R99" s="1605"/>
      <c r="S99" s="1605"/>
      <c r="T99" s="1607"/>
      <c r="U99" s="1607"/>
      <c r="V99" s="1607"/>
      <c r="W99" s="1605"/>
      <c r="X99" s="1605"/>
      <c r="Y99" s="1605"/>
      <c r="Z99" s="1605"/>
      <c r="AA99" s="1605"/>
      <c r="AB99" s="1605"/>
      <c r="AC99" s="1605"/>
      <c r="AD99" s="1605"/>
      <c r="AE99" s="1605"/>
      <c r="AF99" s="1605"/>
      <c r="AG99" s="1605"/>
      <c r="AH99" s="1605"/>
      <c r="AI99" s="1605"/>
      <c r="AJ99" s="1605"/>
      <c r="AK99" s="1605"/>
      <c r="AL99" s="1605"/>
      <c r="AM99" s="1608"/>
    </row>
    <row r="100" spans="1:39" s="1592" customFormat="1" ht="20.25" customHeight="1">
      <c r="A100" s="2836"/>
      <c r="B100" s="2839"/>
      <c r="C100" s="2842"/>
      <c r="D100" s="1636" t="s">
        <v>1548</v>
      </c>
      <c r="E100" s="1626"/>
      <c r="F100" s="1601">
        <v>1124</v>
      </c>
      <c r="G100" s="1601">
        <v>1113</v>
      </c>
      <c r="H100" s="1601">
        <v>0</v>
      </c>
      <c r="I100" s="1601">
        <v>0</v>
      </c>
      <c r="J100" s="1601">
        <v>0</v>
      </c>
      <c r="K100" s="1601">
        <v>1113</v>
      </c>
      <c r="L100" s="1602"/>
      <c r="M100" s="1602"/>
      <c r="N100" s="1601">
        <v>0</v>
      </c>
      <c r="O100" s="1601">
        <v>0</v>
      </c>
      <c r="P100" s="1601">
        <v>0</v>
      </c>
      <c r="Q100" s="1611"/>
      <c r="R100" s="1601">
        <v>210</v>
      </c>
      <c r="S100" s="1601">
        <v>0</v>
      </c>
      <c r="T100" s="1603">
        <v>210</v>
      </c>
      <c r="U100" s="1603">
        <v>33442</v>
      </c>
      <c r="V100" s="1603">
        <v>0</v>
      </c>
      <c r="W100" s="1601">
        <v>0</v>
      </c>
      <c r="X100" s="1601">
        <v>0</v>
      </c>
      <c r="Y100" s="1601">
        <v>0</v>
      </c>
      <c r="Z100" s="1601">
        <v>0</v>
      </c>
      <c r="AA100" s="1601">
        <v>0</v>
      </c>
      <c r="AB100" s="1601">
        <v>6804</v>
      </c>
      <c r="AC100" s="1601">
        <v>6804</v>
      </c>
      <c r="AD100" s="1601">
        <v>1155</v>
      </c>
      <c r="AE100" s="1601">
        <v>0</v>
      </c>
      <c r="AF100" s="1601">
        <v>0</v>
      </c>
      <c r="AG100" s="1601">
        <v>0</v>
      </c>
      <c r="AH100" s="1601">
        <v>0</v>
      </c>
      <c r="AI100" s="1601">
        <v>1144</v>
      </c>
      <c r="AJ100" s="1601">
        <v>0</v>
      </c>
      <c r="AK100" s="1601">
        <v>1</v>
      </c>
      <c r="AL100" s="1601">
        <v>0</v>
      </c>
      <c r="AM100" s="1604">
        <v>34479</v>
      </c>
    </row>
    <row r="101" spans="1:39" s="1592" customFormat="1" ht="20.25" customHeight="1">
      <c r="A101" s="2836"/>
      <c r="B101" s="2839"/>
      <c r="C101" s="2842"/>
      <c r="D101" s="1623" t="s">
        <v>1549</v>
      </c>
      <c r="E101" s="1624"/>
      <c r="F101" s="1605"/>
      <c r="G101" s="1605"/>
      <c r="H101" s="1605"/>
      <c r="I101" s="1605"/>
      <c r="J101" s="1605"/>
      <c r="K101" s="1605"/>
      <c r="L101" s="1606"/>
      <c r="M101" s="1606"/>
      <c r="N101" s="1605"/>
      <c r="O101" s="1605"/>
      <c r="P101" s="1605"/>
      <c r="Q101" s="1605"/>
      <c r="R101" s="1605"/>
      <c r="S101" s="1605"/>
      <c r="T101" s="1607"/>
      <c r="U101" s="1607"/>
      <c r="V101" s="1607"/>
      <c r="W101" s="1605"/>
      <c r="X101" s="1605"/>
      <c r="Y101" s="1605"/>
      <c r="Z101" s="1605"/>
      <c r="AA101" s="1605"/>
      <c r="AB101" s="1605"/>
      <c r="AC101" s="1605"/>
      <c r="AD101" s="1605"/>
      <c r="AE101" s="1605"/>
      <c r="AF101" s="1605"/>
      <c r="AG101" s="1605"/>
      <c r="AH101" s="1605"/>
      <c r="AI101" s="1605"/>
      <c r="AJ101" s="1605"/>
      <c r="AK101" s="1605"/>
      <c r="AL101" s="1605"/>
      <c r="AM101" s="1608"/>
    </row>
    <row r="102" spans="1:39" s="1592" customFormat="1" ht="20.25" customHeight="1">
      <c r="A102" s="2836"/>
      <c r="B102" s="2839"/>
      <c r="C102" s="2843"/>
      <c r="D102" s="1636"/>
      <c r="E102" s="1626"/>
      <c r="F102" s="1601">
        <v>13937</v>
      </c>
      <c r="G102" s="1601">
        <v>13838</v>
      </c>
      <c r="H102" s="1601">
        <v>0</v>
      </c>
      <c r="I102" s="1601">
        <v>0</v>
      </c>
      <c r="J102" s="1601">
        <v>0</v>
      </c>
      <c r="K102" s="1601">
        <v>13838</v>
      </c>
      <c r="L102" s="1602"/>
      <c r="M102" s="1602"/>
      <c r="N102" s="1601">
        <v>0</v>
      </c>
      <c r="O102" s="1601">
        <v>0</v>
      </c>
      <c r="P102" s="1601">
        <v>0</v>
      </c>
      <c r="Q102" s="1611"/>
      <c r="R102" s="1601">
        <v>2853</v>
      </c>
      <c r="S102" s="1601">
        <v>0</v>
      </c>
      <c r="T102" s="1603">
        <v>2853</v>
      </c>
      <c r="U102" s="1603">
        <v>747815</v>
      </c>
      <c r="V102" s="1603">
        <v>0</v>
      </c>
      <c r="W102" s="1601">
        <v>0</v>
      </c>
      <c r="X102" s="1601">
        <v>0</v>
      </c>
      <c r="Y102" s="1601">
        <v>0</v>
      </c>
      <c r="Z102" s="1601">
        <v>0</v>
      </c>
      <c r="AA102" s="1601">
        <v>0</v>
      </c>
      <c r="AB102" s="1601">
        <v>160125</v>
      </c>
      <c r="AC102" s="1601">
        <v>160125</v>
      </c>
      <c r="AD102" s="1601">
        <v>14364</v>
      </c>
      <c r="AE102" s="1601">
        <v>0</v>
      </c>
      <c r="AF102" s="1601">
        <v>0</v>
      </c>
      <c r="AG102" s="1601">
        <v>0</v>
      </c>
      <c r="AH102" s="1601">
        <v>0</v>
      </c>
      <c r="AI102" s="1601">
        <v>14266</v>
      </c>
      <c r="AJ102" s="1601">
        <v>0</v>
      </c>
      <c r="AK102" s="1601">
        <v>2</v>
      </c>
      <c r="AL102" s="1601">
        <v>0</v>
      </c>
      <c r="AM102" s="1604">
        <v>775350</v>
      </c>
    </row>
    <row r="103" spans="1:39" s="1592" customFormat="1" ht="20.25" customHeight="1">
      <c r="A103" s="2836"/>
      <c r="B103" s="2839"/>
      <c r="C103" s="2844" t="s">
        <v>1550</v>
      </c>
      <c r="D103" s="1623"/>
      <c r="E103" s="1624"/>
      <c r="F103" s="1605"/>
      <c r="G103" s="1605"/>
      <c r="H103" s="1605"/>
      <c r="I103" s="1605"/>
      <c r="J103" s="1605"/>
      <c r="K103" s="1605"/>
      <c r="L103" s="1606"/>
      <c r="M103" s="1606"/>
      <c r="N103" s="1605"/>
      <c r="O103" s="1605"/>
      <c r="P103" s="1605"/>
      <c r="Q103" s="1605"/>
      <c r="R103" s="1605"/>
      <c r="S103" s="1605"/>
      <c r="T103" s="1607"/>
      <c r="U103" s="1607"/>
      <c r="V103" s="1607"/>
      <c r="W103" s="1605"/>
      <c r="X103" s="1605"/>
      <c r="Y103" s="1605"/>
      <c r="Z103" s="1605"/>
      <c r="AA103" s="1605"/>
      <c r="AB103" s="1605"/>
      <c r="AC103" s="1605"/>
      <c r="AD103" s="1605"/>
      <c r="AE103" s="1605"/>
      <c r="AF103" s="1605"/>
      <c r="AG103" s="1605"/>
      <c r="AH103" s="1605"/>
      <c r="AI103" s="1605"/>
      <c r="AJ103" s="1605"/>
      <c r="AK103" s="1605"/>
      <c r="AL103" s="1605"/>
      <c r="AM103" s="1608"/>
    </row>
    <row r="104" spans="1:39" s="1592" customFormat="1" ht="20.25" customHeight="1">
      <c r="A104" s="2836"/>
      <c r="B104" s="2839"/>
      <c r="C104" s="2845"/>
      <c r="D104" s="1636" t="s">
        <v>1534</v>
      </c>
      <c r="E104" s="1626"/>
      <c r="F104" s="1601">
        <v>27382</v>
      </c>
      <c r="G104" s="1601">
        <v>25643</v>
      </c>
      <c r="H104" s="1601">
        <v>161</v>
      </c>
      <c r="I104" s="1601">
        <v>4</v>
      </c>
      <c r="J104" s="1601">
        <v>32</v>
      </c>
      <c r="K104" s="1601">
        <v>25446</v>
      </c>
      <c r="L104" s="1602"/>
      <c r="M104" s="1602"/>
      <c r="N104" s="1601">
        <v>337</v>
      </c>
      <c r="O104" s="1601">
        <v>6</v>
      </c>
      <c r="P104" s="1601">
        <v>331</v>
      </c>
      <c r="Q104" s="1611"/>
      <c r="R104" s="1601">
        <v>7134</v>
      </c>
      <c r="S104" s="1601">
        <v>6653</v>
      </c>
      <c r="T104" s="1603">
        <v>481</v>
      </c>
      <c r="U104" s="1603">
        <v>207915</v>
      </c>
      <c r="V104" s="1603">
        <v>0</v>
      </c>
      <c r="W104" s="1601">
        <v>0</v>
      </c>
      <c r="X104" s="1601">
        <v>12</v>
      </c>
      <c r="Y104" s="1601">
        <v>1324</v>
      </c>
      <c r="Z104" s="1601">
        <v>1336</v>
      </c>
      <c r="AA104" s="1601">
        <v>58546</v>
      </c>
      <c r="AB104" s="1601">
        <v>4233</v>
      </c>
      <c r="AC104" s="1601">
        <v>62779</v>
      </c>
      <c r="AD104" s="1601">
        <v>26649</v>
      </c>
      <c r="AE104" s="1601">
        <v>156</v>
      </c>
      <c r="AF104" s="1601">
        <v>4</v>
      </c>
      <c r="AG104" s="1601">
        <v>28</v>
      </c>
      <c r="AH104" s="1601">
        <v>28</v>
      </c>
      <c r="AI104" s="1601">
        <v>24686</v>
      </c>
      <c r="AJ104" s="1601">
        <v>17</v>
      </c>
      <c r="AK104" s="1601">
        <v>2</v>
      </c>
      <c r="AL104" s="1601">
        <v>0</v>
      </c>
      <c r="AM104" s="1604">
        <v>201844</v>
      </c>
    </row>
    <row r="105" spans="1:39" s="1592" customFormat="1" ht="20.25" customHeight="1">
      <c r="A105" s="2836"/>
      <c r="B105" s="2839"/>
      <c r="C105" s="2845"/>
      <c r="D105" s="1623" t="s">
        <v>1535</v>
      </c>
      <c r="E105" s="1624"/>
      <c r="F105" s="1605"/>
      <c r="G105" s="1605"/>
      <c r="H105" s="1605"/>
      <c r="I105" s="1605"/>
      <c r="J105" s="1605"/>
      <c r="K105" s="1605"/>
      <c r="L105" s="1606"/>
      <c r="M105" s="1606"/>
      <c r="N105" s="1605"/>
      <c r="O105" s="1605"/>
      <c r="P105" s="1605"/>
      <c r="Q105" s="1605"/>
      <c r="R105" s="1605"/>
      <c r="S105" s="1605"/>
      <c r="T105" s="1607"/>
      <c r="U105" s="1607"/>
      <c r="V105" s="1607"/>
      <c r="W105" s="1605"/>
      <c r="X105" s="1605"/>
      <c r="Y105" s="1605"/>
      <c r="Z105" s="1605"/>
      <c r="AA105" s="1605"/>
      <c r="AB105" s="1605"/>
      <c r="AC105" s="1605"/>
      <c r="AD105" s="1605"/>
      <c r="AE105" s="1605"/>
      <c r="AF105" s="1605"/>
      <c r="AG105" s="1605"/>
      <c r="AH105" s="1605"/>
      <c r="AI105" s="1605"/>
      <c r="AJ105" s="1605"/>
      <c r="AK105" s="1605"/>
      <c r="AL105" s="1605"/>
      <c r="AM105" s="1608"/>
    </row>
    <row r="106" spans="1:39" s="1592" customFormat="1" ht="20.25" customHeight="1">
      <c r="A106" s="2836"/>
      <c r="B106" s="2839"/>
      <c r="C106" s="2845"/>
      <c r="D106" s="1636" t="s">
        <v>1536</v>
      </c>
      <c r="E106" s="1626"/>
      <c r="F106" s="1601">
        <v>65504</v>
      </c>
      <c r="G106" s="1601">
        <v>61375</v>
      </c>
      <c r="H106" s="1601">
        <v>404</v>
      </c>
      <c r="I106" s="1601">
        <v>0</v>
      </c>
      <c r="J106" s="1601">
        <v>31</v>
      </c>
      <c r="K106" s="1601">
        <v>60940</v>
      </c>
      <c r="L106" s="1602"/>
      <c r="M106" s="1602"/>
      <c r="N106" s="1601">
        <v>0</v>
      </c>
      <c r="O106" s="1601">
        <v>0</v>
      </c>
      <c r="P106" s="1601">
        <v>0</v>
      </c>
      <c r="Q106" s="1611"/>
      <c r="R106" s="1601">
        <v>19055</v>
      </c>
      <c r="S106" s="1601">
        <v>3074</v>
      </c>
      <c r="T106" s="1603">
        <v>15981</v>
      </c>
      <c r="U106" s="1603">
        <v>721770</v>
      </c>
      <c r="V106" s="1603">
        <v>0</v>
      </c>
      <c r="W106" s="1601">
        <v>0</v>
      </c>
      <c r="X106" s="1601">
        <v>0</v>
      </c>
      <c r="Y106" s="1601">
        <v>0</v>
      </c>
      <c r="Z106" s="1601">
        <v>0</v>
      </c>
      <c r="AA106" s="1601">
        <v>38732</v>
      </c>
      <c r="AB106" s="1601">
        <v>201361</v>
      </c>
      <c r="AC106" s="1601">
        <v>240093</v>
      </c>
      <c r="AD106" s="1601">
        <v>65717</v>
      </c>
      <c r="AE106" s="1601">
        <v>398</v>
      </c>
      <c r="AF106" s="1601">
        <v>0</v>
      </c>
      <c r="AG106" s="1601">
        <v>30</v>
      </c>
      <c r="AH106" s="1601">
        <v>30</v>
      </c>
      <c r="AI106" s="1601">
        <v>61120</v>
      </c>
      <c r="AJ106" s="1601">
        <v>1</v>
      </c>
      <c r="AK106" s="1601">
        <v>15</v>
      </c>
      <c r="AL106" s="1601">
        <v>0</v>
      </c>
      <c r="AM106" s="1604">
        <v>727088</v>
      </c>
    </row>
    <row r="107" spans="1:39" s="1592" customFormat="1" ht="20.25" customHeight="1">
      <c r="A107" s="2836"/>
      <c r="B107" s="2839"/>
      <c r="C107" s="2845"/>
      <c r="D107" s="1623" t="s">
        <v>1537</v>
      </c>
      <c r="E107" s="1624"/>
      <c r="F107" s="1605"/>
      <c r="G107" s="1605"/>
      <c r="H107" s="1605"/>
      <c r="I107" s="1605"/>
      <c r="J107" s="1605"/>
      <c r="K107" s="1605"/>
      <c r="L107" s="1606"/>
      <c r="M107" s="1606"/>
      <c r="N107" s="1605"/>
      <c r="O107" s="1605"/>
      <c r="P107" s="1605"/>
      <c r="Q107" s="1605"/>
      <c r="R107" s="1605"/>
      <c r="S107" s="1605"/>
      <c r="T107" s="1607"/>
      <c r="U107" s="1607"/>
      <c r="V107" s="1607"/>
      <c r="W107" s="1605"/>
      <c r="X107" s="1605"/>
      <c r="Y107" s="1605"/>
      <c r="Z107" s="1605"/>
      <c r="AA107" s="1605"/>
      <c r="AB107" s="1605"/>
      <c r="AC107" s="1605"/>
      <c r="AD107" s="1605"/>
      <c r="AE107" s="1605"/>
      <c r="AF107" s="1605"/>
      <c r="AG107" s="1605"/>
      <c r="AH107" s="1605"/>
      <c r="AI107" s="1605"/>
      <c r="AJ107" s="1605"/>
      <c r="AK107" s="1605"/>
      <c r="AL107" s="1605"/>
      <c r="AM107" s="1608"/>
    </row>
    <row r="108" spans="1:39" s="1592" customFormat="1" ht="20.25" customHeight="1">
      <c r="A108" s="2836"/>
      <c r="B108" s="2839"/>
      <c r="C108" s="2845"/>
      <c r="D108" s="1636" t="s">
        <v>1538</v>
      </c>
      <c r="E108" s="1626"/>
      <c r="F108" s="1601">
        <v>23076</v>
      </c>
      <c r="G108" s="1601">
        <v>22029</v>
      </c>
      <c r="H108" s="1601">
        <v>81</v>
      </c>
      <c r="I108" s="1601">
        <v>0</v>
      </c>
      <c r="J108" s="1601">
        <v>4</v>
      </c>
      <c r="K108" s="1601">
        <v>21944</v>
      </c>
      <c r="L108" s="1602"/>
      <c r="M108" s="1602"/>
      <c r="N108" s="1601">
        <v>0</v>
      </c>
      <c r="O108" s="1601">
        <v>0</v>
      </c>
      <c r="P108" s="1601">
        <v>0</v>
      </c>
      <c r="Q108" s="1611"/>
      <c r="R108" s="1601">
        <v>6289</v>
      </c>
      <c r="S108" s="1601">
        <v>18</v>
      </c>
      <c r="T108" s="1603">
        <v>6271</v>
      </c>
      <c r="U108" s="1603">
        <v>361166</v>
      </c>
      <c r="V108" s="1603">
        <v>0</v>
      </c>
      <c r="W108" s="1601">
        <v>0</v>
      </c>
      <c r="X108" s="1601">
        <v>0</v>
      </c>
      <c r="Y108" s="1601">
        <v>0</v>
      </c>
      <c r="Z108" s="1601">
        <v>0</v>
      </c>
      <c r="AA108" s="1601">
        <v>317</v>
      </c>
      <c r="AB108" s="1601">
        <v>110370</v>
      </c>
      <c r="AC108" s="1601">
        <v>110687</v>
      </c>
      <c r="AD108" s="1601">
        <v>24113</v>
      </c>
      <c r="AE108" s="1601">
        <v>75</v>
      </c>
      <c r="AF108" s="1601">
        <v>0</v>
      </c>
      <c r="AG108" s="1601">
        <v>4</v>
      </c>
      <c r="AH108" s="1601">
        <v>4</v>
      </c>
      <c r="AI108" s="1601">
        <v>22977</v>
      </c>
      <c r="AJ108" s="1601">
        <v>0</v>
      </c>
      <c r="AK108" s="1601">
        <v>9</v>
      </c>
      <c r="AL108" s="1601">
        <v>0</v>
      </c>
      <c r="AM108" s="1604">
        <v>379637</v>
      </c>
    </row>
    <row r="109" spans="1:39" s="1592" customFormat="1" ht="20.25" customHeight="1">
      <c r="A109" s="2836"/>
      <c r="B109" s="2839"/>
      <c r="C109" s="2845"/>
      <c r="D109" s="1623" t="s">
        <v>1539</v>
      </c>
      <c r="E109" s="1624"/>
      <c r="F109" s="1605"/>
      <c r="G109" s="1605"/>
      <c r="H109" s="1605"/>
      <c r="I109" s="1605"/>
      <c r="J109" s="1605"/>
      <c r="K109" s="1605"/>
      <c r="L109" s="1606"/>
      <c r="M109" s="1606"/>
      <c r="N109" s="1605"/>
      <c r="O109" s="1605"/>
      <c r="P109" s="1605"/>
      <c r="Q109" s="1605"/>
      <c r="R109" s="1605"/>
      <c r="S109" s="1605"/>
      <c r="T109" s="1607"/>
      <c r="U109" s="1607"/>
      <c r="V109" s="1607"/>
      <c r="W109" s="1605"/>
      <c r="X109" s="1605"/>
      <c r="Y109" s="1605"/>
      <c r="Z109" s="1605"/>
      <c r="AA109" s="1605"/>
      <c r="AB109" s="1605"/>
      <c r="AC109" s="1605"/>
      <c r="AD109" s="1605"/>
      <c r="AE109" s="1605"/>
      <c r="AF109" s="1605"/>
      <c r="AG109" s="1605"/>
      <c r="AH109" s="1605"/>
      <c r="AI109" s="1605"/>
      <c r="AJ109" s="1605"/>
      <c r="AK109" s="1605"/>
      <c r="AL109" s="1605"/>
      <c r="AM109" s="1608"/>
    </row>
    <row r="110" spans="1:39" s="1592" customFormat="1" ht="20.25" customHeight="1">
      <c r="A110" s="2836"/>
      <c r="B110" s="2839"/>
      <c r="C110" s="2845"/>
      <c r="D110" s="1636" t="s">
        <v>1540</v>
      </c>
      <c r="E110" s="1626"/>
      <c r="F110" s="1601">
        <v>15062</v>
      </c>
      <c r="G110" s="1601">
        <v>13647</v>
      </c>
      <c r="H110" s="1601">
        <v>53</v>
      </c>
      <c r="I110" s="1601">
        <v>0</v>
      </c>
      <c r="J110" s="1601">
        <v>0</v>
      </c>
      <c r="K110" s="1601">
        <v>13594</v>
      </c>
      <c r="L110" s="1602"/>
      <c r="M110" s="1602"/>
      <c r="N110" s="1601">
        <v>0</v>
      </c>
      <c r="O110" s="1601">
        <v>0</v>
      </c>
      <c r="P110" s="1601">
        <v>0</v>
      </c>
      <c r="Q110" s="1611"/>
      <c r="R110" s="1601">
        <v>4758</v>
      </c>
      <c r="S110" s="1603">
        <v>1</v>
      </c>
      <c r="T110" s="1603">
        <v>4757</v>
      </c>
      <c r="U110" s="1603">
        <v>288193</v>
      </c>
      <c r="V110" s="1603">
        <v>0</v>
      </c>
      <c r="W110" s="1601">
        <v>0</v>
      </c>
      <c r="X110" s="1601">
        <v>0</v>
      </c>
      <c r="Y110" s="1601">
        <v>0</v>
      </c>
      <c r="Z110" s="1601">
        <v>0</v>
      </c>
      <c r="AA110" s="1601">
        <v>23</v>
      </c>
      <c r="AB110" s="1601">
        <v>107033</v>
      </c>
      <c r="AC110" s="1601">
        <v>107056</v>
      </c>
      <c r="AD110" s="1601">
        <v>15184</v>
      </c>
      <c r="AE110" s="1601">
        <v>53</v>
      </c>
      <c r="AF110" s="1601">
        <v>0</v>
      </c>
      <c r="AG110" s="1601">
        <v>0</v>
      </c>
      <c r="AH110" s="1601">
        <v>0</v>
      </c>
      <c r="AI110" s="1601">
        <v>13697</v>
      </c>
      <c r="AJ110" s="1601">
        <v>0</v>
      </c>
      <c r="AK110" s="1601">
        <v>3</v>
      </c>
      <c r="AL110" s="1601">
        <v>0</v>
      </c>
      <c r="AM110" s="1604">
        <v>291661</v>
      </c>
    </row>
    <row r="111" spans="1:39" s="1592" customFormat="1" ht="20.25" customHeight="1">
      <c r="A111" s="2836"/>
      <c r="B111" s="2839"/>
      <c r="C111" s="2845"/>
      <c r="D111" s="1623" t="s">
        <v>1541</v>
      </c>
      <c r="E111" s="1624"/>
      <c r="F111" s="1605"/>
      <c r="G111" s="1605"/>
      <c r="H111" s="1605"/>
      <c r="I111" s="1605"/>
      <c r="J111" s="1605"/>
      <c r="K111" s="1605"/>
      <c r="L111" s="1606"/>
      <c r="M111" s="1606"/>
      <c r="N111" s="1605"/>
      <c r="O111" s="1605"/>
      <c r="P111" s="1605"/>
      <c r="Q111" s="1605"/>
      <c r="R111" s="1605"/>
      <c r="S111" s="1607"/>
      <c r="T111" s="1607"/>
      <c r="U111" s="1607"/>
      <c r="V111" s="1607"/>
      <c r="W111" s="1605"/>
      <c r="X111" s="1605"/>
      <c r="Y111" s="1605"/>
      <c r="Z111" s="1605"/>
      <c r="AA111" s="1605"/>
      <c r="AB111" s="1605"/>
      <c r="AC111" s="1605"/>
      <c r="AD111" s="1605"/>
      <c r="AE111" s="1605"/>
      <c r="AF111" s="1605"/>
      <c r="AG111" s="1605"/>
      <c r="AH111" s="1605"/>
      <c r="AI111" s="1605"/>
      <c r="AJ111" s="1605"/>
      <c r="AK111" s="1605"/>
      <c r="AL111" s="1605"/>
      <c r="AM111" s="1608"/>
    </row>
    <row r="112" spans="1:39" s="1592" customFormat="1" ht="20.25" customHeight="1">
      <c r="A112" s="2836"/>
      <c r="B112" s="2839"/>
      <c r="C112" s="2845"/>
      <c r="D112" s="1636" t="s">
        <v>1542</v>
      </c>
      <c r="E112" s="1626"/>
      <c r="F112" s="1601">
        <v>1243</v>
      </c>
      <c r="G112" s="1601">
        <v>1139</v>
      </c>
      <c r="H112" s="1601">
        <v>3</v>
      </c>
      <c r="I112" s="1601">
        <v>0</v>
      </c>
      <c r="J112" s="1601">
        <v>0</v>
      </c>
      <c r="K112" s="1601">
        <v>1136</v>
      </c>
      <c r="L112" s="1602"/>
      <c r="M112" s="1602"/>
      <c r="N112" s="1601">
        <v>0</v>
      </c>
      <c r="O112" s="1601">
        <v>0</v>
      </c>
      <c r="P112" s="1601">
        <v>0</v>
      </c>
      <c r="Q112" s="1611"/>
      <c r="R112" s="1601">
        <v>492</v>
      </c>
      <c r="S112" s="1603">
        <v>0</v>
      </c>
      <c r="T112" s="1603">
        <v>492</v>
      </c>
      <c r="U112" s="1603">
        <v>30198</v>
      </c>
      <c r="V112" s="1603">
        <v>0</v>
      </c>
      <c r="W112" s="1601">
        <v>0</v>
      </c>
      <c r="X112" s="1601">
        <v>0</v>
      </c>
      <c r="Y112" s="1601">
        <v>0</v>
      </c>
      <c r="Z112" s="1601">
        <v>0</v>
      </c>
      <c r="AA112" s="1601">
        <v>0</v>
      </c>
      <c r="AB112" s="1601">
        <v>13776</v>
      </c>
      <c r="AC112" s="1601">
        <v>13776</v>
      </c>
      <c r="AD112" s="1601">
        <v>1234</v>
      </c>
      <c r="AE112" s="1601">
        <v>3</v>
      </c>
      <c r="AF112" s="1601">
        <v>0</v>
      </c>
      <c r="AG112" s="1601">
        <v>0</v>
      </c>
      <c r="AH112" s="1601">
        <v>0</v>
      </c>
      <c r="AI112" s="1601">
        <v>1123</v>
      </c>
      <c r="AJ112" s="1601">
        <v>0</v>
      </c>
      <c r="AK112" s="1601">
        <v>1</v>
      </c>
      <c r="AL112" s="1601">
        <v>0</v>
      </c>
      <c r="AM112" s="1604">
        <v>29907</v>
      </c>
    </row>
    <row r="113" spans="1:39" s="1592" customFormat="1" ht="20.25" customHeight="1">
      <c r="A113" s="2836"/>
      <c r="B113" s="2839"/>
      <c r="C113" s="2845"/>
      <c r="D113" s="1623" t="s">
        <v>1543</v>
      </c>
      <c r="E113" s="1624"/>
      <c r="F113" s="1605"/>
      <c r="G113" s="1605"/>
      <c r="H113" s="1605"/>
      <c r="I113" s="1605"/>
      <c r="J113" s="1605"/>
      <c r="K113" s="1605"/>
      <c r="L113" s="1606"/>
      <c r="M113" s="1606"/>
      <c r="N113" s="1605"/>
      <c r="O113" s="1605"/>
      <c r="P113" s="1605"/>
      <c r="Q113" s="1605"/>
      <c r="R113" s="1605"/>
      <c r="S113" s="1607"/>
      <c r="T113" s="1607"/>
      <c r="U113" s="1607"/>
      <c r="V113" s="1607"/>
      <c r="W113" s="1605"/>
      <c r="X113" s="1605"/>
      <c r="Y113" s="1605"/>
      <c r="Z113" s="1605"/>
      <c r="AA113" s="1605"/>
      <c r="AB113" s="1605"/>
      <c r="AC113" s="1605"/>
      <c r="AD113" s="1605"/>
      <c r="AE113" s="1605"/>
      <c r="AF113" s="1605"/>
      <c r="AG113" s="1605"/>
      <c r="AH113" s="1605"/>
      <c r="AI113" s="1605"/>
      <c r="AJ113" s="1605"/>
      <c r="AK113" s="1605"/>
      <c r="AL113" s="1605"/>
      <c r="AM113" s="1608"/>
    </row>
    <row r="114" spans="1:39" s="1592" customFormat="1" ht="20.25" customHeight="1">
      <c r="A114" s="2836"/>
      <c r="B114" s="2839"/>
      <c r="C114" s="2845"/>
      <c r="D114" s="1636" t="s">
        <v>1544</v>
      </c>
      <c r="E114" s="1626"/>
      <c r="F114" s="1601">
        <v>239</v>
      </c>
      <c r="G114" s="1601">
        <v>205</v>
      </c>
      <c r="H114" s="1601">
        <v>0</v>
      </c>
      <c r="I114" s="1601">
        <v>0</v>
      </c>
      <c r="J114" s="1601">
        <v>0</v>
      </c>
      <c r="K114" s="1601">
        <v>205</v>
      </c>
      <c r="L114" s="1602"/>
      <c r="M114" s="1602"/>
      <c r="N114" s="1601">
        <v>0</v>
      </c>
      <c r="O114" s="1601">
        <v>0</v>
      </c>
      <c r="P114" s="1601">
        <v>0</v>
      </c>
      <c r="Q114" s="1611"/>
      <c r="R114" s="1601">
        <v>67</v>
      </c>
      <c r="S114" s="1603">
        <v>0</v>
      </c>
      <c r="T114" s="1603">
        <v>67</v>
      </c>
      <c r="U114" s="1603">
        <v>6351</v>
      </c>
      <c r="V114" s="1603">
        <v>0</v>
      </c>
      <c r="W114" s="1601">
        <v>0</v>
      </c>
      <c r="X114" s="1601">
        <v>0</v>
      </c>
      <c r="Y114" s="1601">
        <v>0</v>
      </c>
      <c r="Z114" s="1601">
        <v>0</v>
      </c>
      <c r="AA114" s="1601">
        <v>0</v>
      </c>
      <c r="AB114" s="1601">
        <v>2211</v>
      </c>
      <c r="AC114" s="1601">
        <v>2211</v>
      </c>
      <c r="AD114" s="1601">
        <v>259</v>
      </c>
      <c r="AE114" s="1601">
        <v>0</v>
      </c>
      <c r="AF114" s="1601">
        <v>0</v>
      </c>
      <c r="AG114" s="1601">
        <v>0</v>
      </c>
      <c r="AH114" s="1601">
        <v>0</v>
      </c>
      <c r="AI114" s="1601">
        <v>223</v>
      </c>
      <c r="AJ114" s="1601">
        <v>0</v>
      </c>
      <c r="AK114" s="1601">
        <v>0</v>
      </c>
      <c r="AL114" s="1601">
        <v>0</v>
      </c>
      <c r="AM114" s="1604">
        <v>6927</v>
      </c>
    </row>
    <row r="115" spans="1:39" s="1592" customFormat="1" ht="20.25" customHeight="1">
      <c r="A115" s="2836"/>
      <c r="B115" s="2839"/>
      <c r="C115" s="2845"/>
      <c r="D115" s="1623" t="s">
        <v>1545</v>
      </c>
      <c r="E115" s="1624"/>
      <c r="F115" s="1605"/>
      <c r="G115" s="1605"/>
      <c r="H115" s="1605"/>
      <c r="I115" s="1605"/>
      <c r="J115" s="1605"/>
      <c r="K115" s="1605"/>
      <c r="L115" s="1606"/>
      <c r="M115" s="1606"/>
      <c r="N115" s="1605"/>
      <c r="O115" s="1605"/>
      <c r="P115" s="1605"/>
      <c r="Q115" s="1605"/>
      <c r="R115" s="1605"/>
      <c r="S115" s="1607"/>
      <c r="T115" s="1607"/>
      <c r="U115" s="1607"/>
      <c r="V115" s="1607"/>
      <c r="W115" s="1605"/>
      <c r="X115" s="1605"/>
      <c r="Y115" s="1605"/>
      <c r="Z115" s="1605"/>
      <c r="AA115" s="1605"/>
      <c r="AB115" s="1605"/>
      <c r="AC115" s="1605"/>
      <c r="AD115" s="1605"/>
      <c r="AE115" s="1605"/>
      <c r="AF115" s="1605"/>
      <c r="AG115" s="1605"/>
      <c r="AH115" s="1605"/>
      <c r="AI115" s="1605"/>
      <c r="AJ115" s="1605"/>
      <c r="AK115" s="1605"/>
      <c r="AL115" s="1605"/>
      <c r="AM115" s="1608"/>
    </row>
    <row r="116" spans="1:39" s="1592" customFormat="1" ht="20.25" customHeight="1">
      <c r="A116" s="2836"/>
      <c r="B116" s="2839"/>
      <c r="C116" s="2845"/>
      <c r="D116" s="1636" t="s">
        <v>1546</v>
      </c>
      <c r="E116" s="1626"/>
      <c r="F116" s="1601">
        <v>741</v>
      </c>
      <c r="G116" s="1601">
        <v>684</v>
      </c>
      <c r="H116" s="1601">
        <v>1</v>
      </c>
      <c r="I116" s="1601">
        <v>0</v>
      </c>
      <c r="J116" s="1601">
        <v>0</v>
      </c>
      <c r="K116" s="1601">
        <v>683</v>
      </c>
      <c r="L116" s="1602"/>
      <c r="M116" s="1602"/>
      <c r="N116" s="1601">
        <v>0</v>
      </c>
      <c r="O116" s="1601">
        <v>0</v>
      </c>
      <c r="P116" s="1601">
        <v>0</v>
      </c>
      <c r="Q116" s="1611"/>
      <c r="R116" s="1601">
        <v>226</v>
      </c>
      <c r="S116" s="1603">
        <v>0</v>
      </c>
      <c r="T116" s="1603">
        <v>226</v>
      </c>
      <c r="U116" s="1603">
        <v>24696</v>
      </c>
      <c r="V116" s="1603">
        <v>0</v>
      </c>
      <c r="W116" s="1601">
        <v>0</v>
      </c>
      <c r="X116" s="1601">
        <v>0</v>
      </c>
      <c r="Y116" s="1601">
        <v>0</v>
      </c>
      <c r="Z116" s="1601">
        <v>0</v>
      </c>
      <c r="AA116" s="1601">
        <v>0</v>
      </c>
      <c r="AB116" s="1601">
        <v>8701</v>
      </c>
      <c r="AC116" s="1601">
        <v>8701</v>
      </c>
      <c r="AD116" s="1601">
        <v>784</v>
      </c>
      <c r="AE116" s="1601">
        <v>1</v>
      </c>
      <c r="AF116" s="1601">
        <v>0</v>
      </c>
      <c r="AG116" s="1601">
        <v>0</v>
      </c>
      <c r="AH116" s="1601">
        <v>0</v>
      </c>
      <c r="AI116" s="1601">
        <v>726</v>
      </c>
      <c r="AJ116" s="1601">
        <v>0</v>
      </c>
      <c r="AK116" s="1601">
        <v>0</v>
      </c>
      <c r="AL116" s="1601">
        <v>0</v>
      </c>
      <c r="AM116" s="1604">
        <v>26313</v>
      </c>
    </row>
    <row r="117" spans="1:39" s="1592" customFormat="1" ht="20.25" customHeight="1">
      <c r="A117" s="2836"/>
      <c r="B117" s="2839"/>
      <c r="C117" s="2845"/>
      <c r="D117" s="1623" t="s">
        <v>1547</v>
      </c>
      <c r="E117" s="1624"/>
      <c r="F117" s="1605"/>
      <c r="G117" s="1605"/>
      <c r="H117" s="1605"/>
      <c r="I117" s="1605"/>
      <c r="J117" s="1605"/>
      <c r="K117" s="1605"/>
      <c r="L117" s="1606"/>
      <c r="M117" s="1606"/>
      <c r="N117" s="1605"/>
      <c r="O117" s="1605"/>
      <c r="P117" s="1605"/>
      <c r="Q117" s="1605"/>
      <c r="R117" s="1605"/>
      <c r="S117" s="1607"/>
      <c r="T117" s="1607"/>
      <c r="U117" s="1607"/>
      <c r="V117" s="1607"/>
      <c r="W117" s="1605"/>
      <c r="X117" s="1605"/>
      <c r="Y117" s="1605"/>
      <c r="Z117" s="1605"/>
      <c r="AA117" s="1605"/>
      <c r="AB117" s="1605"/>
      <c r="AC117" s="1605"/>
      <c r="AD117" s="1605"/>
      <c r="AE117" s="1605"/>
      <c r="AF117" s="1605"/>
      <c r="AG117" s="1605"/>
      <c r="AH117" s="1605"/>
      <c r="AI117" s="1605"/>
      <c r="AJ117" s="1605"/>
      <c r="AK117" s="1605"/>
      <c r="AL117" s="1605"/>
      <c r="AM117" s="1608"/>
    </row>
    <row r="118" spans="1:39" s="1592" customFormat="1" ht="20.25" customHeight="1">
      <c r="A118" s="2836"/>
      <c r="B118" s="2839"/>
      <c r="C118" s="2845"/>
      <c r="D118" s="1636" t="s">
        <v>1548</v>
      </c>
      <c r="E118" s="1626"/>
      <c r="F118" s="1601">
        <v>1483</v>
      </c>
      <c r="G118" s="1601">
        <v>1409</v>
      </c>
      <c r="H118" s="1601">
        <v>0</v>
      </c>
      <c r="I118" s="1601">
        <v>0</v>
      </c>
      <c r="J118" s="1601">
        <v>0</v>
      </c>
      <c r="K118" s="1601">
        <v>1409</v>
      </c>
      <c r="L118" s="1602"/>
      <c r="M118" s="1602"/>
      <c r="N118" s="1601">
        <v>0</v>
      </c>
      <c r="O118" s="1601">
        <v>0</v>
      </c>
      <c r="P118" s="1601">
        <v>0</v>
      </c>
      <c r="Q118" s="1611"/>
      <c r="R118" s="1601">
        <v>362</v>
      </c>
      <c r="S118" s="1603">
        <v>0</v>
      </c>
      <c r="T118" s="1603">
        <v>362</v>
      </c>
      <c r="U118" s="1603">
        <v>58512</v>
      </c>
      <c r="V118" s="1603">
        <v>0</v>
      </c>
      <c r="W118" s="1601">
        <v>0</v>
      </c>
      <c r="X118" s="1601">
        <v>0</v>
      </c>
      <c r="Y118" s="1601">
        <v>0</v>
      </c>
      <c r="Z118" s="1601">
        <v>0</v>
      </c>
      <c r="AA118" s="1601">
        <v>0</v>
      </c>
      <c r="AB118" s="1601">
        <v>16109</v>
      </c>
      <c r="AC118" s="1601">
        <v>16109</v>
      </c>
      <c r="AD118" s="1601">
        <v>1571</v>
      </c>
      <c r="AE118" s="1601">
        <v>0</v>
      </c>
      <c r="AF118" s="1601">
        <v>0</v>
      </c>
      <c r="AG118" s="1601">
        <v>0</v>
      </c>
      <c r="AH118" s="1601">
        <v>0</v>
      </c>
      <c r="AI118" s="1601">
        <v>1498</v>
      </c>
      <c r="AJ118" s="1601">
        <v>0</v>
      </c>
      <c r="AK118" s="1601">
        <v>0</v>
      </c>
      <c r="AL118" s="1601">
        <v>0</v>
      </c>
      <c r="AM118" s="1604">
        <v>62313</v>
      </c>
    </row>
    <row r="119" spans="1:39" s="1592" customFormat="1" ht="20.25" customHeight="1">
      <c r="A119" s="2836"/>
      <c r="B119" s="2839"/>
      <c r="C119" s="2845"/>
      <c r="D119" s="1623" t="s">
        <v>1549</v>
      </c>
      <c r="E119" s="1624"/>
      <c r="F119" s="1605"/>
      <c r="G119" s="1605"/>
      <c r="H119" s="1605"/>
      <c r="I119" s="1605"/>
      <c r="J119" s="1605"/>
      <c r="K119" s="1605"/>
      <c r="L119" s="1606"/>
      <c r="M119" s="1606"/>
      <c r="N119" s="1605"/>
      <c r="O119" s="1605"/>
      <c r="P119" s="1605"/>
      <c r="Q119" s="1605"/>
      <c r="R119" s="1605"/>
      <c r="S119" s="1607"/>
      <c r="T119" s="1607"/>
      <c r="U119" s="1607"/>
      <c r="V119" s="1607"/>
      <c r="W119" s="1605"/>
      <c r="X119" s="1605"/>
      <c r="Y119" s="1605"/>
      <c r="Z119" s="1605"/>
      <c r="AA119" s="1605"/>
      <c r="AB119" s="1605"/>
      <c r="AC119" s="1605"/>
      <c r="AD119" s="1605"/>
      <c r="AE119" s="1605"/>
      <c r="AF119" s="1605"/>
      <c r="AG119" s="1605"/>
      <c r="AH119" s="1605"/>
      <c r="AI119" s="1605"/>
      <c r="AJ119" s="1605"/>
      <c r="AK119" s="1605"/>
      <c r="AL119" s="1605"/>
      <c r="AM119" s="1608"/>
    </row>
    <row r="120" spans="1:39" s="1592" customFormat="1" ht="20.25" customHeight="1">
      <c r="A120" s="2836"/>
      <c r="B120" s="2839"/>
      <c r="C120" s="2846"/>
      <c r="D120" s="1636"/>
      <c r="E120" s="1626"/>
      <c r="F120" s="1601">
        <v>6143</v>
      </c>
      <c r="G120" s="1601">
        <v>5457</v>
      </c>
      <c r="H120" s="1601">
        <v>0</v>
      </c>
      <c r="I120" s="1601">
        <v>0</v>
      </c>
      <c r="J120" s="1601">
        <v>0</v>
      </c>
      <c r="K120" s="1601">
        <v>5457</v>
      </c>
      <c r="L120" s="1602"/>
      <c r="M120" s="1602"/>
      <c r="N120" s="1601">
        <v>0</v>
      </c>
      <c r="O120" s="1601">
        <v>0</v>
      </c>
      <c r="P120" s="1601">
        <v>0</v>
      </c>
      <c r="Q120" s="1611"/>
      <c r="R120" s="1601">
        <v>1684</v>
      </c>
      <c r="S120" s="1603">
        <v>0</v>
      </c>
      <c r="T120" s="1603">
        <v>1684</v>
      </c>
      <c r="U120" s="1603">
        <v>318147</v>
      </c>
      <c r="V120" s="1603">
        <v>0</v>
      </c>
      <c r="W120" s="1601">
        <v>0</v>
      </c>
      <c r="X120" s="1601">
        <v>0</v>
      </c>
      <c r="Y120" s="1601">
        <v>0</v>
      </c>
      <c r="Z120" s="1601">
        <v>0</v>
      </c>
      <c r="AA120" s="1601">
        <v>0</v>
      </c>
      <c r="AB120" s="1601">
        <v>106581</v>
      </c>
      <c r="AC120" s="1601">
        <v>106581</v>
      </c>
      <c r="AD120" s="1601">
        <v>6266</v>
      </c>
      <c r="AE120" s="1601">
        <v>0</v>
      </c>
      <c r="AF120" s="1601">
        <v>0</v>
      </c>
      <c r="AG120" s="1601">
        <v>0</v>
      </c>
      <c r="AH120" s="1601">
        <v>0</v>
      </c>
      <c r="AI120" s="1601">
        <v>5584</v>
      </c>
      <c r="AJ120" s="1601">
        <v>0</v>
      </c>
      <c r="AK120" s="1601">
        <v>0</v>
      </c>
      <c r="AL120" s="1601">
        <v>0</v>
      </c>
      <c r="AM120" s="1604">
        <v>326438</v>
      </c>
    </row>
    <row r="121" spans="1:39" s="1592" customFormat="1" ht="20.25" customHeight="1">
      <c r="A121" s="2836"/>
      <c r="B121" s="2839"/>
      <c r="C121" s="1643"/>
      <c r="D121" s="1643"/>
      <c r="E121" s="1644"/>
      <c r="F121" s="1605"/>
      <c r="G121" s="1605"/>
      <c r="H121" s="1605"/>
      <c r="I121" s="1605"/>
      <c r="J121" s="1605"/>
      <c r="K121" s="1605"/>
      <c r="L121" s="1606"/>
      <c r="M121" s="1606"/>
      <c r="N121" s="1605"/>
      <c r="O121" s="1605"/>
      <c r="P121" s="1605"/>
      <c r="Q121" s="1605"/>
      <c r="R121" s="1605"/>
      <c r="S121" s="1607"/>
      <c r="T121" s="1607"/>
      <c r="U121" s="1607"/>
      <c r="V121" s="1607"/>
      <c r="W121" s="1605"/>
      <c r="X121" s="1605"/>
      <c r="Y121" s="1605"/>
      <c r="Z121" s="1605"/>
      <c r="AA121" s="1605"/>
      <c r="AB121" s="1605"/>
      <c r="AC121" s="1605"/>
      <c r="AD121" s="1605"/>
      <c r="AE121" s="1605"/>
      <c r="AF121" s="1605"/>
      <c r="AG121" s="1605"/>
      <c r="AH121" s="1605"/>
      <c r="AI121" s="1605"/>
      <c r="AJ121" s="1605"/>
      <c r="AK121" s="1605"/>
      <c r="AL121" s="1605"/>
      <c r="AM121" s="1608"/>
    </row>
    <row r="122" spans="1:39" s="1592" customFormat="1" ht="20.25" customHeight="1">
      <c r="A122" s="2836"/>
      <c r="B122" s="2840"/>
      <c r="C122" s="2804" t="s">
        <v>1528</v>
      </c>
      <c r="D122" s="2847"/>
      <c r="E122" s="2805"/>
      <c r="F122" s="1601">
        <v>197209</v>
      </c>
      <c r="G122" s="1601">
        <v>187087</v>
      </c>
      <c r="H122" s="1601">
        <v>703</v>
      </c>
      <c r="I122" s="1601">
        <v>4</v>
      </c>
      <c r="J122" s="1601">
        <v>67</v>
      </c>
      <c r="K122" s="1601">
        <v>186313</v>
      </c>
      <c r="L122" s="1602">
        <v>0</v>
      </c>
      <c r="M122" s="1602">
        <v>0</v>
      </c>
      <c r="N122" s="1601">
        <v>359</v>
      </c>
      <c r="O122" s="1601">
        <v>21</v>
      </c>
      <c r="P122" s="1601">
        <v>338</v>
      </c>
      <c r="Q122" s="1611" t="s">
        <v>1881</v>
      </c>
      <c r="R122" s="1601">
        <v>53981</v>
      </c>
      <c r="S122" s="1603">
        <v>9925</v>
      </c>
      <c r="T122" s="1601">
        <v>44056</v>
      </c>
      <c r="U122" s="1603">
        <v>3295167</v>
      </c>
      <c r="V122" s="1601">
        <v>0</v>
      </c>
      <c r="W122" s="1601">
        <v>0</v>
      </c>
      <c r="X122" s="1601">
        <v>54</v>
      </c>
      <c r="Y122" s="1601">
        <v>1349</v>
      </c>
      <c r="Z122" s="1601">
        <v>1403</v>
      </c>
      <c r="AA122" s="1601">
        <v>99243</v>
      </c>
      <c r="AB122" s="1601">
        <v>879935</v>
      </c>
      <c r="AC122" s="1601">
        <v>979178</v>
      </c>
      <c r="AD122" s="1601">
        <v>199243</v>
      </c>
      <c r="AE122" s="1601">
        <v>686</v>
      </c>
      <c r="AF122" s="1601">
        <v>4</v>
      </c>
      <c r="AG122" s="1601">
        <v>62</v>
      </c>
      <c r="AH122" s="1601">
        <v>62</v>
      </c>
      <c r="AI122" s="1601">
        <v>188265</v>
      </c>
      <c r="AJ122" s="1601">
        <v>19</v>
      </c>
      <c r="AK122" s="1601">
        <v>740</v>
      </c>
      <c r="AL122" s="1601">
        <v>0</v>
      </c>
      <c r="AM122" s="1604">
        <v>3367166</v>
      </c>
    </row>
    <row r="123" spans="1:39" s="1592" customFormat="1" ht="20.25" customHeight="1">
      <c r="A123" s="2836"/>
      <c r="B123" s="2848" t="s">
        <v>1551</v>
      </c>
      <c r="C123" s="2848" t="s">
        <v>1509</v>
      </c>
      <c r="D123" s="2802" t="s">
        <v>1552</v>
      </c>
      <c r="E123" s="2803"/>
      <c r="F123" s="1605"/>
      <c r="G123" s="1605"/>
      <c r="H123" s="1605"/>
      <c r="I123" s="1605"/>
      <c r="J123" s="1605"/>
      <c r="K123" s="1605"/>
      <c r="L123" s="1606"/>
      <c r="M123" s="1606"/>
      <c r="N123" s="1605"/>
      <c r="O123" s="1605"/>
      <c r="P123" s="1605"/>
      <c r="Q123" s="1605"/>
      <c r="R123" s="1605"/>
      <c r="S123" s="1607"/>
      <c r="T123" s="1607"/>
      <c r="U123" s="1607"/>
      <c r="V123" s="1607"/>
      <c r="W123" s="1605"/>
      <c r="X123" s="1605"/>
      <c r="Y123" s="1605"/>
      <c r="Z123" s="1605"/>
      <c r="AA123" s="1605"/>
      <c r="AB123" s="1605"/>
      <c r="AC123" s="1605"/>
      <c r="AD123" s="1605"/>
      <c r="AE123" s="1605"/>
      <c r="AF123" s="1605"/>
      <c r="AG123" s="1605"/>
      <c r="AH123" s="1605"/>
      <c r="AI123" s="1605"/>
      <c r="AJ123" s="1605"/>
      <c r="AK123" s="1605"/>
      <c r="AL123" s="1605"/>
      <c r="AM123" s="1608"/>
    </row>
    <row r="124" spans="1:39" s="1592" customFormat="1" ht="20.25" customHeight="1">
      <c r="A124" s="2836"/>
      <c r="B124" s="2849"/>
      <c r="C124" s="2849"/>
      <c r="D124" s="2804"/>
      <c r="E124" s="2805"/>
      <c r="F124" s="1601">
        <v>0</v>
      </c>
      <c r="G124" s="1601">
        <v>0</v>
      </c>
      <c r="H124" s="1601">
        <v>0</v>
      </c>
      <c r="I124" s="1601">
        <v>0</v>
      </c>
      <c r="J124" s="1601">
        <v>0</v>
      </c>
      <c r="K124" s="1601">
        <v>0</v>
      </c>
      <c r="L124" s="1602"/>
      <c r="M124" s="1602"/>
      <c r="N124" s="1601">
        <v>0</v>
      </c>
      <c r="O124" s="1601">
        <v>0</v>
      </c>
      <c r="P124" s="1601">
        <v>0</v>
      </c>
      <c r="Q124" s="1611"/>
      <c r="R124" s="1601">
        <v>0</v>
      </c>
      <c r="S124" s="1603">
        <v>0</v>
      </c>
      <c r="T124" s="1603">
        <v>0</v>
      </c>
      <c r="U124" s="1603">
        <v>0</v>
      </c>
      <c r="V124" s="1603">
        <v>0</v>
      </c>
      <c r="W124" s="1601">
        <v>0</v>
      </c>
      <c r="X124" s="1601">
        <v>0</v>
      </c>
      <c r="Y124" s="1601">
        <v>0</v>
      </c>
      <c r="Z124" s="1601">
        <v>0</v>
      </c>
      <c r="AA124" s="1601">
        <v>0</v>
      </c>
      <c r="AB124" s="1601">
        <v>0</v>
      </c>
      <c r="AC124" s="1601">
        <v>0</v>
      </c>
      <c r="AD124" s="1601">
        <v>0</v>
      </c>
      <c r="AE124" s="1601">
        <v>0</v>
      </c>
      <c r="AF124" s="1601">
        <v>0</v>
      </c>
      <c r="AG124" s="1601">
        <v>0</v>
      </c>
      <c r="AH124" s="1601">
        <v>0</v>
      </c>
      <c r="AI124" s="1601">
        <v>0</v>
      </c>
      <c r="AJ124" s="1601">
        <v>0</v>
      </c>
      <c r="AK124" s="1601">
        <v>0</v>
      </c>
      <c r="AL124" s="1601">
        <v>0</v>
      </c>
      <c r="AM124" s="1604">
        <v>0</v>
      </c>
    </row>
    <row r="125" spans="1:39" s="1592" customFormat="1" ht="20.25" customHeight="1">
      <c r="A125" s="2836"/>
      <c r="B125" s="2849"/>
      <c r="C125" s="2849"/>
      <c r="D125" s="2802" t="s">
        <v>1553</v>
      </c>
      <c r="E125" s="2803"/>
      <c r="F125" s="1605"/>
      <c r="G125" s="1605"/>
      <c r="H125" s="1605"/>
      <c r="I125" s="1605"/>
      <c r="J125" s="1605"/>
      <c r="K125" s="1605"/>
      <c r="L125" s="1606"/>
      <c r="M125" s="1606"/>
      <c r="N125" s="1605"/>
      <c r="O125" s="1605"/>
      <c r="P125" s="1605"/>
      <c r="Q125" s="1605"/>
      <c r="R125" s="1605"/>
      <c r="S125" s="1607"/>
      <c r="T125" s="1607"/>
      <c r="U125" s="1607"/>
      <c r="V125" s="1607"/>
      <c r="W125" s="1605"/>
      <c r="X125" s="1605"/>
      <c r="Y125" s="1605"/>
      <c r="Z125" s="1605"/>
      <c r="AA125" s="1605"/>
      <c r="AB125" s="1605"/>
      <c r="AC125" s="1605"/>
      <c r="AD125" s="1605"/>
      <c r="AE125" s="1605"/>
      <c r="AF125" s="1605"/>
      <c r="AG125" s="1605"/>
      <c r="AH125" s="1605"/>
      <c r="AI125" s="1605"/>
      <c r="AJ125" s="1605"/>
      <c r="AK125" s="1605"/>
      <c r="AL125" s="1605"/>
      <c r="AM125" s="1608"/>
    </row>
    <row r="126" spans="1:39" s="1592" customFormat="1" ht="20.25" customHeight="1">
      <c r="A126" s="2836"/>
      <c r="B126" s="2849"/>
      <c r="C126" s="2850"/>
      <c r="D126" s="2804"/>
      <c r="E126" s="2805"/>
      <c r="F126" s="1601">
        <v>2856</v>
      </c>
      <c r="G126" s="1601">
        <v>2821</v>
      </c>
      <c r="H126" s="1601">
        <v>0</v>
      </c>
      <c r="I126" s="1601">
        <v>0</v>
      </c>
      <c r="J126" s="1601">
        <v>0</v>
      </c>
      <c r="K126" s="1601">
        <v>2821</v>
      </c>
      <c r="L126" s="1602"/>
      <c r="M126" s="1602"/>
      <c r="N126" s="1601">
        <v>0</v>
      </c>
      <c r="O126" s="1601">
        <v>0</v>
      </c>
      <c r="P126" s="1601">
        <v>0</v>
      </c>
      <c r="Q126" s="1611"/>
      <c r="R126" s="1601">
        <v>505</v>
      </c>
      <c r="S126" s="1603">
        <v>0</v>
      </c>
      <c r="T126" s="1603">
        <v>505</v>
      </c>
      <c r="U126" s="1616">
        <v>43355</v>
      </c>
      <c r="V126" s="1603">
        <v>0</v>
      </c>
      <c r="W126" s="1601">
        <v>0</v>
      </c>
      <c r="X126" s="1601">
        <v>0</v>
      </c>
      <c r="Y126" s="1601">
        <v>0</v>
      </c>
      <c r="Z126" s="1601">
        <v>0</v>
      </c>
      <c r="AA126" s="1601">
        <v>0</v>
      </c>
      <c r="AB126" s="1601">
        <v>8383</v>
      </c>
      <c r="AC126" s="1601">
        <v>8383</v>
      </c>
      <c r="AD126" s="1601">
        <v>2928</v>
      </c>
      <c r="AE126" s="1601">
        <v>0</v>
      </c>
      <c r="AF126" s="1601">
        <v>0</v>
      </c>
      <c r="AG126" s="1601">
        <v>0</v>
      </c>
      <c r="AH126" s="1601">
        <v>0</v>
      </c>
      <c r="AI126" s="1601">
        <v>2896</v>
      </c>
      <c r="AJ126" s="1601">
        <v>0</v>
      </c>
      <c r="AK126" s="1601">
        <v>0</v>
      </c>
      <c r="AL126" s="1601">
        <v>0</v>
      </c>
      <c r="AM126" s="1604">
        <v>44576</v>
      </c>
    </row>
    <row r="127" spans="1:39" s="1592" customFormat="1" ht="20.25" customHeight="1">
      <c r="A127" s="2836"/>
      <c r="B127" s="2849"/>
      <c r="C127" s="2848" t="s">
        <v>1529</v>
      </c>
      <c r="D127" s="2802" t="s">
        <v>1552</v>
      </c>
      <c r="E127" s="2803"/>
      <c r="F127" s="1605"/>
      <c r="G127" s="1605"/>
      <c r="H127" s="1605"/>
      <c r="I127" s="1605"/>
      <c r="J127" s="1605"/>
      <c r="K127" s="1605"/>
      <c r="L127" s="1606"/>
      <c r="M127" s="1606"/>
      <c r="N127" s="1605"/>
      <c r="O127" s="1605"/>
      <c r="P127" s="1605"/>
      <c r="Q127" s="1605"/>
      <c r="R127" s="1605"/>
      <c r="S127" s="1607"/>
      <c r="T127" s="1607"/>
      <c r="U127" s="1607"/>
      <c r="V127" s="1607"/>
      <c r="W127" s="1605"/>
      <c r="X127" s="1605"/>
      <c r="Y127" s="1605"/>
      <c r="Z127" s="1605"/>
      <c r="AA127" s="1605"/>
      <c r="AB127" s="1605"/>
      <c r="AC127" s="1605"/>
      <c r="AD127" s="1605"/>
      <c r="AE127" s="1605"/>
      <c r="AF127" s="1605"/>
      <c r="AG127" s="1605"/>
      <c r="AH127" s="1605"/>
      <c r="AI127" s="1605"/>
      <c r="AJ127" s="1605"/>
      <c r="AK127" s="1605"/>
      <c r="AL127" s="1605"/>
      <c r="AM127" s="1608"/>
    </row>
    <row r="128" spans="1:39" s="1592" customFormat="1" ht="20.25" customHeight="1">
      <c r="A128" s="2836"/>
      <c r="B128" s="2849"/>
      <c r="C128" s="2849"/>
      <c r="D128" s="2804"/>
      <c r="E128" s="2805"/>
      <c r="F128" s="1601">
        <v>0</v>
      </c>
      <c r="G128" s="1601">
        <v>0</v>
      </c>
      <c r="H128" s="1601">
        <v>0</v>
      </c>
      <c r="I128" s="1601">
        <v>0</v>
      </c>
      <c r="J128" s="1601">
        <v>0</v>
      </c>
      <c r="K128" s="1601">
        <v>0</v>
      </c>
      <c r="L128" s="1602"/>
      <c r="M128" s="1602"/>
      <c r="N128" s="1601">
        <v>0</v>
      </c>
      <c r="O128" s="1601">
        <v>0</v>
      </c>
      <c r="P128" s="1601">
        <v>0</v>
      </c>
      <c r="Q128" s="1611"/>
      <c r="R128" s="1601">
        <v>0</v>
      </c>
      <c r="S128" s="1601">
        <v>0</v>
      </c>
      <c r="T128" s="1603">
        <v>0</v>
      </c>
      <c r="U128" s="1603">
        <v>0</v>
      </c>
      <c r="V128" s="1603">
        <v>0</v>
      </c>
      <c r="W128" s="1601">
        <v>0</v>
      </c>
      <c r="X128" s="1601">
        <v>0</v>
      </c>
      <c r="Y128" s="1601">
        <v>0</v>
      </c>
      <c r="Z128" s="1601">
        <v>0</v>
      </c>
      <c r="AA128" s="1601">
        <v>0</v>
      </c>
      <c r="AB128" s="1601">
        <v>0</v>
      </c>
      <c r="AC128" s="1601">
        <v>0</v>
      </c>
      <c r="AD128" s="1601">
        <v>0</v>
      </c>
      <c r="AE128" s="1601">
        <v>0</v>
      </c>
      <c r="AF128" s="1601">
        <v>0</v>
      </c>
      <c r="AG128" s="1601">
        <v>0</v>
      </c>
      <c r="AH128" s="1601">
        <v>0</v>
      </c>
      <c r="AI128" s="1601">
        <v>0</v>
      </c>
      <c r="AJ128" s="1601">
        <v>0</v>
      </c>
      <c r="AK128" s="1601">
        <v>0</v>
      </c>
      <c r="AL128" s="1601">
        <v>0</v>
      </c>
      <c r="AM128" s="1604">
        <v>0</v>
      </c>
    </row>
    <row r="129" spans="1:39" s="1592" customFormat="1" ht="20.25" customHeight="1">
      <c r="A129" s="2836"/>
      <c r="B129" s="2849"/>
      <c r="C129" s="2849"/>
      <c r="D129" s="2802" t="s">
        <v>1553</v>
      </c>
      <c r="E129" s="2803"/>
      <c r="F129" s="1605"/>
      <c r="G129" s="1605"/>
      <c r="H129" s="1605"/>
      <c r="I129" s="1605"/>
      <c r="J129" s="1605"/>
      <c r="K129" s="1605"/>
      <c r="L129" s="1606"/>
      <c r="M129" s="1606"/>
      <c r="N129" s="1605"/>
      <c r="O129" s="1605"/>
      <c r="P129" s="1605"/>
      <c r="Q129" s="1605"/>
      <c r="R129" s="1605"/>
      <c r="S129" s="1605"/>
      <c r="T129" s="1607"/>
      <c r="U129" s="1607"/>
      <c r="V129" s="1607"/>
      <c r="W129" s="1605"/>
      <c r="X129" s="1605"/>
      <c r="Y129" s="1605"/>
      <c r="Z129" s="1605"/>
      <c r="AA129" s="1605"/>
      <c r="AB129" s="1605"/>
      <c r="AC129" s="1605"/>
      <c r="AD129" s="1605"/>
      <c r="AE129" s="1605"/>
      <c r="AF129" s="1605"/>
      <c r="AG129" s="1605"/>
      <c r="AH129" s="1605"/>
      <c r="AI129" s="1605"/>
      <c r="AJ129" s="1605"/>
      <c r="AK129" s="1605"/>
      <c r="AL129" s="1605"/>
      <c r="AM129" s="1608"/>
    </row>
    <row r="130" spans="1:39" s="1592" customFormat="1" ht="20.25" customHeight="1">
      <c r="A130" s="2836"/>
      <c r="B130" s="2849"/>
      <c r="C130" s="2850"/>
      <c r="D130" s="2804"/>
      <c r="E130" s="2805"/>
      <c r="F130" s="1601">
        <v>335</v>
      </c>
      <c r="G130" s="1601">
        <v>308</v>
      </c>
      <c r="H130" s="1601">
        <v>1</v>
      </c>
      <c r="I130" s="1601">
        <v>0</v>
      </c>
      <c r="J130" s="1601">
        <v>0</v>
      </c>
      <c r="K130" s="1601">
        <v>307</v>
      </c>
      <c r="L130" s="1602"/>
      <c r="M130" s="1602"/>
      <c r="N130" s="1601">
        <v>0</v>
      </c>
      <c r="O130" s="1601">
        <v>0</v>
      </c>
      <c r="P130" s="1601">
        <v>0</v>
      </c>
      <c r="Q130" s="1611"/>
      <c r="R130" s="1601">
        <v>77</v>
      </c>
      <c r="S130" s="1601">
        <v>0</v>
      </c>
      <c r="T130" s="1603">
        <v>77</v>
      </c>
      <c r="U130" s="1603">
        <v>6478</v>
      </c>
      <c r="V130" s="1603">
        <v>0</v>
      </c>
      <c r="W130" s="1601">
        <v>0</v>
      </c>
      <c r="X130" s="1601">
        <v>0</v>
      </c>
      <c r="Y130" s="1601">
        <v>0</v>
      </c>
      <c r="Z130" s="1601">
        <v>0</v>
      </c>
      <c r="AA130" s="1601">
        <v>0</v>
      </c>
      <c r="AB130" s="1601">
        <v>1740</v>
      </c>
      <c r="AC130" s="1601">
        <v>1740</v>
      </c>
      <c r="AD130" s="1601">
        <v>349</v>
      </c>
      <c r="AE130" s="1601">
        <v>1</v>
      </c>
      <c r="AF130" s="1601">
        <v>0</v>
      </c>
      <c r="AG130" s="1601">
        <v>0</v>
      </c>
      <c r="AH130" s="1601">
        <v>0</v>
      </c>
      <c r="AI130" s="1601">
        <v>322</v>
      </c>
      <c r="AJ130" s="1601">
        <v>0</v>
      </c>
      <c r="AK130" s="1601">
        <v>0</v>
      </c>
      <c r="AL130" s="1601">
        <v>0</v>
      </c>
      <c r="AM130" s="1604">
        <v>6821</v>
      </c>
    </row>
    <row r="131" spans="1:39" s="1592" customFormat="1" ht="20.25" customHeight="1">
      <c r="A131" s="2836"/>
      <c r="B131" s="2849"/>
      <c r="C131" s="1643"/>
      <c r="D131" s="1643"/>
      <c r="E131" s="1644"/>
      <c r="F131" s="1605"/>
      <c r="G131" s="1605"/>
      <c r="H131" s="1605"/>
      <c r="I131" s="1605"/>
      <c r="J131" s="1605"/>
      <c r="K131" s="1605"/>
      <c r="L131" s="1606"/>
      <c r="M131" s="1606"/>
      <c r="N131" s="1605"/>
      <c r="O131" s="1605"/>
      <c r="P131" s="1605"/>
      <c r="Q131" s="1605"/>
      <c r="R131" s="1605"/>
      <c r="S131" s="1605"/>
      <c r="T131" s="1607"/>
      <c r="U131" s="1607"/>
      <c r="V131" s="1607"/>
      <c r="W131" s="1605"/>
      <c r="X131" s="1605"/>
      <c r="Y131" s="1605"/>
      <c r="Z131" s="1605"/>
      <c r="AA131" s="1605"/>
      <c r="AB131" s="1605"/>
      <c r="AC131" s="1605"/>
      <c r="AD131" s="1605"/>
      <c r="AE131" s="1605"/>
      <c r="AF131" s="1605"/>
      <c r="AG131" s="1605"/>
      <c r="AH131" s="1605"/>
      <c r="AI131" s="1605"/>
      <c r="AJ131" s="1605"/>
      <c r="AK131" s="1605"/>
      <c r="AL131" s="1605"/>
      <c r="AM131" s="1608"/>
    </row>
    <row r="132" spans="1:39" s="1592" customFormat="1" ht="20.25" customHeight="1">
      <c r="A132" s="2836"/>
      <c r="B132" s="2850"/>
      <c r="C132" s="1645" t="s">
        <v>1528</v>
      </c>
      <c r="D132" s="1645"/>
      <c r="E132" s="1646"/>
      <c r="F132" s="1601">
        <v>3191</v>
      </c>
      <c r="G132" s="1601">
        <v>3129</v>
      </c>
      <c r="H132" s="1601">
        <v>1</v>
      </c>
      <c r="I132" s="1601">
        <v>0</v>
      </c>
      <c r="J132" s="1601">
        <v>0</v>
      </c>
      <c r="K132" s="1601">
        <v>3128</v>
      </c>
      <c r="L132" s="1602">
        <v>0</v>
      </c>
      <c r="M132" s="1602">
        <v>0</v>
      </c>
      <c r="N132" s="1601">
        <v>0</v>
      </c>
      <c r="O132" s="1601">
        <v>0</v>
      </c>
      <c r="P132" s="1601">
        <v>0</v>
      </c>
      <c r="Q132" s="1611" t="s">
        <v>1881</v>
      </c>
      <c r="R132" s="1601">
        <v>582</v>
      </c>
      <c r="S132" s="1601">
        <v>0</v>
      </c>
      <c r="T132" s="1603">
        <v>582</v>
      </c>
      <c r="U132" s="1603">
        <v>49833</v>
      </c>
      <c r="V132" s="1603">
        <v>0</v>
      </c>
      <c r="W132" s="1601">
        <v>0</v>
      </c>
      <c r="X132" s="1601">
        <v>0</v>
      </c>
      <c r="Y132" s="1601">
        <v>0</v>
      </c>
      <c r="Z132" s="1601">
        <v>0</v>
      </c>
      <c r="AA132" s="1601">
        <v>0</v>
      </c>
      <c r="AB132" s="1601">
        <v>10123</v>
      </c>
      <c r="AC132" s="1601">
        <v>10123</v>
      </c>
      <c r="AD132" s="1601">
        <v>3277</v>
      </c>
      <c r="AE132" s="1601">
        <v>1</v>
      </c>
      <c r="AF132" s="1601">
        <v>0</v>
      </c>
      <c r="AG132" s="1601">
        <v>0</v>
      </c>
      <c r="AH132" s="1601">
        <v>0</v>
      </c>
      <c r="AI132" s="1601">
        <v>3218</v>
      </c>
      <c r="AJ132" s="1601">
        <v>0</v>
      </c>
      <c r="AK132" s="1601">
        <v>0</v>
      </c>
      <c r="AL132" s="1601">
        <v>0</v>
      </c>
      <c r="AM132" s="1647">
        <v>51397</v>
      </c>
    </row>
    <row r="133" spans="1:39" s="1592" customFormat="1" ht="20.25" customHeight="1">
      <c r="A133" s="2836"/>
      <c r="B133" s="2848" t="s">
        <v>1554</v>
      </c>
      <c r="C133" s="2848" t="s">
        <v>1509</v>
      </c>
      <c r="D133" s="2802" t="s">
        <v>1552</v>
      </c>
      <c r="E133" s="2803"/>
      <c r="F133" s="1605"/>
      <c r="G133" s="1605"/>
      <c r="H133" s="1605"/>
      <c r="I133" s="1605"/>
      <c r="J133" s="1605"/>
      <c r="K133" s="1605"/>
      <c r="L133" s="1606"/>
      <c r="M133" s="1606"/>
      <c r="N133" s="1605"/>
      <c r="O133" s="1605"/>
      <c r="P133" s="1605"/>
      <c r="Q133" s="1605"/>
      <c r="R133" s="1605"/>
      <c r="S133" s="1605"/>
      <c r="T133" s="1607"/>
      <c r="U133" s="1607"/>
      <c r="V133" s="1607"/>
      <c r="W133" s="1605"/>
      <c r="X133" s="1609"/>
      <c r="Y133" s="1609"/>
      <c r="Z133" s="1648"/>
      <c r="AA133" s="1648"/>
      <c r="AB133" s="1648"/>
      <c r="AC133" s="1648"/>
      <c r="AD133" s="1605"/>
      <c r="AE133" s="1605"/>
      <c r="AF133" s="1605"/>
      <c r="AG133" s="1605"/>
      <c r="AH133" s="1605"/>
      <c r="AI133" s="1605"/>
      <c r="AJ133" s="1605"/>
      <c r="AK133" s="1605"/>
      <c r="AL133" s="1605"/>
      <c r="AM133" s="1608"/>
    </row>
    <row r="134" spans="1:39" s="1592" customFormat="1" ht="20.25" customHeight="1">
      <c r="A134" s="2836"/>
      <c r="B134" s="2849"/>
      <c r="C134" s="2849"/>
      <c r="D134" s="2804"/>
      <c r="E134" s="2805"/>
      <c r="F134" s="1601">
        <v>0</v>
      </c>
      <c r="G134" s="1601">
        <v>0</v>
      </c>
      <c r="H134" s="1601">
        <v>0</v>
      </c>
      <c r="I134" s="1601">
        <v>0</v>
      </c>
      <c r="J134" s="1601">
        <v>0</v>
      </c>
      <c r="K134" s="1601">
        <v>0</v>
      </c>
      <c r="L134" s="1602">
        <v>0</v>
      </c>
      <c r="M134" s="1602">
        <v>0</v>
      </c>
      <c r="N134" s="1611" t="s">
        <v>1881</v>
      </c>
      <c r="O134" s="1611" t="s">
        <v>1881</v>
      </c>
      <c r="P134" s="1611" t="s">
        <v>1881</v>
      </c>
      <c r="Q134" s="1611" t="s">
        <v>1881</v>
      </c>
      <c r="R134" s="1611" t="s">
        <v>1881</v>
      </c>
      <c r="S134" s="1611" t="s">
        <v>1881</v>
      </c>
      <c r="T134" s="1649" t="s">
        <v>1881</v>
      </c>
      <c r="U134" s="1603">
        <v>0</v>
      </c>
      <c r="V134" s="1603">
        <v>0</v>
      </c>
      <c r="W134" s="1601">
        <v>0</v>
      </c>
      <c r="X134" s="1611">
        <v>0</v>
      </c>
      <c r="Y134" s="1611">
        <v>0</v>
      </c>
      <c r="Z134" s="1650">
        <v>0</v>
      </c>
      <c r="AA134" s="1650">
        <v>0</v>
      </c>
      <c r="AB134" s="1650">
        <v>0</v>
      </c>
      <c r="AC134" s="1650">
        <v>0</v>
      </c>
      <c r="AD134" s="1601">
        <v>0</v>
      </c>
      <c r="AE134" s="1601">
        <v>0</v>
      </c>
      <c r="AF134" s="1601">
        <v>0</v>
      </c>
      <c r="AG134" s="1601">
        <v>0</v>
      </c>
      <c r="AH134" s="1601">
        <v>0</v>
      </c>
      <c r="AI134" s="1601">
        <v>0</v>
      </c>
      <c r="AJ134" s="1601">
        <v>0</v>
      </c>
      <c r="AK134" s="1601">
        <v>0</v>
      </c>
      <c r="AL134" s="1601">
        <v>0</v>
      </c>
      <c r="AM134" s="1604">
        <v>0</v>
      </c>
    </row>
    <row r="135" spans="1:39" s="1592" customFormat="1" ht="20.25" customHeight="1">
      <c r="A135" s="2836"/>
      <c r="B135" s="2849"/>
      <c r="C135" s="2849"/>
      <c r="D135" s="2802" t="s">
        <v>1555</v>
      </c>
      <c r="E135" s="2803"/>
      <c r="F135" s="1605"/>
      <c r="G135" s="1605"/>
      <c r="H135" s="1605"/>
      <c r="I135" s="1605"/>
      <c r="J135" s="1605"/>
      <c r="K135" s="1605"/>
      <c r="L135" s="1606"/>
      <c r="M135" s="1606"/>
      <c r="N135" s="1605"/>
      <c r="O135" s="1605"/>
      <c r="P135" s="1605"/>
      <c r="Q135" s="1605"/>
      <c r="R135" s="1605"/>
      <c r="S135" s="1605"/>
      <c r="T135" s="1607"/>
      <c r="U135" s="1607"/>
      <c r="V135" s="1607"/>
      <c r="W135" s="1605"/>
      <c r="X135" s="1609"/>
      <c r="Y135" s="1609"/>
      <c r="Z135" s="1648"/>
      <c r="AA135" s="1648"/>
      <c r="AB135" s="1648"/>
      <c r="AC135" s="1648"/>
      <c r="AD135" s="1605"/>
      <c r="AE135" s="1605"/>
      <c r="AF135" s="1605"/>
      <c r="AG135" s="1605"/>
      <c r="AH135" s="1605"/>
      <c r="AI135" s="1605"/>
      <c r="AJ135" s="1605"/>
      <c r="AK135" s="1605"/>
      <c r="AL135" s="1605"/>
      <c r="AM135" s="1608"/>
    </row>
    <row r="136" spans="1:39" s="1592" customFormat="1" ht="20.25" customHeight="1">
      <c r="A136" s="2836"/>
      <c r="B136" s="2849"/>
      <c r="C136" s="2849"/>
      <c r="D136" s="2804" t="s">
        <v>1556</v>
      </c>
      <c r="E136" s="2805"/>
      <c r="F136" s="1601">
        <v>125</v>
      </c>
      <c r="G136" s="1601">
        <v>123</v>
      </c>
      <c r="H136" s="1601">
        <v>0</v>
      </c>
      <c r="I136" s="1601">
        <v>0</v>
      </c>
      <c r="J136" s="1601">
        <v>0</v>
      </c>
      <c r="K136" s="1601">
        <v>123</v>
      </c>
      <c r="L136" s="1602">
        <v>0</v>
      </c>
      <c r="M136" s="1602">
        <v>0</v>
      </c>
      <c r="N136" s="1611" t="s">
        <v>1881</v>
      </c>
      <c r="O136" s="1611" t="s">
        <v>1881</v>
      </c>
      <c r="P136" s="1611" t="s">
        <v>1881</v>
      </c>
      <c r="Q136" s="1611" t="s">
        <v>1881</v>
      </c>
      <c r="R136" s="1611" t="s">
        <v>1881</v>
      </c>
      <c r="S136" s="1611" t="s">
        <v>1881</v>
      </c>
      <c r="T136" s="1649" t="s">
        <v>1881</v>
      </c>
      <c r="U136" s="1603">
        <v>923</v>
      </c>
      <c r="V136" s="1603">
        <v>0</v>
      </c>
      <c r="W136" s="1601">
        <v>0</v>
      </c>
      <c r="X136" s="1611">
        <v>0</v>
      </c>
      <c r="Y136" s="1611">
        <v>0</v>
      </c>
      <c r="Z136" s="1650">
        <v>0</v>
      </c>
      <c r="AA136" s="1650">
        <v>0</v>
      </c>
      <c r="AB136" s="1650">
        <v>0</v>
      </c>
      <c r="AC136" s="1650">
        <v>0</v>
      </c>
      <c r="AD136" s="1601">
        <v>121</v>
      </c>
      <c r="AE136" s="1601">
        <v>0</v>
      </c>
      <c r="AF136" s="1601">
        <v>0</v>
      </c>
      <c r="AG136" s="1601">
        <v>0</v>
      </c>
      <c r="AH136" s="1601">
        <v>0</v>
      </c>
      <c r="AI136" s="1601">
        <v>119</v>
      </c>
      <c r="AJ136" s="1601">
        <v>0</v>
      </c>
      <c r="AK136" s="1601">
        <v>0</v>
      </c>
      <c r="AL136" s="1601">
        <v>0</v>
      </c>
      <c r="AM136" s="1604">
        <v>893</v>
      </c>
    </row>
    <row r="137" spans="1:39" s="1592" customFormat="1" ht="20.25" customHeight="1">
      <c r="A137" s="2836"/>
      <c r="B137" s="2849"/>
      <c r="C137" s="2849"/>
      <c r="D137" s="2802" t="s">
        <v>1555</v>
      </c>
      <c r="E137" s="2803"/>
      <c r="F137" s="1605"/>
      <c r="G137" s="1605"/>
      <c r="H137" s="1605"/>
      <c r="I137" s="1605"/>
      <c r="J137" s="1605"/>
      <c r="K137" s="1605"/>
      <c r="L137" s="1606"/>
      <c r="M137" s="1606"/>
      <c r="N137" s="1605"/>
      <c r="O137" s="1605"/>
      <c r="P137" s="1605"/>
      <c r="Q137" s="1605"/>
      <c r="R137" s="1605"/>
      <c r="S137" s="1605"/>
      <c r="T137" s="1607"/>
      <c r="U137" s="1607"/>
      <c r="V137" s="1607"/>
      <c r="W137" s="1605"/>
      <c r="X137" s="1609"/>
      <c r="Y137" s="1609"/>
      <c r="Z137" s="1648"/>
      <c r="AA137" s="1648"/>
      <c r="AB137" s="1648"/>
      <c r="AC137" s="1648"/>
      <c r="AD137" s="1605"/>
      <c r="AE137" s="1605"/>
      <c r="AF137" s="1605"/>
      <c r="AG137" s="1605"/>
      <c r="AH137" s="1605"/>
      <c r="AI137" s="1605"/>
      <c r="AJ137" s="1605"/>
      <c r="AK137" s="1605"/>
      <c r="AL137" s="1605"/>
      <c r="AM137" s="1608"/>
    </row>
    <row r="138" spans="1:39" s="1592" customFormat="1" ht="20.25" customHeight="1">
      <c r="A138" s="2836"/>
      <c r="B138" s="2849"/>
      <c r="C138" s="2850"/>
      <c r="D138" s="2804" t="s">
        <v>1557</v>
      </c>
      <c r="E138" s="2805"/>
      <c r="F138" s="1601">
        <v>2938</v>
      </c>
      <c r="G138" s="1601">
        <v>2907</v>
      </c>
      <c r="H138" s="1601">
        <v>0</v>
      </c>
      <c r="I138" s="1601">
        <v>0</v>
      </c>
      <c r="J138" s="1601">
        <v>0</v>
      </c>
      <c r="K138" s="1601">
        <v>2907</v>
      </c>
      <c r="L138" s="1602">
        <v>0</v>
      </c>
      <c r="M138" s="1602">
        <v>0</v>
      </c>
      <c r="N138" s="1611" t="s">
        <v>1881</v>
      </c>
      <c r="O138" s="1611" t="s">
        <v>1881</v>
      </c>
      <c r="P138" s="1611" t="s">
        <v>1881</v>
      </c>
      <c r="Q138" s="1611" t="s">
        <v>1881</v>
      </c>
      <c r="R138" s="1611" t="s">
        <v>1881</v>
      </c>
      <c r="S138" s="1611" t="s">
        <v>1881</v>
      </c>
      <c r="T138" s="1649" t="s">
        <v>1881</v>
      </c>
      <c r="U138" s="1603">
        <v>195689</v>
      </c>
      <c r="V138" s="1603">
        <v>0</v>
      </c>
      <c r="W138" s="1601">
        <v>0</v>
      </c>
      <c r="X138" s="1611">
        <v>0</v>
      </c>
      <c r="Y138" s="1611">
        <v>0</v>
      </c>
      <c r="Z138" s="1650">
        <v>0</v>
      </c>
      <c r="AA138" s="1650">
        <v>0</v>
      </c>
      <c r="AB138" s="1650">
        <v>0</v>
      </c>
      <c r="AC138" s="1650">
        <v>0</v>
      </c>
      <c r="AD138" s="1601">
        <v>3051</v>
      </c>
      <c r="AE138" s="1601">
        <v>0</v>
      </c>
      <c r="AF138" s="1601">
        <v>0</v>
      </c>
      <c r="AG138" s="1601">
        <v>0</v>
      </c>
      <c r="AH138" s="1601">
        <v>0</v>
      </c>
      <c r="AI138" s="1601">
        <v>3028</v>
      </c>
      <c r="AJ138" s="1601">
        <v>0</v>
      </c>
      <c r="AK138" s="1601">
        <v>0</v>
      </c>
      <c r="AL138" s="1601">
        <v>0</v>
      </c>
      <c r="AM138" s="1604">
        <v>205243</v>
      </c>
    </row>
    <row r="139" spans="1:39" s="1592" customFormat="1" ht="20.25" customHeight="1">
      <c r="A139" s="2836"/>
      <c r="B139" s="2849"/>
      <c r="C139" s="2848" t="s">
        <v>1529</v>
      </c>
      <c r="D139" s="2802" t="s">
        <v>1552</v>
      </c>
      <c r="E139" s="2803"/>
      <c r="F139" s="1605"/>
      <c r="G139" s="1605"/>
      <c r="H139" s="1605"/>
      <c r="I139" s="1605"/>
      <c r="J139" s="1605"/>
      <c r="K139" s="1605"/>
      <c r="L139" s="1606"/>
      <c r="M139" s="1606"/>
      <c r="N139" s="1605"/>
      <c r="O139" s="1605"/>
      <c r="P139" s="1605"/>
      <c r="Q139" s="1605"/>
      <c r="R139" s="1605"/>
      <c r="S139" s="1605"/>
      <c r="T139" s="1607"/>
      <c r="U139" s="1607"/>
      <c r="V139" s="1607"/>
      <c r="W139" s="1605"/>
      <c r="X139" s="1609"/>
      <c r="Y139" s="1609"/>
      <c r="Z139" s="1648"/>
      <c r="AA139" s="1648"/>
      <c r="AB139" s="1648"/>
      <c r="AC139" s="1648"/>
      <c r="AD139" s="1605"/>
      <c r="AE139" s="1605"/>
      <c r="AF139" s="1605"/>
      <c r="AG139" s="1605"/>
      <c r="AH139" s="1605"/>
      <c r="AI139" s="1605"/>
      <c r="AJ139" s="1605"/>
      <c r="AK139" s="1605"/>
      <c r="AL139" s="1605"/>
      <c r="AM139" s="1608"/>
    </row>
    <row r="140" spans="1:39" s="1592" customFormat="1" ht="20.25" customHeight="1">
      <c r="A140" s="2836"/>
      <c r="B140" s="2849"/>
      <c r="C140" s="2849"/>
      <c r="D140" s="2804"/>
      <c r="E140" s="2805"/>
      <c r="F140" s="1601">
        <v>67</v>
      </c>
      <c r="G140" s="1601">
        <v>40</v>
      </c>
      <c r="H140" s="1601">
        <v>1</v>
      </c>
      <c r="I140" s="1601">
        <v>0</v>
      </c>
      <c r="J140" s="1601">
        <v>0</v>
      </c>
      <c r="K140" s="1601">
        <v>39</v>
      </c>
      <c r="L140" s="1602">
        <v>0</v>
      </c>
      <c r="M140" s="1602">
        <v>0</v>
      </c>
      <c r="N140" s="1611" t="s">
        <v>1881</v>
      </c>
      <c r="O140" s="1611" t="s">
        <v>1881</v>
      </c>
      <c r="P140" s="1611" t="s">
        <v>1881</v>
      </c>
      <c r="Q140" s="1611" t="s">
        <v>1881</v>
      </c>
      <c r="R140" s="1611" t="s">
        <v>1881</v>
      </c>
      <c r="S140" s="1611" t="s">
        <v>1881</v>
      </c>
      <c r="T140" s="1649" t="s">
        <v>1881</v>
      </c>
      <c r="U140" s="1603">
        <v>207</v>
      </c>
      <c r="V140" s="1603">
        <v>0</v>
      </c>
      <c r="W140" s="1601">
        <v>0</v>
      </c>
      <c r="X140" s="1611">
        <v>0</v>
      </c>
      <c r="Y140" s="1611">
        <v>0</v>
      </c>
      <c r="Z140" s="1650">
        <v>0</v>
      </c>
      <c r="AA140" s="1650">
        <v>0</v>
      </c>
      <c r="AB140" s="1650">
        <v>0</v>
      </c>
      <c r="AC140" s="1650">
        <v>0</v>
      </c>
      <c r="AD140" s="1601">
        <v>68</v>
      </c>
      <c r="AE140" s="1601">
        <v>1</v>
      </c>
      <c r="AF140" s="1601">
        <v>0</v>
      </c>
      <c r="AG140" s="1601">
        <v>0</v>
      </c>
      <c r="AH140" s="1601">
        <v>0</v>
      </c>
      <c r="AI140" s="1601">
        <v>40</v>
      </c>
      <c r="AJ140" s="1601">
        <v>0</v>
      </c>
      <c r="AK140" s="1601">
        <v>0</v>
      </c>
      <c r="AL140" s="1601">
        <v>0</v>
      </c>
      <c r="AM140" s="1604">
        <v>212</v>
      </c>
    </row>
    <row r="141" spans="1:39" s="1592" customFormat="1" ht="20.25" customHeight="1">
      <c r="A141" s="2836"/>
      <c r="B141" s="2849"/>
      <c r="C141" s="2849"/>
      <c r="D141" s="2802" t="s">
        <v>1555</v>
      </c>
      <c r="E141" s="2803"/>
      <c r="F141" s="1605"/>
      <c r="G141" s="1605"/>
      <c r="H141" s="1605"/>
      <c r="I141" s="1605"/>
      <c r="J141" s="1605"/>
      <c r="K141" s="1605"/>
      <c r="L141" s="1606"/>
      <c r="M141" s="1606"/>
      <c r="N141" s="1605"/>
      <c r="O141" s="1605"/>
      <c r="P141" s="1605"/>
      <c r="Q141" s="1605"/>
      <c r="R141" s="1605"/>
      <c r="S141" s="1605"/>
      <c r="T141" s="1607"/>
      <c r="U141" s="1607"/>
      <c r="V141" s="1607"/>
      <c r="W141" s="1605"/>
      <c r="X141" s="1609"/>
      <c r="Y141" s="1609"/>
      <c r="Z141" s="1648"/>
      <c r="AA141" s="1648"/>
      <c r="AB141" s="1648"/>
      <c r="AC141" s="1648"/>
      <c r="AD141" s="1605"/>
      <c r="AE141" s="1605"/>
      <c r="AF141" s="1605"/>
      <c r="AG141" s="1605"/>
      <c r="AH141" s="1605"/>
      <c r="AI141" s="1605"/>
      <c r="AJ141" s="1605"/>
      <c r="AK141" s="1605"/>
      <c r="AL141" s="1605"/>
      <c r="AM141" s="1608"/>
    </row>
    <row r="142" spans="1:39" s="1592" customFormat="1" ht="20.25" customHeight="1">
      <c r="A142" s="2836"/>
      <c r="B142" s="2849"/>
      <c r="C142" s="2849"/>
      <c r="D142" s="2804" t="s">
        <v>1556</v>
      </c>
      <c r="E142" s="2805"/>
      <c r="F142" s="1601">
        <v>142</v>
      </c>
      <c r="G142" s="1601">
        <v>125</v>
      </c>
      <c r="H142" s="1601">
        <v>4</v>
      </c>
      <c r="I142" s="1601">
        <v>0</v>
      </c>
      <c r="J142" s="1601">
        <v>0</v>
      </c>
      <c r="K142" s="1601">
        <v>121</v>
      </c>
      <c r="L142" s="1602">
        <v>0</v>
      </c>
      <c r="M142" s="1602">
        <v>0</v>
      </c>
      <c r="N142" s="1611" t="s">
        <v>1881</v>
      </c>
      <c r="O142" s="1611" t="s">
        <v>1881</v>
      </c>
      <c r="P142" s="1611" t="s">
        <v>1881</v>
      </c>
      <c r="Q142" s="1611" t="s">
        <v>1881</v>
      </c>
      <c r="R142" s="1611" t="s">
        <v>1881</v>
      </c>
      <c r="S142" s="1611" t="s">
        <v>1881</v>
      </c>
      <c r="T142" s="1649" t="s">
        <v>1881</v>
      </c>
      <c r="U142" s="1603">
        <v>1234</v>
      </c>
      <c r="V142" s="1603">
        <v>0</v>
      </c>
      <c r="W142" s="1601">
        <v>0</v>
      </c>
      <c r="X142" s="1611">
        <v>0</v>
      </c>
      <c r="Y142" s="1611">
        <v>0</v>
      </c>
      <c r="Z142" s="1650">
        <v>0</v>
      </c>
      <c r="AA142" s="1650">
        <v>0</v>
      </c>
      <c r="AB142" s="1650">
        <v>0</v>
      </c>
      <c r="AC142" s="1650">
        <v>0</v>
      </c>
      <c r="AD142" s="1601">
        <v>164</v>
      </c>
      <c r="AE142" s="1601">
        <v>2</v>
      </c>
      <c r="AF142" s="1601">
        <v>0</v>
      </c>
      <c r="AG142" s="1601">
        <v>0</v>
      </c>
      <c r="AH142" s="1601">
        <v>0</v>
      </c>
      <c r="AI142" s="1601">
        <v>146</v>
      </c>
      <c r="AJ142" s="1601">
        <v>0</v>
      </c>
      <c r="AK142" s="1601">
        <v>0</v>
      </c>
      <c r="AL142" s="1601">
        <v>0</v>
      </c>
      <c r="AM142" s="1604">
        <v>1489</v>
      </c>
    </row>
    <row r="143" spans="1:39" s="1592" customFormat="1" ht="20.25" customHeight="1">
      <c r="A143" s="2836"/>
      <c r="B143" s="2849"/>
      <c r="C143" s="2849"/>
      <c r="D143" s="2802" t="s">
        <v>1555</v>
      </c>
      <c r="E143" s="2803"/>
      <c r="F143" s="1605"/>
      <c r="G143" s="1605"/>
      <c r="H143" s="1605"/>
      <c r="I143" s="1605"/>
      <c r="J143" s="1605"/>
      <c r="K143" s="1605"/>
      <c r="L143" s="1606"/>
      <c r="M143" s="1606"/>
      <c r="N143" s="1605"/>
      <c r="O143" s="1605"/>
      <c r="P143" s="1605"/>
      <c r="Q143" s="1605"/>
      <c r="R143" s="1605"/>
      <c r="S143" s="1605"/>
      <c r="T143" s="1607"/>
      <c r="U143" s="1607"/>
      <c r="V143" s="1607"/>
      <c r="W143" s="1605"/>
      <c r="X143" s="1609"/>
      <c r="Y143" s="1609"/>
      <c r="Z143" s="1648"/>
      <c r="AA143" s="1648"/>
      <c r="AB143" s="1648"/>
      <c r="AC143" s="1648"/>
      <c r="AD143" s="1605"/>
      <c r="AE143" s="1605"/>
      <c r="AF143" s="1605"/>
      <c r="AG143" s="1605"/>
      <c r="AH143" s="1605"/>
      <c r="AI143" s="1605"/>
      <c r="AJ143" s="1605"/>
      <c r="AK143" s="1605"/>
      <c r="AL143" s="1605"/>
      <c r="AM143" s="1608"/>
    </row>
    <row r="144" spans="1:39" s="1592" customFormat="1" ht="20.25" customHeight="1">
      <c r="A144" s="2836"/>
      <c r="B144" s="2849"/>
      <c r="C144" s="2850"/>
      <c r="D144" s="2804" t="s">
        <v>1557</v>
      </c>
      <c r="E144" s="2805"/>
      <c r="F144" s="1601">
        <v>395</v>
      </c>
      <c r="G144" s="1601">
        <v>351</v>
      </c>
      <c r="H144" s="1601">
        <v>0</v>
      </c>
      <c r="I144" s="1601">
        <v>0</v>
      </c>
      <c r="J144" s="1601">
        <v>0</v>
      </c>
      <c r="K144" s="1601">
        <v>351</v>
      </c>
      <c r="L144" s="1602">
        <v>0</v>
      </c>
      <c r="M144" s="1602">
        <v>0</v>
      </c>
      <c r="N144" s="1611" t="s">
        <v>1881</v>
      </c>
      <c r="O144" s="1611" t="s">
        <v>1881</v>
      </c>
      <c r="P144" s="1611" t="s">
        <v>1881</v>
      </c>
      <c r="Q144" s="1611" t="s">
        <v>1881</v>
      </c>
      <c r="R144" s="1611" t="s">
        <v>1881</v>
      </c>
      <c r="S144" s="1611" t="s">
        <v>1881</v>
      </c>
      <c r="T144" s="1649" t="s">
        <v>1881</v>
      </c>
      <c r="U144" s="1603">
        <v>26959</v>
      </c>
      <c r="V144" s="1603">
        <v>0</v>
      </c>
      <c r="W144" s="1601">
        <v>0</v>
      </c>
      <c r="X144" s="1611">
        <v>0</v>
      </c>
      <c r="Y144" s="1611">
        <v>0</v>
      </c>
      <c r="Z144" s="1650">
        <v>0</v>
      </c>
      <c r="AA144" s="1650">
        <v>0</v>
      </c>
      <c r="AB144" s="1650">
        <v>0</v>
      </c>
      <c r="AC144" s="1650">
        <v>0</v>
      </c>
      <c r="AD144" s="1601">
        <v>414</v>
      </c>
      <c r="AE144" s="1601">
        <v>0</v>
      </c>
      <c r="AF144" s="1601">
        <v>0</v>
      </c>
      <c r="AG144" s="1601">
        <v>0</v>
      </c>
      <c r="AH144" s="1601">
        <v>0</v>
      </c>
      <c r="AI144" s="1601">
        <v>372</v>
      </c>
      <c r="AJ144" s="1601">
        <v>0</v>
      </c>
      <c r="AK144" s="1601">
        <v>0</v>
      </c>
      <c r="AL144" s="1601">
        <v>0</v>
      </c>
      <c r="AM144" s="1604">
        <v>29412</v>
      </c>
    </row>
    <row r="145" spans="1:39" s="1592" customFormat="1" ht="20.25" customHeight="1">
      <c r="A145" s="2836"/>
      <c r="B145" s="2849"/>
      <c r="C145" s="1643"/>
      <c r="D145" s="1643"/>
      <c r="E145" s="1644"/>
      <c r="F145" s="1605"/>
      <c r="G145" s="1605"/>
      <c r="H145" s="1605"/>
      <c r="I145" s="1605"/>
      <c r="J145" s="1605"/>
      <c r="K145" s="1605"/>
      <c r="L145" s="1606"/>
      <c r="M145" s="1606"/>
      <c r="N145" s="1605"/>
      <c r="O145" s="1605"/>
      <c r="P145" s="1605"/>
      <c r="Q145" s="1605"/>
      <c r="R145" s="1605"/>
      <c r="S145" s="1605"/>
      <c r="T145" s="1607"/>
      <c r="U145" s="1607"/>
      <c r="V145" s="1607"/>
      <c r="W145" s="1605"/>
      <c r="X145" s="1609"/>
      <c r="Y145" s="1609"/>
      <c r="Z145" s="1605"/>
      <c r="AA145" s="1605"/>
      <c r="AB145" s="1605"/>
      <c r="AC145" s="1605"/>
      <c r="AD145" s="1605"/>
      <c r="AE145" s="1605"/>
      <c r="AF145" s="1605"/>
      <c r="AG145" s="1605"/>
      <c r="AH145" s="1605"/>
      <c r="AI145" s="1605"/>
      <c r="AJ145" s="1605"/>
      <c r="AK145" s="1605"/>
      <c r="AL145" s="1605"/>
      <c r="AM145" s="1608"/>
    </row>
    <row r="146" spans="1:39" s="1592" customFormat="1" ht="20.25" customHeight="1">
      <c r="A146" s="2836"/>
      <c r="B146" s="2850"/>
      <c r="C146" s="1651" t="s">
        <v>1528</v>
      </c>
      <c r="D146" s="1651"/>
      <c r="E146" s="1652"/>
      <c r="F146" s="1613">
        <v>3667</v>
      </c>
      <c r="G146" s="1613">
        <v>3546</v>
      </c>
      <c r="H146" s="1613">
        <v>5</v>
      </c>
      <c r="I146" s="1613">
        <v>0</v>
      </c>
      <c r="J146" s="1613">
        <v>0</v>
      </c>
      <c r="K146" s="1613">
        <v>3541</v>
      </c>
      <c r="L146" s="1614">
        <v>0</v>
      </c>
      <c r="M146" s="1614">
        <v>0</v>
      </c>
      <c r="N146" s="1615" t="s">
        <v>1881</v>
      </c>
      <c r="O146" s="1615" t="s">
        <v>1881</v>
      </c>
      <c r="P146" s="1615" t="s">
        <v>1881</v>
      </c>
      <c r="Q146" s="1615" t="s">
        <v>1881</v>
      </c>
      <c r="R146" s="1615" t="s">
        <v>1881</v>
      </c>
      <c r="S146" s="1615" t="s">
        <v>1881</v>
      </c>
      <c r="T146" s="1653" t="s">
        <v>1881</v>
      </c>
      <c r="U146" s="1616">
        <v>225012</v>
      </c>
      <c r="V146" s="1616">
        <v>0</v>
      </c>
      <c r="W146" s="1613">
        <v>0</v>
      </c>
      <c r="X146" s="1615" t="s">
        <v>4</v>
      </c>
      <c r="Y146" s="1615" t="s">
        <v>4</v>
      </c>
      <c r="Z146" s="1615" t="s">
        <v>1881</v>
      </c>
      <c r="AA146" s="1615" t="s">
        <v>1881</v>
      </c>
      <c r="AB146" s="1615" t="s">
        <v>1881</v>
      </c>
      <c r="AC146" s="1615" t="s">
        <v>1881</v>
      </c>
      <c r="AD146" s="1613">
        <v>3818</v>
      </c>
      <c r="AE146" s="1613">
        <v>3</v>
      </c>
      <c r="AF146" s="1613">
        <v>0</v>
      </c>
      <c r="AG146" s="1613">
        <v>0</v>
      </c>
      <c r="AH146" s="1613">
        <v>0</v>
      </c>
      <c r="AI146" s="1613">
        <v>3705</v>
      </c>
      <c r="AJ146" s="1613">
        <v>0</v>
      </c>
      <c r="AK146" s="1613">
        <v>0</v>
      </c>
      <c r="AL146" s="1613">
        <v>0</v>
      </c>
      <c r="AM146" s="1617">
        <v>237249</v>
      </c>
    </row>
    <row r="147" spans="1:39" s="1592" customFormat="1" ht="20.25" customHeight="1">
      <c r="A147" s="2836"/>
      <c r="B147" s="2849" t="s">
        <v>1558</v>
      </c>
      <c r="C147" s="2849" t="s">
        <v>1509</v>
      </c>
      <c r="D147" s="1654"/>
      <c r="E147" s="1646"/>
      <c r="F147" s="1601"/>
      <c r="G147" s="1601"/>
      <c r="H147" s="1601"/>
      <c r="I147" s="1601"/>
      <c r="J147" s="1601"/>
      <c r="K147" s="1601"/>
      <c r="L147" s="1602"/>
      <c r="M147" s="1602"/>
      <c r="N147" s="1601"/>
      <c r="O147" s="1601"/>
      <c r="P147" s="1601"/>
      <c r="Q147" s="1601"/>
      <c r="R147" s="1601"/>
      <c r="S147" s="1601"/>
      <c r="T147" s="1603"/>
      <c r="U147" s="1603"/>
      <c r="V147" s="1603"/>
      <c r="W147" s="1601"/>
      <c r="X147" s="1601"/>
      <c r="Y147" s="1601"/>
      <c r="Z147" s="1601"/>
      <c r="AA147" s="1601"/>
      <c r="AB147" s="1601"/>
      <c r="AC147" s="1601"/>
      <c r="AD147" s="1601"/>
      <c r="AE147" s="1601"/>
      <c r="AF147" s="1601"/>
      <c r="AG147" s="1601"/>
      <c r="AH147" s="1601"/>
      <c r="AI147" s="1601"/>
      <c r="AJ147" s="1650"/>
      <c r="AK147" s="1601"/>
      <c r="AL147" s="1601"/>
      <c r="AM147" s="1604"/>
    </row>
    <row r="148" spans="1:39" s="1592" customFormat="1" ht="20.25" customHeight="1">
      <c r="A148" s="2836"/>
      <c r="B148" s="2849"/>
      <c r="C148" s="2849"/>
      <c r="D148" s="1655" t="s">
        <v>1510</v>
      </c>
      <c r="E148" s="1646"/>
      <c r="F148" s="1601">
        <v>0</v>
      </c>
      <c r="G148" s="1601">
        <v>0</v>
      </c>
      <c r="H148" s="1601">
        <v>0</v>
      </c>
      <c r="I148" s="1601">
        <v>0</v>
      </c>
      <c r="J148" s="1601">
        <v>0</v>
      </c>
      <c r="K148" s="1601">
        <v>0</v>
      </c>
      <c r="L148" s="1602">
        <v>0</v>
      </c>
      <c r="M148" s="1602">
        <v>0</v>
      </c>
      <c r="N148" s="1601">
        <v>0</v>
      </c>
      <c r="O148" s="1601">
        <v>0</v>
      </c>
      <c r="P148" s="1601">
        <v>0</v>
      </c>
      <c r="Q148" s="1611"/>
      <c r="R148" s="1601">
        <v>0</v>
      </c>
      <c r="S148" s="1601">
        <v>0</v>
      </c>
      <c r="T148" s="1603">
        <v>0</v>
      </c>
      <c r="U148" s="1603">
        <v>0</v>
      </c>
      <c r="V148" s="1603">
        <v>0</v>
      </c>
      <c r="W148" s="1601">
        <v>0</v>
      </c>
      <c r="X148" s="1601">
        <v>0</v>
      </c>
      <c r="Y148" s="1601">
        <v>0</v>
      </c>
      <c r="Z148" s="1601">
        <v>0</v>
      </c>
      <c r="AA148" s="1601">
        <v>0</v>
      </c>
      <c r="AB148" s="1601">
        <v>0</v>
      </c>
      <c r="AC148" s="1601">
        <v>0</v>
      </c>
      <c r="AD148" s="1601">
        <v>0</v>
      </c>
      <c r="AE148" s="1601">
        <v>0</v>
      </c>
      <c r="AF148" s="1601">
        <v>0</v>
      </c>
      <c r="AG148" s="1601">
        <v>0</v>
      </c>
      <c r="AH148" s="1601">
        <v>0</v>
      </c>
      <c r="AI148" s="1601">
        <v>0</v>
      </c>
      <c r="AJ148" s="1650">
        <v>0</v>
      </c>
      <c r="AK148" s="1601">
        <v>0</v>
      </c>
      <c r="AL148" s="1601">
        <v>0</v>
      </c>
      <c r="AM148" s="1604">
        <v>0</v>
      </c>
    </row>
    <row r="149" spans="1:39" s="1592" customFormat="1" ht="20.25" customHeight="1">
      <c r="A149" s="2836"/>
      <c r="B149" s="2849"/>
      <c r="C149" s="2849"/>
      <c r="D149" s="1656" t="s">
        <v>1511</v>
      </c>
      <c r="E149" s="1644"/>
      <c r="F149" s="1605"/>
      <c r="G149" s="1605"/>
      <c r="H149" s="1605"/>
      <c r="I149" s="1605"/>
      <c r="J149" s="1605"/>
      <c r="K149" s="1605"/>
      <c r="L149" s="1606"/>
      <c r="M149" s="1606"/>
      <c r="N149" s="1605"/>
      <c r="O149" s="1605"/>
      <c r="P149" s="1605"/>
      <c r="Q149" s="1605"/>
      <c r="R149" s="1605"/>
      <c r="S149" s="1605"/>
      <c r="T149" s="1607"/>
      <c r="U149" s="1607"/>
      <c r="V149" s="1607"/>
      <c r="W149" s="1605"/>
      <c r="X149" s="1605"/>
      <c r="Y149" s="1605"/>
      <c r="Z149" s="1605"/>
      <c r="AA149" s="1605"/>
      <c r="AB149" s="1605"/>
      <c r="AC149" s="1605"/>
      <c r="AD149" s="1605"/>
      <c r="AE149" s="1605"/>
      <c r="AF149" s="1605"/>
      <c r="AG149" s="1605"/>
      <c r="AH149" s="1605"/>
      <c r="AI149" s="1605"/>
      <c r="AJ149" s="1648"/>
      <c r="AK149" s="1605"/>
      <c r="AL149" s="1605"/>
      <c r="AM149" s="1608"/>
    </row>
    <row r="150" spans="1:39" s="1592" customFormat="1" ht="20.25" customHeight="1">
      <c r="A150" s="2836"/>
      <c r="B150" s="2849"/>
      <c r="C150" s="2849"/>
      <c r="D150" s="1657" t="s">
        <v>1512</v>
      </c>
      <c r="E150" s="1646"/>
      <c r="F150" s="1601">
        <v>337</v>
      </c>
      <c r="G150" s="1601">
        <v>307</v>
      </c>
      <c r="H150" s="1601">
        <v>0</v>
      </c>
      <c r="I150" s="1601">
        <v>0</v>
      </c>
      <c r="J150" s="1601">
        <v>0</v>
      </c>
      <c r="K150" s="1601">
        <v>307</v>
      </c>
      <c r="L150" s="1602">
        <v>0</v>
      </c>
      <c r="M150" s="1602">
        <v>0</v>
      </c>
      <c r="N150" s="1601">
        <v>10</v>
      </c>
      <c r="O150" s="1601">
        <v>0</v>
      </c>
      <c r="P150" s="1601">
        <v>10</v>
      </c>
      <c r="Q150" s="1611"/>
      <c r="R150" s="1601">
        <v>81</v>
      </c>
      <c r="S150" s="1601">
        <v>81</v>
      </c>
      <c r="T150" s="1603">
        <v>0</v>
      </c>
      <c r="U150" s="1603">
        <v>3473</v>
      </c>
      <c r="V150" s="1603">
        <v>0</v>
      </c>
      <c r="W150" s="1601">
        <v>0</v>
      </c>
      <c r="X150" s="1601">
        <v>0</v>
      </c>
      <c r="Y150" s="1601">
        <v>58</v>
      </c>
      <c r="Z150" s="1601">
        <v>58</v>
      </c>
      <c r="AA150" s="1601">
        <v>996</v>
      </c>
      <c r="AB150" s="1601">
        <v>0</v>
      </c>
      <c r="AC150" s="1601">
        <v>996</v>
      </c>
      <c r="AD150" s="1601">
        <v>328</v>
      </c>
      <c r="AE150" s="1601">
        <v>0</v>
      </c>
      <c r="AF150" s="1601">
        <v>0</v>
      </c>
      <c r="AG150" s="1601">
        <v>0</v>
      </c>
      <c r="AH150" s="1601">
        <v>0</v>
      </c>
      <c r="AI150" s="1601">
        <v>294</v>
      </c>
      <c r="AJ150" s="1650">
        <v>0</v>
      </c>
      <c r="AK150" s="1601">
        <v>1</v>
      </c>
      <c r="AL150" s="1601">
        <v>0</v>
      </c>
      <c r="AM150" s="1604">
        <v>3289</v>
      </c>
    </row>
    <row r="151" spans="1:39" s="1592" customFormat="1" ht="20.25" customHeight="1">
      <c r="A151" s="2836"/>
      <c r="B151" s="2849"/>
      <c r="C151" s="2849"/>
      <c r="D151" s="1655"/>
      <c r="E151" s="1912"/>
      <c r="F151" s="1605"/>
      <c r="G151" s="1605"/>
      <c r="H151" s="1605"/>
      <c r="I151" s="1605"/>
      <c r="J151" s="1605"/>
      <c r="K151" s="1605"/>
      <c r="L151" s="1606"/>
      <c r="M151" s="1606"/>
      <c r="N151" s="1605"/>
      <c r="O151" s="1605"/>
      <c r="P151" s="1605"/>
      <c r="Q151" s="1605"/>
      <c r="R151" s="1605"/>
      <c r="S151" s="1605"/>
      <c r="T151" s="1607"/>
      <c r="U151" s="1607"/>
      <c r="V151" s="1607"/>
      <c r="W151" s="1605"/>
      <c r="X151" s="1605"/>
      <c r="Y151" s="1605"/>
      <c r="Z151" s="1605"/>
      <c r="AA151" s="1605"/>
      <c r="AB151" s="1605"/>
      <c r="AC151" s="1605"/>
      <c r="AD151" s="1605"/>
      <c r="AE151" s="1605"/>
      <c r="AF151" s="1605"/>
      <c r="AG151" s="1605"/>
      <c r="AH151" s="1605"/>
      <c r="AI151" s="1605"/>
      <c r="AJ151" s="1648"/>
      <c r="AK151" s="1605"/>
      <c r="AL151" s="1605"/>
      <c r="AM151" s="1608"/>
    </row>
    <row r="152" spans="1:39" s="1592" customFormat="1" ht="20.25" customHeight="1">
      <c r="A152" s="2836"/>
      <c r="B152" s="2849"/>
      <c r="C152" s="2850"/>
      <c r="D152" s="1655" t="s">
        <v>1513</v>
      </c>
      <c r="E152" s="1646"/>
      <c r="F152" s="1601">
        <v>952</v>
      </c>
      <c r="G152" s="1601">
        <v>904</v>
      </c>
      <c r="H152" s="1601">
        <v>0</v>
      </c>
      <c r="I152" s="1601">
        <v>0</v>
      </c>
      <c r="J152" s="1601">
        <v>0</v>
      </c>
      <c r="K152" s="1601">
        <v>904</v>
      </c>
      <c r="L152" s="1602">
        <v>0</v>
      </c>
      <c r="M152" s="1602">
        <v>0</v>
      </c>
      <c r="N152" s="1601">
        <v>6</v>
      </c>
      <c r="O152" s="1601">
        <v>0</v>
      </c>
      <c r="P152" s="1601">
        <v>6</v>
      </c>
      <c r="Q152" s="1611"/>
      <c r="R152" s="1601">
        <v>145</v>
      </c>
      <c r="S152" s="1601">
        <v>90</v>
      </c>
      <c r="T152" s="1603">
        <v>55</v>
      </c>
      <c r="U152" s="1603">
        <v>12450</v>
      </c>
      <c r="V152" s="1603">
        <v>0</v>
      </c>
      <c r="W152" s="1601">
        <v>0</v>
      </c>
      <c r="X152" s="1601">
        <v>0</v>
      </c>
      <c r="Y152" s="1601">
        <v>40</v>
      </c>
      <c r="Z152" s="1601">
        <v>40</v>
      </c>
      <c r="AA152" s="1601">
        <v>1263</v>
      </c>
      <c r="AB152" s="1601">
        <v>887</v>
      </c>
      <c r="AC152" s="1601">
        <v>2150</v>
      </c>
      <c r="AD152" s="1601">
        <v>969</v>
      </c>
      <c r="AE152" s="1601">
        <v>0</v>
      </c>
      <c r="AF152" s="1601">
        <v>0</v>
      </c>
      <c r="AG152" s="1601">
        <v>0</v>
      </c>
      <c r="AH152" s="1601">
        <v>0</v>
      </c>
      <c r="AI152" s="1601">
        <v>920</v>
      </c>
      <c r="AJ152" s="1650">
        <v>0</v>
      </c>
      <c r="AK152" s="1601">
        <v>4</v>
      </c>
      <c r="AL152" s="1601">
        <v>0</v>
      </c>
      <c r="AM152" s="1604">
        <v>12779</v>
      </c>
    </row>
    <row r="153" spans="1:39" s="1592" customFormat="1" ht="20.25" customHeight="1">
      <c r="A153" s="2836"/>
      <c r="B153" s="2849"/>
      <c r="C153" s="2848" t="s">
        <v>1529</v>
      </c>
      <c r="D153" s="1656"/>
      <c r="E153" s="1644"/>
      <c r="F153" s="1605"/>
      <c r="G153" s="1605"/>
      <c r="H153" s="1605"/>
      <c r="I153" s="1605"/>
      <c r="J153" s="1605"/>
      <c r="K153" s="1605"/>
      <c r="L153" s="1606"/>
      <c r="M153" s="1606"/>
      <c r="N153" s="1605"/>
      <c r="O153" s="1605"/>
      <c r="P153" s="1605"/>
      <c r="Q153" s="1605"/>
      <c r="R153" s="1605"/>
      <c r="S153" s="1605"/>
      <c r="T153" s="1607"/>
      <c r="U153" s="1607"/>
      <c r="V153" s="1607"/>
      <c r="W153" s="1605"/>
      <c r="X153" s="1605"/>
      <c r="Y153" s="1605"/>
      <c r="Z153" s="1605"/>
      <c r="AA153" s="1605"/>
      <c r="AB153" s="1605"/>
      <c r="AC153" s="1605"/>
      <c r="AD153" s="1605"/>
      <c r="AE153" s="1605"/>
      <c r="AF153" s="1605"/>
      <c r="AG153" s="1605"/>
      <c r="AH153" s="1605"/>
      <c r="AI153" s="1605"/>
      <c r="AJ153" s="1648"/>
      <c r="AK153" s="1605"/>
      <c r="AL153" s="1605"/>
      <c r="AM153" s="1608"/>
    </row>
    <row r="154" spans="1:39" s="1592" customFormat="1" ht="20.25" customHeight="1">
      <c r="A154" s="2836"/>
      <c r="B154" s="2849"/>
      <c r="C154" s="2849"/>
      <c r="D154" s="1655" t="s">
        <v>1510</v>
      </c>
      <c r="E154" s="1646"/>
      <c r="F154" s="1601">
        <v>25</v>
      </c>
      <c r="G154" s="1601">
        <v>15</v>
      </c>
      <c r="H154" s="1601">
        <v>0</v>
      </c>
      <c r="I154" s="1601">
        <v>0</v>
      </c>
      <c r="J154" s="1601">
        <v>0</v>
      </c>
      <c r="K154" s="1601">
        <v>15</v>
      </c>
      <c r="L154" s="1602">
        <v>0</v>
      </c>
      <c r="M154" s="1602">
        <v>0</v>
      </c>
      <c r="N154" s="1601">
        <v>10</v>
      </c>
      <c r="O154" s="1601">
        <v>10</v>
      </c>
      <c r="P154" s="1601">
        <v>0</v>
      </c>
      <c r="Q154" s="1611"/>
      <c r="R154" s="1601">
        <v>4</v>
      </c>
      <c r="S154" s="1601">
        <v>4</v>
      </c>
      <c r="T154" s="1603">
        <v>0</v>
      </c>
      <c r="U154" s="1603">
        <v>104</v>
      </c>
      <c r="V154" s="1603">
        <v>0</v>
      </c>
      <c r="W154" s="1601">
        <v>0</v>
      </c>
      <c r="X154" s="1601">
        <v>0</v>
      </c>
      <c r="Y154" s="1601">
        <v>0</v>
      </c>
      <c r="Z154" s="1601">
        <v>0</v>
      </c>
      <c r="AA154" s="1601">
        <v>58</v>
      </c>
      <c r="AB154" s="1601">
        <v>0</v>
      </c>
      <c r="AC154" s="1601">
        <v>58</v>
      </c>
      <c r="AD154" s="1601">
        <v>45</v>
      </c>
      <c r="AE154" s="1601">
        <v>1</v>
      </c>
      <c r="AF154" s="1601">
        <v>0</v>
      </c>
      <c r="AG154" s="1601">
        <v>0</v>
      </c>
      <c r="AH154" s="1601">
        <v>0</v>
      </c>
      <c r="AI154" s="1601">
        <v>33</v>
      </c>
      <c r="AJ154" s="1650">
        <v>28</v>
      </c>
      <c r="AK154" s="1601">
        <v>0</v>
      </c>
      <c r="AL154" s="1601">
        <v>0</v>
      </c>
      <c r="AM154" s="1604">
        <v>261</v>
      </c>
    </row>
    <row r="155" spans="1:39" s="1592" customFormat="1" ht="20.25" customHeight="1">
      <c r="A155" s="2836"/>
      <c r="B155" s="2849"/>
      <c r="C155" s="2849"/>
      <c r="D155" s="1656" t="s">
        <v>1511</v>
      </c>
      <c r="E155" s="1644"/>
      <c r="F155" s="1605"/>
      <c r="G155" s="1605"/>
      <c r="H155" s="1605"/>
      <c r="I155" s="1605"/>
      <c r="J155" s="1605"/>
      <c r="K155" s="1605"/>
      <c r="L155" s="1606"/>
      <c r="M155" s="1606"/>
      <c r="N155" s="1605"/>
      <c r="O155" s="1605"/>
      <c r="P155" s="1605"/>
      <c r="Q155" s="1605"/>
      <c r="R155" s="1605"/>
      <c r="S155" s="1605"/>
      <c r="T155" s="1607"/>
      <c r="U155" s="1607"/>
      <c r="V155" s="1607"/>
      <c r="W155" s="1605"/>
      <c r="X155" s="1605"/>
      <c r="Y155" s="1605"/>
      <c r="Z155" s="1605"/>
      <c r="AA155" s="1605"/>
      <c r="AB155" s="1605"/>
      <c r="AC155" s="1605"/>
      <c r="AD155" s="1605"/>
      <c r="AE155" s="1605"/>
      <c r="AF155" s="1605"/>
      <c r="AG155" s="1605"/>
      <c r="AH155" s="1605"/>
      <c r="AI155" s="1605"/>
      <c r="AJ155" s="1648"/>
      <c r="AK155" s="1605"/>
      <c r="AL155" s="1605"/>
      <c r="AM155" s="1608"/>
    </row>
    <row r="156" spans="1:39" s="1592" customFormat="1" ht="20.25" customHeight="1">
      <c r="A156" s="2836"/>
      <c r="B156" s="2849"/>
      <c r="C156" s="2849"/>
      <c r="D156" s="1657" t="s">
        <v>1512</v>
      </c>
      <c r="E156" s="1646"/>
      <c r="F156" s="1601">
        <v>31249</v>
      </c>
      <c r="G156" s="1601">
        <v>30014</v>
      </c>
      <c r="H156" s="1601">
        <v>1197</v>
      </c>
      <c r="I156" s="1601">
        <v>0</v>
      </c>
      <c r="J156" s="1601">
        <v>79</v>
      </c>
      <c r="K156" s="1601">
        <v>28738</v>
      </c>
      <c r="L156" s="1602">
        <v>0</v>
      </c>
      <c r="M156" s="1602">
        <v>0</v>
      </c>
      <c r="N156" s="1601">
        <v>2095</v>
      </c>
      <c r="O156" s="1601">
        <v>1</v>
      </c>
      <c r="P156" s="1601">
        <v>2094</v>
      </c>
      <c r="Q156" s="1611"/>
      <c r="R156" s="1601">
        <v>2185</v>
      </c>
      <c r="S156" s="1601">
        <v>2184</v>
      </c>
      <c r="T156" s="1603">
        <v>1</v>
      </c>
      <c r="U156" s="1603">
        <v>399134</v>
      </c>
      <c r="V156" s="1603">
        <v>0</v>
      </c>
      <c r="W156" s="1601">
        <v>0</v>
      </c>
      <c r="X156" s="1601">
        <v>4</v>
      </c>
      <c r="Y156" s="1601">
        <v>15077</v>
      </c>
      <c r="Z156" s="1601">
        <v>15081</v>
      </c>
      <c r="AA156" s="1601">
        <v>34289</v>
      </c>
      <c r="AB156" s="1601">
        <v>15</v>
      </c>
      <c r="AC156" s="1601">
        <v>34304</v>
      </c>
      <c r="AD156" s="1601">
        <v>31062</v>
      </c>
      <c r="AE156" s="1601">
        <v>1116</v>
      </c>
      <c r="AF156" s="1601">
        <v>0</v>
      </c>
      <c r="AG156" s="1601">
        <v>71</v>
      </c>
      <c r="AH156" s="1601">
        <v>71</v>
      </c>
      <c r="AI156" s="1601">
        <v>28627</v>
      </c>
      <c r="AJ156" s="1650">
        <v>0</v>
      </c>
      <c r="AK156" s="1601">
        <v>49</v>
      </c>
      <c r="AL156" s="1601">
        <v>0</v>
      </c>
      <c r="AM156" s="1604">
        <v>390531</v>
      </c>
    </row>
    <row r="157" spans="1:39" s="1592" customFormat="1" ht="20.25" customHeight="1">
      <c r="A157" s="2836"/>
      <c r="B157" s="2849"/>
      <c r="C157" s="2849"/>
      <c r="D157" s="1655"/>
      <c r="E157" s="1912"/>
      <c r="F157" s="1605"/>
      <c r="G157" s="1605"/>
      <c r="H157" s="1605"/>
      <c r="I157" s="1605"/>
      <c r="J157" s="1605"/>
      <c r="K157" s="1605"/>
      <c r="L157" s="1606"/>
      <c r="M157" s="1606"/>
      <c r="N157" s="1605"/>
      <c r="O157" s="1605"/>
      <c r="P157" s="1605"/>
      <c r="Q157" s="1605"/>
      <c r="R157" s="1605"/>
      <c r="S157" s="1605"/>
      <c r="T157" s="1607"/>
      <c r="U157" s="1607"/>
      <c r="V157" s="1607"/>
      <c r="W157" s="1605"/>
      <c r="X157" s="1605"/>
      <c r="Y157" s="1605"/>
      <c r="Z157" s="1605"/>
      <c r="AA157" s="1605"/>
      <c r="AB157" s="1605"/>
      <c r="AC157" s="1605"/>
      <c r="AD157" s="1605"/>
      <c r="AE157" s="1605"/>
      <c r="AF157" s="1605"/>
      <c r="AG157" s="1605"/>
      <c r="AH157" s="1605"/>
      <c r="AI157" s="1605"/>
      <c r="AJ157" s="1648"/>
      <c r="AK157" s="1605"/>
      <c r="AL157" s="1605"/>
      <c r="AM157" s="1658"/>
    </row>
    <row r="158" spans="1:39" s="1592" customFormat="1" ht="20.25" customHeight="1">
      <c r="A158" s="2836"/>
      <c r="B158" s="2849"/>
      <c r="C158" s="2850"/>
      <c r="D158" s="1657" t="s">
        <v>1513</v>
      </c>
      <c r="E158" s="1646"/>
      <c r="F158" s="1601">
        <v>67612</v>
      </c>
      <c r="G158" s="1601">
        <v>62695</v>
      </c>
      <c r="H158" s="1601">
        <v>682</v>
      </c>
      <c r="I158" s="1601">
        <v>1</v>
      </c>
      <c r="J158" s="1601">
        <v>333</v>
      </c>
      <c r="K158" s="1601">
        <v>61679</v>
      </c>
      <c r="L158" s="1602">
        <v>0</v>
      </c>
      <c r="M158" s="1602">
        <v>0</v>
      </c>
      <c r="N158" s="1601">
        <v>486</v>
      </c>
      <c r="O158" s="1601">
        <v>0</v>
      </c>
      <c r="P158" s="1601">
        <v>486</v>
      </c>
      <c r="Q158" s="1611"/>
      <c r="R158" s="1601">
        <v>8687</v>
      </c>
      <c r="S158" s="1601">
        <v>6649</v>
      </c>
      <c r="T158" s="1603">
        <v>2038</v>
      </c>
      <c r="U158" s="1603">
        <v>1038754</v>
      </c>
      <c r="V158" s="1603">
        <v>0</v>
      </c>
      <c r="W158" s="1601">
        <v>0</v>
      </c>
      <c r="X158" s="1601">
        <v>33</v>
      </c>
      <c r="Y158" s="1601">
        <v>3888</v>
      </c>
      <c r="Z158" s="1601">
        <v>3921</v>
      </c>
      <c r="AA158" s="1601">
        <v>117630</v>
      </c>
      <c r="AB158" s="1601">
        <v>39130</v>
      </c>
      <c r="AC158" s="1601">
        <v>156760</v>
      </c>
      <c r="AD158" s="1601">
        <v>68257</v>
      </c>
      <c r="AE158" s="1601">
        <v>662</v>
      </c>
      <c r="AF158" s="1601">
        <v>2</v>
      </c>
      <c r="AG158" s="1601">
        <v>336</v>
      </c>
      <c r="AH158" s="1601">
        <v>336</v>
      </c>
      <c r="AI158" s="1601">
        <v>62229</v>
      </c>
      <c r="AJ158" s="1650">
        <v>0</v>
      </c>
      <c r="AK158" s="1601">
        <v>12</v>
      </c>
      <c r="AL158" s="1601">
        <v>1</v>
      </c>
      <c r="AM158" s="1647">
        <v>1052501</v>
      </c>
    </row>
    <row r="159" spans="1:39" s="1592" customFormat="1" ht="20.25" customHeight="1">
      <c r="A159" s="2836"/>
      <c r="B159" s="2849"/>
      <c r="C159" s="1917"/>
      <c r="D159" s="1643"/>
      <c r="E159" s="1644"/>
      <c r="F159" s="1605"/>
      <c r="G159" s="1605"/>
      <c r="H159" s="1605"/>
      <c r="I159" s="1605"/>
      <c r="J159" s="1605"/>
      <c r="K159" s="1605"/>
      <c r="L159" s="1606"/>
      <c r="M159" s="1606"/>
      <c r="N159" s="1605"/>
      <c r="O159" s="1605"/>
      <c r="P159" s="1605"/>
      <c r="Q159" s="1605"/>
      <c r="R159" s="1605"/>
      <c r="S159" s="1605"/>
      <c r="T159" s="1607"/>
      <c r="U159" s="1607"/>
      <c r="V159" s="1607"/>
      <c r="W159" s="1605"/>
      <c r="X159" s="1605"/>
      <c r="Y159" s="1605"/>
      <c r="Z159" s="1605"/>
      <c r="AA159" s="1605"/>
      <c r="AB159" s="1605"/>
      <c r="AC159" s="1605"/>
      <c r="AD159" s="1605"/>
      <c r="AE159" s="1605"/>
      <c r="AF159" s="1605"/>
      <c r="AG159" s="1605"/>
      <c r="AH159" s="1605"/>
      <c r="AI159" s="1605"/>
      <c r="AJ159" s="1605"/>
      <c r="AK159" s="1605"/>
      <c r="AL159" s="1605"/>
      <c r="AM159" s="1658"/>
    </row>
    <row r="160" spans="1:39" s="1592" customFormat="1" ht="20.25" customHeight="1">
      <c r="A160" s="2836"/>
      <c r="B160" s="2850"/>
      <c r="C160" s="2804" t="s">
        <v>1528</v>
      </c>
      <c r="D160" s="2847"/>
      <c r="E160" s="2805"/>
      <c r="F160" s="1601">
        <v>100175</v>
      </c>
      <c r="G160" s="1601">
        <v>93935</v>
      </c>
      <c r="H160" s="1601">
        <v>1879</v>
      </c>
      <c r="I160" s="1601">
        <v>1</v>
      </c>
      <c r="J160" s="1601">
        <v>412</v>
      </c>
      <c r="K160" s="1601">
        <v>91643</v>
      </c>
      <c r="L160" s="1602">
        <v>0</v>
      </c>
      <c r="M160" s="1602">
        <v>0</v>
      </c>
      <c r="N160" s="1601">
        <v>2607</v>
      </c>
      <c r="O160" s="1601">
        <v>11</v>
      </c>
      <c r="P160" s="1601">
        <v>2596</v>
      </c>
      <c r="Q160" s="1611" t="s">
        <v>1881</v>
      </c>
      <c r="R160" s="1601">
        <v>11102</v>
      </c>
      <c r="S160" s="1601">
        <v>9008</v>
      </c>
      <c r="T160" s="1603">
        <v>2094</v>
      </c>
      <c r="U160" s="1603">
        <v>1453915</v>
      </c>
      <c r="V160" s="1603">
        <v>0</v>
      </c>
      <c r="W160" s="1601">
        <v>0</v>
      </c>
      <c r="X160" s="1601">
        <v>37</v>
      </c>
      <c r="Y160" s="1601">
        <v>19063</v>
      </c>
      <c r="Z160" s="1601">
        <v>19100</v>
      </c>
      <c r="AA160" s="1601">
        <v>154236</v>
      </c>
      <c r="AB160" s="1601">
        <v>40032</v>
      </c>
      <c r="AC160" s="1601">
        <v>194268</v>
      </c>
      <c r="AD160" s="1601">
        <v>100661</v>
      </c>
      <c r="AE160" s="1601">
        <v>1779</v>
      </c>
      <c r="AF160" s="1601">
        <v>2</v>
      </c>
      <c r="AG160" s="1601">
        <v>407</v>
      </c>
      <c r="AH160" s="1601">
        <v>407</v>
      </c>
      <c r="AI160" s="1601">
        <v>92103</v>
      </c>
      <c r="AJ160" s="1601">
        <v>28</v>
      </c>
      <c r="AK160" s="1601">
        <v>66</v>
      </c>
      <c r="AL160" s="1601">
        <v>1</v>
      </c>
      <c r="AM160" s="1647">
        <v>1459361</v>
      </c>
    </row>
    <row r="161" spans="1:39" s="1592" customFormat="1" ht="20.25" customHeight="1">
      <c r="A161" s="2836"/>
      <c r="B161" s="1917"/>
      <c r="C161" s="1917"/>
      <c r="D161" s="1643"/>
      <c r="E161" s="1644"/>
      <c r="F161" s="1605"/>
      <c r="G161" s="1605"/>
      <c r="H161" s="1605"/>
      <c r="I161" s="1605"/>
      <c r="J161" s="1605"/>
      <c r="K161" s="1605"/>
      <c r="L161" s="1606"/>
      <c r="M161" s="1606"/>
      <c r="N161" s="1605"/>
      <c r="O161" s="1605"/>
      <c r="P161" s="1605"/>
      <c r="Q161" s="1605"/>
      <c r="R161" s="1605"/>
      <c r="S161" s="1605"/>
      <c r="T161" s="1607"/>
      <c r="U161" s="1607"/>
      <c r="V161" s="1607"/>
      <c r="W161" s="1605"/>
      <c r="X161" s="1605"/>
      <c r="Y161" s="1605"/>
      <c r="Z161" s="1605"/>
      <c r="AA161" s="1605"/>
      <c r="AB161" s="1605"/>
      <c r="AC161" s="1605"/>
      <c r="AD161" s="1605"/>
      <c r="AE161" s="1605"/>
      <c r="AF161" s="1605"/>
      <c r="AG161" s="1605"/>
      <c r="AH161" s="1605"/>
      <c r="AI161" s="1605"/>
      <c r="AJ161" s="1605"/>
      <c r="AK161" s="1605"/>
      <c r="AL161" s="1605"/>
      <c r="AM161" s="1658"/>
    </row>
    <row r="162" spans="1:39" s="1592" customFormat="1" ht="20.25" customHeight="1" thickBot="1">
      <c r="A162" s="2837"/>
      <c r="B162" s="1918"/>
      <c r="C162" s="1659" t="s">
        <v>1882</v>
      </c>
      <c r="D162" s="1660"/>
      <c r="E162" s="1661"/>
      <c r="F162" s="1630">
        <v>304242</v>
      </c>
      <c r="G162" s="1630">
        <v>287697</v>
      </c>
      <c r="H162" s="1630">
        <v>2588</v>
      </c>
      <c r="I162" s="1630">
        <v>5</v>
      </c>
      <c r="J162" s="1630">
        <v>479</v>
      </c>
      <c r="K162" s="1630">
        <v>284625</v>
      </c>
      <c r="L162" s="1631">
        <v>0</v>
      </c>
      <c r="M162" s="1631">
        <v>0</v>
      </c>
      <c r="N162" s="1630">
        <v>2966</v>
      </c>
      <c r="O162" s="1630">
        <v>32</v>
      </c>
      <c r="P162" s="1630">
        <v>2934</v>
      </c>
      <c r="Q162" s="1633" t="s">
        <v>1881</v>
      </c>
      <c r="R162" s="1630">
        <v>65665</v>
      </c>
      <c r="S162" s="1630">
        <v>18933</v>
      </c>
      <c r="T162" s="1632">
        <v>46732</v>
      </c>
      <c r="U162" s="1632">
        <v>5023927</v>
      </c>
      <c r="V162" s="1632">
        <v>0</v>
      </c>
      <c r="W162" s="1630">
        <v>0</v>
      </c>
      <c r="X162" s="1630">
        <v>91</v>
      </c>
      <c r="Y162" s="1630">
        <v>20412</v>
      </c>
      <c r="Z162" s="1630">
        <v>20503</v>
      </c>
      <c r="AA162" s="1630">
        <v>253479</v>
      </c>
      <c r="AB162" s="1630">
        <v>930090</v>
      </c>
      <c r="AC162" s="1630">
        <v>1183569</v>
      </c>
      <c r="AD162" s="1630">
        <v>306999</v>
      </c>
      <c r="AE162" s="1630">
        <v>2469</v>
      </c>
      <c r="AF162" s="1630">
        <v>6</v>
      </c>
      <c r="AG162" s="1630">
        <v>469</v>
      </c>
      <c r="AH162" s="1630">
        <v>469</v>
      </c>
      <c r="AI162" s="1630">
        <v>287291</v>
      </c>
      <c r="AJ162" s="1630">
        <v>47</v>
      </c>
      <c r="AK162" s="1630">
        <v>806</v>
      </c>
      <c r="AL162" s="1630">
        <v>1</v>
      </c>
      <c r="AM162" s="1662">
        <v>5115173</v>
      </c>
    </row>
    <row r="163" spans="1:39" s="1592" customFormat="1" ht="30" customHeight="1">
      <c r="A163" s="1639" t="s">
        <v>1559</v>
      </c>
      <c r="B163" s="1271"/>
      <c r="C163" s="1271"/>
      <c r="D163" s="1271"/>
      <c r="E163" s="1271"/>
      <c r="F163" s="1271"/>
      <c r="G163" s="1271"/>
      <c r="H163" s="1271"/>
      <c r="I163" s="1271"/>
      <c r="J163" s="1271"/>
      <c r="K163" s="1271"/>
      <c r="L163" s="1640"/>
      <c r="M163" s="1640"/>
      <c r="N163" s="1271"/>
      <c r="O163" s="1271"/>
      <c r="P163" s="1271"/>
      <c r="Q163" s="1271"/>
      <c r="R163" s="1271"/>
      <c r="S163" s="1271"/>
      <c r="T163" s="1271"/>
      <c r="U163" s="981"/>
      <c r="V163" s="981"/>
      <c r="W163" s="1271"/>
      <c r="X163" s="1271"/>
      <c r="Y163" s="1271"/>
      <c r="Z163" s="1271"/>
      <c r="AA163" s="1271"/>
      <c r="AB163" s="1271"/>
      <c r="AC163" s="1271"/>
      <c r="AD163" s="1271"/>
      <c r="AE163" s="1271"/>
      <c r="AF163" s="1271"/>
      <c r="AG163" s="1271"/>
      <c r="AH163" s="1271"/>
      <c r="AI163" s="1271"/>
      <c r="AJ163" s="1271"/>
      <c r="AK163" s="1271"/>
      <c r="AL163" s="2774" t="s">
        <v>146</v>
      </c>
      <c r="AM163" s="2775"/>
    </row>
    <row r="164" spans="1:39" s="1592" customFormat="1" ht="24.75" customHeight="1">
      <c r="A164" s="1271"/>
      <c r="B164" s="1271"/>
      <c r="C164" s="1271"/>
      <c r="D164" s="1271"/>
      <c r="E164" s="1271"/>
      <c r="F164" s="1271"/>
      <c r="G164" s="1271"/>
      <c r="H164" s="1271"/>
      <c r="I164" s="1271"/>
      <c r="J164" s="1271"/>
      <c r="K164" s="1271"/>
      <c r="L164" s="1640"/>
      <c r="M164" s="1640"/>
      <c r="N164" s="1271"/>
      <c r="O164" s="1271"/>
      <c r="P164" s="1271"/>
      <c r="Q164" s="1271"/>
      <c r="R164" s="1271"/>
      <c r="S164" s="1271"/>
      <c r="T164" s="1271"/>
      <c r="U164" s="981"/>
      <c r="V164" s="981"/>
      <c r="W164" s="1271"/>
      <c r="X164" s="1271"/>
      <c r="Y164" s="1271"/>
      <c r="Z164" s="1271"/>
      <c r="AA164" s="1271"/>
      <c r="AB164" s="1271"/>
      <c r="AC164" s="1271"/>
      <c r="AD164" s="1271"/>
      <c r="AE164" s="1271"/>
      <c r="AF164" s="1271"/>
      <c r="AG164" s="1271"/>
      <c r="AH164" s="1271"/>
      <c r="AI164" s="1271"/>
      <c r="AJ164" s="1271"/>
      <c r="AK164" s="1271"/>
      <c r="AL164" s="981"/>
      <c r="AM164" s="1910"/>
    </row>
    <row r="165" spans="1:39" s="1592" customFormat="1" ht="24.75" customHeight="1" thickBot="1">
      <c r="A165" s="1271"/>
      <c r="B165" s="1271"/>
      <c r="C165" s="1271"/>
      <c r="D165" s="1271"/>
      <c r="E165" s="1271"/>
      <c r="F165" s="1271"/>
      <c r="G165" s="1271"/>
      <c r="H165" s="1271"/>
      <c r="I165" s="1271"/>
      <c r="J165" s="1271"/>
      <c r="K165" s="1271"/>
      <c r="L165" s="1640"/>
      <c r="M165" s="1640"/>
      <c r="N165" s="1271"/>
      <c r="O165" s="1271"/>
      <c r="P165" s="1271"/>
      <c r="Q165" s="1271"/>
      <c r="R165" s="1271"/>
      <c r="S165" s="1271"/>
      <c r="T165" s="1271"/>
      <c r="U165" s="1278"/>
      <c r="V165" s="981"/>
      <c r="W165" s="1271"/>
      <c r="X165" s="1271"/>
      <c r="Y165" s="1271"/>
      <c r="Z165" s="1271"/>
      <c r="AA165" s="1271"/>
      <c r="AB165" s="1271"/>
      <c r="AC165" s="1271"/>
      <c r="AD165" s="1271"/>
      <c r="AE165" s="1271"/>
      <c r="AF165" s="1271"/>
      <c r="AG165" s="1271"/>
      <c r="AH165" s="1271"/>
      <c r="AI165" s="1271"/>
      <c r="AJ165" s="1271"/>
      <c r="AK165" s="1271"/>
      <c r="AL165" s="1271"/>
      <c r="AM165" s="1271"/>
    </row>
    <row r="166" spans="1:39" s="1592" customFormat="1" ht="24.75" customHeight="1">
      <c r="A166" s="2776" t="s">
        <v>1461</v>
      </c>
      <c r="B166" s="2777"/>
      <c r="C166" s="2777"/>
      <c r="D166" s="2777"/>
      <c r="E166" s="2778"/>
      <c r="F166" s="1587" t="s">
        <v>1462</v>
      </c>
      <c r="G166" s="1587" t="s">
        <v>1463</v>
      </c>
      <c r="H166" s="1587" t="s">
        <v>1464</v>
      </c>
      <c r="I166" s="1587" t="s">
        <v>1465</v>
      </c>
      <c r="J166" s="1587" t="s">
        <v>1466</v>
      </c>
      <c r="K166" s="1587" t="s">
        <v>1467</v>
      </c>
      <c r="L166" s="1588" t="s">
        <v>1468</v>
      </c>
      <c r="M166" s="1588" t="s">
        <v>1469</v>
      </c>
      <c r="N166" s="1587" t="s">
        <v>1470</v>
      </c>
      <c r="O166" s="1589" t="s">
        <v>1883</v>
      </c>
      <c r="P166" s="1589" t="s">
        <v>1884</v>
      </c>
      <c r="Q166" s="1589"/>
      <c r="R166" s="1589" t="s">
        <v>1471</v>
      </c>
      <c r="S166" s="1589" t="s">
        <v>1472</v>
      </c>
      <c r="T166" s="1590" t="s">
        <v>1473</v>
      </c>
      <c r="U166" s="1590" t="s">
        <v>1474</v>
      </c>
      <c r="V166" s="1590" t="s">
        <v>1475</v>
      </c>
      <c r="W166" s="1589" t="s">
        <v>1476</v>
      </c>
      <c r="X166" s="1589" t="s">
        <v>1477</v>
      </c>
      <c r="Y166" s="1589" t="s">
        <v>1478</v>
      </c>
      <c r="Z166" s="1589" t="s">
        <v>1570</v>
      </c>
      <c r="AA166" s="1589" t="s">
        <v>1885</v>
      </c>
      <c r="AB166" s="1589" t="s">
        <v>1886</v>
      </c>
      <c r="AC166" s="1589" t="s">
        <v>1571</v>
      </c>
      <c r="AD166" s="1589" t="s">
        <v>1887</v>
      </c>
      <c r="AE166" s="1589" t="s">
        <v>1888</v>
      </c>
      <c r="AF166" s="1589" t="s">
        <v>1889</v>
      </c>
      <c r="AG166" s="1589" t="s">
        <v>1890</v>
      </c>
      <c r="AH166" s="1589" t="s">
        <v>1891</v>
      </c>
      <c r="AI166" s="1589" t="s">
        <v>1892</v>
      </c>
      <c r="AJ166" s="1589" t="s">
        <v>1893</v>
      </c>
      <c r="AK166" s="1589" t="s">
        <v>1894</v>
      </c>
      <c r="AL166" s="1589" t="s">
        <v>1895</v>
      </c>
      <c r="AM166" s="1591" t="s">
        <v>1896</v>
      </c>
    </row>
    <row r="167" spans="1:39" s="1592" customFormat="1" ht="24.75" customHeight="1">
      <c r="A167" s="2826" t="s">
        <v>427</v>
      </c>
      <c r="B167" s="2827"/>
      <c r="C167" s="2827"/>
      <c r="D167" s="2827"/>
      <c r="E167" s="2828"/>
      <c r="F167" s="1912" t="s">
        <v>1480</v>
      </c>
      <c r="G167" s="1912" t="s">
        <v>1480</v>
      </c>
      <c r="H167" s="1912" t="s">
        <v>1858</v>
      </c>
      <c r="I167" s="1912" t="s">
        <v>1858</v>
      </c>
      <c r="J167" s="1912" t="s">
        <v>1858</v>
      </c>
      <c r="K167" s="1912" t="s">
        <v>1481</v>
      </c>
      <c r="L167" s="2788" t="s">
        <v>1859</v>
      </c>
      <c r="M167" s="2788" t="s">
        <v>1860</v>
      </c>
      <c r="N167" s="2800" t="s">
        <v>1861</v>
      </c>
      <c r="O167" s="2791" t="s">
        <v>1723</v>
      </c>
      <c r="P167" s="2791" t="s">
        <v>1724</v>
      </c>
      <c r="Q167" s="2772" t="s">
        <v>1862</v>
      </c>
      <c r="R167" s="2800" t="s">
        <v>1863</v>
      </c>
      <c r="S167" s="2796" t="s">
        <v>1864</v>
      </c>
      <c r="T167" s="2796" t="s">
        <v>1865</v>
      </c>
      <c r="U167" s="1593" t="s">
        <v>1480</v>
      </c>
      <c r="V167" s="1593" t="s">
        <v>1866</v>
      </c>
      <c r="W167" s="1593" t="s">
        <v>1866</v>
      </c>
      <c r="X167" s="1593" t="s">
        <v>1560</v>
      </c>
      <c r="Y167" s="1593"/>
      <c r="Z167" s="1593" t="s">
        <v>1867</v>
      </c>
      <c r="AA167" s="1593" t="s">
        <v>1482</v>
      </c>
      <c r="AB167" s="1593" t="s">
        <v>1482</v>
      </c>
      <c r="AC167" s="1593" t="s">
        <v>1867</v>
      </c>
      <c r="AD167" s="1912" t="s">
        <v>1483</v>
      </c>
      <c r="AE167" s="1912" t="s">
        <v>1483</v>
      </c>
      <c r="AF167" s="1912" t="s">
        <v>1483</v>
      </c>
      <c r="AG167" s="1912" t="s">
        <v>1483</v>
      </c>
      <c r="AH167" s="1912" t="s">
        <v>1868</v>
      </c>
      <c r="AI167" s="1912" t="s">
        <v>1483</v>
      </c>
      <c r="AJ167" s="2772" t="s">
        <v>1869</v>
      </c>
      <c r="AK167" s="2772" t="s">
        <v>1870</v>
      </c>
      <c r="AL167" s="2772" t="s">
        <v>1484</v>
      </c>
      <c r="AM167" s="1594" t="s">
        <v>1483</v>
      </c>
    </row>
    <row r="168" spans="1:39" s="1592" customFormat="1" ht="24.75" customHeight="1">
      <c r="A168" s="2829"/>
      <c r="B168" s="2830"/>
      <c r="C168" s="2830"/>
      <c r="D168" s="2830"/>
      <c r="E168" s="2831"/>
      <c r="F168" s="1915" t="s">
        <v>1485</v>
      </c>
      <c r="G168" s="1915" t="s">
        <v>1486</v>
      </c>
      <c r="H168" s="1915" t="s">
        <v>1487</v>
      </c>
      <c r="I168" s="1915" t="s">
        <v>1488</v>
      </c>
      <c r="J168" s="1915" t="s">
        <v>1489</v>
      </c>
      <c r="K168" s="1915" t="s">
        <v>1490</v>
      </c>
      <c r="L168" s="2789"/>
      <c r="M168" s="2790"/>
      <c r="N168" s="2801"/>
      <c r="O168" s="2792"/>
      <c r="P168" s="2792"/>
      <c r="Q168" s="2773"/>
      <c r="R168" s="2801"/>
      <c r="S168" s="2797"/>
      <c r="T168" s="2797"/>
      <c r="U168" s="1595" t="s">
        <v>1491</v>
      </c>
      <c r="V168" s="1595" t="s">
        <v>1871</v>
      </c>
      <c r="W168" s="1915" t="s">
        <v>1872</v>
      </c>
      <c r="X168" s="1915" t="s">
        <v>1561</v>
      </c>
      <c r="Y168" s="1915"/>
      <c r="Z168" s="1915" t="s">
        <v>1871</v>
      </c>
      <c r="AA168" s="1915" t="s">
        <v>1492</v>
      </c>
      <c r="AB168" s="1915" t="s">
        <v>1492</v>
      </c>
      <c r="AC168" s="1915" t="s">
        <v>1872</v>
      </c>
      <c r="AD168" s="1915" t="s">
        <v>1485</v>
      </c>
      <c r="AE168" s="1915" t="s">
        <v>1493</v>
      </c>
      <c r="AF168" s="1915" t="s">
        <v>1493</v>
      </c>
      <c r="AG168" s="1915" t="s">
        <v>1493</v>
      </c>
      <c r="AH168" s="1915" t="s">
        <v>1873</v>
      </c>
      <c r="AI168" s="1915" t="s">
        <v>1493</v>
      </c>
      <c r="AJ168" s="2773"/>
      <c r="AK168" s="2773"/>
      <c r="AL168" s="2773" t="s">
        <v>1494</v>
      </c>
      <c r="AM168" s="1596" t="s">
        <v>1493</v>
      </c>
    </row>
    <row r="169" spans="1:39" s="1592" customFormat="1" ht="26.25" customHeight="1">
      <c r="A169" s="2829"/>
      <c r="B169" s="2830"/>
      <c r="C169" s="2830"/>
      <c r="D169" s="2830"/>
      <c r="E169" s="2831"/>
      <c r="F169" s="1915" t="s">
        <v>1490</v>
      </c>
      <c r="G169" s="1915"/>
      <c r="H169" s="1915" t="s">
        <v>1490</v>
      </c>
      <c r="I169" s="1915" t="s">
        <v>1490</v>
      </c>
      <c r="J169" s="1915" t="s">
        <v>1490</v>
      </c>
      <c r="K169" s="1915"/>
      <c r="L169" s="2789"/>
      <c r="M169" s="2790"/>
      <c r="N169" s="2801"/>
      <c r="O169" s="2792"/>
      <c r="P169" s="2792"/>
      <c r="Q169" s="2773"/>
      <c r="R169" s="2801"/>
      <c r="S169" s="2797"/>
      <c r="T169" s="2797"/>
      <c r="U169" s="1595" t="s">
        <v>209</v>
      </c>
      <c r="V169" s="1595" t="s">
        <v>209</v>
      </c>
      <c r="W169" s="1915" t="s">
        <v>209</v>
      </c>
      <c r="X169" s="1915" t="s">
        <v>209</v>
      </c>
      <c r="Y169" s="1915"/>
      <c r="Z169" s="1915" t="s">
        <v>209</v>
      </c>
      <c r="AA169" s="1597" t="s">
        <v>1495</v>
      </c>
      <c r="AB169" s="1597" t="s">
        <v>1496</v>
      </c>
      <c r="AC169" s="1915" t="s">
        <v>209</v>
      </c>
      <c r="AD169" s="1915" t="s">
        <v>1490</v>
      </c>
      <c r="AE169" s="1915" t="s">
        <v>1487</v>
      </c>
      <c r="AF169" s="1915" t="s">
        <v>1488</v>
      </c>
      <c r="AG169" s="1915" t="s">
        <v>1489</v>
      </c>
      <c r="AH169" s="1915" t="s">
        <v>1497</v>
      </c>
      <c r="AI169" s="1915" t="s">
        <v>1498</v>
      </c>
      <c r="AJ169" s="2773"/>
      <c r="AK169" s="2773"/>
      <c r="AL169" s="2773" t="s">
        <v>1499</v>
      </c>
      <c r="AM169" s="1596" t="s">
        <v>209</v>
      </c>
    </row>
    <row r="170" spans="1:39" s="1592" customFormat="1" ht="24.75" customHeight="1">
      <c r="A170" s="2829"/>
      <c r="B170" s="2830"/>
      <c r="C170" s="2830"/>
      <c r="D170" s="2830"/>
      <c r="E170" s="2831"/>
      <c r="F170" s="1915"/>
      <c r="G170" s="1915"/>
      <c r="H170" s="1915"/>
      <c r="I170" s="1915"/>
      <c r="J170" s="1915"/>
      <c r="K170" s="1915" t="s">
        <v>1874</v>
      </c>
      <c r="L170" s="2789"/>
      <c r="M170" s="2790"/>
      <c r="N170" s="2801"/>
      <c r="O170" s="2792"/>
      <c r="P170" s="2792"/>
      <c r="Q170" s="2773"/>
      <c r="R170" s="2801"/>
      <c r="S170" s="2797"/>
      <c r="T170" s="2797"/>
      <c r="U170" s="1595" t="s">
        <v>1252</v>
      </c>
      <c r="V170" s="1595" t="s">
        <v>1252</v>
      </c>
      <c r="W170" s="1915" t="s">
        <v>1252</v>
      </c>
      <c r="X170" s="1915" t="s">
        <v>1252</v>
      </c>
      <c r="Y170" s="1915"/>
      <c r="Z170" s="1915" t="s">
        <v>1252</v>
      </c>
      <c r="AA170" s="1915" t="s">
        <v>1426</v>
      </c>
      <c r="AB170" s="1915" t="s">
        <v>1426</v>
      </c>
      <c r="AC170" s="1915" t="s">
        <v>1252</v>
      </c>
      <c r="AD170" s="1915"/>
      <c r="AE170" s="1915" t="s">
        <v>1490</v>
      </c>
      <c r="AF170" s="1915" t="s">
        <v>1490</v>
      </c>
      <c r="AG170" s="1915" t="s">
        <v>1490</v>
      </c>
      <c r="AH170" s="1915" t="s">
        <v>1500</v>
      </c>
      <c r="AI170" s="1915"/>
      <c r="AJ170" s="2773"/>
      <c r="AK170" s="2773"/>
      <c r="AL170" s="2773" t="s">
        <v>1501</v>
      </c>
      <c r="AM170" s="1598" t="s">
        <v>1252</v>
      </c>
    </row>
    <row r="171" spans="1:39" s="1592" customFormat="1" ht="24.75" customHeight="1">
      <c r="A171" s="2829"/>
      <c r="B171" s="2830"/>
      <c r="C171" s="2830"/>
      <c r="D171" s="2830"/>
      <c r="E171" s="2831"/>
      <c r="F171" s="1915"/>
      <c r="G171" s="1915"/>
      <c r="H171" s="1915"/>
      <c r="I171" s="1915"/>
      <c r="J171" s="1915"/>
      <c r="K171" s="1599" t="s">
        <v>1875</v>
      </c>
      <c r="L171" s="2789"/>
      <c r="M171" s="2790"/>
      <c r="N171" s="2801"/>
      <c r="O171" s="2792"/>
      <c r="P171" s="2792"/>
      <c r="Q171" s="2773"/>
      <c r="R171" s="2801"/>
      <c r="S171" s="2797"/>
      <c r="T171" s="2797"/>
      <c r="U171" s="1595"/>
      <c r="V171" s="1595"/>
      <c r="W171" s="1915"/>
      <c r="X171" s="1915"/>
      <c r="Y171" s="1915"/>
      <c r="Z171" s="1915"/>
      <c r="AA171" s="1915"/>
      <c r="AB171" s="1915"/>
      <c r="AC171" s="1915"/>
      <c r="AD171" s="1915"/>
      <c r="AE171" s="1915"/>
      <c r="AF171" s="1915"/>
      <c r="AG171" s="1915"/>
      <c r="AH171" s="1600" t="s">
        <v>1502</v>
      </c>
      <c r="AI171" s="1915"/>
      <c r="AJ171" s="2773"/>
      <c r="AK171" s="2773"/>
      <c r="AL171" s="2773" t="s">
        <v>1503</v>
      </c>
      <c r="AM171" s="1596"/>
    </row>
    <row r="172" spans="1:39" s="1592" customFormat="1" ht="24.75" customHeight="1">
      <c r="A172" s="2832"/>
      <c r="B172" s="2833"/>
      <c r="C172" s="2833"/>
      <c r="D172" s="2833"/>
      <c r="E172" s="2834"/>
      <c r="F172" s="1915"/>
      <c r="G172" s="1915" t="s">
        <v>577</v>
      </c>
      <c r="H172" s="1915" t="s">
        <v>578</v>
      </c>
      <c r="I172" s="1915" t="s">
        <v>810</v>
      </c>
      <c r="J172" s="1915" t="s">
        <v>811</v>
      </c>
      <c r="K172" s="1915" t="s">
        <v>812</v>
      </c>
      <c r="L172" s="1642" t="s">
        <v>1876</v>
      </c>
      <c r="M172" s="1642" t="s">
        <v>1504</v>
      </c>
      <c r="N172" s="1915" t="s">
        <v>888</v>
      </c>
      <c r="O172" s="1915"/>
      <c r="P172" s="1915"/>
      <c r="Q172" s="1915"/>
      <c r="R172" s="1595" t="s">
        <v>1504</v>
      </c>
      <c r="S172" s="1915"/>
      <c r="T172" s="1595"/>
      <c r="U172" s="1595" t="s">
        <v>1562</v>
      </c>
      <c r="V172" s="1595"/>
      <c r="W172" s="1915"/>
      <c r="X172" s="1915"/>
      <c r="Y172" s="1915"/>
      <c r="Z172" s="1915"/>
      <c r="AA172" s="1915"/>
      <c r="AB172" s="1915"/>
      <c r="AC172" s="1915"/>
      <c r="AD172" s="1915"/>
      <c r="AE172" s="1915"/>
      <c r="AF172" s="1915" t="s">
        <v>1877</v>
      </c>
      <c r="AG172" s="1915" t="s">
        <v>1878</v>
      </c>
      <c r="AH172" s="1915"/>
      <c r="AI172" s="1915" t="s">
        <v>1879</v>
      </c>
      <c r="AJ172" s="1915"/>
      <c r="AK172" s="1915"/>
      <c r="AL172" s="1915"/>
      <c r="AM172" s="1598"/>
    </row>
    <row r="173" spans="1:39" s="1592" customFormat="1" ht="24.75" customHeight="1">
      <c r="A173" s="2851" t="s">
        <v>1897</v>
      </c>
      <c r="B173" s="2848" t="s">
        <v>1509</v>
      </c>
      <c r="C173" s="2848" t="s">
        <v>1563</v>
      </c>
      <c r="D173" s="1917"/>
      <c r="E173" s="1912"/>
      <c r="F173" s="1605"/>
      <c r="G173" s="1605"/>
      <c r="H173" s="1605"/>
      <c r="I173" s="1605"/>
      <c r="J173" s="1605"/>
      <c r="K173" s="1605"/>
      <c r="L173" s="1606"/>
      <c r="M173" s="1606"/>
      <c r="N173" s="1605"/>
      <c r="O173" s="1605"/>
      <c r="P173" s="1605"/>
      <c r="Q173" s="1605"/>
      <c r="R173" s="1605"/>
      <c r="S173" s="1605"/>
      <c r="T173" s="1607"/>
      <c r="U173" s="1607"/>
      <c r="V173" s="1607"/>
      <c r="W173" s="1605"/>
      <c r="X173" s="1605"/>
      <c r="Y173" s="1605"/>
      <c r="Z173" s="1605"/>
      <c r="AA173" s="1605"/>
      <c r="AB173" s="1605"/>
      <c r="AC173" s="1605"/>
      <c r="AD173" s="1605"/>
      <c r="AE173" s="1593"/>
      <c r="AF173" s="1593"/>
      <c r="AG173" s="1593"/>
      <c r="AH173" s="1605"/>
      <c r="AI173" s="1605"/>
      <c r="AJ173" s="1605"/>
      <c r="AK173" s="1605"/>
      <c r="AL173" s="1605"/>
      <c r="AM173" s="1658"/>
    </row>
    <row r="174" spans="1:39" s="1592" customFormat="1" ht="24.75" customHeight="1">
      <c r="A174" s="2852"/>
      <c r="B174" s="2849"/>
      <c r="C174" s="2849"/>
      <c r="D174" s="1663" t="s">
        <v>1898</v>
      </c>
      <c r="E174" s="1646"/>
      <c r="F174" s="1601">
        <v>66</v>
      </c>
      <c r="G174" s="1601">
        <v>66</v>
      </c>
      <c r="H174" s="1601">
        <v>0</v>
      </c>
      <c r="I174" s="1601">
        <v>0</v>
      </c>
      <c r="J174" s="1601">
        <v>0</v>
      </c>
      <c r="K174" s="1601">
        <v>66</v>
      </c>
      <c r="L174" s="1602">
        <v>0</v>
      </c>
      <c r="M174" s="1602">
        <v>0</v>
      </c>
      <c r="N174" s="1601">
        <v>0</v>
      </c>
      <c r="O174" s="1601">
        <v>0</v>
      </c>
      <c r="P174" s="1601">
        <v>0</v>
      </c>
      <c r="Q174" s="1611" t="s">
        <v>1881</v>
      </c>
      <c r="R174" s="1611" t="s">
        <v>1881</v>
      </c>
      <c r="S174" s="1611" t="s">
        <v>1881</v>
      </c>
      <c r="T174" s="1649" t="s">
        <v>1881</v>
      </c>
      <c r="U174" s="1603">
        <v>792</v>
      </c>
      <c r="V174" s="1603">
        <v>0</v>
      </c>
      <c r="W174" s="1601">
        <v>0</v>
      </c>
      <c r="X174" s="1601">
        <v>0</v>
      </c>
      <c r="Y174" s="1601">
        <v>0</v>
      </c>
      <c r="Z174" s="1650">
        <v>0</v>
      </c>
      <c r="AA174" s="1611" t="s">
        <v>1881</v>
      </c>
      <c r="AB174" s="1611" t="s">
        <v>1881</v>
      </c>
      <c r="AC174" s="1611" t="s">
        <v>1881</v>
      </c>
      <c r="AD174" s="1601">
        <v>66</v>
      </c>
      <c r="AE174" s="1603">
        <v>0</v>
      </c>
      <c r="AF174" s="1603">
        <v>0</v>
      </c>
      <c r="AG174" s="1603">
        <v>0</v>
      </c>
      <c r="AH174" s="1603">
        <v>0</v>
      </c>
      <c r="AI174" s="1601">
        <v>66</v>
      </c>
      <c r="AJ174" s="1603">
        <v>0</v>
      </c>
      <c r="AK174" s="1603">
        <v>0</v>
      </c>
      <c r="AL174" s="1603">
        <v>0</v>
      </c>
      <c r="AM174" s="1647">
        <v>807</v>
      </c>
    </row>
    <row r="175" spans="1:39" s="1592" customFormat="1" ht="24.75" customHeight="1">
      <c r="A175" s="2852"/>
      <c r="B175" s="2849"/>
      <c r="C175" s="2849"/>
      <c r="D175" s="1664" t="s">
        <v>1899</v>
      </c>
      <c r="E175" s="1912"/>
      <c r="F175" s="1605"/>
      <c r="G175" s="1605"/>
      <c r="H175" s="1605"/>
      <c r="I175" s="1605"/>
      <c r="J175" s="1605"/>
      <c r="K175" s="1605"/>
      <c r="L175" s="1606"/>
      <c r="M175" s="1606"/>
      <c r="N175" s="1605"/>
      <c r="O175" s="1605"/>
      <c r="P175" s="1605"/>
      <c r="Q175" s="1605"/>
      <c r="R175" s="1605"/>
      <c r="S175" s="1605"/>
      <c r="T175" s="1607"/>
      <c r="U175" s="1607"/>
      <c r="V175" s="1607"/>
      <c r="W175" s="1605"/>
      <c r="X175" s="1605"/>
      <c r="Y175" s="1605"/>
      <c r="Z175" s="1605"/>
      <c r="AA175" s="1605"/>
      <c r="AB175" s="1605"/>
      <c r="AC175" s="1605"/>
      <c r="AD175" s="1605"/>
      <c r="AE175" s="1607"/>
      <c r="AF175" s="1607"/>
      <c r="AG175" s="1607"/>
      <c r="AH175" s="1607"/>
      <c r="AI175" s="1605"/>
      <c r="AJ175" s="1607"/>
      <c r="AK175" s="1607"/>
      <c r="AL175" s="1607"/>
      <c r="AM175" s="1658"/>
    </row>
    <row r="176" spans="1:39" s="1592" customFormat="1" ht="24.75" customHeight="1">
      <c r="A176" s="2852"/>
      <c r="B176" s="2849"/>
      <c r="C176" s="2849"/>
      <c r="D176" s="1663" t="s">
        <v>1900</v>
      </c>
      <c r="E176" s="1646"/>
      <c r="F176" s="1601">
        <v>302</v>
      </c>
      <c r="G176" s="1601">
        <v>302</v>
      </c>
      <c r="H176" s="1601">
        <v>0</v>
      </c>
      <c r="I176" s="1601">
        <v>0</v>
      </c>
      <c r="J176" s="1601">
        <v>0</v>
      </c>
      <c r="K176" s="1601">
        <v>302</v>
      </c>
      <c r="L176" s="1602">
        <v>0</v>
      </c>
      <c r="M176" s="1602">
        <v>0</v>
      </c>
      <c r="N176" s="1601">
        <v>0</v>
      </c>
      <c r="O176" s="1601">
        <v>0</v>
      </c>
      <c r="P176" s="1601">
        <v>0</v>
      </c>
      <c r="Q176" s="1611" t="s">
        <v>1881</v>
      </c>
      <c r="R176" s="1611" t="s">
        <v>1881</v>
      </c>
      <c r="S176" s="1611" t="s">
        <v>1881</v>
      </c>
      <c r="T176" s="1649" t="s">
        <v>1881</v>
      </c>
      <c r="U176" s="1603">
        <v>4379</v>
      </c>
      <c r="V176" s="1603">
        <v>0</v>
      </c>
      <c r="W176" s="1601">
        <v>0</v>
      </c>
      <c r="X176" s="1601">
        <v>0</v>
      </c>
      <c r="Y176" s="1601">
        <v>0</v>
      </c>
      <c r="Z176" s="1650">
        <v>0</v>
      </c>
      <c r="AA176" s="1611" t="s">
        <v>1881</v>
      </c>
      <c r="AB176" s="1611" t="s">
        <v>1881</v>
      </c>
      <c r="AC176" s="1611" t="s">
        <v>1881</v>
      </c>
      <c r="AD176" s="1601">
        <v>305</v>
      </c>
      <c r="AE176" s="1601">
        <v>0</v>
      </c>
      <c r="AF176" s="1601">
        <v>0</v>
      </c>
      <c r="AG176" s="1601">
        <v>0</v>
      </c>
      <c r="AH176" s="1601">
        <v>0</v>
      </c>
      <c r="AI176" s="1601">
        <v>305</v>
      </c>
      <c r="AJ176" s="1601">
        <v>0</v>
      </c>
      <c r="AK176" s="1601">
        <v>34</v>
      </c>
      <c r="AL176" s="1601">
        <v>1</v>
      </c>
      <c r="AM176" s="1617">
        <v>4412</v>
      </c>
    </row>
    <row r="177" spans="1:39" s="1592" customFormat="1" ht="24.75" customHeight="1">
      <c r="A177" s="2852"/>
      <c r="B177" s="2849"/>
      <c r="C177" s="2849"/>
      <c r="D177" s="1664" t="s">
        <v>1901</v>
      </c>
      <c r="E177" s="1912"/>
      <c r="F177" s="1605"/>
      <c r="G177" s="1605"/>
      <c r="H177" s="1605"/>
      <c r="I177" s="1605"/>
      <c r="J177" s="1605"/>
      <c r="K177" s="1605"/>
      <c r="L177" s="1606"/>
      <c r="M177" s="1606"/>
      <c r="N177" s="1605"/>
      <c r="O177" s="1605"/>
      <c r="P177" s="1605"/>
      <c r="Q177" s="1605"/>
      <c r="R177" s="1605"/>
      <c r="S177" s="1605"/>
      <c r="T177" s="1607"/>
      <c r="U177" s="1607"/>
      <c r="V177" s="1607"/>
      <c r="W177" s="1605"/>
      <c r="X177" s="1605"/>
      <c r="Y177" s="1605"/>
      <c r="Z177" s="1605"/>
      <c r="AA177" s="1605"/>
      <c r="AB177" s="1605"/>
      <c r="AC177" s="1605"/>
      <c r="AD177" s="1605"/>
      <c r="AE177" s="1605"/>
      <c r="AF177" s="1605"/>
      <c r="AG177" s="1605"/>
      <c r="AH177" s="1605"/>
      <c r="AI177" s="1605"/>
      <c r="AJ177" s="1605"/>
      <c r="AK177" s="1605"/>
      <c r="AL177" s="1605"/>
      <c r="AM177" s="1608"/>
    </row>
    <row r="178" spans="1:39" s="1592" customFormat="1" ht="24.75" customHeight="1">
      <c r="A178" s="2852"/>
      <c r="B178" s="2849"/>
      <c r="C178" s="2849"/>
      <c r="D178" s="1665" t="s">
        <v>1902</v>
      </c>
      <c r="E178" s="1652"/>
      <c r="F178" s="1613">
        <v>60</v>
      </c>
      <c r="G178" s="1613">
        <v>60</v>
      </c>
      <c r="H178" s="1613">
        <v>0</v>
      </c>
      <c r="I178" s="1613">
        <v>0</v>
      </c>
      <c r="J178" s="1613">
        <v>0</v>
      </c>
      <c r="K178" s="1616">
        <v>60</v>
      </c>
      <c r="L178" s="1614">
        <v>0</v>
      </c>
      <c r="M178" s="1614">
        <v>0</v>
      </c>
      <c r="N178" s="1613">
        <v>0</v>
      </c>
      <c r="O178" s="1613">
        <v>0</v>
      </c>
      <c r="P178" s="1613">
        <v>0</v>
      </c>
      <c r="Q178" s="1615" t="s">
        <v>1881</v>
      </c>
      <c r="R178" s="1615" t="s">
        <v>1881</v>
      </c>
      <c r="S178" s="1615" t="s">
        <v>1881</v>
      </c>
      <c r="T178" s="1653" t="s">
        <v>1881</v>
      </c>
      <c r="U178" s="1616">
        <v>1050</v>
      </c>
      <c r="V178" s="1616">
        <v>0</v>
      </c>
      <c r="W178" s="1613">
        <v>0</v>
      </c>
      <c r="X178" s="1613">
        <v>0</v>
      </c>
      <c r="Y178" s="1613">
        <v>0</v>
      </c>
      <c r="Z178" s="1650">
        <v>0</v>
      </c>
      <c r="AA178" s="1615" t="s">
        <v>1881</v>
      </c>
      <c r="AB178" s="1615" t="s">
        <v>1881</v>
      </c>
      <c r="AC178" s="1615" t="s">
        <v>1881</v>
      </c>
      <c r="AD178" s="1613">
        <v>57</v>
      </c>
      <c r="AE178" s="1613">
        <v>0</v>
      </c>
      <c r="AF178" s="1613">
        <v>0</v>
      </c>
      <c r="AG178" s="1613">
        <v>0</v>
      </c>
      <c r="AH178" s="1613">
        <v>0</v>
      </c>
      <c r="AI178" s="1613">
        <v>57</v>
      </c>
      <c r="AJ178" s="1613">
        <v>0</v>
      </c>
      <c r="AK178" s="1613">
        <v>0</v>
      </c>
      <c r="AL178" s="1613">
        <v>0</v>
      </c>
      <c r="AM178" s="1666">
        <v>1018</v>
      </c>
    </row>
    <row r="179" spans="1:39" s="1592" customFormat="1" ht="22.5" customHeight="1">
      <c r="A179" s="2852"/>
      <c r="B179" s="2849"/>
      <c r="C179" s="2849"/>
      <c r="D179" s="1663" t="s">
        <v>1903</v>
      </c>
      <c r="E179" s="1915"/>
      <c r="F179" s="1601"/>
      <c r="G179" s="1601"/>
      <c r="H179" s="1601"/>
      <c r="I179" s="1601"/>
      <c r="J179" s="1601"/>
      <c r="K179" s="1601"/>
      <c r="L179" s="1602"/>
      <c r="M179" s="1602"/>
      <c r="N179" s="1601"/>
      <c r="O179" s="1601"/>
      <c r="P179" s="1601"/>
      <c r="Q179" s="1601"/>
      <c r="R179" s="1601"/>
      <c r="S179" s="1601"/>
      <c r="T179" s="1603"/>
      <c r="U179" s="1603"/>
      <c r="V179" s="1603"/>
      <c r="W179" s="1601"/>
      <c r="X179" s="1601"/>
      <c r="Y179" s="1601"/>
      <c r="Z179" s="1605"/>
      <c r="AA179" s="1601"/>
      <c r="AB179" s="1601"/>
      <c r="AC179" s="1601"/>
      <c r="AD179" s="1601"/>
      <c r="AE179" s="1601"/>
      <c r="AF179" s="1601"/>
      <c r="AG179" s="1601"/>
      <c r="AH179" s="1601"/>
      <c r="AI179" s="1601"/>
      <c r="AJ179" s="1601"/>
      <c r="AK179" s="1601"/>
      <c r="AL179" s="1601"/>
      <c r="AM179" s="1647"/>
    </row>
    <row r="180" spans="1:39" s="1592" customFormat="1" ht="24.75" customHeight="1">
      <c r="A180" s="2852"/>
      <c r="B180" s="2849"/>
      <c r="C180" s="2849"/>
      <c r="D180" s="1663" t="s">
        <v>1904</v>
      </c>
      <c r="E180" s="1646"/>
      <c r="F180" s="1601">
        <v>573</v>
      </c>
      <c r="G180" s="1601">
        <v>573</v>
      </c>
      <c r="H180" s="1601">
        <v>0</v>
      </c>
      <c r="I180" s="1601">
        <v>0</v>
      </c>
      <c r="J180" s="1601">
        <v>0</v>
      </c>
      <c r="K180" s="1601">
        <v>573</v>
      </c>
      <c r="L180" s="1602">
        <v>0</v>
      </c>
      <c r="M180" s="1602">
        <v>0</v>
      </c>
      <c r="N180" s="1601">
        <v>0</v>
      </c>
      <c r="O180" s="1601">
        <v>0</v>
      </c>
      <c r="P180" s="1601">
        <v>0</v>
      </c>
      <c r="Q180" s="1611" t="s">
        <v>1881</v>
      </c>
      <c r="R180" s="1611" t="s">
        <v>1881</v>
      </c>
      <c r="S180" s="1611" t="s">
        <v>1881</v>
      </c>
      <c r="T180" s="1649" t="s">
        <v>1881</v>
      </c>
      <c r="U180" s="1603">
        <v>11460</v>
      </c>
      <c r="V180" s="1603">
        <v>0</v>
      </c>
      <c r="W180" s="1601">
        <v>0</v>
      </c>
      <c r="X180" s="1601">
        <v>0</v>
      </c>
      <c r="Y180" s="1601">
        <v>0</v>
      </c>
      <c r="Z180" s="1650">
        <v>0</v>
      </c>
      <c r="AA180" s="1611" t="s">
        <v>1881</v>
      </c>
      <c r="AB180" s="1611" t="s">
        <v>1881</v>
      </c>
      <c r="AC180" s="1611" t="s">
        <v>1881</v>
      </c>
      <c r="AD180" s="1601">
        <v>577</v>
      </c>
      <c r="AE180" s="1601">
        <v>0</v>
      </c>
      <c r="AF180" s="1601">
        <v>0</v>
      </c>
      <c r="AG180" s="1601">
        <v>0</v>
      </c>
      <c r="AH180" s="1601">
        <v>0</v>
      </c>
      <c r="AI180" s="1601">
        <v>577</v>
      </c>
      <c r="AJ180" s="1601">
        <v>0</v>
      </c>
      <c r="AK180" s="1601">
        <v>4</v>
      </c>
      <c r="AL180" s="1601">
        <v>0</v>
      </c>
      <c r="AM180" s="1647">
        <v>11564</v>
      </c>
    </row>
    <row r="181" spans="1:39" s="1592" customFormat="1" ht="22.5" customHeight="1">
      <c r="A181" s="2852"/>
      <c r="B181" s="2849"/>
      <c r="C181" s="2849"/>
      <c r="D181" s="1664" t="s">
        <v>1905</v>
      </c>
      <c r="E181" s="1912"/>
      <c r="F181" s="1605"/>
      <c r="G181" s="1605"/>
      <c r="H181" s="1605"/>
      <c r="I181" s="1605"/>
      <c r="J181" s="1605"/>
      <c r="K181" s="1605"/>
      <c r="L181" s="1606"/>
      <c r="M181" s="1606"/>
      <c r="N181" s="1605"/>
      <c r="O181" s="1605"/>
      <c r="P181" s="1605"/>
      <c r="Q181" s="1605"/>
      <c r="R181" s="1605"/>
      <c r="S181" s="1605"/>
      <c r="T181" s="1607"/>
      <c r="U181" s="1607"/>
      <c r="V181" s="1607"/>
      <c r="W181" s="1605"/>
      <c r="X181" s="1605"/>
      <c r="Y181" s="1605"/>
      <c r="Z181" s="1605"/>
      <c r="AA181" s="1605"/>
      <c r="AB181" s="1605"/>
      <c r="AC181" s="1605"/>
      <c r="AD181" s="1605"/>
      <c r="AE181" s="1605"/>
      <c r="AF181" s="1605"/>
      <c r="AG181" s="1605"/>
      <c r="AH181" s="1605"/>
      <c r="AI181" s="1605"/>
      <c r="AJ181" s="1605"/>
      <c r="AK181" s="1605"/>
      <c r="AL181" s="1605"/>
      <c r="AM181" s="1658"/>
    </row>
    <row r="182" spans="1:39" s="1592" customFormat="1" ht="24.75" customHeight="1">
      <c r="A182" s="2852"/>
      <c r="B182" s="2849"/>
      <c r="C182" s="2849"/>
      <c r="D182" s="1663" t="s">
        <v>1906</v>
      </c>
      <c r="E182" s="1646"/>
      <c r="F182" s="1601">
        <v>192</v>
      </c>
      <c r="G182" s="1601">
        <v>191</v>
      </c>
      <c r="H182" s="1601">
        <v>0</v>
      </c>
      <c r="I182" s="1601">
        <v>0</v>
      </c>
      <c r="J182" s="1601">
        <v>0</v>
      </c>
      <c r="K182" s="1601">
        <v>191</v>
      </c>
      <c r="L182" s="1602">
        <v>0</v>
      </c>
      <c r="M182" s="1602">
        <v>0</v>
      </c>
      <c r="N182" s="1601">
        <v>0</v>
      </c>
      <c r="O182" s="1601">
        <v>0</v>
      </c>
      <c r="P182" s="1601">
        <v>0</v>
      </c>
      <c r="Q182" s="1611" t="s">
        <v>1907</v>
      </c>
      <c r="R182" s="1611" t="s">
        <v>1907</v>
      </c>
      <c r="S182" s="1611" t="s">
        <v>1907</v>
      </c>
      <c r="T182" s="1649" t="s">
        <v>1907</v>
      </c>
      <c r="U182" s="1603">
        <v>4298</v>
      </c>
      <c r="V182" s="1603">
        <v>0</v>
      </c>
      <c r="W182" s="1601">
        <v>0</v>
      </c>
      <c r="X182" s="1601">
        <v>0</v>
      </c>
      <c r="Y182" s="1601">
        <v>0</v>
      </c>
      <c r="Z182" s="1650">
        <v>0</v>
      </c>
      <c r="AA182" s="1611" t="s">
        <v>1907</v>
      </c>
      <c r="AB182" s="1611" t="s">
        <v>1907</v>
      </c>
      <c r="AC182" s="1611" t="s">
        <v>1907</v>
      </c>
      <c r="AD182" s="1601">
        <v>158</v>
      </c>
      <c r="AE182" s="1601">
        <v>0</v>
      </c>
      <c r="AF182" s="1601">
        <v>0</v>
      </c>
      <c r="AG182" s="1601">
        <v>0</v>
      </c>
      <c r="AH182" s="1601">
        <v>0</v>
      </c>
      <c r="AI182" s="1601">
        <v>158</v>
      </c>
      <c r="AJ182" s="1601">
        <v>0</v>
      </c>
      <c r="AK182" s="1601">
        <v>9</v>
      </c>
      <c r="AL182" s="1601">
        <v>0</v>
      </c>
      <c r="AM182" s="1647">
        <v>3583</v>
      </c>
    </row>
    <row r="183" spans="1:39" s="1592" customFormat="1" ht="22.5" customHeight="1">
      <c r="A183" s="2852"/>
      <c r="B183" s="2849"/>
      <c r="C183" s="2849"/>
      <c r="D183" s="1664" t="s">
        <v>1908</v>
      </c>
      <c r="E183" s="1912"/>
      <c r="F183" s="1605"/>
      <c r="G183" s="1605"/>
      <c r="H183" s="1605"/>
      <c r="I183" s="1605"/>
      <c r="J183" s="1605"/>
      <c r="K183" s="1605"/>
      <c r="L183" s="1606"/>
      <c r="M183" s="1606"/>
      <c r="N183" s="1605"/>
      <c r="O183" s="1605"/>
      <c r="P183" s="1605"/>
      <c r="Q183" s="1605"/>
      <c r="R183" s="1605"/>
      <c r="S183" s="1605"/>
      <c r="T183" s="1607"/>
      <c r="U183" s="1607"/>
      <c r="V183" s="1607"/>
      <c r="W183" s="1605"/>
      <c r="X183" s="1605"/>
      <c r="Y183" s="1605"/>
      <c r="Z183" s="1605"/>
      <c r="AA183" s="1605"/>
      <c r="AB183" s="1605"/>
      <c r="AC183" s="1605"/>
      <c r="AD183" s="1605"/>
      <c r="AE183" s="1605"/>
      <c r="AF183" s="1605"/>
      <c r="AG183" s="1605"/>
      <c r="AH183" s="1605"/>
      <c r="AI183" s="1605"/>
      <c r="AJ183" s="1605"/>
      <c r="AK183" s="1605"/>
      <c r="AL183" s="1605"/>
      <c r="AM183" s="1658"/>
    </row>
    <row r="184" spans="1:39" s="1592" customFormat="1" ht="24.75" customHeight="1">
      <c r="A184" s="2852"/>
      <c r="B184" s="2849"/>
      <c r="C184" s="2849"/>
      <c r="D184" s="1663" t="s">
        <v>1909</v>
      </c>
      <c r="E184" s="1646"/>
      <c r="F184" s="1601">
        <v>930</v>
      </c>
      <c r="G184" s="1601">
        <v>930</v>
      </c>
      <c r="H184" s="1601">
        <v>0</v>
      </c>
      <c r="I184" s="1601">
        <v>0</v>
      </c>
      <c r="J184" s="1601">
        <v>0</v>
      </c>
      <c r="K184" s="1601">
        <v>930</v>
      </c>
      <c r="L184" s="1602">
        <v>0</v>
      </c>
      <c r="M184" s="1602">
        <v>0</v>
      </c>
      <c r="N184" s="1601">
        <v>0</v>
      </c>
      <c r="O184" s="1601">
        <v>0</v>
      </c>
      <c r="P184" s="1601">
        <v>0</v>
      </c>
      <c r="Q184" s="1611" t="s">
        <v>1907</v>
      </c>
      <c r="R184" s="1611" t="s">
        <v>1907</v>
      </c>
      <c r="S184" s="1611" t="s">
        <v>1907</v>
      </c>
      <c r="T184" s="1649" t="s">
        <v>1907</v>
      </c>
      <c r="U184" s="1603">
        <v>23715</v>
      </c>
      <c r="V184" s="1603">
        <v>0</v>
      </c>
      <c r="W184" s="1601">
        <v>0</v>
      </c>
      <c r="X184" s="1601">
        <v>0</v>
      </c>
      <c r="Y184" s="1601">
        <v>0</v>
      </c>
      <c r="Z184" s="1650">
        <v>0</v>
      </c>
      <c r="AA184" s="1611" t="s">
        <v>1907</v>
      </c>
      <c r="AB184" s="1611" t="s">
        <v>1907</v>
      </c>
      <c r="AC184" s="1611" t="s">
        <v>1907</v>
      </c>
      <c r="AD184" s="1601">
        <v>878</v>
      </c>
      <c r="AE184" s="1601">
        <v>0</v>
      </c>
      <c r="AF184" s="1601">
        <v>0</v>
      </c>
      <c r="AG184" s="1601">
        <v>0</v>
      </c>
      <c r="AH184" s="1601">
        <v>0</v>
      </c>
      <c r="AI184" s="1601">
        <v>878</v>
      </c>
      <c r="AJ184" s="1601">
        <v>0</v>
      </c>
      <c r="AK184" s="1601">
        <v>1</v>
      </c>
      <c r="AL184" s="1601">
        <v>0</v>
      </c>
      <c r="AM184" s="1647">
        <v>22421</v>
      </c>
    </row>
    <row r="185" spans="1:39" s="1592" customFormat="1" ht="22.5" customHeight="1">
      <c r="A185" s="2852"/>
      <c r="B185" s="2849"/>
      <c r="C185" s="2849"/>
      <c r="D185" s="1664" t="s">
        <v>1564</v>
      </c>
      <c r="E185" s="1912"/>
      <c r="F185" s="1605"/>
      <c r="G185" s="1605"/>
      <c r="H185" s="1605"/>
      <c r="I185" s="1605"/>
      <c r="J185" s="1605"/>
      <c r="K185" s="1605"/>
      <c r="L185" s="1606"/>
      <c r="M185" s="1606"/>
      <c r="N185" s="1605"/>
      <c r="O185" s="1605"/>
      <c r="P185" s="1605"/>
      <c r="Q185" s="1605"/>
      <c r="R185" s="1605"/>
      <c r="S185" s="1605"/>
      <c r="T185" s="1607"/>
      <c r="U185" s="1607"/>
      <c r="V185" s="1607"/>
      <c r="W185" s="1605"/>
      <c r="X185" s="1605"/>
      <c r="Y185" s="1605"/>
      <c r="Z185" s="1605"/>
      <c r="AA185" s="1605"/>
      <c r="AB185" s="1605"/>
      <c r="AC185" s="1605"/>
      <c r="AD185" s="1605"/>
      <c r="AE185" s="1605"/>
      <c r="AF185" s="1605"/>
      <c r="AG185" s="1605"/>
      <c r="AH185" s="1605"/>
      <c r="AI185" s="1605"/>
      <c r="AJ185" s="1605"/>
      <c r="AK185" s="1605"/>
      <c r="AL185" s="1605"/>
      <c r="AM185" s="1658"/>
    </row>
    <row r="186" spans="1:39" s="1592" customFormat="1" ht="24.75" customHeight="1">
      <c r="A186" s="2852"/>
      <c r="B186" s="2849"/>
      <c r="C186" s="2850"/>
      <c r="D186" s="1663"/>
      <c r="E186" s="1646"/>
      <c r="F186" s="1601">
        <v>33</v>
      </c>
      <c r="G186" s="1601">
        <v>33</v>
      </c>
      <c r="H186" s="1601">
        <v>0</v>
      </c>
      <c r="I186" s="1601">
        <v>0</v>
      </c>
      <c r="J186" s="1601">
        <v>0</v>
      </c>
      <c r="K186" s="1601">
        <v>33</v>
      </c>
      <c r="L186" s="1602">
        <v>0</v>
      </c>
      <c r="M186" s="1602">
        <v>0</v>
      </c>
      <c r="N186" s="1601">
        <v>0</v>
      </c>
      <c r="O186" s="1601">
        <v>0</v>
      </c>
      <c r="P186" s="1601">
        <v>0</v>
      </c>
      <c r="Q186" s="1611" t="s">
        <v>1907</v>
      </c>
      <c r="R186" s="1611" t="s">
        <v>1907</v>
      </c>
      <c r="S186" s="1611" t="s">
        <v>1907</v>
      </c>
      <c r="T186" s="1649" t="s">
        <v>1907</v>
      </c>
      <c r="U186" s="1603">
        <v>957</v>
      </c>
      <c r="V186" s="1603">
        <v>0</v>
      </c>
      <c r="W186" s="1601">
        <v>0</v>
      </c>
      <c r="X186" s="1601">
        <v>0</v>
      </c>
      <c r="Y186" s="1601">
        <v>0</v>
      </c>
      <c r="Z186" s="1650">
        <v>0</v>
      </c>
      <c r="AA186" s="1611" t="s">
        <v>1907</v>
      </c>
      <c r="AB186" s="1611" t="s">
        <v>1907</v>
      </c>
      <c r="AC186" s="1611" t="s">
        <v>1907</v>
      </c>
      <c r="AD186" s="1601">
        <v>31</v>
      </c>
      <c r="AE186" s="1601">
        <v>0</v>
      </c>
      <c r="AF186" s="1601">
        <v>0</v>
      </c>
      <c r="AG186" s="1601">
        <v>0</v>
      </c>
      <c r="AH186" s="1601">
        <v>0</v>
      </c>
      <c r="AI186" s="1601">
        <v>31</v>
      </c>
      <c r="AJ186" s="1601">
        <v>0</v>
      </c>
      <c r="AK186" s="1601">
        <v>0</v>
      </c>
      <c r="AL186" s="1601">
        <v>0</v>
      </c>
      <c r="AM186" s="1647">
        <v>899</v>
      </c>
    </row>
    <row r="187" spans="1:39" s="1592" customFormat="1" ht="22.5" customHeight="1">
      <c r="A187" s="2852"/>
      <c r="B187" s="2849"/>
      <c r="C187" s="1917"/>
      <c r="D187" s="1643"/>
      <c r="E187" s="1644"/>
      <c r="F187" s="1605"/>
      <c r="G187" s="1605"/>
      <c r="H187" s="1605"/>
      <c r="I187" s="1605"/>
      <c r="J187" s="1605"/>
      <c r="K187" s="1605"/>
      <c r="L187" s="1606"/>
      <c r="M187" s="1606"/>
      <c r="N187" s="1605"/>
      <c r="O187" s="1605"/>
      <c r="P187" s="1605"/>
      <c r="Q187" s="1605"/>
      <c r="R187" s="1605"/>
      <c r="S187" s="1605"/>
      <c r="T187" s="1607"/>
      <c r="U187" s="1607"/>
      <c r="V187" s="1607"/>
      <c r="W187" s="1605"/>
      <c r="X187" s="1605"/>
      <c r="Y187" s="1605"/>
      <c r="Z187" s="1605"/>
      <c r="AA187" s="1605"/>
      <c r="AB187" s="1605"/>
      <c r="AC187" s="1605"/>
      <c r="AD187" s="1605"/>
      <c r="AE187" s="1605"/>
      <c r="AF187" s="1605"/>
      <c r="AG187" s="1605"/>
      <c r="AH187" s="1605"/>
      <c r="AI187" s="1605"/>
      <c r="AJ187" s="1605"/>
      <c r="AK187" s="1605"/>
      <c r="AL187" s="1605"/>
      <c r="AM187" s="1658"/>
    </row>
    <row r="188" spans="1:39" s="1592" customFormat="1" ht="24.75" customHeight="1">
      <c r="A188" s="2852"/>
      <c r="B188" s="2849"/>
      <c r="C188" s="2804" t="s">
        <v>1528</v>
      </c>
      <c r="D188" s="2847"/>
      <c r="E188" s="2805"/>
      <c r="F188" s="1601">
        <v>2156</v>
      </c>
      <c r="G188" s="1601">
        <v>2155</v>
      </c>
      <c r="H188" s="1601">
        <v>0</v>
      </c>
      <c r="I188" s="1601">
        <v>0</v>
      </c>
      <c r="J188" s="1601">
        <v>0</v>
      </c>
      <c r="K188" s="1601">
        <v>2155</v>
      </c>
      <c r="L188" s="1602">
        <v>0</v>
      </c>
      <c r="M188" s="1602">
        <v>0</v>
      </c>
      <c r="N188" s="1601">
        <v>0</v>
      </c>
      <c r="O188" s="1601">
        <v>0</v>
      </c>
      <c r="P188" s="1601">
        <v>0</v>
      </c>
      <c r="Q188" s="1611" t="s">
        <v>1907</v>
      </c>
      <c r="R188" s="1611" t="s">
        <v>1907</v>
      </c>
      <c r="S188" s="1611" t="s">
        <v>1907</v>
      </c>
      <c r="T188" s="1649" t="s">
        <v>1907</v>
      </c>
      <c r="U188" s="1603">
        <v>46651</v>
      </c>
      <c r="V188" s="1603">
        <v>0</v>
      </c>
      <c r="W188" s="1601">
        <v>0</v>
      </c>
      <c r="X188" s="1601">
        <v>0</v>
      </c>
      <c r="Y188" s="1601">
        <v>0</v>
      </c>
      <c r="Z188" s="1601">
        <v>0</v>
      </c>
      <c r="AA188" s="1611" t="s">
        <v>1907</v>
      </c>
      <c r="AB188" s="1611" t="s">
        <v>1907</v>
      </c>
      <c r="AC188" s="1611" t="s">
        <v>1907</v>
      </c>
      <c r="AD188" s="1601">
        <v>2072</v>
      </c>
      <c r="AE188" s="1601">
        <v>0</v>
      </c>
      <c r="AF188" s="1601">
        <v>0</v>
      </c>
      <c r="AG188" s="1601">
        <v>0</v>
      </c>
      <c r="AH188" s="1601">
        <v>0</v>
      </c>
      <c r="AI188" s="1601">
        <v>2072</v>
      </c>
      <c r="AJ188" s="1601">
        <v>0</v>
      </c>
      <c r="AK188" s="1601">
        <v>48</v>
      </c>
      <c r="AL188" s="1601">
        <v>1</v>
      </c>
      <c r="AM188" s="1604">
        <v>44704</v>
      </c>
    </row>
    <row r="189" spans="1:39" s="1592" customFormat="1" ht="22.5" customHeight="1">
      <c r="A189" s="2852"/>
      <c r="B189" s="2849"/>
      <c r="C189" s="2848" t="s">
        <v>1565</v>
      </c>
      <c r="D189" s="1643"/>
      <c r="E189" s="1912"/>
      <c r="F189" s="1605"/>
      <c r="G189" s="1605"/>
      <c r="H189" s="1605"/>
      <c r="I189" s="1605"/>
      <c r="J189" s="1605"/>
      <c r="K189" s="1605"/>
      <c r="L189" s="1606"/>
      <c r="M189" s="1606"/>
      <c r="N189" s="1605"/>
      <c r="O189" s="1605"/>
      <c r="P189" s="1605"/>
      <c r="Q189" s="1605"/>
      <c r="R189" s="1605"/>
      <c r="S189" s="1605"/>
      <c r="T189" s="1607"/>
      <c r="U189" s="1607"/>
      <c r="V189" s="1607"/>
      <c r="W189" s="1605"/>
      <c r="X189" s="1605"/>
      <c r="Y189" s="1605"/>
      <c r="Z189" s="1605"/>
      <c r="AA189" s="1605"/>
      <c r="AB189" s="1605"/>
      <c r="AC189" s="1605"/>
      <c r="AD189" s="1605"/>
      <c r="AE189" s="1605"/>
      <c r="AF189" s="1605"/>
      <c r="AG189" s="1605"/>
      <c r="AH189" s="1605"/>
      <c r="AI189" s="1605"/>
      <c r="AJ189" s="1605"/>
      <c r="AK189" s="1605"/>
      <c r="AL189" s="1605"/>
      <c r="AM189" s="1658"/>
    </row>
    <row r="190" spans="1:39" s="1592" customFormat="1" ht="24.75" customHeight="1">
      <c r="A190" s="2852"/>
      <c r="B190" s="2849"/>
      <c r="C190" s="2849"/>
      <c r="D190" s="1663" t="s">
        <v>1910</v>
      </c>
      <c r="E190" s="1646"/>
      <c r="F190" s="1601">
        <v>1076</v>
      </c>
      <c r="G190" s="1601">
        <v>1073</v>
      </c>
      <c r="H190" s="1601">
        <v>0</v>
      </c>
      <c r="I190" s="1601">
        <v>0</v>
      </c>
      <c r="J190" s="1601">
        <v>0</v>
      </c>
      <c r="K190" s="1601">
        <v>1073</v>
      </c>
      <c r="L190" s="1602">
        <v>0</v>
      </c>
      <c r="M190" s="1602">
        <v>0</v>
      </c>
      <c r="N190" s="1601">
        <v>0</v>
      </c>
      <c r="O190" s="1601">
        <v>0</v>
      </c>
      <c r="P190" s="1601">
        <v>0</v>
      </c>
      <c r="Q190" s="1611"/>
      <c r="R190" s="1601">
        <v>453</v>
      </c>
      <c r="S190" s="1601">
        <v>0</v>
      </c>
      <c r="T190" s="1603">
        <v>453</v>
      </c>
      <c r="U190" s="1603">
        <v>29612</v>
      </c>
      <c r="V190" s="1603">
        <v>0</v>
      </c>
      <c r="W190" s="1601">
        <v>0</v>
      </c>
      <c r="X190" s="1601">
        <v>0</v>
      </c>
      <c r="Y190" s="1601">
        <v>0</v>
      </c>
      <c r="Z190" s="1601">
        <v>0</v>
      </c>
      <c r="AA190" s="1601">
        <v>0</v>
      </c>
      <c r="AB190" s="1601">
        <v>13182</v>
      </c>
      <c r="AC190" s="1601">
        <v>13182</v>
      </c>
      <c r="AD190" s="1601">
        <v>1078</v>
      </c>
      <c r="AE190" s="1601">
        <v>0</v>
      </c>
      <c r="AF190" s="1601">
        <v>0</v>
      </c>
      <c r="AG190" s="1601">
        <v>0</v>
      </c>
      <c r="AH190" s="1601">
        <v>0</v>
      </c>
      <c r="AI190" s="1601">
        <v>1075</v>
      </c>
      <c r="AJ190" s="1601">
        <v>0</v>
      </c>
      <c r="AK190" s="1601">
        <v>5</v>
      </c>
      <c r="AL190" s="1601">
        <v>0</v>
      </c>
      <c r="AM190" s="1647">
        <v>29689</v>
      </c>
    </row>
    <row r="191" spans="1:39" s="1592" customFormat="1" ht="22.5" customHeight="1">
      <c r="A191" s="2852"/>
      <c r="B191" s="2849"/>
      <c r="C191" s="2849"/>
      <c r="D191" s="1664" t="s">
        <v>1911</v>
      </c>
      <c r="E191" s="1912"/>
      <c r="F191" s="1605"/>
      <c r="G191" s="1605"/>
      <c r="H191" s="1605"/>
      <c r="I191" s="1605"/>
      <c r="J191" s="1605"/>
      <c r="K191" s="1605"/>
      <c r="L191" s="1606"/>
      <c r="M191" s="1606"/>
      <c r="N191" s="1605"/>
      <c r="O191" s="1605"/>
      <c r="P191" s="1605"/>
      <c r="Q191" s="1605"/>
      <c r="R191" s="1605"/>
      <c r="S191" s="1605"/>
      <c r="T191" s="1607"/>
      <c r="U191" s="1607"/>
      <c r="V191" s="1607"/>
      <c r="W191" s="1605"/>
      <c r="X191" s="1605"/>
      <c r="Y191" s="1605"/>
      <c r="Z191" s="1605"/>
      <c r="AA191" s="1605"/>
      <c r="AB191" s="1605"/>
      <c r="AC191" s="1605"/>
      <c r="AD191" s="1605"/>
      <c r="AE191" s="1605"/>
      <c r="AF191" s="1605"/>
      <c r="AG191" s="1605"/>
      <c r="AH191" s="1605"/>
      <c r="AI191" s="1605"/>
      <c r="AJ191" s="1605"/>
      <c r="AK191" s="1605"/>
      <c r="AL191" s="1605"/>
      <c r="AM191" s="1658"/>
    </row>
    <row r="192" spans="1:39" s="1592" customFormat="1" ht="24.75" customHeight="1">
      <c r="A192" s="2852"/>
      <c r="B192" s="2849"/>
      <c r="C192" s="2849"/>
      <c r="D192" s="1663" t="s">
        <v>1912</v>
      </c>
      <c r="E192" s="1646"/>
      <c r="F192" s="1601">
        <v>136</v>
      </c>
      <c r="G192" s="1601">
        <v>135</v>
      </c>
      <c r="H192" s="1601">
        <v>1</v>
      </c>
      <c r="I192" s="1601">
        <v>0</v>
      </c>
      <c r="J192" s="1601">
        <v>0</v>
      </c>
      <c r="K192" s="1601">
        <v>134</v>
      </c>
      <c r="L192" s="1602">
        <v>0</v>
      </c>
      <c r="M192" s="1602">
        <v>0</v>
      </c>
      <c r="N192" s="1601">
        <v>0</v>
      </c>
      <c r="O192" s="1601">
        <v>0</v>
      </c>
      <c r="P192" s="1601">
        <v>0</v>
      </c>
      <c r="Q192" s="1611"/>
      <c r="R192" s="1601">
        <v>60</v>
      </c>
      <c r="S192" s="1601">
        <v>0</v>
      </c>
      <c r="T192" s="1603">
        <v>60</v>
      </c>
      <c r="U192" s="1603">
        <v>4480</v>
      </c>
      <c r="V192" s="1603">
        <v>0</v>
      </c>
      <c r="W192" s="1601">
        <v>0</v>
      </c>
      <c r="X192" s="1601">
        <v>0</v>
      </c>
      <c r="Y192" s="1601">
        <v>0</v>
      </c>
      <c r="Z192" s="1601">
        <v>0</v>
      </c>
      <c r="AA192" s="1601">
        <v>0</v>
      </c>
      <c r="AB192" s="1601">
        <v>2112</v>
      </c>
      <c r="AC192" s="1601">
        <v>2112</v>
      </c>
      <c r="AD192" s="1601">
        <v>138</v>
      </c>
      <c r="AE192" s="1601">
        <v>1</v>
      </c>
      <c r="AF192" s="1601">
        <v>0</v>
      </c>
      <c r="AG192" s="1601">
        <v>0</v>
      </c>
      <c r="AH192" s="1601">
        <v>0</v>
      </c>
      <c r="AI192" s="1601">
        <v>136</v>
      </c>
      <c r="AJ192" s="1601">
        <v>0</v>
      </c>
      <c r="AK192" s="1601">
        <v>10</v>
      </c>
      <c r="AL192" s="1601">
        <v>0</v>
      </c>
      <c r="AM192" s="1647">
        <v>4557</v>
      </c>
    </row>
    <row r="193" spans="1:39" s="1592" customFormat="1" ht="22.5" customHeight="1">
      <c r="A193" s="2852"/>
      <c r="B193" s="2849"/>
      <c r="C193" s="2849"/>
      <c r="D193" s="1664" t="s">
        <v>1913</v>
      </c>
      <c r="E193" s="1912"/>
      <c r="F193" s="1605"/>
      <c r="G193" s="1605"/>
      <c r="H193" s="1605"/>
      <c r="I193" s="1605"/>
      <c r="J193" s="1605"/>
      <c r="K193" s="1605"/>
      <c r="L193" s="1606"/>
      <c r="M193" s="1606"/>
      <c r="N193" s="1605"/>
      <c r="O193" s="1605"/>
      <c r="P193" s="1605"/>
      <c r="Q193" s="1605"/>
      <c r="R193" s="1605"/>
      <c r="S193" s="1605"/>
      <c r="T193" s="1607"/>
      <c r="U193" s="1607"/>
      <c r="V193" s="1607"/>
      <c r="W193" s="1605"/>
      <c r="X193" s="1605"/>
      <c r="Y193" s="1605"/>
      <c r="Z193" s="1605"/>
      <c r="AA193" s="1605"/>
      <c r="AB193" s="1605"/>
      <c r="AC193" s="1605"/>
      <c r="AD193" s="1605"/>
      <c r="AE193" s="1605"/>
      <c r="AF193" s="1605"/>
      <c r="AG193" s="1605"/>
      <c r="AH193" s="1605"/>
      <c r="AI193" s="1605"/>
      <c r="AJ193" s="1605"/>
      <c r="AK193" s="1605"/>
      <c r="AL193" s="1605"/>
      <c r="AM193" s="1658"/>
    </row>
    <row r="194" spans="1:39" s="1592" customFormat="1" ht="24.75" customHeight="1">
      <c r="A194" s="2852"/>
      <c r="B194" s="2849"/>
      <c r="C194" s="2849"/>
      <c r="D194" s="1665" t="s">
        <v>1914</v>
      </c>
      <c r="E194" s="1652"/>
      <c r="F194" s="1601">
        <v>265</v>
      </c>
      <c r="G194" s="1601">
        <v>261</v>
      </c>
      <c r="H194" s="1601">
        <v>0</v>
      </c>
      <c r="I194" s="1601">
        <v>0</v>
      </c>
      <c r="J194" s="1601">
        <v>0</v>
      </c>
      <c r="K194" s="1601">
        <v>261</v>
      </c>
      <c r="L194" s="1602">
        <v>0</v>
      </c>
      <c r="M194" s="1602">
        <v>0</v>
      </c>
      <c r="N194" s="1601">
        <v>0</v>
      </c>
      <c r="O194" s="1601">
        <v>0</v>
      </c>
      <c r="P194" s="1601">
        <v>0</v>
      </c>
      <c r="Q194" s="1611"/>
      <c r="R194" s="1601">
        <v>163</v>
      </c>
      <c r="S194" s="1601">
        <v>0</v>
      </c>
      <c r="T194" s="1603">
        <v>163</v>
      </c>
      <c r="U194" s="1603">
        <v>10537</v>
      </c>
      <c r="V194" s="1603">
        <v>0</v>
      </c>
      <c r="W194" s="1601">
        <v>0</v>
      </c>
      <c r="X194" s="1601">
        <v>0</v>
      </c>
      <c r="Y194" s="1601">
        <v>0</v>
      </c>
      <c r="Z194" s="1601">
        <v>0</v>
      </c>
      <c r="AA194" s="1601">
        <v>0</v>
      </c>
      <c r="AB194" s="1601">
        <v>6813</v>
      </c>
      <c r="AC194" s="1601">
        <v>6813</v>
      </c>
      <c r="AD194" s="1601">
        <v>272</v>
      </c>
      <c r="AE194" s="1601">
        <v>0</v>
      </c>
      <c r="AF194" s="1601">
        <v>0</v>
      </c>
      <c r="AG194" s="1601">
        <v>0</v>
      </c>
      <c r="AH194" s="1601">
        <v>0</v>
      </c>
      <c r="AI194" s="1601">
        <v>268</v>
      </c>
      <c r="AJ194" s="1601">
        <v>0</v>
      </c>
      <c r="AK194" s="1601">
        <v>7</v>
      </c>
      <c r="AL194" s="1601">
        <v>0</v>
      </c>
      <c r="AM194" s="1647">
        <v>10800</v>
      </c>
    </row>
    <row r="195" spans="1:39" s="1592" customFormat="1" ht="22.5" customHeight="1">
      <c r="A195" s="2852"/>
      <c r="B195" s="2849"/>
      <c r="C195" s="2849"/>
      <c r="D195" s="1664" t="s">
        <v>1915</v>
      </c>
      <c r="E195" s="1912"/>
      <c r="F195" s="1605"/>
      <c r="G195" s="1605"/>
      <c r="H195" s="1605"/>
      <c r="I195" s="1605"/>
      <c r="J195" s="1605"/>
      <c r="K195" s="1605"/>
      <c r="L195" s="1606"/>
      <c r="M195" s="1606"/>
      <c r="N195" s="1605"/>
      <c r="O195" s="1605"/>
      <c r="P195" s="1605"/>
      <c r="Q195" s="1605"/>
      <c r="R195" s="1605"/>
      <c r="S195" s="1605"/>
      <c r="T195" s="1607"/>
      <c r="U195" s="1607"/>
      <c r="V195" s="1607"/>
      <c r="W195" s="1605"/>
      <c r="X195" s="1605"/>
      <c r="Y195" s="1605"/>
      <c r="Z195" s="1605"/>
      <c r="AA195" s="1605"/>
      <c r="AB195" s="1605"/>
      <c r="AC195" s="1605"/>
      <c r="AD195" s="1605"/>
      <c r="AE195" s="1605"/>
      <c r="AF195" s="1605"/>
      <c r="AG195" s="1605"/>
      <c r="AH195" s="1605"/>
      <c r="AI195" s="1605"/>
      <c r="AJ195" s="1605"/>
      <c r="AK195" s="1605"/>
      <c r="AL195" s="1605"/>
      <c r="AM195" s="1658"/>
    </row>
    <row r="196" spans="1:39" s="1592" customFormat="1" ht="24.75" customHeight="1">
      <c r="A196" s="2852"/>
      <c r="B196" s="2849"/>
      <c r="C196" s="2849"/>
      <c r="D196" s="1663" t="s">
        <v>1916</v>
      </c>
      <c r="E196" s="1646"/>
      <c r="F196" s="1601">
        <v>726</v>
      </c>
      <c r="G196" s="1601">
        <v>717</v>
      </c>
      <c r="H196" s="1601">
        <v>0</v>
      </c>
      <c r="I196" s="1601">
        <v>0</v>
      </c>
      <c r="J196" s="1601">
        <v>0</v>
      </c>
      <c r="K196" s="1601">
        <v>717</v>
      </c>
      <c r="L196" s="1602">
        <v>0</v>
      </c>
      <c r="M196" s="1602">
        <v>0</v>
      </c>
      <c r="N196" s="1601">
        <v>0</v>
      </c>
      <c r="O196" s="1601">
        <v>0</v>
      </c>
      <c r="P196" s="1601">
        <v>0</v>
      </c>
      <c r="Q196" s="1611"/>
      <c r="R196" s="1601">
        <v>254</v>
      </c>
      <c r="S196" s="1601">
        <v>0</v>
      </c>
      <c r="T196" s="1603">
        <v>254</v>
      </c>
      <c r="U196" s="1603">
        <v>32666</v>
      </c>
      <c r="V196" s="1603">
        <v>0</v>
      </c>
      <c r="W196" s="1601">
        <v>0</v>
      </c>
      <c r="X196" s="1601">
        <v>0</v>
      </c>
      <c r="Y196" s="1601">
        <v>0</v>
      </c>
      <c r="Z196" s="1601">
        <v>0</v>
      </c>
      <c r="AA196" s="1601">
        <v>0</v>
      </c>
      <c r="AB196" s="1601">
        <v>12294</v>
      </c>
      <c r="AC196" s="1601">
        <v>12294</v>
      </c>
      <c r="AD196" s="1601">
        <v>737</v>
      </c>
      <c r="AE196" s="1601">
        <v>0</v>
      </c>
      <c r="AF196" s="1601">
        <v>0</v>
      </c>
      <c r="AG196" s="1601">
        <v>0</v>
      </c>
      <c r="AH196" s="1601">
        <v>0</v>
      </c>
      <c r="AI196" s="1601">
        <v>728</v>
      </c>
      <c r="AJ196" s="1601">
        <v>0</v>
      </c>
      <c r="AK196" s="1601">
        <v>6</v>
      </c>
      <c r="AL196" s="1601">
        <v>0</v>
      </c>
      <c r="AM196" s="1647">
        <v>33167</v>
      </c>
    </row>
    <row r="197" spans="1:39" s="1592" customFormat="1" ht="22.5" customHeight="1">
      <c r="A197" s="2852"/>
      <c r="B197" s="2849"/>
      <c r="C197" s="2849"/>
      <c r="D197" s="1664" t="s">
        <v>1917</v>
      </c>
      <c r="E197" s="1912"/>
      <c r="F197" s="1605"/>
      <c r="G197" s="1605"/>
      <c r="H197" s="1605"/>
      <c r="I197" s="1605"/>
      <c r="J197" s="1605"/>
      <c r="K197" s="1605"/>
      <c r="L197" s="1606"/>
      <c r="M197" s="1606"/>
      <c r="N197" s="1605"/>
      <c r="O197" s="1605"/>
      <c r="P197" s="1605"/>
      <c r="Q197" s="1605"/>
      <c r="R197" s="1605"/>
      <c r="S197" s="1605"/>
      <c r="T197" s="1607"/>
      <c r="U197" s="1607"/>
      <c r="V197" s="1607"/>
      <c r="W197" s="1605"/>
      <c r="X197" s="1605"/>
      <c r="Y197" s="1605"/>
      <c r="Z197" s="1605"/>
      <c r="AA197" s="1605"/>
      <c r="AB197" s="1605"/>
      <c r="AC197" s="1605"/>
      <c r="AD197" s="1605"/>
      <c r="AE197" s="1605"/>
      <c r="AF197" s="1605"/>
      <c r="AG197" s="1605"/>
      <c r="AH197" s="1605"/>
      <c r="AI197" s="1605"/>
      <c r="AJ197" s="1605"/>
      <c r="AK197" s="1605"/>
      <c r="AL197" s="1605"/>
      <c r="AM197" s="1658"/>
    </row>
    <row r="198" spans="1:39" s="1592" customFormat="1" ht="24.75" customHeight="1">
      <c r="A198" s="2852"/>
      <c r="B198" s="2849"/>
      <c r="C198" s="2849"/>
      <c r="D198" s="1663" t="s">
        <v>1906</v>
      </c>
      <c r="E198" s="1646"/>
      <c r="F198" s="1601">
        <v>200</v>
      </c>
      <c r="G198" s="1601">
        <v>200</v>
      </c>
      <c r="H198" s="1601">
        <v>0</v>
      </c>
      <c r="I198" s="1601">
        <v>0</v>
      </c>
      <c r="J198" s="1601">
        <v>0</v>
      </c>
      <c r="K198" s="1601">
        <v>200</v>
      </c>
      <c r="L198" s="1602">
        <v>0</v>
      </c>
      <c r="M198" s="1602">
        <v>0</v>
      </c>
      <c r="N198" s="1601">
        <v>1</v>
      </c>
      <c r="O198" s="1601">
        <v>1</v>
      </c>
      <c r="P198" s="1601">
        <v>0</v>
      </c>
      <c r="Q198" s="1611"/>
      <c r="R198" s="1601">
        <v>90</v>
      </c>
      <c r="S198" s="1601">
        <v>0</v>
      </c>
      <c r="T198" s="1603">
        <v>90</v>
      </c>
      <c r="U198" s="1603">
        <v>10550</v>
      </c>
      <c r="V198" s="1603">
        <v>0</v>
      </c>
      <c r="W198" s="1601">
        <v>0</v>
      </c>
      <c r="X198" s="1601">
        <v>0</v>
      </c>
      <c r="Y198" s="1601">
        <v>0</v>
      </c>
      <c r="Z198" s="1601">
        <v>0</v>
      </c>
      <c r="AA198" s="1601">
        <v>0</v>
      </c>
      <c r="AB198" s="1601">
        <v>4995</v>
      </c>
      <c r="AC198" s="1601">
        <v>4995</v>
      </c>
      <c r="AD198" s="1601">
        <v>227</v>
      </c>
      <c r="AE198" s="1601">
        <v>0</v>
      </c>
      <c r="AF198" s="1601">
        <v>0</v>
      </c>
      <c r="AG198" s="1601">
        <v>1</v>
      </c>
      <c r="AH198" s="1601">
        <v>0</v>
      </c>
      <c r="AI198" s="1601">
        <v>226</v>
      </c>
      <c r="AJ198" s="1601">
        <v>0</v>
      </c>
      <c r="AK198" s="1601">
        <v>2</v>
      </c>
      <c r="AL198" s="1601">
        <v>0</v>
      </c>
      <c r="AM198" s="1647">
        <v>11898</v>
      </c>
    </row>
    <row r="199" spans="1:39" s="1592" customFormat="1" ht="22.5" customHeight="1">
      <c r="A199" s="2852"/>
      <c r="B199" s="2849"/>
      <c r="C199" s="2849"/>
      <c r="D199" s="1664" t="s">
        <v>1908</v>
      </c>
      <c r="E199" s="1912"/>
      <c r="F199" s="1605"/>
      <c r="G199" s="1605"/>
      <c r="H199" s="1605"/>
      <c r="I199" s="1605"/>
      <c r="J199" s="1605"/>
      <c r="K199" s="1605"/>
      <c r="L199" s="1606"/>
      <c r="M199" s="1606"/>
      <c r="N199" s="1605"/>
      <c r="O199" s="1605"/>
      <c r="P199" s="1605"/>
      <c r="Q199" s="1605"/>
      <c r="R199" s="1605"/>
      <c r="S199" s="1605"/>
      <c r="T199" s="1607"/>
      <c r="U199" s="1607"/>
      <c r="V199" s="1607"/>
      <c r="W199" s="1605"/>
      <c r="X199" s="1605"/>
      <c r="Y199" s="1605"/>
      <c r="Z199" s="1605"/>
      <c r="AA199" s="1605"/>
      <c r="AB199" s="1605"/>
      <c r="AC199" s="1605"/>
      <c r="AD199" s="1605"/>
      <c r="AE199" s="1605"/>
      <c r="AF199" s="1605"/>
      <c r="AG199" s="1605"/>
      <c r="AH199" s="1605"/>
      <c r="AI199" s="1605"/>
      <c r="AJ199" s="1605"/>
      <c r="AK199" s="1605"/>
      <c r="AL199" s="1605"/>
      <c r="AM199" s="1658"/>
    </row>
    <row r="200" spans="1:39" s="1592" customFormat="1" ht="24.75" customHeight="1">
      <c r="A200" s="2852"/>
      <c r="B200" s="2849"/>
      <c r="C200" s="2849"/>
      <c r="D200" s="1663" t="s">
        <v>1909</v>
      </c>
      <c r="E200" s="1646"/>
      <c r="F200" s="1601">
        <v>242</v>
      </c>
      <c r="G200" s="1601">
        <v>242</v>
      </c>
      <c r="H200" s="1601">
        <v>0</v>
      </c>
      <c r="I200" s="1601">
        <v>0</v>
      </c>
      <c r="J200" s="1601">
        <v>0</v>
      </c>
      <c r="K200" s="1601">
        <v>242</v>
      </c>
      <c r="L200" s="1602">
        <v>0</v>
      </c>
      <c r="M200" s="1602">
        <v>0</v>
      </c>
      <c r="N200" s="1601">
        <v>0</v>
      </c>
      <c r="O200" s="1601">
        <v>0</v>
      </c>
      <c r="P200" s="1601">
        <v>0</v>
      </c>
      <c r="Q200" s="1611"/>
      <c r="R200" s="1601">
        <v>95</v>
      </c>
      <c r="S200" s="1601">
        <v>0</v>
      </c>
      <c r="T200" s="1603">
        <v>95</v>
      </c>
      <c r="U200" s="1603">
        <v>14293</v>
      </c>
      <c r="V200" s="1603">
        <v>0</v>
      </c>
      <c r="W200" s="1601">
        <v>0</v>
      </c>
      <c r="X200" s="1601">
        <v>14</v>
      </c>
      <c r="Y200" s="1601">
        <v>0</v>
      </c>
      <c r="Z200" s="1601">
        <v>14</v>
      </c>
      <c r="AA200" s="1601">
        <v>0</v>
      </c>
      <c r="AB200" s="1601">
        <v>5957</v>
      </c>
      <c r="AC200" s="1601">
        <v>5957</v>
      </c>
      <c r="AD200" s="1601">
        <v>359</v>
      </c>
      <c r="AE200" s="1601">
        <v>0</v>
      </c>
      <c r="AF200" s="1601">
        <v>0</v>
      </c>
      <c r="AG200" s="1601">
        <v>0</v>
      </c>
      <c r="AH200" s="1601">
        <v>0</v>
      </c>
      <c r="AI200" s="1601">
        <v>359</v>
      </c>
      <c r="AJ200" s="1601">
        <v>0</v>
      </c>
      <c r="AK200" s="1601">
        <v>7</v>
      </c>
      <c r="AL200" s="1601">
        <v>0</v>
      </c>
      <c r="AM200" s="1647">
        <v>21258</v>
      </c>
    </row>
    <row r="201" spans="1:39" s="1592" customFormat="1" ht="22.5" customHeight="1">
      <c r="A201" s="2852"/>
      <c r="B201" s="2849"/>
      <c r="C201" s="2849"/>
      <c r="D201" s="1664" t="s">
        <v>1918</v>
      </c>
      <c r="E201" s="1912"/>
      <c r="F201" s="1605"/>
      <c r="G201" s="1605"/>
      <c r="H201" s="1605"/>
      <c r="I201" s="1605"/>
      <c r="J201" s="1605"/>
      <c r="K201" s="1605"/>
      <c r="L201" s="1606"/>
      <c r="M201" s="1606"/>
      <c r="N201" s="1605"/>
      <c r="O201" s="1605"/>
      <c r="P201" s="1605"/>
      <c r="Q201" s="1605"/>
      <c r="R201" s="1605"/>
      <c r="S201" s="1605"/>
      <c r="T201" s="1607"/>
      <c r="U201" s="1607"/>
      <c r="V201" s="1607"/>
      <c r="W201" s="1605"/>
      <c r="X201" s="1605"/>
      <c r="Y201" s="1605"/>
      <c r="Z201" s="1605"/>
      <c r="AA201" s="1605"/>
      <c r="AB201" s="1605"/>
      <c r="AC201" s="1605"/>
      <c r="AD201" s="1605"/>
      <c r="AE201" s="1605"/>
      <c r="AF201" s="1605"/>
      <c r="AG201" s="1605"/>
      <c r="AH201" s="1605"/>
      <c r="AI201" s="1605"/>
      <c r="AJ201" s="1605"/>
      <c r="AK201" s="1605"/>
      <c r="AL201" s="1605"/>
      <c r="AM201" s="1658"/>
    </row>
    <row r="202" spans="1:39" s="1592" customFormat="1" ht="24.75" customHeight="1">
      <c r="A202" s="2852"/>
      <c r="B202" s="2849"/>
      <c r="C202" s="2850"/>
      <c r="D202" s="1663"/>
      <c r="E202" s="1646"/>
      <c r="F202" s="1601">
        <v>126</v>
      </c>
      <c r="G202" s="1601">
        <v>126</v>
      </c>
      <c r="H202" s="1601">
        <v>0</v>
      </c>
      <c r="I202" s="1601">
        <v>0</v>
      </c>
      <c r="J202" s="1601">
        <v>1</v>
      </c>
      <c r="K202" s="1601">
        <v>125</v>
      </c>
      <c r="L202" s="1602">
        <v>0</v>
      </c>
      <c r="M202" s="1602">
        <v>0</v>
      </c>
      <c r="N202" s="1601">
        <v>0</v>
      </c>
      <c r="O202" s="1601">
        <v>0</v>
      </c>
      <c r="P202" s="1601">
        <v>0</v>
      </c>
      <c r="Q202" s="1611"/>
      <c r="R202" s="1601">
        <v>47</v>
      </c>
      <c r="S202" s="1601">
        <v>0</v>
      </c>
      <c r="T202" s="1603">
        <v>47</v>
      </c>
      <c r="U202" s="1603">
        <v>8301</v>
      </c>
      <c r="V202" s="1603">
        <v>0</v>
      </c>
      <c r="W202" s="1601">
        <v>0</v>
      </c>
      <c r="X202" s="1601">
        <v>0</v>
      </c>
      <c r="Y202" s="1601">
        <v>0</v>
      </c>
      <c r="Z202" s="1601">
        <v>0</v>
      </c>
      <c r="AA202" s="1601">
        <v>0</v>
      </c>
      <c r="AB202" s="1601">
        <v>3309</v>
      </c>
      <c r="AC202" s="1601">
        <v>3309</v>
      </c>
      <c r="AD202" s="1601">
        <v>121</v>
      </c>
      <c r="AE202" s="1601">
        <v>0</v>
      </c>
      <c r="AF202" s="1601">
        <v>0</v>
      </c>
      <c r="AG202" s="1601">
        <v>0</v>
      </c>
      <c r="AH202" s="1601">
        <v>0</v>
      </c>
      <c r="AI202" s="1601">
        <v>121</v>
      </c>
      <c r="AJ202" s="1601">
        <v>0</v>
      </c>
      <c r="AK202" s="1601">
        <v>1</v>
      </c>
      <c r="AL202" s="1601">
        <v>0</v>
      </c>
      <c r="AM202" s="1647">
        <v>8006</v>
      </c>
    </row>
    <row r="203" spans="1:39" s="1592" customFormat="1" ht="24.75" customHeight="1">
      <c r="A203" s="2852"/>
      <c r="B203" s="2849"/>
      <c r="C203" s="1917"/>
      <c r="D203" s="1643"/>
      <c r="E203" s="1644"/>
      <c r="F203" s="1605"/>
      <c r="G203" s="1605"/>
      <c r="H203" s="1605"/>
      <c r="I203" s="1605"/>
      <c r="J203" s="1605"/>
      <c r="K203" s="1605"/>
      <c r="L203" s="1606"/>
      <c r="M203" s="1606"/>
      <c r="N203" s="1605"/>
      <c r="O203" s="1605"/>
      <c r="P203" s="1605"/>
      <c r="Q203" s="1605"/>
      <c r="R203" s="1605"/>
      <c r="S203" s="1605"/>
      <c r="T203" s="1607"/>
      <c r="U203" s="1607"/>
      <c r="V203" s="1607"/>
      <c r="W203" s="1605"/>
      <c r="X203" s="1605"/>
      <c r="Y203" s="1605"/>
      <c r="Z203" s="1605"/>
      <c r="AA203" s="1605"/>
      <c r="AB203" s="1605"/>
      <c r="AC203" s="1605"/>
      <c r="AD203" s="1605"/>
      <c r="AE203" s="1605"/>
      <c r="AF203" s="1605"/>
      <c r="AG203" s="1605"/>
      <c r="AH203" s="1605"/>
      <c r="AI203" s="1605"/>
      <c r="AJ203" s="1605"/>
      <c r="AK203" s="1605"/>
      <c r="AL203" s="1605"/>
      <c r="AM203" s="1658"/>
    </row>
    <row r="204" spans="1:39" s="1592" customFormat="1" ht="24.75" customHeight="1">
      <c r="A204" s="2852"/>
      <c r="B204" s="2850"/>
      <c r="C204" s="2804" t="s">
        <v>1528</v>
      </c>
      <c r="D204" s="2847"/>
      <c r="E204" s="2805"/>
      <c r="F204" s="1601">
        <v>2771</v>
      </c>
      <c r="G204" s="1601">
        <v>2754</v>
      </c>
      <c r="H204" s="1601">
        <v>1</v>
      </c>
      <c r="I204" s="1601">
        <v>0</v>
      </c>
      <c r="J204" s="1601">
        <v>1</v>
      </c>
      <c r="K204" s="1601">
        <v>2752</v>
      </c>
      <c r="L204" s="1602">
        <v>0</v>
      </c>
      <c r="M204" s="1602">
        <v>0</v>
      </c>
      <c r="N204" s="1601">
        <v>1</v>
      </c>
      <c r="O204" s="1601">
        <v>1</v>
      </c>
      <c r="P204" s="1601">
        <v>0</v>
      </c>
      <c r="Q204" s="1611" t="s">
        <v>1907</v>
      </c>
      <c r="R204" s="1601">
        <v>1162</v>
      </c>
      <c r="S204" s="1601">
        <v>0</v>
      </c>
      <c r="T204" s="1603">
        <v>1162</v>
      </c>
      <c r="U204" s="1603">
        <v>110439</v>
      </c>
      <c r="V204" s="1603">
        <v>0</v>
      </c>
      <c r="W204" s="1601">
        <v>0</v>
      </c>
      <c r="X204" s="1601">
        <v>14</v>
      </c>
      <c r="Y204" s="1601">
        <v>0</v>
      </c>
      <c r="Z204" s="1601">
        <v>14</v>
      </c>
      <c r="AA204" s="1601">
        <v>0</v>
      </c>
      <c r="AB204" s="1601">
        <v>48662</v>
      </c>
      <c r="AC204" s="1601">
        <v>48662</v>
      </c>
      <c r="AD204" s="1601">
        <v>2932</v>
      </c>
      <c r="AE204" s="1601">
        <v>1</v>
      </c>
      <c r="AF204" s="1601">
        <v>0</v>
      </c>
      <c r="AG204" s="1601">
        <v>1</v>
      </c>
      <c r="AH204" s="1601">
        <v>0</v>
      </c>
      <c r="AI204" s="1601">
        <v>2913</v>
      </c>
      <c r="AJ204" s="1601">
        <v>0</v>
      </c>
      <c r="AK204" s="1601">
        <v>38</v>
      </c>
      <c r="AL204" s="1601">
        <v>0</v>
      </c>
      <c r="AM204" s="1647">
        <v>119375</v>
      </c>
    </row>
    <row r="205" spans="1:39" s="1592" customFormat="1" ht="24" customHeight="1">
      <c r="A205" s="2852"/>
      <c r="B205" s="2848" t="s">
        <v>1529</v>
      </c>
      <c r="C205" s="1643"/>
      <c r="D205" s="1917"/>
      <c r="E205" s="1912"/>
      <c r="F205" s="1605"/>
      <c r="G205" s="1605"/>
      <c r="H205" s="1605"/>
      <c r="I205" s="1605"/>
      <c r="J205" s="1605"/>
      <c r="K205" s="1605"/>
      <c r="L205" s="1606"/>
      <c r="M205" s="1606"/>
      <c r="N205" s="1605"/>
      <c r="O205" s="1605"/>
      <c r="P205" s="1605"/>
      <c r="Q205" s="1605"/>
      <c r="R205" s="1605"/>
      <c r="S205" s="1605"/>
      <c r="T205" s="1607"/>
      <c r="U205" s="1607"/>
      <c r="V205" s="1607"/>
      <c r="W205" s="1605"/>
      <c r="X205" s="1605"/>
      <c r="Y205" s="1605"/>
      <c r="Z205" s="1605"/>
      <c r="AA205" s="1605"/>
      <c r="AB205" s="1605"/>
      <c r="AC205" s="1605"/>
      <c r="AD205" s="1605"/>
      <c r="AE205" s="1605"/>
      <c r="AF205" s="1605"/>
      <c r="AG205" s="1605"/>
      <c r="AH205" s="1605"/>
      <c r="AI205" s="1605"/>
      <c r="AJ205" s="1605"/>
      <c r="AK205" s="1605"/>
      <c r="AL205" s="1605"/>
      <c r="AM205" s="1658"/>
    </row>
    <row r="206" spans="1:39" s="1592" customFormat="1" ht="24.75" customHeight="1">
      <c r="A206" s="2852"/>
      <c r="B206" s="2849"/>
      <c r="C206" s="1663" t="s">
        <v>1910</v>
      </c>
      <c r="D206" s="1914"/>
      <c r="E206" s="1646"/>
      <c r="F206" s="1601">
        <v>4149</v>
      </c>
      <c r="G206" s="1601">
        <v>3878</v>
      </c>
      <c r="H206" s="1601">
        <v>118</v>
      </c>
      <c r="I206" s="1601">
        <v>0</v>
      </c>
      <c r="J206" s="1601">
        <v>3</v>
      </c>
      <c r="K206" s="1601">
        <v>3757</v>
      </c>
      <c r="L206" s="1602">
        <v>0</v>
      </c>
      <c r="M206" s="1602">
        <v>0</v>
      </c>
      <c r="N206" s="1601">
        <v>0</v>
      </c>
      <c r="O206" s="1601">
        <v>0</v>
      </c>
      <c r="P206" s="1601">
        <v>0</v>
      </c>
      <c r="Q206" s="1611"/>
      <c r="R206" s="1601">
        <v>1235</v>
      </c>
      <c r="S206" s="1601">
        <v>28</v>
      </c>
      <c r="T206" s="1603">
        <v>1207</v>
      </c>
      <c r="U206" s="1603">
        <v>128057</v>
      </c>
      <c r="V206" s="1603">
        <v>0</v>
      </c>
      <c r="W206" s="1601">
        <v>0</v>
      </c>
      <c r="X206" s="1601">
        <v>0</v>
      </c>
      <c r="Y206" s="1601">
        <v>0</v>
      </c>
      <c r="Z206" s="1601">
        <v>0</v>
      </c>
      <c r="AA206" s="1601">
        <v>1016</v>
      </c>
      <c r="AB206" s="1601">
        <v>43814</v>
      </c>
      <c r="AC206" s="1601">
        <v>44830</v>
      </c>
      <c r="AD206" s="1601">
        <v>4192</v>
      </c>
      <c r="AE206" s="1601">
        <v>116</v>
      </c>
      <c r="AF206" s="1601">
        <v>0</v>
      </c>
      <c r="AG206" s="1601">
        <v>2</v>
      </c>
      <c r="AH206" s="1601">
        <v>2</v>
      </c>
      <c r="AI206" s="1601">
        <v>3803</v>
      </c>
      <c r="AJ206" s="1601">
        <v>0</v>
      </c>
      <c r="AK206" s="1601">
        <v>9</v>
      </c>
      <c r="AL206" s="1601">
        <v>0</v>
      </c>
      <c r="AM206" s="1647">
        <v>129845</v>
      </c>
    </row>
    <row r="207" spans="1:39" s="1592" customFormat="1" ht="24" customHeight="1">
      <c r="A207" s="2852"/>
      <c r="B207" s="2849"/>
      <c r="C207" s="1664" t="s">
        <v>1911</v>
      </c>
      <c r="D207" s="1917"/>
      <c r="E207" s="1912"/>
      <c r="F207" s="1605"/>
      <c r="G207" s="1605"/>
      <c r="H207" s="1605"/>
      <c r="I207" s="1605"/>
      <c r="J207" s="1605"/>
      <c r="K207" s="1605"/>
      <c r="L207" s="1606"/>
      <c r="M207" s="1606"/>
      <c r="N207" s="1605"/>
      <c r="O207" s="1605"/>
      <c r="P207" s="1605"/>
      <c r="Q207" s="1605"/>
      <c r="R207" s="1605"/>
      <c r="S207" s="1605"/>
      <c r="T207" s="1607"/>
      <c r="U207" s="1607"/>
      <c r="V207" s="1607"/>
      <c r="W207" s="1605"/>
      <c r="X207" s="1605"/>
      <c r="Y207" s="1605"/>
      <c r="Z207" s="1605"/>
      <c r="AA207" s="1605"/>
      <c r="AB207" s="1605"/>
      <c r="AC207" s="1605"/>
      <c r="AD207" s="1605"/>
      <c r="AE207" s="1605"/>
      <c r="AF207" s="1605"/>
      <c r="AG207" s="1605"/>
      <c r="AH207" s="1605"/>
      <c r="AI207" s="1605"/>
      <c r="AJ207" s="1605"/>
      <c r="AK207" s="1605"/>
      <c r="AL207" s="1605"/>
      <c r="AM207" s="1658"/>
    </row>
    <row r="208" spans="1:39" s="1592" customFormat="1" ht="24.75" customHeight="1">
      <c r="A208" s="2852"/>
      <c r="B208" s="2849"/>
      <c r="C208" s="1663" t="s">
        <v>1912</v>
      </c>
      <c r="D208" s="1914"/>
      <c r="E208" s="1646"/>
      <c r="F208" s="1601">
        <v>398</v>
      </c>
      <c r="G208" s="1601">
        <v>370</v>
      </c>
      <c r="H208" s="1601">
        <v>27</v>
      </c>
      <c r="I208" s="1601">
        <v>0</v>
      </c>
      <c r="J208" s="1601">
        <v>0</v>
      </c>
      <c r="K208" s="1601">
        <v>343</v>
      </c>
      <c r="L208" s="1602">
        <v>0</v>
      </c>
      <c r="M208" s="1602">
        <v>0</v>
      </c>
      <c r="N208" s="1601">
        <v>0</v>
      </c>
      <c r="O208" s="1601">
        <v>0</v>
      </c>
      <c r="P208" s="1601">
        <v>0</v>
      </c>
      <c r="Q208" s="1611"/>
      <c r="R208" s="1601">
        <v>124</v>
      </c>
      <c r="S208" s="1601">
        <v>0</v>
      </c>
      <c r="T208" s="1603">
        <v>124</v>
      </c>
      <c r="U208" s="1603">
        <v>14571</v>
      </c>
      <c r="V208" s="1603">
        <v>0</v>
      </c>
      <c r="W208" s="1601">
        <v>0</v>
      </c>
      <c r="X208" s="1601">
        <v>0</v>
      </c>
      <c r="Y208" s="1601">
        <v>0</v>
      </c>
      <c r="Z208" s="1601">
        <v>0</v>
      </c>
      <c r="AA208" s="1601">
        <v>0</v>
      </c>
      <c r="AB208" s="1601">
        <v>5592</v>
      </c>
      <c r="AC208" s="1601">
        <v>5592</v>
      </c>
      <c r="AD208" s="1601">
        <v>394</v>
      </c>
      <c r="AE208" s="1601">
        <v>26</v>
      </c>
      <c r="AF208" s="1601">
        <v>0</v>
      </c>
      <c r="AG208" s="1601">
        <v>0</v>
      </c>
      <c r="AH208" s="1601">
        <v>0</v>
      </c>
      <c r="AI208" s="1601">
        <v>340</v>
      </c>
      <c r="AJ208" s="1601">
        <v>0</v>
      </c>
      <c r="AK208" s="1601">
        <v>1</v>
      </c>
      <c r="AL208" s="1601">
        <v>0</v>
      </c>
      <c r="AM208" s="1647">
        <v>14412</v>
      </c>
    </row>
    <row r="209" spans="1:39" s="1592" customFormat="1" ht="24" customHeight="1">
      <c r="A209" s="2852"/>
      <c r="B209" s="2849"/>
      <c r="C209" s="1664" t="s">
        <v>1913</v>
      </c>
      <c r="D209" s="1917"/>
      <c r="E209" s="1912"/>
      <c r="F209" s="1605"/>
      <c r="G209" s="1605"/>
      <c r="H209" s="1605"/>
      <c r="I209" s="1605"/>
      <c r="J209" s="1605"/>
      <c r="K209" s="1605"/>
      <c r="L209" s="1606"/>
      <c r="M209" s="1606"/>
      <c r="N209" s="1605"/>
      <c r="O209" s="1605"/>
      <c r="P209" s="1605"/>
      <c r="Q209" s="1605"/>
      <c r="R209" s="1605"/>
      <c r="S209" s="1605"/>
      <c r="T209" s="1607"/>
      <c r="U209" s="1607"/>
      <c r="V209" s="1607"/>
      <c r="W209" s="1605"/>
      <c r="X209" s="1605"/>
      <c r="Y209" s="1605"/>
      <c r="Z209" s="1605"/>
      <c r="AA209" s="1605"/>
      <c r="AB209" s="1605"/>
      <c r="AC209" s="1605"/>
      <c r="AD209" s="1605"/>
      <c r="AE209" s="1605"/>
      <c r="AF209" s="1605"/>
      <c r="AG209" s="1605"/>
      <c r="AH209" s="1605"/>
      <c r="AI209" s="1605"/>
      <c r="AJ209" s="1605"/>
      <c r="AK209" s="1605"/>
      <c r="AL209" s="1605"/>
      <c r="AM209" s="1658"/>
    </row>
    <row r="210" spans="1:39" s="1592" customFormat="1" ht="24.75" customHeight="1">
      <c r="A210" s="2852"/>
      <c r="B210" s="2849"/>
      <c r="C210" s="1665" t="s">
        <v>1914</v>
      </c>
      <c r="D210" s="1911"/>
      <c r="E210" s="1652"/>
      <c r="F210" s="1601">
        <v>124</v>
      </c>
      <c r="G210" s="1601">
        <v>84</v>
      </c>
      <c r="H210" s="1601">
        <v>12</v>
      </c>
      <c r="I210" s="1601">
        <v>0</v>
      </c>
      <c r="J210" s="1601">
        <v>0</v>
      </c>
      <c r="K210" s="1601">
        <v>72</v>
      </c>
      <c r="L210" s="1602">
        <v>0</v>
      </c>
      <c r="M210" s="1602">
        <v>0</v>
      </c>
      <c r="N210" s="1601">
        <v>0</v>
      </c>
      <c r="O210" s="1601">
        <v>0</v>
      </c>
      <c r="P210" s="1601">
        <v>0</v>
      </c>
      <c r="Q210" s="1611"/>
      <c r="R210" s="1601">
        <v>36</v>
      </c>
      <c r="S210" s="1601">
        <v>0</v>
      </c>
      <c r="T210" s="1603">
        <v>36</v>
      </c>
      <c r="U210" s="1603">
        <v>3704</v>
      </c>
      <c r="V210" s="1603">
        <v>0</v>
      </c>
      <c r="W210" s="1601">
        <v>0</v>
      </c>
      <c r="X210" s="1601">
        <v>0</v>
      </c>
      <c r="Y210" s="1601">
        <v>0</v>
      </c>
      <c r="Z210" s="1601">
        <v>0</v>
      </c>
      <c r="AA210" s="1601">
        <v>0</v>
      </c>
      <c r="AB210" s="1601">
        <v>1940</v>
      </c>
      <c r="AC210" s="1601">
        <v>1940</v>
      </c>
      <c r="AD210" s="1601">
        <v>123</v>
      </c>
      <c r="AE210" s="1601">
        <v>12</v>
      </c>
      <c r="AF210" s="1601">
        <v>0</v>
      </c>
      <c r="AG210" s="1601">
        <v>0</v>
      </c>
      <c r="AH210" s="1601">
        <v>0</v>
      </c>
      <c r="AI210" s="1601">
        <v>71</v>
      </c>
      <c r="AJ210" s="1601">
        <v>0</v>
      </c>
      <c r="AK210" s="1601">
        <v>1</v>
      </c>
      <c r="AL210" s="1601">
        <v>0</v>
      </c>
      <c r="AM210" s="1647">
        <v>3660</v>
      </c>
    </row>
    <row r="211" spans="1:39" s="1592" customFormat="1" ht="24" customHeight="1">
      <c r="A211" s="2852"/>
      <c r="B211" s="2849"/>
      <c r="C211" s="1664" t="s">
        <v>1915</v>
      </c>
      <c r="D211" s="1917"/>
      <c r="E211" s="1912"/>
      <c r="F211" s="1605"/>
      <c r="G211" s="1605"/>
      <c r="H211" s="1605"/>
      <c r="I211" s="1605"/>
      <c r="J211" s="1605"/>
      <c r="K211" s="1605"/>
      <c r="L211" s="1606"/>
      <c r="M211" s="1606"/>
      <c r="N211" s="1605"/>
      <c r="O211" s="1605"/>
      <c r="P211" s="1605"/>
      <c r="Q211" s="1605"/>
      <c r="R211" s="1605"/>
      <c r="S211" s="1605"/>
      <c r="T211" s="1607"/>
      <c r="U211" s="1607"/>
      <c r="V211" s="1607"/>
      <c r="W211" s="1605"/>
      <c r="X211" s="1605"/>
      <c r="Y211" s="1605"/>
      <c r="Z211" s="1605"/>
      <c r="AA211" s="1605"/>
      <c r="AB211" s="1605"/>
      <c r="AC211" s="1605"/>
      <c r="AD211" s="1605"/>
      <c r="AE211" s="1605"/>
      <c r="AF211" s="1605"/>
      <c r="AG211" s="1605"/>
      <c r="AH211" s="1605"/>
      <c r="AI211" s="1605"/>
      <c r="AJ211" s="1605"/>
      <c r="AK211" s="1605"/>
      <c r="AL211" s="1605"/>
      <c r="AM211" s="1658"/>
    </row>
    <row r="212" spans="1:39" s="1592" customFormat="1" ht="24.75" customHeight="1">
      <c r="A212" s="2852"/>
      <c r="B212" s="2849"/>
      <c r="C212" s="1663" t="s">
        <v>1916</v>
      </c>
      <c r="D212" s="1914"/>
      <c r="E212" s="1646"/>
      <c r="F212" s="1601">
        <v>185</v>
      </c>
      <c r="G212" s="1601">
        <v>99</v>
      </c>
      <c r="H212" s="1601">
        <v>12</v>
      </c>
      <c r="I212" s="1601">
        <v>0</v>
      </c>
      <c r="J212" s="1601">
        <v>0</v>
      </c>
      <c r="K212" s="1601">
        <v>87</v>
      </c>
      <c r="L212" s="1602">
        <v>0</v>
      </c>
      <c r="M212" s="1602">
        <v>0</v>
      </c>
      <c r="N212" s="1601">
        <v>0</v>
      </c>
      <c r="O212" s="1601">
        <v>0</v>
      </c>
      <c r="P212" s="1601">
        <v>0</v>
      </c>
      <c r="Q212" s="1611"/>
      <c r="R212" s="1601">
        <v>31</v>
      </c>
      <c r="S212" s="1601">
        <v>0</v>
      </c>
      <c r="T212" s="1603">
        <v>31</v>
      </c>
      <c r="U212" s="1603">
        <v>5136</v>
      </c>
      <c r="V212" s="1603">
        <v>0</v>
      </c>
      <c r="W212" s="1601">
        <v>0</v>
      </c>
      <c r="X212" s="1601">
        <v>0</v>
      </c>
      <c r="Y212" s="1601">
        <v>0</v>
      </c>
      <c r="Z212" s="1601">
        <v>0</v>
      </c>
      <c r="AA212" s="1601">
        <v>0</v>
      </c>
      <c r="AB212" s="1601">
        <v>1944</v>
      </c>
      <c r="AC212" s="1601">
        <v>1944</v>
      </c>
      <c r="AD212" s="1601">
        <v>187</v>
      </c>
      <c r="AE212" s="1601">
        <v>12</v>
      </c>
      <c r="AF212" s="1601">
        <v>0</v>
      </c>
      <c r="AG212" s="1601">
        <v>0</v>
      </c>
      <c r="AH212" s="1601">
        <v>0</v>
      </c>
      <c r="AI212" s="1601">
        <v>89</v>
      </c>
      <c r="AJ212" s="1601">
        <v>0</v>
      </c>
      <c r="AK212" s="1601">
        <v>0</v>
      </c>
      <c r="AL212" s="1601">
        <v>0</v>
      </c>
      <c r="AM212" s="1647">
        <v>5255</v>
      </c>
    </row>
    <row r="213" spans="1:39" s="1592" customFormat="1" ht="24" customHeight="1">
      <c r="A213" s="2852"/>
      <c r="B213" s="2849"/>
      <c r="C213" s="1664" t="s">
        <v>1917</v>
      </c>
      <c r="D213" s="1917"/>
      <c r="E213" s="1912"/>
      <c r="F213" s="1605"/>
      <c r="G213" s="1605"/>
      <c r="H213" s="1605"/>
      <c r="I213" s="1605"/>
      <c r="J213" s="1605"/>
      <c r="K213" s="1605"/>
      <c r="L213" s="1606"/>
      <c r="M213" s="1606"/>
      <c r="N213" s="1605"/>
      <c r="O213" s="1605"/>
      <c r="P213" s="1605"/>
      <c r="Q213" s="1605"/>
      <c r="R213" s="1605"/>
      <c r="S213" s="1605"/>
      <c r="T213" s="1607"/>
      <c r="U213" s="1607"/>
      <c r="V213" s="1607"/>
      <c r="W213" s="1605"/>
      <c r="X213" s="1605"/>
      <c r="Y213" s="1605"/>
      <c r="Z213" s="1605"/>
      <c r="AA213" s="1605"/>
      <c r="AB213" s="1605"/>
      <c r="AC213" s="1605"/>
      <c r="AD213" s="1605"/>
      <c r="AE213" s="1605"/>
      <c r="AF213" s="1605"/>
      <c r="AG213" s="1605"/>
      <c r="AH213" s="1605"/>
      <c r="AI213" s="1605"/>
      <c r="AJ213" s="1605"/>
      <c r="AK213" s="1605"/>
      <c r="AL213" s="1605"/>
      <c r="AM213" s="1658"/>
    </row>
    <row r="214" spans="1:39" s="1592" customFormat="1" ht="24.75" customHeight="1">
      <c r="A214" s="2852"/>
      <c r="B214" s="2849"/>
      <c r="C214" s="1663" t="s">
        <v>1906</v>
      </c>
      <c r="D214" s="1914"/>
      <c r="E214" s="1646"/>
      <c r="F214" s="1601">
        <v>47</v>
      </c>
      <c r="G214" s="1601">
        <v>31</v>
      </c>
      <c r="H214" s="1601">
        <v>2</v>
      </c>
      <c r="I214" s="1601">
        <v>0</v>
      </c>
      <c r="J214" s="1601">
        <v>0</v>
      </c>
      <c r="K214" s="1601">
        <v>29</v>
      </c>
      <c r="L214" s="1602">
        <v>0</v>
      </c>
      <c r="M214" s="1602">
        <v>0</v>
      </c>
      <c r="N214" s="1601">
        <v>0</v>
      </c>
      <c r="O214" s="1601">
        <v>0</v>
      </c>
      <c r="P214" s="1601">
        <v>0</v>
      </c>
      <c r="Q214" s="1611"/>
      <c r="R214" s="1601">
        <v>18</v>
      </c>
      <c r="S214" s="1601">
        <v>0</v>
      </c>
      <c r="T214" s="1603">
        <v>18</v>
      </c>
      <c r="U214" s="1603">
        <v>2016</v>
      </c>
      <c r="V214" s="1603">
        <v>0</v>
      </c>
      <c r="W214" s="1601">
        <v>0</v>
      </c>
      <c r="X214" s="1601">
        <v>0</v>
      </c>
      <c r="Y214" s="1601">
        <v>0</v>
      </c>
      <c r="Z214" s="1601">
        <v>0</v>
      </c>
      <c r="AA214" s="1601">
        <v>0</v>
      </c>
      <c r="AB214" s="1601">
        <v>1296</v>
      </c>
      <c r="AC214" s="1601">
        <v>1296</v>
      </c>
      <c r="AD214" s="1601">
        <v>47</v>
      </c>
      <c r="AE214" s="1601">
        <v>2</v>
      </c>
      <c r="AF214" s="1601">
        <v>0</v>
      </c>
      <c r="AG214" s="1601">
        <v>0</v>
      </c>
      <c r="AH214" s="1601">
        <v>0</v>
      </c>
      <c r="AI214" s="1601">
        <v>29</v>
      </c>
      <c r="AJ214" s="1601">
        <v>0</v>
      </c>
      <c r="AK214" s="1601">
        <v>0</v>
      </c>
      <c r="AL214" s="1601">
        <v>0</v>
      </c>
      <c r="AM214" s="1647">
        <v>2023</v>
      </c>
    </row>
    <row r="215" spans="1:39" s="1592" customFormat="1" ht="24" customHeight="1">
      <c r="A215" s="2852"/>
      <c r="B215" s="2849"/>
      <c r="C215" s="1664" t="s">
        <v>1908</v>
      </c>
      <c r="D215" s="1917"/>
      <c r="E215" s="1912"/>
      <c r="F215" s="1605"/>
      <c r="G215" s="1605"/>
      <c r="H215" s="1605"/>
      <c r="I215" s="1605"/>
      <c r="J215" s="1605"/>
      <c r="K215" s="1605"/>
      <c r="L215" s="1606"/>
      <c r="M215" s="1606"/>
      <c r="N215" s="1605"/>
      <c r="O215" s="1605"/>
      <c r="P215" s="1605"/>
      <c r="Q215" s="1605"/>
      <c r="R215" s="1605"/>
      <c r="S215" s="1605"/>
      <c r="T215" s="1607"/>
      <c r="U215" s="1607"/>
      <c r="V215" s="1607"/>
      <c r="W215" s="1605"/>
      <c r="X215" s="1605"/>
      <c r="Y215" s="1605"/>
      <c r="Z215" s="1605"/>
      <c r="AA215" s="1605"/>
      <c r="AB215" s="1605"/>
      <c r="AC215" s="1605"/>
      <c r="AD215" s="1605"/>
      <c r="AE215" s="1605"/>
      <c r="AF215" s="1605"/>
      <c r="AG215" s="1605"/>
      <c r="AH215" s="1605"/>
      <c r="AI215" s="1605"/>
      <c r="AJ215" s="1605"/>
      <c r="AK215" s="1605"/>
      <c r="AL215" s="1605"/>
      <c r="AM215" s="1658"/>
    </row>
    <row r="216" spans="1:39" s="1592" customFormat="1" ht="24.75" customHeight="1">
      <c r="A216" s="2852"/>
      <c r="B216" s="2849"/>
      <c r="C216" s="1663" t="s">
        <v>1909</v>
      </c>
      <c r="D216" s="1914"/>
      <c r="E216" s="1646"/>
      <c r="F216" s="1601">
        <v>45</v>
      </c>
      <c r="G216" s="1601">
        <v>45</v>
      </c>
      <c r="H216" s="1601">
        <v>1</v>
      </c>
      <c r="I216" s="1601">
        <v>0</v>
      </c>
      <c r="J216" s="1601">
        <v>0</v>
      </c>
      <c r="K216" s="1601">
        <v>44</v>
      </c>
      <c r="L216" s="1602">
        <v>0</v>
      </c>
      <c r="M216" s="1602">
        <v>0</v>
      </c>
      <c r="N216" s="1601">
        <v>0</v>
      </c>
      <c r="O216" s="1601">
        <v>0</v>
      </c>
      <c r="P216" s="1601">
        <v>0</v>
      </c>
      <c r="Q216" s="1611"/>
      <c r="R216" s="1601">
        <v>11</v>
      </c>
      <c r="S216" s="1601">
        <v>0</v>
      </c>
      <c r="T216" s="1603">
        <v>11</v>
      </c>
      <c r="U216" s="1603">
        <v>3337</v>
      </c>
      <c r="V216" s="1603">
        <v>0</v>
      </c>
      <c r="W216" s="1601">
        <v>0</v>
      </c>
      <c r="X216" s="1601">
        <v>0</v>
      </c>
      <c r="Y216" s="1601">
        <v>0</v>
      </c>
      <c r="Z216" s="1601">
        <v>0</v>
      </c>
      <c r="AA216" s="1601">
        <v>0</v>
      </c>
      <c r="AB216" s="1601">
        <v>895</v>
      </c>
      <c r="AC216" s="1601">
        <v>895</v>
      </c>
      <c r="AD216" s="1601">
        <v>39</v>
      </c>
      <c r="AE216" s="1601">
        <v>1</v>
      </c>
      <c r="AF216" s="1601">
        <v>0</v>
      </c>
      <c r="AG216" s="1601">
        <v>0</v>
      </c>
      <c r="AH216" s="1601">
        <v>0</v>
      </c>
      <c r="AI216" s="1601">
        <v>38</v>
      </c>
      <c r="AJ216" s="1601">
        <v>0</v>
      </c>
      <c r="AK216" s="1601">
        <v>0</v>
      </c>
      <c r="AL216" s="1601">
        <v>0</v>
      </c>
      <c r="AM216" s="1647">
        <v>2901</v>
      </c>
    </row>
    <row r="217" spans="1:39" s="1592" customFormat="1" ht="24" customHeight="1">
      <c r="A217" s="2852"/>
      <c r="B217" s="2849"/>
      <c r="C217" s="1664" t="s">
        <v>1564</v>
      </c>
      <c r="D217" s="1917"/>
      <c r="E217" s="1912"/>
      <c r="F217" s="1605"/>
      <c r="G217" s="1605"/>
      <c r="H217" s="1605"/>
      <c r="I217" s="1605"/>
      <c r="J217" s="1605"/>
      <c r="K217" s="1605"/>
      <c r="L217" s="1606"/>
      <c r="M217" s="1606"/>
      <c r="N217" s="1605"/>
      <c r="O217" s="1605"/>
      <c r="P217" s="1605"/>
      <c r="Q217" s="1605"/>
      <c r="R217" s="1605"/>
      <c r="S217" s="1605"/>
      <c r="T217" s="1607"/>
      <c r="U217" s="1607"/>
      <c r="V217" s="1607"/>
      <c r="W217" s="1605"/>
      <c r="X217" s="1605"/>
      <c r="Y217" s="1605"/>
      <c r="Z217" s="1605"/>
      <c r="AA217" s="1605"/>
      <c r="AB217" s="1605"/>
      <c r="AC217" s="1605"/>
      <c r="AD217" s="1605"/>
      <c r="AE217" s="1605"/>
      <c r="AF217" s="1605"/>
      <c r="AG217" s="1605"/>
      <c r="AH217" s="1605"/>
      <c r="AI217" s="1605"/>
      <c r="AJ217" s="1605"/>
      <c r="AK217" s="1605"/>
      <c r="AL217" s="1605"/>
      <c r="AM217" s="1658"/>
    </row>
    <row r="218" spans="1:39" s="1592" customFormat="1" ht="24.75" customHeight="1">
      <c r="A218" s="2852"/>
      <c r="B218" s="2849"/>
      <c r="C218" s="1663"/>
      <c r="D218" s="1914"/>
      <c r="E218" s="1646"/>
      <c r="F218" s="1601">
        <v>62</v>
      </c>
      <c r="G218" s="1601">
        <v>59</v>
      </c>
      <c r="H218" s="1601">
        <v>6</v>
      </c>
      <c r="I218" s="1601">
        <v>0</v>
      </c>
      <c r="J218" s="1601">
        <v>0</v>
      </c>
      <c r="K218" s="1601">
        <v>53</v>
      </c>
      <c r="L218" s="1602">
        <v>0</v>
      </c>
      <c r="M218" s="1602">
        <v>0</v>
      </c>
      <c r="N218" s="1601">
        <v>0</v>
      </c>
      <c r="O218" s="1601">
        <v>0</v>
      </c>
      <c r="P218" s="1601">
        <v>0</v>
      </c>
      <c r="Q218" s="1611"/>
      <c r="R218" s="1601">
        <v>16</v>
      </c>
      <c r="S218" s="1601">
        <v>0</v>
      </c>
      <c r="T218" s="1603">
        <v>16</v>
      </c>
      <c r="U218" s="1603">
        <v>4532</v>
      </c>
      <c r="V218" s="1603">
        <v>0</v>
      </c>
      <c r="W218" s="1601">
        <v>0</v>
      </c>
      <c r="X218" s="1601">
        <v>0</v>
      </c>
      <c r="Y218" s="1601">
        <v>0</v>
      </c>
      <c r="Z218" s="1601">
        <v>0</v>
      </c>
      <c r="AA218" s="1601">
        <v>0</v>
      </c>
      <c r="AB218" s="1601">
        <v>1461</v>
      </c>
      <c r="AC218" s="1601">
        <v>1461</v>
      </c>
      <c r="AD218" s="1601">
        <v>57</v>
      </c>
      <c r="AE218" s="1601">
        <v>6</v>
      </c>
      <c r="AF218" s="1601">
        <v>0</v>
      </c>
      <c r="AG218" s="1601">
        <v>0</v>
      </c>
      <c r="AH218" s="1601">
        <v>0</v>
      </c>
      <c r="AI218" s="1601">
        <v>48</v>
      </c>
      <c r="AJ218" s="1601">
        <v>0</v>
      </c>
      <c r="AK218" s="1601">
        <v>0</v>
      </c>
      <c r="AL218" s="1601">
        <v>0</v>
      </c>
      <c r="AM218" s="1647">
        <v>4117</v>
      </c>
    </row>
    <row r="219" spans="1:39" s="1592" customFormat="1" ht="24" customHeight="1">
      <c r="A219" s="2852"/>
      <c r="B219" s="2849"/>
      <c r="C219" s="1917"/>
      <c r="D219" s="1643"/>
      <c r="E219" s="1644"/>
      <c r="F219" s="1605"/>
      <c r="G219" s="1605"/>
      <c r="H219" s="1605"/>
      <c r="I219" s="1605"/>
      <c r="J219" s="1605"/>
      <c r="K219" s="1605"/>
      <c r="L219" s="1606"/>
      <c r="M219" s="1606"/>
      <c r="N219" s="1605"/>
      <c r="O219" s="1605"/>
      <c r="P219" s="1605"/>
      <c r="Q219" s="1605"/>
      <c r="R219" s="1605"/>
      <c r="S219" s="1605"/>
      <c r="T219" s="1607"/>
      <c r="U219" s="1607"/>
      <c r="V219" s="1607"/>
      <c r="W219" s="1605"/>
      <c r="X219" s="1605"/>
      <c r="Y219" s="1605"/>
      <c r="Z219" s="1605"/>
      <c r="AA219" s="1605"/>
      <c r="AB219" s="1605"/>
      <c r="AC219" s="1605"/>
      <c r="AD219" s="1605"/>
      <c r="AE219" s="1605"/>
      <c r="AF219" s="1605"/>
      <c r="AG219" s="1605"/>
      <c r="AH219" s="1605"/>
      <c r="AI219" s="1605"/>
      <c r="AJ219" s="1605"/>
      <c r="AK219" s="1605"/>
      <c r="AL219" s="1605"/>
      <c r="AM219" s="1658"/>
    </row>
    <row r="220" spans="1:39" s="1592" customFormat="1" ht="24.75" customHeight="1">
      <c r="A220" s="2852"/>
      <c r="B220" s="2850"/>
      <c r="C220" s="2804" t="s">
        <v>1528</v>
      </c>
      <c r="D220" s="2847"/>
      <c r="E220" s="2805"/>
      <c r="F220" s="1601">
        <v>5010</v>
      </c>
      <c r="G220" s="1601">
        <v>4566</v>
      </c>
      <c r="H220" s="1601">
        <v>178</v>
      </c>
      <c r="I220" s="1601">
        <v>0</v>
      </c>
      <c r="J220" s="1601">
        <v>3</v>
      </c>
      <c r="K220" s="1601">
        <v>4385</v>
      </c>
      <c r="L220" s="1602">
        <v>0</v>
      </c>
      <c r="M220" s="1602">
        <v>0</v>
      </c>
      <c r="N220" s="1601">
        <v>0</v>
      </c>
      <c r="O220" s="1601">
        <v>0</v>
      </c>
      <c r="P220" s="1601">
        <v>0</v>
      </c>
      <c r="Q220" s="1611" t="s">
        <v>1907</v>
      </c>
      <c r="R220" s="1601">
        <v>1471</v>
      </c>
      <c r="S220" s="1601">
        <v>28</v>
      </c>
      <c r="T220" s="1616">
        <v>1443</v>
      </c>
      <c r="U220" s="1616">
        <v>161353</v>
      </c>
      <c r="V220" s="1601">
        <v>0</v>
      </c>
      <c r="W220" s="1601">
        <v>0</v>
      </c>
      <c r="X220" s="1601">
        <v>0</v>
      </c>
      <c r="Y220" s="1601">
        <v>0</v>
      </c>
      <c r="Z220" s="1601">
        <v>0</v>
      </c>
      <c r="AA220" s="1601">
        <v>1016</v>
      </c>
      <c r="AB220" s="1601">
        <v>56942</v>
      </c>
      <c r="AC220" s="1601">
        <v>57958</v>
      </c>
      <c r="AD220" s="1601">
        <v>5039</v>
      </c>
      <c r="AE220" s="1601">
        <v>175</v>
      </c>
      <c r="AF220" s="1601">
        <v>0</v>
      </c>
      <c r="AG220" s="1601">
        <v>2</v>
      </c>
      <c r="AH220" s="1601">
        <v>2</v>
      </c>
      <c r="AI220" s="1601">
        <v>4418</v>
      </c>
      <c r="AJ220" s="1601">
        <v>0</v>
      </c>
      <c r="AK220" s="1601">
        <v>11</v>
      </c>
      <c r="AL220" s="1601">
        <v>0</v>
      </c>
      <c r="AM220" s="1647">
        <v>162213</v>
      </c>
    </row>
    <row r="221" spans="1:39" s="1592" customFormat="1" ht="24.75" customHeight="1">
      <c r="A221" s="2852"/>
      <c r="B221" s="1917"/>
      <c r="C221" s="1643"/>
      <c r="D221" s="1643"/>
      <c r="E221" s="1644"/>
      <c r="F221" s="1605"/>
      <c r="G221" s="1605"/>
      <c r="H221" s="1605"/>
      <c r="I221" s="1605"/>
      <c r="J221" s="1605"/>
      <c r="K221" s="1605"/>
      <c r="L221" s="1606"/>
      <c r="M221" s="1606"/>
      <c r="N221" s="1605"/>
      <c r="O221" s="1605"/>
      <c r="P221" s="1605"/>
      <c r="Q221" s="1605"/>
      <c r="R221" s="1605"/>
      <c r="S221" s="1605"/>
      <c r="T221" s="1607"/>
      <c r="U221" s="1607"/>
      <c r="V221" s="1607"/>
      <c r="W221" s="1605"/>
      <c r="X221" s="1605"/>
      <c r="Y221" s="1605"/>
      <c r="Z221" s="1605"/>
      <c r="AA221" s="1605"/>
      <c r="AB221" s="1605"/>
      <c r="AC221" s="1605"/>
      <c r="AD221" s="1605"/>
      <c r="AE221" s="1605"/>
      <c r="AF221" s="1605"/>
      <c r="AG221" s="1605"/>
      <c r="AH221" s="1605"/>
      <c r="AI221" s="1605"/>
      <c r="AJ221" s="1605"/>
      <c r="AK221" s="1605"/>
      <c r="AL221" s="1605"/>
      <c r="AM221" s="1658"/>
    </row>
    <row r="222" spans="1:39" s="1592" customFormat="1" ht="24.75" customHeight="1">
      <c r="A222" s="2853"/>
      <c r="B222" s="1663" t="s">
        <v>1919</v>
      </c>
      <c r="C222" s="1645"/>
      <c r="D222" s="1645"/>
      <c r="E222" s="1646"/>
      <c r="F222" s="1601">
        <v>9937</v>
      </c>
      <c r="G222" s="1601">
        <v>9475</v>
      </c>
      <c r="H222" s="1601">
        <v>179</v>
      </c>
      <c r="I222" s="1601">
        <v>0</v>
      </c>
      <c r="J222" s="1601">
        <v>4</v>
      </c>
      <c r="K222" s="1601">
        <v>9292</v>
      </c>
      <c r="L222" s="1602">
        <v>0</v>
      </c>
      <c r="M222" s="1602">
        <v>0</v>
      </c>
      <c r="N222" s="1601">
        <v>1</v>
      </c>
      <c r="O222" s="1601">
        <v>1</v>
      </c>
      <c r="P222" s="1601">
        <v>0</v>
      </c>
      <c r="Q222" s="1611" t="s">
        <v>1907</v>
      </c>
      <c r="R222" s="1601">
        <v>2633</v>
      </c>
      <c r="S222" s="1601">
        <v>28</v>
      </c>
      <c r="T222" s="1603">
        <v>2605</v>
      </c>
      <c r="U222" s="1603">
        <v>318443</v>
      </c>
      <c r="V222" s="1603">
        <v>0</v>
      </c>
      <c r="W222" s="1601">
        <v>0</v>
      </c>
      <c r="X222" s="1601">
        <v>14</v>
      </c>
      <c r="Y222" s="1601">
        <v>0</v>
      </c>
      <c r="Z222" s="1601">
        <v>14</v>
      </c>
      <c r="AA222" s="1601">
        <v>1016</v>
      </c>
      <c r="AB222" s="1601">
        <v>105604</v>
      </c>
      <c r="AC222" s="1601">
        <v>106620</v>
      </c>
      <c r="AD222" s="1601">
        <v>10043</v>
      </c>
      <c r="AE222" s="1601">
        <v>176</v>
      </c>
      <c r="AF222" s="1601">
        <v>0</v>
      </c>
      <c r="AG222" s="1601">
        <v>3</v>
      </c>
      <c r="AH222" s="1601">
        <v>2</v>
      </c>
      <c r="AI222" s="1601">
        <v>9403</v>
      </c>
      <c r="AJ222" s="1601">
        <v>0</v>
      </c>
      <c r="AK222" s="1601">
        <v>97</v>
      </c>
      <c r="AL222" s="1601">
        <v>1</v>
      </c>
      <c r="AM222" s="1647">
        <v>326292</v>
      </c>
    </row>
    <row r="223" spans="1:39" s="1592" customFormat="1" ht="22.5" customHeight="1">
      <c r="A223" s="1916"/>
      <c r="B223" s="1667"/>
      <c r="C223" s="1917"/>
      <c r="D223" s="1644"/>
      <c r="E223" s="1644"/>
      <c r="F223" s="1605"/>
      <c r="G223" s="1605"/>
      <c r="H223" s="1605"/>
      <c r="I223" s="1605"/>
      <c r="J223" s="1605"/>
      <c r="K223" s="1605"/>
      <c r="L223" s="1606"/>
      <c r="M223" s="1606"/>
      <c r="N223" s="1605"/>
      <c r="O223" s="1605"/>
      <c r="P223" s="1605"/>
      <c r="Q223" s="1605"/>
      <c r="R223" s="1605"/>
      <c r="S223" s="1605"/>
      <c r="T223" s="1607"/>
      <c r="U223" s="1607"/>
      <c r="V223" s="1607"/>
      <c r="W223" s="1605"/>
      <c r="X223" s="1605"/>
      <c r="Y223" s="1605"/>
      <c r="Z223" s="1605"/>
      <c r="AA223" s="1605"/>
      <c r="AB223" s="1605"/>
      <c r="AC223" s="1605"/>
      <c r="AD223" s="1605"/>
      <c r="AE223" s="1605"/>
      <c r="AF223" s="1605"/>
      <c r="AG223" s="1605"/>
      <c r="AH223" s="1605"/>
      <c r="AI223" s="1605"/>
      <c r="AJ223" s="1605"/>
      <c r="AK223" s="1605"/>
      <c r="AL223" s="1605"/>
      <c r="AM223" s="1658"/>
    </row>
    <row r="224" spans="1:39" s="1592" customFormat="1" ht="24.75" customHeight="1">
      <c r="A224" s="1913"/>
      <c r="B224" s="1668"/>
      <c r="C224" s="1914"/>
      <c r="D224" s="1646"/>
      <c r="E224" s="1915" t="s">
        <v>1920</v>
      </c>
      <c r="F224" s="1601">
        <v>0</v>
      </c>
      <c r="G224" s="1601">
        <v>0</v>
      </c>
      <c r="H224" s="1601">
        <v>0</v>
      </c>
      <c r="I224" s="1601">
        <v>0</v>
      </c>
      <c r="J224" s="1601">
        <v>0</v>
      </c>
      <c r="K224" s="1601">
        <v>0</v>
      </c>
      <c r="L224" s="1602">
        <v>0</v>
      </c>
      <c r="M224" s="1602">
        <v>0</v>
      </c>
      <c r="N224" s="1601">
        <v>0</v>
      </c>
      <c r="O224" s="1601">
        <v>0</v>
      </c>
      <c r="P224" s="1601">
        <v>0</v>
      </c>
      <c r="Q224" s="1611"/>
      <c r="R224" s="1601">
        <v>0</v>
      </c>
      <c r="S224" s="1601">
        <v>0</v>
      </c>
      <c r="T224" s="1603">
        <v>0</v>
      </c>
      <c r="U224" s="1603">
        <v>0</v>
      </c>
      <c r="V224" s="1603">
        <v>0</v>
      </c>
      <c r="W224" s="1601">
        <v>0</v>
      </c>
      <c r="X224" s="1601">
        <v>0</v>
      </c>
      <c r="Y224" s="1601">
        <v>0</v>
      </c>
      <c r="Z224" s="1601">
        <v>0</v>
      </c>
      <c r="AA224" s="1601">
        <v>0</v>
      </c>
      <c r="AB224" s="1601">
        <v>0</v>
      </c>
      <c r="AC224" s="1601">
        <v>0</v>
      </c>
      <c r="AD224" s="1601">
        <v>0</v>
      </c>
      <c r="AE224" s="1601">
        <v>0</v>
      </c>
      <c r="AF224" s="1601">
        <v>0</v>
      </c>
      <c r="AG224" s="1601">
        <v>0</v>
      </c>
      <c r="AH224" s="1601">
        <v>0</v>
      </c>
      <c r="AI224" s="1601">
        <v>0</v>
      </c>
      <c r="AJ224" s="1601">
        <v>0</v>
      </c>
      <c r="AK224" s="1601">
        <v>0</v>
      </c>
      <c r="AL224" s="1601">
        <v>0</v>
      </c>
      <c r="AM224" s="1647">
        <v>0</v>
      </c>
    </row>
    <row r="225" spans="1:39" s="1592" customFormat="1" ht="22.5" customHeight="1">
      <c r="A225" s="2854" t="s">
        <v>1566</v>
      </c>
      <c r="B225" s="2855"/>
      <c r="C225" s="2855"/>
      <c r="D225" s="2856"/>
      <c r="E225" s="1644"/>
      <c r="F225" s="1605"/>
      <c r="G225" s="1605"/>
      <c r="H225" s="1605"/>
      <c r="I225" s="1605"/>
      <c r="J225" s="1605"/>
      <c r="K225" s="1605"/>
      <c r="L225" s="1606"/>
      <c r="M225" s="1606"/>
      <c r="N225" s="1605"/>
      <c r="O225" s="1605"/>
      <c r="P225" s="1605"/>
      <c r="Q225" s="1605"/>
      <c r="R225" s="1605"/>
      <c r="S225" s="1605"/>
      <c r="T225" s="1607"/>
      <c r="U225" s="1607"/>
      <c r="V225" s="1607"/>
      <c r="W225" s="1605"/>
      <c r="X225" s="1605"/>
      <c r="Y225" s="1605"/>
      <c r="Z225" s="1605"/>
      <c r="AA225" s="1605"/>
      <c r="AB225" s="1605"/>
      <c r="AC225" s="1605"/>
      <c r="AD225" s="1605"/>
      <c r="AE225" s="1605"/>
      <c r="AF225" s="1605"/>
      <c r="AG225" s="1605"/>
      <c r="AH225" s="1605"/>
      <c r="AI225" s="1605"/>
      <c r="AJ225" s="1605"/>
      <c r="AK225" s="1605"/>
      <c r="AL225" s="1605"/>
      <c r="AM225" s="1658"/>
    </row>
    <row r="226" spans="1:39" s="1592" customFormat="1" ht="24.75" customHeight="1">
      <c r="A226" s="2854" t="s">
        <v>1567</v>
      </c>
      <c r="B226" s="2855"/>
      <c r="C226" s="2855"/>
      <c r="D226" s="2856"/>
      <c r="E226" s="1915" t="s">
        <v>1921</v>
      </c>
      <c r="F226" s="1601">
        <v>53</v>
      </c>
      <c r="G226" s="1601">
        <v>34</v>
      </c>
      <c r="H226" s="1601">
        <v>0</v>
      </c>
      <c r="I226" s="1601">
        <v>0</v>
      </c>
      <c r="J226" s="1601">
        <v>0</v>
      </c>
      <c r="K226" s="1601">
        <v>34</v>
      </c>
      <c r="L226" s="1602">
        <v>0</v>
      </c>
      <c r="M226" s="1602">
        <v>0</v>
      </c>
      <c r="N226" s="1601">
        <v>0</v>
      </c>
      <c r="O226" s="1601">
        <v>0</v>
      </c>
      <c r="P226" s="1601">
        <v>0</v>
      </c>
      <c r="Q226" s="1611"/>
      <c r="R226" s="1601">
        <v>28</v>
      </c>
      <c r="S226" s="1601">
        <v>28</v>
      </c>
      <c r="T226" s="1603">
        <v>0</v>
      </c>
      <c r="U226" s="1603">
        <v>229</v>
      </c>
      <c r="V226" s="1603">
        <v>0</v>
      </c>
      <c r="W226" s="1601">
        <v>0</v>
      </c>
      <c r="X226" s="1601">
        <v>0</v>
      </c>
      <c r="Y226" s="1601">
        <v>0</v>
      </c>
      <c r="Z226" s="1601">
        <v>0</v>
      </c>
      <c r="AA226" s="1601">
        <v>193</v>
      </c>
      <c r="AB226" s="1601">
        <v>0</v>
      </c>
      <c r="AC226" s="1601">
        <v>193</v>
      </c>
      <c r="AD226" s="1601">
        <v>50</v>
      </c>
      <c r="AE226" s="1601">
        <v>0</v>
      </c>
      <c r="AF226" s="1601">
        <v>0</v>
      </c>
      <c r="AG226" s="1601">
        <v>0</v>
      </c>
      <c r="AH226" s="1601">
        <v>0</v>
      </c>
      <c r="AI226" s="1601">
        <v>32</v>
      </c>
      <c r="AJ226" s="1601">
        <v>0</v>
      </c>
      <c r="AK226" s="1601">
        <v>0</v>
      </c>
      <c r="AL226" s="1601">
        <v>0</v>
      </c>
      <c r="AM226" s="1647">
        <v>215</v>
      </c>
    </row>
    <row r="227" spans="1:39" s="1592" customFormat="1" ht="22.5" customHeight="1">
      <c r="A227" s="1913"/>
      <c r="B227" s="1669"/>
      <c r="C227" s="1914"/>
      <c r="D227" s="1646"/>
      <c r="E227" s="1644"/>
      <c r="F227" s="1605"/>
      <c r="G227" s="1605"/>
      <c r="H227" s="1605"/>
      <c r="I227" s="1605"/>
      <c r="J227" s="1605"/>
      <c r="K227" s="1605"/>
      <c r="L227" s="1606"/>
      <c r="M227" s="1606"/>
      <c r="N227" s="1605"/>
      <c r="O227" s="1605"/>
      <c r="P227" s="1605"/>
      <c r="Q227" s="1605"/>
      <c r="R227" s="1605"/>
      <c r="S227" s="1605"/>
      <c r="T227" s="1607"/>
      <c r="U227" s="1607"/>
      <c r="V227" s="1607"/>
      <c r="W227" s="1605"/>
      <c r="X227" s="1605"/>
      <c r="Y227" s="1605"/>
      <c r="Z227" s="1605"/>
      <c r="AA227" s="1605"/>
      <c r="AB227" s="1605"/>
      <c r="AC227" s="1605"/>
      <c r="AD227" s="1605"/>
      <c r="AE227" s="1605"/>
      <c r="AF227" s="1605"/>
      <c r="AG227" s="1605"/>
      <c r="AH227" s="1605"/>
      <c r="AI227" s="1605"/>
      <c r="AJ227" s="1605"/>
      <c r="AK227" s="1605"/>
      <c r="AL227" s="1605"/>
      <c r="AM227" s="1658"/>
    </row>
    <row r="228" spans="1:39" s="1592" customFormat="1" ht="24.75" customHeight="1">
      <c r="A228" s="1913"/>
      <c r="B228" s="1669"/>
      <c r="C228" s="1914"/>
      <c r="D228" s="1652"/>
      <c r="E228" s="1646" t="s">
        <v>1568</v>
      </c>
      <c r="F228" s="1601">
        <v>53</v>
      </c>
      <c r="G228" s="1601">
        <v>34</v>
      </c>
      <c r="H228" s="1601">
        <v>0</v>
      </c>
      <c r="I228" s="1601">
        <v>0</v>
      </c>
      <c r="J228" s="1601">
        <v>0</v>
      </c>
      <c r="K228" s="1601">
        <v>34</v>
      </c>
      <c r="L228" s="1602">
        <v>0</v>
      </c>
      <c r="M228" s="1602">
        <v>0</v>
      </c>
      <c r="N228" s="1601">
        <v>0</v>
      </c>
      <c r="O228" s="1601">
        <v>0</v>
      </c>
      <c r="P228" s="1601">
        <v>0</v>
      </c>
      <c r="Q228" s="1611" t="s">
        <v>1907</v>
      </c>
      <c r="R228" s="1601">
        <v>28</v>
      </c>
      <c r="S228" s="1601">
        <v>28</v>
      </c>
      <c r="T228" s="1603">
        <v>0</v>
      </c>
      <c r="U228" s="1603">
        <v>229</v>
      </c>
      <c r="V228" s="1603">
        <v>0</v>
      </c>
      <c r="W228" s="1601">
        <v>0</v>
      </c>
      <c r="X228" s="1601">
        <v>0</v>
      </c>
      <c r="Y228" s="1601">
        <v>0</v>
      </c>
      <c r="Z228" s="1601">
        <v>0</v>
      </c>
      <c r="AA228" s="1601">
        <v>193</v>
      </c>
      <c r="AB228" s="1601">
        <v>0</v>
      </c>
      <c r="AC228" s="1601">
        <v>193</v>
      </c>
      <c r="AD228" s="1601">
        <v>50</v>
      </c>
      <c r="AE228" s="1601">
        <v>0</v>
      </c>
      <c r="AF228" s="1601">
        <v>0</v>
      </c>
      <c r="AG228" s="1601">
        <v>0</v>
      </c>
      <c r="AH228" s="1601">
        <v>0</v>
      </c>
      <c r="AI228" s="1601">
        <v>32</v>
      </c>
      <c r="AJ228" s="1601">
        <v>0</v>
      </c>
      <c r="AK228" s="1601">
        <v>0</v>
      </c>
      <c r="AL228" s="1601">
        <v>0</v>
      </c>
      <c r="AM228" s="1647">
        <v>215</v>
      </c>
    </row>
    <row r="229" spans="1:39" s="1592" customFormat="1" ht="22.5" customHeight="1">
      <c r="A229" s="1916"/>
      <c r="B229" s="1917"/>
      <c r="C229" s="1643"/>
      <c r="D229" s="1912"/>
      <c r="E229" s="1912"/>
      <c r="F229" s="1605"/>
      <c r="G229" s="1605"/>
      <c r="H229" s="1605"/>
      <c r="I229" s="1605"/>
      <c r="J229" s="1605"/>
      <c r="K229" s="1605"/>
      <c r="L229" s="1606"/>
      <c r="M229" s="1606"/>
      <c r="N229" s="1605"/>
      <c r="O229" s="1605"/>
      <c r="P229" s="1605"/>
      <c r="Q229" s="1605"/>
      <c r="R229" s="1605"/>
      <c r="S229" s="1605"/>
      <c r="T229" s="1607"/>
      <c r="U229" s="1607"/>
      <c r="V229" s="1607"/>
      <c r="W229" s="1605"/>
      <c r="X229" s="1605"/>
      <c r="Y229" s="1605"/>
      <c r="Z229" s="1605"/>
      <c r="AA229" s="1605"/>
      <c r="AB229" s="1605"/>
      <c r="AC229" s="1605"/>
      <c r="AD229" s="1605"/>
      <c r="AE229" s="1605"/>
      <c r="AF229" s="1605"/>
      <c r="AG229" s="1605"/>
      <c r="AH229" s="1605"/>
      <c r="AI229" s="1605"/>
      <c r="AJ229" s="1605"/>
      <c r="AK229" s="1605"/>
      <c r="AL229" s="1605"/>
      <c r="AM229" s="1658"/>
    </row>
    <row r="230" spans="1:39" s="1592" customFormat="1" ht="24.75" customHeight="1">
      <c r="A230" s="1913"/>
      <c r="B230" s="1914"/>
      <c r="C230" s="1645"/>
      <c r="D230" s="1915"/>
      <c r="E230" s="1915" t="s">
        <v>1920</v>
      </c>
      <c r="F230" s="1601">
        <v>21012</v>
      </c>
      <c r="G230" s="1601">
        <v>20852</v>
      </c>
      <c r="H230" s="1601">
        <v>9</v>
      </c>
      <c r="I230" s="1601">
        <v>0</v>
      </c>
      <c r="J230" s="1601">
        <v>472</v>
      </c>
      <c r="K230" s="1601">
        <v>20371</v>
      </c>
      <c r="L230" s="1602">
        <v>0</v>
      </c>
      <c r="M230" s="1602">
        <v>0</v>
      </c>
      <c r="N230" s="1601">
        <v>13</v>
      </c>
      <c r="O230" s="1601">
        <v>10</v>
      </c>
      <c r="P230" s="1601">
        <v>3</v>
      </c>
      <c r="Q230" s="1611"/>
      <c r="R230" s="1601">
        <v>4068</v>
      </c>
      <c r="S230" s="1601">
        <v>294</v>
      </c>
      <c r="T230" s="1603">
        <v>3774</v>
      </c>
      <c r="U230" s="1603">
        <v>396879</v>
      </c>
      <c r="V230" s="1603">
        <v>0</v>
      </c>
      <c r="W230" s="1601">
        <v>0</v>
      </c>
      <c r="X230" s="1601">
        <v>30</v>
      </c>
      <c r="Y230" s="1601">
        <v>11</v>
      </c>
      <c r="Z230" s="1601">
        <v>41</v>
      </c>
      <c r="AA230" s="1601">
        <v>3187</v>
      </c>
      <c r="AB230" s="1601">
        <v>81331</v>
      </c>
      <c r="AC230" s="1601">
        <v>84518</v>
      </c>
      <c r="AD230" s="1601">
        <v>21479</v>
      </c>
      <c r="AE230" s="1601">
        <v>9</v>
      </c>
      <c r="AF230" s="1601">
        <v>0</v>
      </c>
      <c r="AG230" s="1601">
        <v>493</v>
      </c>
      <c r="AH230" s="1601">
        <v>5</v>
      </c>
      <c r="AI230" s="1601">
        <v>20817</v>
      </c>
      <c r="AJ230" s="1601">
        <v>0</v>
      </c>
      <c r="AK230" s="1601">
        <v>0</v>
      </c>
      <c r="AL230" s="1601">
        <v>0</v>
      </c>
      <c r="AM230" s="1647">
        <v>406901</v>
      </c>
    </row>
    <row r="231" spans="1:39" s="1592" customFormat="1" ht="22.5" customHeight="1">
      <c r="A231" s="2854" t="s">
        <v>1922</v>
      </c>
      <c r="B231" s="2855"/>
      <c r="C231" s="2855"/>
      <c r="D231" s="2856"/>
      <c r="E231" s="1644"/>
      <c r="F231" s="1605"/>
      <c r="G231" s="1605"/>
      <c r="H231" s="1605"/>
      <c r="I231" s="1605"/>
      <c r="J231" s="1605"/>
      <c r="K231" s="1605"/>
      <c r="L231" s="1606"/>
      <c r="M231" s="1606"/>
      <c r="N231" s="1605"/>
      <c r="O231" s="1605"/>
      <c r="P231" s="1605"/>
      <c r="Q231" s="1605"/>
      <c r="R231" s="1605"/>
      <c r="S231" s="1605"/>
      <c r="T231" s="1607"/>
      <c r="U231" s="1607"/>
      <c r="V231" s="1607"/>
      <c r="W231" s="1605"/>
      <c r="X231" s="1605"/>
      <c r="Y231" s="1605"/>
      <c r="Z231" s="1605"/>
      <c r="AA231" s="1605"/>
      <c r="AB231" s="1605"/>
      <c r="AC231" s="1605"/>
      <c r="AD231" s="1605"/>
      <c r="AE231" s="1605"/>
      <c r="AF231" s="1605"/>
      <c r="AG231" s="1605"/>
      <c r="AH231" s="1605"/>
      <c r="AI231" s="1605"/>
      <c r="AJ231" s="1605"/>
      <c r="AK231" s="1605"/>
      <c r="AL231" s="1605"/>
      <c r="AM231" s="1658"/>
    </row>
    <row r="232" spans="1:39" s="1592" customFormat="1" ht="24.75" customHeight="1">
      <c r="A232" s="2854"/>
      <c r="B232" s="2855"/>
      <c r="C232" s="2855"/>
      <c r="D232" s="2856"/>
      <c r="E232" s="1915" t="s">
        <v>1923</v>
      </c>
      <c r="F232" s="1601">
        <v>41397</v>
      </c>
      <c r="G232" s="1601">
        <v>36118</v>
      </c>
      <c r="H232" s="1601">
        <v>3791</v>
      </c>
      <c r="I232" s="1601">
        <v>156</v>
      </c>
      <c r="J232" s="1601">
        <v>4933</v>
      </c>
      <c r="K232" s="1601">
        <v>27238</v>
      </c>
      <c r="L232" s="1602">
        <v>0</v>
      </c>
      <c r="M232" s="1602">
        <v>0</v>
      </c>
      <c r="N232" s="1601">
        <v>38</v>
      </c>
      <c r="O232" s="1601">
        <v>23</v>
      </c>
      <c r="P232" s="1601">
        <v>15</v>
      </c>
      <c r="Q232" s="1611"/>
      <c r="R232" s="1601">
        <v>8915</v>
      </c>
      <c r="S232" s="1601">
        <v>2730</v>
      </c>
      <c r="T232" s="1603">
        <v>6185</v>
      </c>
      <c r="U232" s="1603">
        <v>723771</v>
      </c>
      <c r="V232" s="1603">
        <v>0</v>
      </c>
      <c r="W232" s="1601">
        <v>0</v>
      </c>
      <c r="X232" s="1601">
        <v>218</v>
      </c>
      <c r="Y232" s="1601">
        <v>112</v>
      </c>
      <c r="Z232" s="1601">
        <v>330</v>
      </c>
      <c r="AA232" s="1601">
        <v>133434</v>
      </c>
      <c r="AB232" s="1601">
        <v>164607</v>
      </c>
      <c r="AC232" s="1601">
        <v>298041</v>
      </c>
      <c r="AD232" s="1601">
        <v>42062</v>
      </c>
      <c r="AE232" s="1601">
        <v>3852</v>
      </c>
      <c r="AF232" s="1601">
        <v>150</v>
      </c>
      <c r="AG232" s="1601">
        <v>5201</v>
      </c>
      <c r="AH232" s="1601">
        <v>291</v>
      </c>
      <c r="AI232" s="1601">
        <v>27620</v>
      </c>
      <c r="AJ232" s="1601">
        <v>0</v>
      </c>
      <c r="AK232" s="1601">
        <v>0</v>
      </c>
      <c r="AL232" s="1601">
        <v>0</v>
      </c>
      <c r="AM232" s="1647">
        <v>724817</v>
      </c>
    </row>
    <row r="233" spans="1:39" s="1592" customFormat="1" ht="22.5" customHeight="1">
      <c r="A233" s="1913"/>
      <c r="B233" s="1914"/>
      <c r="C233" s="1645"/>
      <c r="D233" s="1915"/>
      <c r="E233" s="1912"/>
      <c r="F233" s="1605"/>
      <c r="G233" s="1605"/>
      <c r="H233" s="1605"/>
      <c r="I233" s="1605"/>
      <c r="J233" s="1605"/>
      <c r="K233" s="1605"/>
      <c r="L233" s="1606"/>
      <c r="M233" s="1606"/>
      <c r="N233" s="1605"/>
      <c r="O233" s="1605"/>
      <c r="P233" s="1605"/>
      <c r="Q233" s="1605"/>
      <c r="R233" s="1605"/>
      <c r="S233" s="1605"/>
      <c r="T233" s="1607"/>
      <c r="U233" s="1607"/>
      <c r="V233" s="1607"/>
      <c r="W233" s="1605"/>
      <c r="X233" s="1605"/>
      <c r="Y233" s="1605"/>
      <c r="Z233" s="1605"/>
      <c r="AA233" s="1605"/>
      <c r="AB233" s="1605"/>
      <c r="AC233" s="1605"/>
      <c r="AD233" s="1605"/>
      <c r="AE233" s="1605"/>
      <c r="AF233" s="1605"/>
      <c r="AG233" s="1605"/>
      <c r="AH233" s="1605"/>
      <c r="AI233" s="1605"/>
      <c r="AJ233" s="1605"/>
      <c r="AK233" s="1605"/>
      <c r="AL233" s="1605"/>
      <c r="AM233" s="1658"/>
    </row>
    <row r="234" spans="1:39" s="1592" customFormat="1" ht="24.75" customHeight="1">
      <c r="A234" s="1913"/>
      <c r="B234" s="1914"/>
      <c r="C234" s="1645"/>
      <c r="D234" s="1915"/>
      <c r="E234" s="1915" t="s">
        <v>1924</v>
      </c>
      <c r="F234" s="1601">
        <v>62409</v>
      </c>
      <c r="G234" s="1601">
        <v>56970</v>
      </c>
      <c r="H234" s="1601">
        <v>3800</v>
      </c>
      <c r="I234" s="1601">
        <v>156</v>
      </c>
      <c r="J234" s="1601">
        <v>5405</v>
      </c>
      <c r="K234" s="1601">
        <v>47609</v>
      </c>
      <c r="L234" s="1602">
        <v>0</v>
      </c>
      <c r="M234" s="1602">
        <v>0</v>
      </c>
      <c r="N234" s="1601">
        <v>51</v>
      </c>
      <c r="O234" s="1601">
        <v>33</v>
      </c>
      <c r="P234" s="1601">
        <v>18</v>
      </c>
      <c r="Q234" s="1611" t="s">
        <v>1907</v>
      </c>
      <c r="R234" s="1601">
        <v>12983</v>
      </c>
      <c r="S234" s="1601">
        <v>3024</v>
      </c>
      <c r="T234" s="1603">
        <v>9959</v>
      </c>
      <c r="U234" s="1603">
        <v>1120650</v>
      </c>
      <c r="V234" s="1603">
        <v>0</v>
      </c>
      <c r="W234" s="1601">
        <v>0</v>
      </c>
      <c r="X234" s="1601">
        <v>248</v>
      </c>
      <c r="Y234" s="1601">
        <v>123</v>
      </c>
      <c r="Z234" s="1601">
        <v>371</v>
      </c>
      <c r="AA234" s="1601">
        <v>136621</v>
      </c>
      <c r="AB234" s="1601">
        <v>245938</v>
      </c>
      <c r="AC234" s="1601">
        <v>382559</v>
      </c>
      <c r="AD234" s="1601">
        <v>63541</v>
      </c>
      <c r="AE234" s="1601">
        <v>3861</v>
      </c>
      <c r="AF234" s="1601">
        <v>150</v>
      </c>
      <c r="AG234" s="1601">
        <v>5694</v>
      </c>
      <c r="AH234" s="1601">
        <v>296</v>
      </c>
      <c r="AI234" s="1601">
        <v>48437</v>
      </c>
      <c r="AJ234" s="1601">
        <v>0</v>
      </c>
      <c r="AK234" s="1601">
        <v>0</v>
      </c>
      <c r="AL234" s="1601">
        <v>0</v>
      </c>
      <c r="AM234" s="1647">
        <v>1131718</v>
      </c>
    </row>
    <row r="235" spans="1:39" s="1592" customFormat="1" ht="28.5" customHeight="1">
      <c r="A235" s="2857" t="s">
        <v>1569</v>
      </c>
      <c r="B235" s="2858"/>
      <c r="C235" s="2858"/>
      <c r="D235" s="2858"/>
      <c r="E235" s="2803"/>
      <c r="F235" s="1605"/>
      <c r="G235" s="1605"/>
      <c r="H235" s="1605"/>
      <c r="I235" s="1605"/>
      <c r="J235" s="1605"/>
      <c r="K235" s="1605"/>
      <c r="L235" s="1606"/>
      <c r="M235" s="1606"/>
      <c r="N235" s="1605"/>
      <c r="O235" s="1605"/>
      <c r="P235" s="1605"/>
      <c r="Q235" s="1605"/>
      <c r="R235" s="1605"/>
      <c r="S235" s="1605"/>
      <c r="T235" s="1607"/>
      <c r="U235" s="1607"/>
      <c r="V235" s="1607"/>
      <c r="W235" s="1605"/>
      <c r="X235" s="1605"/>
      <c r="Y235" s="1605"/>
      <c r="Z235" s="1605"/>
      <c r="AA235" s="1605"/>
      <c r="AB235" s="1605"/>
      <c r="AC235" s="1605"/>
      <c r="AD235" s="1605"/>
      <c r="AE235" s="1605"/>
      <c r="AF235" s="1605"/>
      <c r="AG235" s="1605"/>
      <c r="AH235" s="1605"/>
      <c r="AI235" s="1605"/>
      <c r="AJ235" s="1605"/>
      <c r="AK235" s="1605"/>
      <c r="AL235" s="1605"/>
      <c r="AM235" s="1658"/>
    </row>
    <row r="236" spans="1:39" s="1592" customFormat="1" ht="28.5" customHeight="1" thickBot="1">
      <c r="A236" s="2859" t="s">
        <v>1925</v>
      </c>
      <c r="B236" s="2860"/>
      <c r="C236" s="2860"/>
      <c r="D236" s="2860"/>
      <c r="E236" s="2861"/>
      <c r="F236" s="1630">
        <v>2603267</v>
      </c>
      <c r="G236" s="1630">
        <v>2457300</v>
      </c>
      <c r="H236" s="1630">
        <v>10156</v>
      </c>
      <c r="I236" s="1630">
        <v>188</v>
      </c>
      <c r="J236" s="1630">
        <v>82890</v>
      </c>
      <c r="K236" s="1630">
        <v>2364066</v>
      </c>
      <c r="L236" s="1631">
        <v>0</v>
      </c>
      <c r="M236" s="1631">
        <v>0</v>
      </c>
      <c r="N236" s="1630">
        <v>106341</v>
      </c>
      <c r="O236" s="1630">
        <v>71433</v>
      </c>
      <c r="P236" s="1630">
        <v>34908</v>
      </c>
      <c r="Q236" s="1670" t="s">
        <v>1907</v>
      </c>
      <c r="R236" s="1630">
        <v>388168</v>
      </c>
      <c r="S236" s="1630">
        <v>327061</v>
      </c>
      <c r="T236" s="1632">
        <v>61107</v>
      </c>
      <c r="U236" s="1632">
        <v>86355689</v>
      </c>
      <c r="V236" s="1632">
        <v>0</v>
      </c>
      <c r="W236" s="1630">
        <v>0</v>
      </c>
      <c r="X236" s="1630">
        <v>685589</v>
      </c>
      <c r="Y236" s="1630">
        <v>648580</v>
      </c>
      <c r="Z236" s="1630">
        <v>1334169</v>
      </c>
      <c r="AA236" s="1630">
        <v>15236734</v>
      </c>
      <c r="AB236" s="1630">
        <v>1385976</v>
      </c>
      <c r="AC236" s="1630">
        <v>16622710</v>
      </c>
      <c r="AD236" s="1630">
        <v>2595344</v>
      </c>
      <c r="AE236" s="1630">
        <v>10142</v>
      </c>
      <c r="AF236" s="1630">
        <v>185</v>
      </c>
      <c r="AG236" s="1630">
        <v>89562</v>
      </c>
      <c r="AH236" s="1630">
        <v>84161</v>
      </c>
      <c r="AI236" s="1630">
        <v>2353769</v>
      </c>
      <c r="AJ236" s="1630">
        <v>2942</v>
      </c>
      <c r="AK236" s="1630">
        <v>915</v>
      </c>
      <c r="AL236" s="1630">
        <v>2944</v>
      </c>
      <c r="AM236" s="1662">
        <v>85544352</v>
      </c>
    </row>
    <row r="237" spans="1:39" s="1592" customFormat="1" ht="24.75" customHeight="1" hidden="1">
      <c r="A237" s="1635" t="s">
        <v>1531</v>
      </c>
      <c r="B237" s="1914"/>
      <c r="C237" s="1914"/>
      <c r="D237" s="1663"/>
      <c r="E237" s="1645"/>
      <c r="F237" s="1637"/>
      <c r="G237" s="1637"/>
      <c r="H237" s="1637"/>
      <c r="I237" s="1637"/>
      <c r="J237" s="1637"/>
      <c r="K237" s="1637"/>
      <c r="L237" s="1638"/>
      <c r="M237" s="1638"/>
      <c r="N237" s="1637"/>
      <c r="O237" s="1637"/>
      <c r="P237" s="1637"/>
      <c r="Q237" s="1637"/>
      <c r="R237" s="1637"/>
      <c r="S237" s="1637"/>
      <c r="T237" s="1637"/>
      <c r="U237" s="1637"/>
      <c r="V237" s="1637"/>
      <c r="W237" s="1637"/>
      <c r="X237" s="1637"/>
      <c r="Y237" s="1637"/>
      <c r="Z237" s="1637"/>
      <c r="AA237" s="1637"/>
      <c r="AB237" s="1637"/>
      <c r="AC237" s="1637"/>
      <c r="AD237" s="1637"/>
      <c r="AE237" s="1637"/>
      <c r="AF237" s="1637"/>
      <c r="AG237" s="1637"/>
      <c r="AH237" s="1637"/>
      <c r="AI237" s="1637"/>
      <c r="AJ237" s="1637"/>
      <c r="AK237" s="1637"/>
      <c r="AL237" s="1637"/>
      <c r="AM237" s="1637"/>
    </row>
    <row r="238" spans="1:39" s="1592" customFormat="1" ht="15.75" customHeight="1">
      <c r="A238" s="1914"/>
      <c r="B238" s="1914"/>
      <c r="C238" s="1914"/>
      <c r="D238" s="1663"/>
      <c r="E238" s="1645"/>
      <c r="F238" s="1637"/>
      <c r="G238" s="1637"/>
      <c r="H238" s="1637"/>
      <c r="I238" s="1637"/>
      <c r="J238" s="1637"/>
      <c r="K238" s="1637"/>
      <c r="L238" s="1638"/>
      <c r="M238" s="1638"/>
      <c r="N238" s="1637"/>
      <c r="O238" s="1637"/>
      <c r="P238" s="1637"/>
      <c r="Q238" s="1637"/>
      <c r="R238" s="1637"/>
      <c r="S238" s="1637"/>
      <c r="T238" s="1637"/>
      <c r="U238" s="1637"/>
      <c r="V238" s="1637"/>
      <c r="W238" s="1637"/>
      <c r="X238" s="1637"/>
      <c r="Y238" s="1637"/>
      <c r="Z238" s="1637"/>
      <c r="AA238" s="1637"/>
      <c r="AB238" s="1637"/>
      <c r="AC238" s="1637"/>
      <c r="AD238" s="1637"/>
      <c r="AE238" s="1637"/>
      <c r="AF238" s="1637"/>
      <c r="AG238" s="1637"/>
      <c r="AH238" s="1637"/>
      <c r="AI238" s="1637"/>
      <c r="AJ238" s="1637"/>
      <c r="AK238" s="1637"/>
      <c r="AL238" s="1637"/>
      <c r="AM238" s="1637"/>
    </row>
    <row r="239" spans="1:39" s="1592" customFormat="1" ht="24.75" customHeight="1" hidden="1">
      <c r="A239" s="1635" t="s">
        <v>1531</v>
      </c>
      <c r="B239" s="1914"/>
      <c r="C239" s="1645"/>
      <c r="D239" s="1914"/>
      <c r="E239" s="1645"/>
      <c r="F239" s="1637"/>
      <c r="G239" s="1637"/>
      <c r="H239" s="1637"/>
      <c r="I239" s="1637"/>
      <c r="J239" s="1637"/>
      <c r="K239" s="1637"/>
      <c r="L239" s="1638"/>
      <c r="M239" s="1638"/>
      <c r="N239" s="1637"/>
      <c r="O239" s="1637"/>
      <c r="P239" s="1637"/>
      <c r="Q239" s="1637"/>
      <c r="R239" s="1637"/>
      <c r="S239" s="1637"/>
      <c r="T239" s="1637"/>
      <c r="U239" s="1637"/>
      <c r="V239" s="1637"/>
      <c r="W239" s="1637"/>
      <c r="X239" s="1637"/>
      <c r="Y239" s="1637"/>
      <c r="Z239" s="1637"/>
      <c r="AA239" s="1637"/>
      <c r="AB239" s="1637"/>
      <c r="AC239" s="1637"/>
      <c r="AD239" s="1637"/>
      <c r="AE239" s="1637"/>
      <c r="AF239" s="1637"/>
      <c r="AG239" s="1637"/>
      <c r="AH239" s="1637"/>
      <c r="AI239" s="1637"/>
      <c r="AJ239" s="1637"/>
      <c r="AK239" s="1637"/>
      <c r="AL239" s="1637"/>
      <c r="AM239" s="1637"/>
    </row>
    <row r="240" spans="1:39" ht="14.25">
      <c r="A240" s="1671"/>
      <c r="B240" s="1671"/>
      <c r="C240" s="1671"/>
      <c r="D240" s="1671"/>
      <c r="E240" s="1671"/>
      <c r="F240" s="1671"/>
      <c r="G240" s="1671"/>
      <c r="H240" s="1671"/>
      <c r="I240" s="1671"/>
      <c r="J240" s="1671"/>
      <c r="K240" s="1671"/>
      <c r="L240" s="1672"/>
      <c r="M240" s="1672"/>
      <c r="N240" s="1671"/>
      <c r="O240" s="1671"/>
      <c r="P240" s="1671"/>
      <c r="Q240" s="1671"/>
      <c r="R240" s="1671"/>
      <c r="S240" s="1671"/>
      <c r="T240" s="1671"/>
      <c r="U240" s="1671"/>
      <c r="V240" s="1671"/>
      <c r="W240" s="1671"/>
      <c r="X240" s="1671"/>
      <c r="Y240" s="1671"/>
      <c r="Z240" s="1671"/>
      <c r="AA240" s="1671"/>
      <c r="AB240" s="1671"/>
      <c r="AC240" s="1671"/>
      <c r="AD240" s="1671"/>
      <c r="AE240" s="1671"/>
      <c r="AF240" s="1671"/>
      <c r="AG240" s="1671"/>
      <c r="AH240" s="1671"/>
      <c r="AI240" s="1671"/>
      <c r="AJ240" s="1671"/>
      <c r="AK240" s="1671"/>
      <c r="AL240" s="1671"/>
      <c r="AM240" s="1671"/>
    </row>
  </sheetData>
  <sheetProtection/>
  <mergeCells count="110">
    <mergeCell ref="A225:D225"/>
    <mergeCell ref="A226:D226"/>
    <mergeCell ref="A231:D232"/>
    <mergeCell ref="A235:E235"/>
    <mergeCell ref="A236:E236"/>
    <mergeCell ref="S167:S171"/>
    <mergeCell ref="B205:B220"/>
    <mergeCell ref="C220:E220"/>
    <mergeCell ref="T167:T171"/>
    <mergeCell ref="AJ167:AJ171"/>
    <mergeCell ref="AK167:AK171"/>
    <mergeCell ref="AL167:AL171"/>
    <mergeCell ref="A173:A222"/>
    <mergeCell ref="B173:B204"/>
    <mergeCell ref="C173:C186"/>
    <mergeCell ref="C188:E188"/>
    <mergeCell ref="C189:C202"/>
    <mergeCell ref="C204:E204"/>
    <mergeCell ref="AL163:AM163"/>
    <mergeCell ref="A166:E166"/>
    <mergeCell ref="A167:E172"/>
    <mergeCell ref="L167:L171"/>
    <mergeCell ref="M167:M171"/>
    <mergeCell ref="N167:N171"/>
    <mergeCell ref="O167:O171"/>
    <mergeCell ref="P167:P171"/>
    <mergeCell ref="Q167:Q171"/>
    <mergeCell ref="R167:R171"/>
    <mergeCell ref="D143:E143"/>
    <mergeCell ref="D144:E144"/>
    <mergeCell ref="B147:B160"/>
    <mergeCell ref="C147:C152"/>
    <mergeCell ref="C153:C158"/>
    <mergeCell ref="C160:E160"/>
    <mergeCell ref="B123:B132"/>
    <mergeCell ref="C123:C126"/>
    <mergeCell ref="C127:C130"/>
    <mergeCell ref="B133:B146"/>
    <mergeCell ref="C133:C138"/>
    <mergeCell ref="D135:E135"/>
    <mergeCell ref="D136:E136"/>
    <mergeCell ref="D137:E137"/>
    <mergeCell ref="D138:E138"/>
    <mergeCell ref="C139:C144"/>
    <mergeCell ref="S79:S83"/>
    <mergeCell ref="T79:T83"/>
    <mergeCell ref="AJ79:AJ83"/>
    <mergeCell ref="AK79:AK83"/>
    <mergeCell ref="AL79:AL83"/>
    <mergeCell ref="A85:A162"/>
    <mergeCell ref="B85:B122"/>
    <mergeCell ref="C85:C102"/>
    <mergeCell ref="C103:C120"/>
    <mergeCell ref="C122:E122"/>
    <mergeCell ref="AL75:AM75"/>
    <mergeCell ref="A78:E78"/>
    <mergeCell ref="A79:E84"/>
    <mergeCell ref="L79:L83"/>
    <mergeCell ref="M79:M83"/>
    <mergeCell ref="N79:N83"/>
    <mergeCell ref="O79:O83"/>
    <mergeCell ref="P79:P83"/>
    <mergeCell ref="Q79:Q83"/>
    <mergeCell ref="R79:R83"/>
    <mergeCell ref="A23:E23"/>
    <mergeCell ref="A24:E24"/>
    <mergeCell ref="A25:E25"/>
    <mergeCell ref="A26:E26"/>
    <mergeCell ref="A27:H27"/>
    <mergeCell ref="A28:A73"/>
    <mergeCell ref="B28:B49"/>
    <mergeCell ref="C49:E49"/>
    <mergeCell ref="B50:B71"/>
    <mergeCell ref="C71:E71"/>
    <mergeCell ref="A17:E17"/>
    <mergeCell ref="A18:E18"/>
    <mergeCell ref="A19:E19"/>
    <mergeCell ref="A20:E20"/>
    <mergeCell ref="A21:E21"/>
    <mergeCell ref="A22:E22"/>
    <mergeCell ref="D139:E139"/>
    <mergeCell ref="D140:E140"/>
    <mergeCell ref="D141:E141"/>
    <mergeCell ref="D142:E142"/>
    <mergeCell ref="D129:E129"/>
    <mergeCell ref="D130:E130"/>
    <mergeCell ref="D133:E133"/>
    <mergeCell ref="D134:E134"/>
    <mergeCell ref="D123:E123"/>
    <mergeCell ref="D124:E124"/>
    <mergeCell ref="D125:E125"/>
    <mergeCell ref="D126:E126"/>
    <mergeCell ref="D127:E127"/>
    <mergeCell ref="D128:E128"/>
    <mergeCell ref="A16:E16"/>
    <mergeCell ref="S5:S9"/>
    <mergeCell ref="T5:T9"/>
    <mergeCell ref="AJ5:AJ9"/>
    <mergeCell ref="AK5:AK9"/>
    <mergeCell ref="R5:R9"/>
    <mergeCell ref="AL5:AL9"/>
    <mergeCell ref="AL1:AM1"/>
    <mergeCell ref="A4:E4"/>
    <mergeCell ref="A5:E10"/>
    <mergeCell ref="L5:L9"/>
    <mergeCell ref="M5:M9"/>
    <mergeCell ref="N5:N9"/>
    <mergeCell ref="O5:O9"/>
    <mergeCell ref="P5:P9"/>
    <mergeCell ref="Q5:Q9"/>
  </mergeCells>
  <printOptions/>
  <pageMargins left="0.8661417322834646" right="0.5905511811023623" top="0.6692913385826772" bottom="0.6299212598425197" header="0.5118110236220472" footer="0.5118110236220472"/>
  <pageSetup horizontalDpi="600" verticalDpi="600" orientation="portrait" pageOrder="overThenDown" paperSize="9" scale="42" r:id="rId3"/>
  <rowBreaks count="2" manualBreakCount="2">
    <brk id="74" max="38" man="1"/>
    <brk id="162" max="38" man="1"/>
  </rowBreaks>
  <colBreaks count="1" manualBreakCount="1">
    <brk id="20" max="235" man="1"/>
  </colBreaks>
  <legacyDrawing r:id="rId2"/>
</worksheet>
</file>

<file path=xl/worksheets/sheet3.xml><?xml version="1.0" encoding="utf-8"?>
<worksheet xmlns="http://schemas.openxmlformats.org/spreadsheetml/2006/main" xmlns:r="http://schemas.openxmlformats.org/officeDocument/2006/relationships">
  <sheetPr transitionEvaluation="1"/>
  <dimension ref="A1:AF52"/>
  <sheetViews>
    <sheetView showGridLines="0" defaultGridColor="0" zoomScale="87" zoomScaleNormal="87" zoomScaleSheetLayoutView="100" zoomScalePageLayoutView="0" colorId="22" workbookViewId="0" topLeftCell="A1">
      <selection activeCell="M18" sqref="M18"/>
    </sheetView>
  </sheetViews>
  <sheetFormatPr defaultColWidth="10.796875" defaultRowHeight="15"/>
  <cols>
    <col min="1" max="1" width="4.69921875" style="60" customWidth="1"/>
    <col min="2" max="2" width="12.5" style="60" customWidth="1"/>
    <col min="3" max="3" width="8.8984375" style="60" customWidth="1"/>
    <col min="4" max="4" width="14.19921875" style="60" customWidth="1"/>
    <col min="5" max="5" width="8.8984375" style="60" customWidth="1"/>
    <col min="6" max="6" width="13.19921875" style="60" customWidth="1"/>
    <col min="7" max="7" width="8.8984375" style="60" customWidth="1"/>
    <col min="8" max="8" width="12.69921875" style="60" customWidth="1"/>
    <col min="9" max="9" width="8.8984375" style="60" customWidth="1"/>
    <col min="10" max="10" width="13.8984375" style="60" customWidth="1"/>
    <col min="11" max="16384" width="10.69921875" style="60" customWidth="1"/>
  </cols>
  <sheetData>
    <row r="1" spans="1:32" ht="15.75"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row>
    <row r="2" spans="1:32" ht="14.2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row>
    <row r="3" spans="1:32" ht="14.2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row>
    <row r="4" spans="1:32" ht="18.75">
      <c r="A4" s="61" t="s">
        <v>134</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row>
    <row r="5" spans="1:10" ht="15" thickBot="1">
      <c r="A5" s="62"/>
      <c r="B5" s="62"/>
      <c r="C5" s="62"/>
      <c r="D5" s="62"/>
      <c r="E5" s="62"/>
      <c r="F5" s="62"/>
      <c r="G5" s="62"/>
      <c r="H5" s="62"/>
      <c r="J5" s="66" t="s">
        <v>124</v>
      </c>
    </row>
    <row r="6" spans="1:10" ht="18" customHeight="1">
      <c r="A6" s="67"/>
      <c r="B6" s="102" t="s">
        <v>125</v>
      </c>
      <c r="C6" s="103"/>
      <c r="D6" s="102" t="s">
        <v>126</v>
      </c>
      <c r="E6" s="103"/>
      <c r="F6" s="104" t="s">
        <v>127</v>
      </c>
      <c r="G6" s="104"/>
      <c r="H6" s="104"/>
      <c r="I6" s="104"/>
      <c r="J6" s="96" t="s">
        <v>128</v>
      </c>
    </row>
    <row r="7" spans="1:10" ht="18.75" customHeight="1">
      <c r="A7" s="73" t="s">
        <v>129</v>
      </c>
      <c r="B7" s="105"/>
      <c r="C7" s="106" t="s">
        <v>130</v>
      </c>
      <c r="D7" s="107"/>
      <c r="E7" s="106" t="s">
        <v>130</v>
      </c>
      <c r="F7" s="106" t="s">
        <v>131</v>
      </c>
      <c r="G7" s="106" t="s">
        <v>130</v>
      </c>
      <c r="H7" s="106" t="s">
        <v>132</v>
      </c>
      <c r="I7" s="106" t="s">
        <v>130</v>
      </c>
      <c r="J7" s="97"/>
    </row>
    <row r="8" spans="1:10" ht="35.25" customHeight="1">
      <c r="A8" s="79">
        <v>17</v>
      </c>
      <c r="B8" s="108">
        <v>2986366</v>
      </c>
      <c r="C8" s="100">
        <v>2.152113090823709</v>
      </c>
      <c r="D8" s="108">
        <v>129547158</v>
      </c>
      <c r="E8" s="100">
        <v>93.35765763834954</v>
      </c>
      <c r="F8" s="108">
        <v>1819997</v>
      </c>
      <c r="G8" s="100">
        <v>1.3115737886648446</v>
      </c>
      <c r="H8" s="108">
        <v>4410841</v>
      </c>
      <c r="I8" s="100">
        <v>3.1786554821619113</v>
      </c>
      <c r="J8" s="99">
        <v>138764362</v>
      </c>
    </row>
    <row r="9" spans="1:10" ht="35.25" customHeight="1">
      <c r="A9" s="79">
        <v>18</v>
      </c>
      <c r="B9" s="108">
        <v>3334008</v>
      </c>
      <c r="C9" s="100">
        <v>2.1647473160931123</v>
      </c>
      <c r="D9" s="108">
        <v>143361138</v>
      </c>
      <c r="E9" s="100">
        <v>93.08335154491361</v>
      </c>
      <c r="F9" s="108">
        <v>1727802</v>
      </c>
      <c r="G9" s="100">
        <v>1.1218493603615562</v>
      </c>
      <c r="H9" s="108">
        <v>5590778</v>
      </c>
      <c r="I9" s="100">
        <v>3.6300517786317306</v>
      </c>
      <c r="J9" s="99">
        <v>154013726</v>
      </c>
    </row>
    <row r="10" spans="1:10" ht="35.25" customHeight="1">
      <c r="A10" s="79">
        <v>19</v>
      </c>
      <c r="B10" s="108">
        <v>3423834</v>
      </c>
      <c r="C10" s="100">
        <v>1.1203232901940727</v>
      </c>
      <c r="D10" s="108">
        <v>291355038</v>
      </c>
      <c r="E10" s="100">
        <v>95.33518119943288</v>
      </c>
      <c r="F10" s="108">
        <v>3054109</v>
      </c>
      <c r="G10" s="100">
        <v>0.9993444318536848</v>
      </c>
      <c r="H10" s="108">
        <v>7778268</v>
      </c>
      <c r="I10" s="100">
        <v>2.545151078519364</v>
      </c>
      <c r="J10" s="99">
        <v>305611249</v>
      </c>
    </row>
    <row r="11" spans="1:10" ht="35.25" customHeight="1">
      <c r="A11" s="93">
        <v>20</v>
      </c>
      <c r="B11" s="109">
        <v>3508595</v>
      </c>
      <c r="C11" s="110">
        <v>1.1466696650196184</v>
      </c>
      <c r="D11" s="109">
        <v>291795268</v>
      </c>
      <c r="E11" s="110">
        <v>95.36375164755971</v>
      </c>
      <c r="F11" s="109">
        <v>3039210</v>
      </c>
      <c r="G11" s="110">
        <v>0.9932665105617133</v>
      </c>
      <c r="H11" s="109">
        <v>7638249</v>
      </c>
      <c r="I11" s="110">
        <v>2.4963121768589525</v>
      </c>
      <c r="J11" s="98">
        <v>305981322</v>
      </c>
    </row>
    <row r="12" spans="1:10" ht="35.25" customHeight="1">
      <c r="A12" s="93">
        <v>21</v>
      </c>
      <c r="B12" s="109">
        <v>3534725</v>
      </c>
      <c r="C12" s="110">
        <v>1.1744429427128913</v>
      </c>
      <c r="D12" s="109">
        <v>288801788</v>
      </c>
      <c r="E12" s="110">
        <v>95.85689106209523</v>
      </c>
      <c r="F12" s="109">
        <v>3289080</v>
      </c>
      <c r="G12" s="110">
        <v>1.0928252676002</v>
      </c>
      <c r="H12" s="109">
        <v>5344754</v>
      </c>
      <c r="I12" s="110">
        <v>1.7758407275916785</v>
      </c>
      <c r="J12" s="98">
        <v>300970347</v>
      </c>
    </row>
    <row r="13" spans="1:10" ht="35.25" customHeight="1">
      <c r="A13" s="93">
        <v>22</v>
      </c>
      <c r="B13" s="109">
        <v>3494653</v>
      </c>
      <c r="C13" s="110">
        <v>1.2743379784058089</v>
      </c>
      <c r="D13" s="109">
        <v>264467197</v>
      </c>
      <c r="E13" s="110">
        <v>96.43892918113208</v>
      </c>
      <c r="F13" s="109">
        <v>2774141</v>
      </c>
      <c r="G13" s="110">
        <v>1.0116006464025666</v>
      </c>
      <c r="H13" s="109">
        <v>3496831</v>
      </c>
      <c r="I13" s="110">
        <v>1.2751321940595426</v>
      </c>
      <c r="J13" s="98">
        <v>274232822</v>
      </c>
    </row>
    <row r="14" spans="1:10" ht="35.25" customHeight="1">
      <c r="A14" s="93">
        <v>23</v>
      </c>
      <c r="B14" s="109">
        <v>3489389</v>
      </c>
      <c r="C14" s="110">
        <v>1.2840385690428011</v>
      </c>
      <c r="D14" s="109">
        <v>261182329</v>
      </c>
      <c r="E14" s="110">
        <v>96.11086181231904</v>
      </c>
      <c r="F14" s="109">
        <v>2745805</v>
      </c>
      <c r="G14" s="110">
        <v>1.0104117147932112</v>
      </c>
      <c r="H14" s="109">
        <v>4333582</v>
      </c>
      <c r="I14" s="110">
        <v>1.594687903844954</v>
      </c>
      <c r="J14" s="98">
        <v>271751105</v>
      </c>
    </row>
    <row r="15" spans="1:10" ht="35.25" customHeight="1">
      <c r="A15" s="79">
        <v>24</v>
      </c>
      <c r="B15" s="108">
        <v>3492504</v>
      </c>
      <c r="C15" s="100">
        <v>1.2</v>
      </c>
      <c r="D15" s="108">
        <v>270413151</v>
      </c>
      <c r="E15" s="100">
        <v>95.89999999999999</v>
      </c>
      <c r="F15" s="108">
        <v>2895549</v>
      </c>
      <c r="G15" s="100">
        <v>1</v>
      </c>
      <c r="H15" s="108">
        <v>5339880</v>
      </c>
      <c r="I15" s="100">
        <v>1.9</v>
      </c>
      <c r="J15" s="99">
        <v>282141084</v>
      </c>
    </row>
    <row r="16" spans="1:10" ht="35.25" customHeight="1">
      <c r="A16" s="79">
        <v>25</v>
      </c>
      <c r="B16" s="108">
        <v>3520473</v>
      </c>
      <c r="C16" s="100">
        <v>1.3</v>
      </c>
      <c r="D16" s="108">
        <v>269856350</v>
      </c>
      <c r="E16" s="100">
        <v>95.8</v>
      </c>
      <c r="F16" s="108">
        <v>2892049</v>
      </c>
      <c r="G16" s="100">
        <v>1</v>
      </c>
      <c r="H16" s="108">
        <v>5480970</v>
      </c>
      <c r="I16" s="100">
        <v>1.9</v>
      </c>
      <c r="J16" s="99">
        <v>281749842</v>
      </c>
    </row>
    <row r="17" spans="1:10" ht="35.25" customHeight="1">
      <c r="A17" s="79">
        <v>26</v>
      </c>
      <c r="B17" s="108">
        <v>5336694</v>
      </c>
      <c r="C17" s="100">
        <v>1.9</v>
      </c>
      <c r="D17" s="108">
        <v>270752062</v>
      </c>
      <c r="E17" s="100">
        <v>94.6</v>
      </c>
      <c r="F17" s="108">
        <v>2619023</v>
      </c>
      <c r="G17" s="100">
        <v>0.9</v>
      </c>
      <c r="H17" s="108">
        <v>7422024</v>
      </c>
      <c r="I17" s="100">
        <v>2.6</v>
      </c>
      <c r="J17" s="99">
        <v>286129803</v>
      </c>
    </row>
    <row r="18" spans="1:10" ht="35.25" customHeight="1" thickBot="1">
      <c r="A18" s="86">
        <v>27</v>
      </c>
      <c r="B18" s="111">
        <v>5404397</v>
      </c>
      <c r="C18" s="112">
        <v>1.7999999999999998</v>
      </c>
      <c r="D18" s="111">
        <v>276153216</v>
      </c>
      <c r="E18" s="112">
        <v>95.1</v>
      </c>
      <c r="F18" s="111">
        <v>2526138</v>
      </c>
      <c r="G18" s="112">
        <v>0.9</v>
      </c>
      <c r="H18" s="111">
        <v>6324511</v>
      </c>
      <c r="I18" s="112">
        <v>2.2</v>
      </c>
      <c r="J18" s="113">
        <v>290408262</v>
      </c>
    </row>
    <row r="19" spans="1:10" ht="15.75" customHeight="1">
      <c r="A19" s="59" t="s">
        <v>135</v>
      </c>
      <c r="B19" s="59"/>
      <c r="C19" s="59"/>
      <c r="D19" s="59"/>
      <c r="E19" s="59"/>
      <c r="F19" s="59"/>
      <c r="G19" s="59"/>
      <c r="H19" s="59"/>
      <c r="I19" s="59"/>
      <c r="J19" s="59"/>
    </row>
    <row r="20" spans="1:10" ht="14.25">
      <c r="A20" s="114"/>
      <c r="B20" s="115"/>
      <c r="C20" s="114"/>
      <c r="D20" s="115"/>
      <c r="E20" s="114"/>
      <c r="F20" s="115"/>
      <c r="G20" s="114"/>
      <c r="H20" s="115"/>
      <c r="I20" s="114"/>
      <c r="J20" s="115"/>
    </row>
    <row r="21" spans="1:10" ht="9" customHeight="1">
      <c r="A21" s="114"/>
      <c r="B21" s="114"/>
      <c r="C21" s="114"/>
      <c r="D21" s="114"/>
      <c r="E21" s="114"/>
      <c r="F21" s="114"/>
      <c r="G21" s="114"/>
      <c r="H21" s="114"/>
      <c r="I21" s="114"/>
      <c r="J21" s="114"/>
    </row>
    <row r="22" spans="1:10" ht="9" customHeight="1">
      <c r="A22" s="114"/>
      <c r="B22" s="114"/>
      <c r="C22" s="114"/>
      <c r="D22" s="114"/>
      <c r="E22" s="114"/>
      <c r="F22" s="114"/>
      <c r="G22" s="114"/>
      <c r="H22" s="114"/>
      <c r="I22" s="114"/>
      <c r="J22" s="114"/>
    </row>
    <row r="23" spans="1:10" ht="9" customHeight="1">
      <c r="A23" s="114"/>
      <c r="B23" s="114"/>
      <c r="C23" s="114"/>
      <c r="D23" s="114"/>
      <c r="E23" s="114"/>
      <c r="F23" s="114"/>
      <c r="G23" s="114"/>
      <c r="H23" s="114"/>
      <c r="I23" s="114"/>
      <c r="J23" s="114"/>
    </row>
    <row r="24" spans="1:10" ht="14.25">
      <c r="A24" s="114"/>
      <c r="B24" s="114"/>
      <c r="C24" s="114"/>
      <c r="D24" s="114"/>
      <c r="E24" s="114"/>
      <c r="F24" s="114"/>
      <c r="G24" s="114"/>
      <c r="H24" s="114"/>
      <c r="I24" s="116"/>
      <c r="J24" s="114"/>
    </row>
    <row r="26" ht="18.75">
      <c r="A26" s="61" t="s">
        <v>136</v>
      </c>
    </row>
    <row r="27" spans="1:9" ht="15" thickBot="1">
      <c r="A27" s="117"/>
      <c r="B27" s="117"/>
      <c r="C27" s="117"/>
      <c r="D27" s="117"/>
      <c r="E27" s="117"/>
      <c r="F27" s="117"/>
      <c r="G27" s="117"/>
      <c r="H27" s="117"/>
      <c r="I27" s="118" t="s">
        <v>137</v>
      </c>
    </row>
    <row r="28" spans="1:9" ht="14.25" customHeight="1">
      <c r="A28" s="119" t="s">
        <v>138</v>
      </c>
      <c r="B28" s="120"/>
      <c r="C28" s="121"/>
      <c r="D28" s="120"/>
      <c r="E28" s="121"/>
      <c r="F28" s="122" t="s">
        <v>139</v>
      </c>
      <c r="G28" s="121"/>
      <c r="H28" s="120"/>
      <c r="I28" s="123"/>
    </row>
    <row r="29" spans="1:9" ht="14.25" customHeight="1">
      <c r="A29" s="124" t="s">
        <v>129</v>
      </c>
      <c r="B29" s="125" t="s">
        <v>140</v>
      </c>
      <c r="C29" s="126" t="s">
        <v>141</v>
      </c>
      <c r="D29" s="125" t="s">
        <v>142</v>
      </c>
      <c r="E29" s="126" t="s">
        <v>141</v>
      </c>
      <c r="F29" s="125" t="s">
        <v>143</v>
      </c>
      <c r="G29" s="126" t="s">
        <v>141</v>
      </c>
      <c r="H29" s="125" t="s">
        <v>91</v>
      </c>
      <c r="I29" s="127" t="s">
        <v>141</v>
      </c>
    </row>
    <row r="30" spans="1:9" ht="18" customHeight="1">
      <c r="A30" s="128"/>
      <c r="B30" s="129">
        <v>159448</v>
      </c>
      <c r="C30" s="130"/>
      <c r="D30" s="129">
        <v>42918</v>
      </c>
      <c r="E30" s="130"/>
      <c r="F30" s="129">
        <v>1340843</v>
      </c>
      <c r="G30" s="130"/>
      <c r="H30" s="129">
        <v>1543209</v>
      </c>
      <c r="I30" s="131"/>
    </row>
    <row r="31" spans="1:9" ht="18" customHeight="1">
      <c r="A31" s="132">
        <v>17</v>
      </c>
      <c r="B31" s="133">
        <v>188781</v>
      </c>
      <c r="C31" s="134">
        <v>94.28913917538647</v>
      </c>
      <c r="D31" s="133">
        <v>48979</v>
      </c>
      <c r="E31" s="134">
        <v>10.216153867012078</v>
      </c>
      <c r="F31" s="133">
        <v>3064603</v>
      </c>
      <c r="G31" s="134">
        <v>120.67770193589746</v>
      </c>
      <c r="H31" s="133">
        <v>3302363</v>
      </c>
      <c r="I31" s="135">
        <v>102.58538315871091</v>
      </c>
    </row>
    <row r="32" spans="1:9" ht="18" customHeight="1">
      <c r="A32" s="128"/>
      <c r="B32" s="136">
        <v>155459</v>
      </c>
      <c r="C32" s="130"/>
      <c r="D32" s="136">
        <v>41565</v>
      </c>
      <c r="E32" s="130"/>
      <c r="F32" s="136">
        <v>1517842</v>
      </c>
      <c r="G32" s="130"/>
      <c r="H32" s="136">
        <v>1714866</v>
      </c>
      <c r="I32" s="131"/>
    </row>
    <row r="33" spans="1:9" ht="18" customHeight="1">
      <c r="A33" s="132">
        <v>18</v>
      </c>
      <c r="B33" s="133">
        <v>185232</v>
      </c>
      <c r="C33" s="134">
        <v>98.12004386034612</v>
      </c>
      <c r="D33" s="133">
        <v>47126</v>
      </c>
      <c r="E33" s="134">
        <v>96.21674595234693</v>
      </c>
      <c r="F33" s="133">
        <v>3258674</v>
      </c>
      <c r="G33" s="134">
        <v>106.33266364354535</v>
      </c>
      <c r="H33" s="133">
        <v>3491032</v>
      </c>
      <c r="I33" s="135">
        <v>105.71315146154436</v>
      </c>
    </row>
    <row r="34" spans="1:9" ht="18" customHeight="1">
      <c r="A34" s="128"/>
      <c r="B34" s="137">
        <v>156998</v>
      </c>
      <c r="C34" s="130"/>
      <c r="D34" s="137">
        <v>17111</v>
      </c>
      <c r="E34" s="130"/>
      <c r="F34" s="137">
        <v>1560423</v>
      </c>
      <c r="G34" s="130"/>
      <c r="H34" s="136">
        <v>1734532</v>
      </c>
      <c r="I34" s="131"/>
    </row>
    <row r="35" spans="1:9" ht="18" customHeight="1">
      <c r="A35" s="132">
        <v>19</v>
      </c>
      <c r="B35" s="133">
        <v>185758</v>
      </c>
      <c r="C35" s="134">
        <v>100.2839682128358</v>
      </c>
      <c r="D35" s="133">
        <v>23435</v>
      </c>
      <c r="E35" s="134">
        <v>49.72838772652039</v>
      </c>
      <c r="F35" s="133">
        <v>3314607</v>
      </c>
      <c r="G35" s="134">
        <v>101.71643435335969</v>
      </c>
      <c r="H35" s="133">
        <v>3523800</v>
      </c>
      <c r="I35" s="135">
        <v>100.93863361894134</v>
      </c>
    </row>
    <row r="36" spans="1:9" ht="18" customHeight="1">
      <c r="A36" s="128"/>
      <c r="B36" s="137">
        <v>160440</v>
      </c>
      <c r="C36" s="130"/>
      <c r="D36" s="137">
        <v>17198</v>
      </c>
      <c r="E36" s="130"/>
      <c r="F36" s="137">
        <v>1566424</v>
      </c>
      <c r="G36" s="130"/>
      <c r="H36" s="136">
        <v>1744062</v>
      </c>
      <c r="I36" s="131"/>
    </row>
    <row r="37" spans="1:9" ht="18" customHeight="1">
      <c r="A37" s="132">
        <v>20</v>
      </c>
      <c r="B37" s="91">
        <v>188980</v>
      </c>
      <c r="C37" s="130">
        <v>101.73451479882428</v>
      </c>
      <c r="D37" s="91">
        <v>23189</v>
      </c>
      <c r="E37" s="130">
        <v>98.95028803072327</v>
      </c>
      <c r="F37" s="91">
        <v>3351229</v>
      </c>
      <c r="G37" s="130">
        <v>101.1048670325019</v>
      </c>
      <c r="H37" s="91">
        <v>3563398</v>
      </c>
      <c r="I37" s="131">
        <v>101.12373006413532</v>
      </c>
    </row>
    <row r="38" spans="1:9" ht="18" customHeight="1">
      <c r="A38" s="138"/>
      <c r="B38" s="136">
        <v>152428</v>
      </c>
      <c r="C38" s="110"/>
      <c r="D38" s="136">
        <v>20800</v>
      </c>
      <c r="E38" s="110"/>
      <c r="F38" s="136">
        <v>1539816</v>
      </c>
      <c r="G38" s="110"/>
      <c r="H38" s="136">
        <v>1713044</v>
      </c>
      <c r="I38" s="94"/>
    </row>
    <row r="39" spans="1:9" ht="18" customHeight="1">
      <c r="A39" s="132">
        <v>21</v>
      </c>
      <c r="B39" s="91">
        <v>194910</v>
      </c>
      <c r="C39" s="130">
        <v>103.13789819028469</v>
      </c>
      <c r="D39" s="91">
        <v>28022</v>
      </c>
      <c r="E39" s="130">
        <v>120.84177842942773</v>
      </c>
      <c r="F39" s="91">
        <v>3385105</v>
      </c>
      <c r="G39" s="130">
        <v>101.01085303332002</v>
      </c>
      <c r="H39" s="91">
        <v>3608037</v>
      </c>
      <c r="I39" s="131">
        <v>101.25270879087881</v>
      </c>
    </row>
    <row r="40" spans="1:9" ht="18" customHeight="1">
      <c r="A40" s="138"/>
      <c r="B40" s="136">
        <v>149408</v>
      </c>
      <c r="C40" s="110"/>
      <c r="D40" s="136">
        <v>2561</v>
      </c>
      <c r="E40" s="110"/>
      <c r="F40" s="136">
        <v>1285617</v>
      </c>
      <c r="G40" s="110"/>
      <c r="H40" s="136">
        <v>1437586</v>
      </c>
      <c r="I40" s="94"/>
    </row>
    <row r="41" spans="1:9" ht="18" customHeight="1">
      <c r="A41" s="132">
        <v>22</v>
      </c>
      <c r="B41" s="91">
        <v>217387</v>
      </c>
      <c r="C41" s="130">
        <v>111.53198912318504</v>
      </c>
      <c r="D41" s="91">
        <v>4103</v>
      </c>
      <c r="E41" s="130">
        <v>14.642066947398472</v>
      </c>
      <c r="F41" s="91">
        <v>3317391</v>
      </c>
      <c r="G41" s="130">
        <v>97.99964845994438</v>
      </c>
      <c r="H41" s="91">
        <v>3538881</v>
      </c>
      <c r="I41" s="131">
        <v>98.08327907945512</v>
      </c>
    </row>
    <row r="42" spans="1:9" ht="18" customHeight="1">
      <c r="A42" s="138"/>
      <c r="B42" s="136">
        <v>146234</v>
      </c>
      <c r="C42" s="110"/>
      <c r="D42" s="136">
        <v>1022</v>
      </c>
      <c r="E42" s="110"/>
      <c r="F42" s="136">
        <v>1242783</v>
      </c>
      <c r="G42" s="110"/>
      <c r="H42" s="136">
        <v>1390039</v>
      </c>
      <c r="I42" s="94"/>
    </row>
    <row r="43" spans="1:9" ht="18" customHeight="1">
      <c r="A43" s="132">
        <v>23</v>
      </c>
      <c r="B43" s="91">
        <v>217883</v>
      </c>
      <c r="C43" s="130">
        <v>100.22816451765746</v>
      </c>
      <c r="D43" s="91">
        <v>2214</v>
      </c>
      <c r="E43" s="130">
        <v>53.96051669510115</v>
      </c>
      <c r="F43" s="91">
        <v>3303879</v>
      </c>
      <c r="G43" s="130">
        <v>99.59269196787476</v>
      </c>
      <c r="H43" s="91">
        <v>3523976</v>
      </c>
      <c r="I43" s="131">
        <v>99.57882166707499</v>
      </c>
    </row>
    <row r="44" spans="1:9" ht="18" customHeight="1">
      <c r="A44" s="138"/>
      <c r="B44" s="136">
        <v>136692</v>
      </c>
      <c r="C44" s="110"/>
      <c r="D44" s="136">
        <v>1686</v>
      </c>
      <c r="E44" s="110"/>
      <c r="F44" s="136">
        <v>1214047</v>
      </c>
      <c r="G44" s="110"/>
      <c r="H44" s="136">
        <v>1352425</v>
      </c>
      <c r="I44" s="94"/>
    </row>
    <row r="45" spans="1:9" ht="18" customHeight="1">
      <c r="A45" s="132">
        <v>24</v>
      </c>
      <c r="B45" s="133">
        <v>210672</v>
      </c>
      <c r="C45" s="134">
        <v>96.69042559538835</v>
      </c>
      <c r="D45" s="133">
        <v>2615</v>
      </c>
      <c r="E45" s="134">
        <v>118.11201445347788</v>
      </c>
      <c r="F45" s="133">
        <v>3310712</v>
      </c>
      <c r="G45" s="134">
        <v>100.20681750148842</v>
      </c>
      <c r="H45" s="133">
        <v>3523999</v>
      </c>
      <c r="I45" s="135">
        <v>100.00065267186838</v>
      </c>
    </row>
    <row r="46" spans="1:9" ht="18" customHeight="1">
      <c r="A46" s="128"/>
      <c r="B46" s="129">
        <v>134016</v>
      </c>
      <c r="C46" s="130"/>
      <c r="D46" s="129">
        <v>2549</v>
      </c>
      <c r="E46" s="130"/>
      <c r="F46" s="129">
        <v>1189651</v>
      </c>
      <c r="G46" s="130"/>
      <c r="H46" s="129">
        <v>1326216</v>
      </c>
      <c r="I46" s="131"/>
    </row>
    <row r="47" spans="1:9" ht="18" customHeight="1">
      <c r="A47" s="132">
        <v>25</v>
      </c>
      <c r="B47" s="133">
        <v>213300</v>
      </c>
      <c r="C47" s="134">
        <v>101.24743677375257</v>
      </c>
      <c r="D47" s="133">
        <v>3401</v>
      </c>
      <c r="E47" s="134">
        <v>130.05736137667304</v>
      </c>
      <c r="F47" s="133">
        <v>3331157</v>
      </c>
      <c r="G47" s="134">
        <v>100.61754087942411</v>
      </c>
      <c r="H47" s="133">
        <v>3547858</v>
      </c>
      <c r="I47" s="135">
        <v>100.67704332492717</v>
      </c>
    </row>
    <row r="48" spans="1:9" ht="18" customHeight="1">
      <c r="A48" s="128"/>
      <c r="B48" s="129">
        <v>135703</v>
      </c>
      <c r="C48" s="130"/>
      <c r="D48" s="129">
        <v>1924</v>
      </c>
      <c r="E48" s="130"/>
      <c r="F48" s="129">
        <v>1151964</v>
      </c>
      <c r="G48" s="130"/>
      <c r="H48" s="129">
        <v>1289591</v>
      </c>
      <c r="I48" s="131"/>
    </row>
    <row r="49" spans="1:9" ht="18" customHeight="1">
      <c r="A49" s="132">
        <v>26</v>
      </c>
      <c r="B49" s="133">
        <v>227973</v>
      </c>
      <c r="C49" s="134">
        <v>106.8790436005626</v>
      </c>
      <c r="D49" s="133">
        <v>2834</v>
      </c>
      <c r="E49" s="134">
        <v>83.32843281387827</v>
      </c>
      <c r="F49" s="133">
        <v>3348171</v>
      </c>
      <c r="G49" s="134">
        <v>100.51075347094118</v>
      </c>
      <c r="H49" s="133">
        <v>3578978</v>
      </c>
      <c r="I49" s="135">
        <v>100.8771489727041</v>
      </c>
    </row>
    <row r="50" spans="1:9" ht="18" customHeight="1">
      <c r="A50" s="128"/>
      <c r="B50" s="129">
        <v>113661</v>
      </c>
      <c r="C50" s="130"/>
      <c r="D50" s="129">
        <v>1879</v>
      </c>
      <c r="E50" s="130"/>
      <c r="F50" s="129">
        <v>911760</v>
      </c>
      <c r="G50" s="130"/>
      <c r="H50" s="129">
        <v>1027300</v>
      </c>
      <c r="I50" s="131"/>
    </row>
    <row r="51" spans="1:9" ht="18" customHeight="1" thickBot="1">
      <c r="A51" s="139">
        <v>27</v>
      </c>
      <c r="B51" s="140">
        <v>235373</v>
      </c>
      <c r="C51" s="112">
        <v>103.2459984296386</v>
      </c>
      <c r="D51" s="140">
        <v>2786</v>
      </c>
      <c r="E51" s="112">
        <v>98.30628087508822</v>
      </c>
      <c r="F51" s="140">
        <v>3373832</v>
      </c>
      <c r="G51" s="112">
        <v>100.76641844159096</v>
      </c>
      <c r="H51" s="140">
        <v>3611991</v>
      </c>
      <c r="I51" s="141">
        <v>100.92241416404349</v>
      </c>
    </row>
    <row r="52" ht="20.25" customHeight="1">
      <c r="A52" s="60" t="s">
        <v>144</v>
      </c>
    </row>
  </sheetData>
  <sheetProtection/>
  <printOptions/>
  <pageMargins left="0.75" right="0.75" top="0.787" bottom="0.787" header="0.512" footer="0.512"/>
  <pageSetup horizontalDpi="600" verticalDpi="600" orientation="portrait" paperSize="9" scale="72" r:id="rId1"/>
</worksheet>
</file>

<file path=xl/worksheets/sheet30.xml><?xml version="1.0" encoding="utf-8"?>
<worksheet xmlns="http://schemas.openxmlformats.org/spreadsheetml/2006/main" xmlns:r="http://schemas.openxmlformats.org/officeDocument/2006/relationships">
  <sheetPr transitionEvaluation="1">
    <pageSetUpPr fitToPage="1"/>
  </sheetPr>
  <dimension ref="A1:IU84"/>
  <sheetViews>
    <sheetView showGridLines="0" defaultGridColor="0" view="pageBreakPreview" zoomScale="145" zoomScaleNormal="85" zoomScaleSheetLayoutView="145" zoomScalePageLayoutView="0" colorId="22" workbookViewId="0" topLeftCell="A1">
      <selection activeCell="M18" sqref="M18"/>
    </sheetView>
  </sheetViews>
  <sheetFormatPr defaultColWidth="10.796875" defaultRowHeight="15"/>
  <cols>
    <col min="1" max="1" width="5" style="1579" customWidth="1"/>
    <col min="2" max="2" width="3.69921875" style="1579" customWidth="1"/>
    <col min="3" max="3" width="4.69921875" style="1579" customWidth="1"/>
    <col min="4" max="4" width="11.69921875" style="1579" customWidth="1"/>
    <col min="5" max="6" width="12.69921875" style="1579" customWidth="1"/>
    <col min="7" max="7" width="18.3984375" style="1579" bestFit="1" customWidth="1"/>
    <col min="8" max="8" width="15.3984375" style="1579" customWidth="1"/>
    <col min="9" max="10" width="14.69921875" style="1579" customWidth="1"/>
    <col min="11" max="11" width="15" style="1579" customWidth="1"/>
    <col min="12" max="12" width="20.59765625" style="1579" customWidth="1"/>
    <col min="13" max="13" width="13.5" style="1579" customWidth="1"/>
    <col min="14" max="14" width="14.8984375" style="1579" customWidth="1"/>
    <col min="15" max="17" width="10.69921875" style="1579" customWidth="1"/>
    <col min="18" max="18" width="10.8984375" style="1579" bestFit="1" customWidth="1"/>
    <col min="19" max="16384" width="10.69921875" style="1579" customWidth="1"/>
  </cols>
  <sheetData>
    <row r="1" spans="1:255" ht="18.75">
      <c r="A1" s="1674" t="s">
        <v>1726</v>
      </c>
      <c r="B1" s="486"/>
      <c r="C1" s="486"/>
      <c r="D1" s="486"/>
      <c r="E1" s="486"/>
      <c r="F1" s="486"/>
      <c r="G1" s="486"/>
      <c r="H1" s="486"/>
      <c r="I1" s="486"/>
      <c r="J1" s="486"/>
      <c r="K1" s="486"/>
      <c r="N1" s="487" t="s">
        <v>146</v>
      </c>
      <c r="O1" s="1581"/>
      <c r="P1" s="1581"/>
      <c r="Q1" s="1581"/>
      <c r="R1" s="1581"/>
      <c r="S1" s="1581"/>
      <c r="T1" s="1581"/>
      <c r="U1" s="1581"/>
      <c r="V1" s="1581"/>
      <c r="W1" s="1581"/>
      <c r="X1" s="1581"/>
      <c r="Y1" s="1581"/>
      <c r="Z1" s="1581"/>
      <c r="AA1" s="1581"/>
      <c r="AB1" s="1581"/>
      <c r="AC1" s="1581"/>
      <c r="AD1" s="1581"/>
      <c r="AE1" s="1581"/>
      <c r="AF1" s="1581"/>
      <c r="AG1" s="1581"/>
      <c r="AH1" s="1581"/>
      <c r="AI1" s="1581"/>
      <c r="AJ1" s="1581"/>
      <c r="AK1" s="1581"/>
      <c r="AL1" s="1581"/>
      <c r="AM1" s="1581"/>
      <c r="AN1" s="1581"/>
      <c r="AO1" s="1581"/>
      <c r="AP1" s="1581"/>
      <c r="AQ1" s="1581"/>
      <c r="AR1" s="1581"/>
      <c r="AS1" s="1581"/>
      <c r="AT1" s="1581"/>
      <c r="AU1" s="1581"/>
      <c r="AV1" s="1581"/>
      <c r="AW1" s="1581"/>
      <c r="AX1" s="1581"/>
      <c r="AY1" s="1581"/>
      <c r="AZ1" s="1581"/>
      <c r="BA1" s="1581"/>
      <c r="BB1" s="1581"/>
      <c r="BC1" s="1581"/>
      <c r="BD1" s="1581"/>
      <c r="BE1" s="1581"/>
      <c r="BF1" s="1581"/>
      <c r="BG1" s="1581"/>
      <c r="BH1" s="1581"/>
      <c r="BI1" s="1581"/>
      <c r="BJ1" s="1581"/>
      <c r="BK1" s="1581"/>
      <c r="BL1" s="1581"/>
      <c r="BM1" s="1581"/>
      <c r="BN1" s="1581"/>
      <c r="BO1" s="1581"/>
      <c r="BP1" s="1581"/>
      <c r="BQ1" s="1581"/>
      <c r="BR1" s="1581"/>
      <c r="BS1" s="1581"/>
      <c r="BT1" s="1581"/>
      <c r="BU1" s="1581"/>
      <c r="BV1" s="1581"/>
      <c r="BW1" s="1581"/>
      <c r="BX1" s="1581"/>
      <c r="BY1" s="1581"/>
      <c r="BZ1" s="1581"/>
      <c r="CA1" s="1581"/>
      <c r="CB1" s="1581"/>
      <c r="CC1" s="1581"/>
      <c r="CD1" s="1581"/>
      <c r="CE1" s="1581"/>
      <c r="CF1" s="1581"/>
      <c r="CG1" s="1581"/>
      <c r="CH1" s="1581"/>
      <c r="CI1" s="1581"/>
      <c r="CJ1" s="1581"/>
      <c r="CK1" s="1581"/>
      <c r="CL1" s="1581"/>
      <c r="CM1" s="1581"/>
      <c r="CN1" s="1581"/>
      <c r="CO1" s="1581"/>
      <c r="CP1" s="1581"/>
      <c r="CQ1" s="1581"/>
      <c r="CR1" s="1581"/>
      <c r="CS1" s="1581"/>
      <c r="CT1" s="1581"/>
      <c r="CU1" s="1581"/>
      <c r="CV1" s="1581"/>
      <c r="CW1" s="1581"/>
      <c r="CX1" s="1581"/>
      <c r="CY1" s="1581"/>
      <c r="CZ1" s="1581"/>
      <c r="DA1" s="1581"/>
      <c r="DB1" s="1581"/>
      <c r="DC1" s="1581"/>
      <c r="DD1" s="1581"/>
      <c r="DE1" s="1581"/>
      <c r="DF1" s="1581"/>
      <c r="DG1" s="1581"/>
      <c r="DH1" s="1581"/>
      <c r="DI1" s="1581"/>
      <c r="DJ1" s="1581"/>
      <c r="DK1" s="1581"/>
      <c r="DL1" s="1581"/>
      <c r="DM1" s="1581"/>
      <c r="DN1" s="1581"/>
      <c r="DO1" s="1581"/>
      <c r="DP1" s="1581"/>
      <c r="DQ1" s="1581"/>
      <c r="DR1" s="1581"/>
      <c r="DS1" s="1581"/>
      <c r="DT1" s="1581"/>
      <c r="DU1" s="1581"/>
      <c r="DV1" s="1581"/>
      <c r="DW1" s="1581"/>
      <c r="DX1" s="1581"/>
      <c r="DY1" s="1581"/>
      <c r="DZ1" s="1581"/>
      <c r="EA1" s="1581"/>
      <c r="EB1" s="1581"/>
      <c r="EC1" s="1581"/>
      <c r="ED1" s="1581"/>
      <c r="EE1" s="1581"/>
      <c r="EF1" s="1581"/>
      <c r="EG1" s="1581"/>
      <c r="EH1" s="1581"/>
      <c r="EI1" s="1581"/>
      <c r="EJ1" s="1581"/>
      <c r="EK1" s="1581"/>
      <c r="EL1" s="1581"/>
      <c r="EM1" s="1581"/>
      <c r="EN1" s="1581"/>
      <c r="EO1" s="1581"/>
      <c r="EP1" s="1581"/>
      <c r="EQ1" s="1581"/>
      <c r="ER1" s="1581"/>
      <c r="ES1" s="1581"/>
      <c r="ET1" s="1581"/>
      <c r="EU1" s="1581"/>
      <c r="EV1" s="1581"/>
      <c r="EW1" s="1581"/>
      <c r="EX1" s="1581"/>
      <c r="EY1" s="1581"/>
      <c r="EZ1" s="1581"/>
      <c r="FA1" s="1581"/>
      <c r="FB1" s="1581"/>
      <c r="FC1" s="1581"/>
      <c r="FD1" s="1581"/>
      <c r="FE1" s="1581"/>
      <c r="FF1" s="1581"/>
      <c r="FG1" s="1581"/>
      <c r="FH1" s="1581"/>
      <c r="FI1" s="1581"/>
      <c r="FJ1" s="1581"/>
      <c r="FK1" s="1581"/>
      <c r="FL1" s="1581"/>
      <c r="FM1" s="1581"/>
      <c r="FN1" s="1581"/>
      <c r="FO1" s="1581"/>
      <c r="FP1" s="1581"/>
      <c r="FQ1" s="1581"/>
      <c r="FR1" s="1581"/>
      <c r="FS1" s="1581"/>
      <c r="FT1" s="1581"/>
      <c r="FU1" s="1581"/>
      <c r="FV1" s="1581"/>
      <c r="FW1" s="1581"/>
      <c r="FX1" s="1581"/>
      <c r="FY1" s="1581"/>
      <c r="FZ1" s="1581"/>
      <c r="GA1" s="1581"/>
      <c r="GB1" s="1581"/>
      <c r="GC1" s="1581"/>
      <c r="GD1" s="1581"/>
      <c r="GE1" s="1581"/>
      <c r="GF1" s="1581"/>
      <c r="GG1" s="1581"/>
      <c r="GH1" s="1581"/>
      <c r="GI1" s="1581"/>
      <c r="GJ1" s="1581"/>
      <c r="GK1" s="1581"/>
      <c r="GL1" s="1581"/>
      <c r="GM1" s="1581"/>
      <c r="GN1" s="1581"/>
      <c r="GO1" s="1581"/>
      <c r="GP1" s="1581"/>
      <c r="GQ1" s="1581"/>
      <c r="GR1" s="1581"/>
      <c r="GS1" s="1581"/>
      <c r="GT1" s="1581"/>
      <c r="GU1" s="1581"/>
      <c r="GV1" s="1581"/>
      <c r="GW1" s="1581"/>
      <c r="GX1" s="1581"/>
      <c r="GY1" s="1581"/>
      <c r="GZ1" s="1581"/>
      <c r="HA1" s="1581"/>
      <c r="HB1" s="1581"/>
      <c r="HC1" s="1581"/>
      <c r="HD1" s="1581"/>
      <c r="HE1" s="1581"/>
      <c r="HF1" s="1581"/>
      <c r="HG1" s="1581"/>
      <c r="HH1" s="1581"/>
      <c r="HI1" s="1581"/>
      <c r="HJ1" s="1581"/>
      <c r="HK1" s="1581"/>
      <c r="HL1" s="1581"/>
      <c r="HM1" s="1581"/>
      <c r="HN1" s="1581"/>
      <c r="HO1" s="1581"/>
      <c r="HP1" s="1581"/>
      <c r="HQ1" s="1581"/>
      <c r="HR1" s="1581"/>
      <c r="HS1" s="1581"/>
      <c r="HT1" s="1581"/>
      <c r="HU1" s="1581"/>
      <c r="HV1" s="1581"/>
      <c r="HW1" s="1581"/>
      <c r="HX1" s="1581"/>
      <c r="HY1" s="1581"/>
      <c r="HZ1" s="1581"/>
      <c r="IA1" s="1581"/>
      <c r="IB1" s="1581"/>
      <c r="IC1" s="1581"/>
      <c r="ID1" s="1581"/>
      <c r="IE1" s="1581"/>
      <c r="IF1" s="1581"/>
      <c r="IG1" s="1581"/>
      <c r="IH1" s="1581"/>
      <c r="II1" s="1581"/>
      <c r="IJ1" s="1581"/>
      <c r="IK1" s="1581"/>
      <c r="IL1" s="1581"/>
      <c r="IM1" s="1581"/>
      <c r="IN1" s="1581"/>
      <c r="IO1" s="1581"/>
      <c r="IP1" s="1581"/>
      <c r="IQ1" s="1581"/>
      <c r="IR1" s="1581"/>
      <c r="IS1" s="1581"/>
      <c r="IT1" s="1581"/>
      <c r="IU1" s="1581"/>
    </row>
    <row r="2" spans="1:255" ht="15" thickBot="1">
      <c r="A2" s="486"/>
      <c r="B2" s="486"/>
      <c r="C2" s="486"/>
      <c r="D2" s="486"/>
      <c r="E2" s="486"/>
      <c r="F2" s="486"/>
      <c r="G2" s="486"/>
      <c r="H2" s="486"/>
      <c r="I2" s="486"/>
      <c r="J2" s="486"/>
      <c r="K2" s="486"/>
      <c r="L2" s="486"/>
      <c r="M2" s="486"/>
      <c r="N2" s="486"/>
      <c r="O2" s="1581"/>
      <c r="P2" s="1581"/>
      <c r="Q2" s="1581"/>
      <c r="R2" s="1581"/>
      <c r="S2" s="1581"/>
      <c r="T2" s="1581"/>
      <c r="U2" s="1581"/>
      <c r="V2" s="1581"/>
      <c r="W2" s="1581"/>
      <c r="X2" s="1581"/>
      <c r="Y2" s="1581"/>
      <c r="Z2" s="1581"/>
      <c r="AA2" s="1581"/>
      <c r="AB2" s="1581"/>
      <c r="AC2" s="1581"/>
      <c r="AD2" s="1581"/>
      <c r="AE2" s="1581"/>
      <c r="AF2" s="1581"/>
      <c r="AG2" s="1581"/>
      <c r="AH2" s="1581"/>
      <c r="AI2" s="1581"/>
      <c r="AJ2" s="1581"/>
      <c r="AK2" s="1581"/>
      <c r="AL2" s="1581"/>
      <c r="AM2" s="1581"/>
      <c r="AN2" s="1581"/>
      <c r="AO2" s="1581"/>
      <c r="AP2" s="1581"/>
      <c r="AQ2" s="1581"/>
      <c r="AR2" s="1581"/>
      <c r="AS2" s="1581"/>
      <c r="AT2" s="1581"/>
      <c r="AU2" s="1581"/>
      <c r="AV2" s="1581"/>
      <c r="AW2" s="1581"/>
      <c r="AX2" s="1581"/>
      <c r="AY2" s="1581"/>
      <c r="AZ2" s="1581"/>
      <c r="BA2" s="1581"/>
      <c r="BB2" s="1581"/>
      <c r="BC2" s="1581"/>
      <c r="BD2" s="1581"/>
      <c r="BE2" s="1581"/>
      <c r="BF2" s="1581"/>
      <c r="BG2" s="1581"/>
      <c r="BH2" s="1581"/>
      <c r="BI2" s="1581"/>
      <c r="BJ2" s="1581"/>
      <c r="BK2" s="1581"/>
      <c r="BL2" s="1581"/>
      <c r="BM2" s="1581"/>
      <c r="BN2" s="1581"/>
      <c r="BO2" s="1581"/>
      <c r="BP2" s="1581"/>
      <c r="BQ2" s="1581"/>
      <c r="BR2" s="1581"/>
      <c r="BS2" s="1581"/>
      <c r="BT2" s="1581"/>
      <c r="BU2" s="1581"/>
      <c r="BV2" s="1581"/>
      <c r="BW2" s="1581"/>
      <c r="BX2" s="1581"/>
      <c r="BY2" s="1581"/>
      <c r="BZ2" s="1581"/>
      <c r="CA2" s="1581"/>
      <c r="CB2" s="1581"/>
      <c r="CC2" s="1581"/>
      <c r="CD2" s="1581"/>
      <c r="CE2" s="1581"/>
      <c r="CF2" s="1581"/>
      <c r="CG2" s="1581"/>
      <c r="CH2" s="1581"/>
      <c r="CI2" s="1581"/>
      <c r="CJ2" s="1581"/>
      <c r="CK2" s="1581"/>
      <c r="CL2" s="1581"/>
      <c r="CM2" s="1581"/>
      <c r="CN2" s="1581"/>
      <c r="CO2" s="1581"/>
      <c r="CP2" s="1581"/>
      <c r="CQ2" s="1581"/>
      <c r="CR2" s="1581"/>
      <c r="CS2" s="1581"/>
      <c r="CT2" s="1581"/>
      <c r="CU2" s="1581"/>
      <c r="CV2" s="1581"/>
      <c r="CW2" s="1581"/>
      <c r="CX2" s="1581"/>
      <c r="CY2" s="1581"/>
      <c r="CZ2" s="1581"/>
      <c r="DA2" s="1581"/>
      <c r="DB2" s="1581"/>
      <c r="DC2" s="1581"/>
      <c r="DD2" s="1581"/>
      <c r="DE2" s="1581"/>
      <c r="DF2" s="1581"/>
      <c r="DG2" s="1581"/>
      <c r="DH2" s="1581"/>
      <c r="DI2" s="1581"/>
      <c r="DJ2" s="1581"/>
      <c r="DK2" s="1581"/>
      <c r="DL2" s="1581"/>
      <c r="DM2" s="1581"/>
      <c r="DN2" s="1581"/>
      <c r="DO2" s="1581"/>
      <c r="DP2" s="1581"/>
      <c r="DQ2" s="1581"/>
      <c r="DR2" s="1581"/>
      <c r="DS2" s="1581"/>
      <c r="DT2" s="1581"/>
      <c r="DU2" s="1581"/>
      <c r="DV2" s="1581"/>
      <c r="DW2" s="1581"/>
      <c r="DX2" s="1581"/>
      <c r="DY2" s="1581"/>
      <c r="DZ2" s="1581"/>
      <c r="EA2" s="1581"/>
      <c r="EB2" s="1581"/>
      <c r="EC2" s="1581"/>
      <c r="ED2" s="1581"/>
      <c r="EE2" s="1581"/>
      <c r="EF2" s="1581"/>
      <c r="EG2" s="1581"/>
      <c r="EH2" s="1581"/>
      <c r="EI2" s="1581"/>
      <c r="EJ2" s="1581"/>
      <c r="EK2" s="1581"/>
      <c r="EL2" s="1581"/>
      <c r="EM2" s="1581"/>
      <c r="EN2" s="1581"/>
      <c r="EO2" s="1581"/>
      <c r="EP2" s="1581"/>
      <c r="EQ2" s="1581"/>
      <c r="ER2" s="1581"/>
      <c r="ES2" s="1581"/>
      <c r="ET2" s="1581"/>
      <c r="EU2" s="1581"/>
      <c r="EV2" s="1581"/>
      <c r="EW2" s="1581"/>
      <c r="EX2" s="1581"/>
      <c r="EY2" s="1581"/>
      <c r="EZ2" s="1581"/>
      <c r="FA2" s="1581"/>
      <c r="FB2" s="1581"/>
      <c r="FC2" s="1581"/>
      <c r="FD2" s="1581"/>
      <c r="FE2" s="1581"/>
      <c r="FF2" s="1581"/>
      <c r="FG2" s="1581"/>
      <c r="FH2" s="1581"/>
      <c r="FI2" s="1581"/>
      <c r="FJ2" s="1581"/>
      <c r="FK2" s="1581"/>
      <c r="FL2" s="1581"/>
      <c r="FM2" s="1581"/>
      <c r="FN2" s="1581"/>
      <c r="FO2" s="1581"/>
      <c r="FP2" s="1581"/>
      <c r="FQ2" s="1581"/>
      <c r="FR2" s="1581"/>
      <c r="FS2" s="1581"/>
      <c r="FT2" s="1581"/>
      <c r="FU2" s="1581"/>
      <c r="FV2" s="1581"/>
      <c r="FW2" s="1581"/>
      <c r="FX2" s="1581"/>
      <c r="FY2" s="1581"/>
      <c r="FZ2" s="1581"/>
      <c r="GA2" s="1581"/>
      <c r="GB2" s="1581"/>
      <c r="GC2" s="1581"/>
      <c r="GD2" s="1581"/>
      <c r="GE2" s="1581"/>
      <c r="GF2" s="1581"/>
      <c r="GG2" s="1581"/>
      <c r="GH2" s="1581"/>
      <c r="GI2" s="1581"/>
      <c r="GJ2" s="1581"/>
      <c r="GK2" s="1581"/>
      <c r="GL2" s="1581"/>
      <c r="GM2" s="1581"/>
      <c r="GN2" s="1581"/>
      <c r="GO2" s="1581"/>
      <c r="GP2" s="1581"/>
      <c r="GQ2" s="1581"/>
      <c r="GR2" s="1581"/>
      <c r="GS2" s="1581"/>
      <c r="GT2" s="1581"/>
      <c r="GU2" s="1581"/>
      <c r="GV2" s="1581"/>
      <c r="GW2" s="1581"/>
      <c r="GX2" s="1581"/>
      <c r="GY2" s="1581"/>
      <c r="GZ2" s="1581"/>
      <c r="HA2" s="1581"/>
      <c r="HB2" s="1581"/>
      <c r="HC2" s="1581"/>
      <c r="HD2" s="1581"/>
      <c r="HE2" s="1581"/>
      <c r="HF2" s="1581"/>
      <c r="HG2" s="1581"/>
      <c r="HH2" s="1581"/>
      <c r="HI2" s="1581"/>
      <c r="HJ2" s="1581"/>
      <c r="HK2" s="1581"/>
      <c r="HL2" s="1581"/>
      <c r="HM2" s="1581"/>
      <c r="HN2" s="1581"/>
      <c r="HO2" s="1581"/>
      <c r="HP2" s="1581"/>
      <c r="HQ2" s="1581"/>
      <c r="HR2" s="1581"/>
      <c r="HS2" s="1581"/>
      <c r="HT2" s="1581"/>
      <c r="HU2" s="1581"/>
      <c r="HV2" s="1581"/>
      <c r="HW2" s="1581"/>
      <c r="HX2" s="1581"/>
      <c r="HY2" s="1581"/>
      <c r="HZ2" s="1581"/>
      <c r="IA2" s="1581"/>
      <c r="IB2" s="1581"/>
      <c r="IC2" s="1581"/>
      <c r="ID2" s="1581"/>
      <c r="IE2" s="1581"/>
      <c r="IF2" s="1581"/>
      <c r="IG2" s="1581"/>
      <c r="IH2" s="1581"/>
      <c r="II2" s="1581"/>
      <c r="IJ2" s="1581"/>
      <c r="IK2" s="1581"/>
      <c r="IL2" s="1581"/>
      <c r="IM2" s="1581"/>
      <c r="IN2" s="1581"/>
      <c r="IO2" s="1581"/>
      <c r="IP2" s="1581"/>
      <c r="IQ2" s="1581"/>
      <c r="IR2" s="1581"/>
      <c r="IS2" s="1581"/>
      <c r="IT2" s="1581"/>
      <c r="IU2" s="1581"/>
    </row>
    <row r="3" spans="1:255" s="1580" customFormat="1" ht="14.25" customHeight="1">
      <c r="A3" s="2862" t="s">
        <v>1268</v>
      </c>
      <c r="B3" s="2863"/>
      <c r="C3" s="2863"/>
      <c r="D3" s="2864"/>
      <c r="E3" s="1675" t="s">
        <v>1727</v>
      </c>
      <c r="F3" s="1676" t="s">
        <v>1728</v>
      </c>
      <c r="G3" s="1677" t="s">
        <v>1729</v>
      </c>
      <c r="H3" s="1678" t="s">
        <v>1573</v>
      </c>
      <c r="I3" s="1678" t="s">
        <v>1574</v>
      </c>
      <c r="J3" s="1679" t="s">
        <v>1730</v>
      </c>
      <c r="K3" s="1679" t="s">
        <v>1575</v>
      </c>
      <c r="L3" s="1678" t="s">
        <v>1576</v>
      </c>
      <c r="M3" s="1680" t="s">
        <v>1577</v>
      </c>
      <c r="N3" s="1681"/>
      <c r="R3" s="1682"/>
      <c r="S3" s="1682"/>
      <c r="T3" s="1682"/>
      <c r="U3" s="1682"/>
      <c r="V3" s="1682"/>
      <c r="W3" s="1682"/>
      <c r="X3" s="1682"/>
      <c r="Y3" s="1682"/>
      <c r="Z3" s="1682"/>
      <c r="AA3" s="1682"/>
      <c r="AB3" s="1682"/>
      <c r="AC3" s="1682"/>
      <c r="AD3" s="1682"/>
      <c r="AE3" s="1682"/>
      <c r="AF3" s="1682"/>
      <c r="AG3" s="1682"/>
      <c r="AH3" s="1682"/>
      <c r="AI3" s="1682"/>
      <c r="AJ3" s="1682"/>
      <c r="AK3" s="1682"/>
      <c r="AL3" s="1682"/>
      <c r="AM3" s="1682"/>
      <c r="AN3" s="1682"/>
      <c r="AO3" s="1682"/>
      <c r="AP3" s="1682"/>
      <c r="AQ3" s="1682"/>
      <c r="AR3" s="1682"/>
      <c r="AS3" s="1682"/>
      <c r="AT3" s="1682"/>
      <c r="AU3" s="1682"/>
      <c r="AV3" s="1682"/>
      <c r="AW3" s="1682"/>
      <c r="AX3" s="1682"/>
      <c r="AY3" s="1682"/>
      <c r="AZ3" s="1682"/>
      <c r="BA3" s="1682"/>
      <c r="BB3" s="1682"/>
      <c r="BC3" s="1682"/>
      <c r="BD3" s="1682"/>
      <c r="BE3" s="1682"/>
      <c r="BF3" s="1682"/>
      <c r="BG3" s="1682"/>
      <c r="BH3" s="1682"/>
      <c r="BI3" s="1682"/>
      <c r="BJ3" s="1682"/>
      <c r="BK3" s="1682"/>
      <c r="BL3" s="1682"/>
      <c r="BM3" s="1682"/>
      <c r="BN3" s="1682"/>
      <c r="BO3" s="1682"/>
      <c r="BP3" s="1682"/>
      <c r="BQ3" s="1682"/>
      <c r="BR3" s="1682"/>
      <c r="BS3" s="1682"/>
      <c r="BT3" s="1682"/>
      <c r="BU3" s="1682"/>
      <c r="BV3" s="1682"/>
      <c r="BW3" s="1682"/>
      <c r="BX3" s="1682"/>
      <c r="BY3" s="1682"/>
      <c r="BZ3" s="1682"/>
      <c r="CA3" s="1682"/>
      <c r="CB3" s="1682"/>
      <c r="CC3" s="1682"/>
      <c r="CD3" s="1682"/>
      <c r="CE3" s="1682"/>
      <c r="CF3" s="1682"/>
      <c r="CG3" s="1682"/>
      <c r="CH3" s="1682"/>
      <c r="CI3" s="1682"/>
      <c r="CJ3" s="1682"/>
      <c r="CK3" s="1682"/>
      <c r="CL3" s="1682"/>
      <c r="CM3" s="1682"/>
      <c r="CN3" s="1682"/>
      <c r="CO3" s="1682"/>
      <c r="CP3" s="1682"/>
      <c r="CQ3" s="1682"/>
      <c r="CR3" s="1682"/>
      <c r="CS3" s="1682"/>
      <c r="CT3" s="1682"/>
      <c r="CU3" s="1682"/>
      <c r="CV3" s="1682"/>
      <c r="CW3" s="1682"/>
      <c r="CX3" s="1682"/>
      <c r="CY3" s="1682"/>
      <c r="CZ3" s="1682"/>
      <c r="DA3" s="1682"/>
      <c r="DB3" s="1682"/>
      <c r="DC3" s="1682"/>
      <c r="DD3" s="1682"/>
      <c r="DE3" s="1682"/>
      <c r="DF3" s="1682"/>
      <c r="DG3" s="1682"/>
      <c r="DH3" s="1682"/>
      <c r="DI3" s="1682"/>
      <c r="DJ3" s="1682"/>
      <c r="DK3" s="1682"/>
      <c r="DL3" s="1682"/>
      <c r="DM3" s="1682"/>
      <c r="DN3" s="1682"/>
      <c r="DO3" s="1682"/>
      <c r="DP3" s="1682"/>
      <c r="DQ3" s="1682"/>
      <c r="DR3" s="1682"/>
      <c r="DS3" s="1682"/>
      <c r="DT3" s="1682"/>
      <c r="DU3" s="1682"/>
      <c r="DV3" s="1682"/>
      <c r="DW3" s="1682"/>
      <c r="DX3" s="1682"/>
      <c r="DY3" s="1682"/>
      <c r="DZ3" s="1682"/>
      <c r="EA3" s="1682"/>
      <c r="EB3" s="1682"/>
      <c r="EC3" s="1682"/>
      <c r="ED3" s="1682"/>
      <c r="EE3" s="1682"/>
      <c r="EF3" s="1682"/>
      <c r="EG3" s="1682"/>
      <c r="EH3" s="1682"/>
      <c r="EI3" s="1682"/>
      <c r="EJ3" s="1682"/>
      <c r="EK3" s="1682"/>
      <c r="EL3" s="1682"/>
      <c r="EM3" s="1682"/>
      <c r="EN3" s="1682"/>
      <c r="EO3" s="1682"/>
      <c r="EP3" s="1682"/>
      <c r="EQ3" s="1682"/>
      <c r="ER3" s="1682"/>
      <c r="ES3" s="1682"/>
      <c r="ET3" s="1682"/>
      <c r="EU3" s="1682"/>
      <c r="EV3" s="1682"/>
      <c r="EW3" s="1682"/>
      <c r="EX3" s="1682"/>
      <c r="EY3" s="1682"/>
      <c r="EZ3" s="1682"/>
      <c r="FA3" s="1682"/>
      <c r="FB3" s="1682"/>
      <c r="FC3" s="1682"/>
      <c r="FD3" s="1682"/>
      <c r="FE3" s="1682"/>
      <c r="FF3" s="1682"/>
      <c r="FG3" s="1682"/>
      <c r="FH3" s="1682"/>
      <c r="FI3" s="1682"/>
      <c r="FJ3" s="1682"/>
      <c r="FK3" s="1682"/>
      <c r="FL3" s="1682"/>
      <c r="FM3" s="1682"/>
      <c r="FN3" s="1682"/>
      <c r="FO3" s="1682"/>
      <c r="FP3" s="1682"/>
      <c r="FQ3" s="1682"/>
      <c r="FR3" s="1682"/>
      <c r="FS3" s="1682"/>
      <c r="FT3" s="1682"/>
      <c r="FU3" s="1682"/>
      <c r="FV3" s="1682"/>
      <c r="FW3" s="1682"/>
      <c r="FX3" s="1682"/>
      <c r="FY3" s="1682"/>
      <c r="FZ3" s="1682"/>
      <c r="GA3" s="1682"/>
      <c r="GB3" s="1682"/>
      <c r="GC3" s="1682"/>
      <c r="GD3" s="1682"/>
      <c r="GE3" s="1682"/>
      <c r="GF3" s="1682"/>
      <c r="GG3" s="1682"/>
      <c r="GH3" s="1682"/>
      <c r="GI3" s="1682"/>
      <c r="GJ3" s="1682"/>
      <c r="GK3" s="1682"/>
      <c r="GL3" s="1682"/>
      <c r="GM3" s="1682"/>
      <c r="GN3" s="1682"/>
      <c r="GO3" s="1682"/>
      <c r="GP3" s="1682"/>
      <c r="GQ3" s="1682"/>
      <c r="GR3" s="1682"/>
      <c r="GS3" s="1682"/>
      <c r="GT3" s="1682"/>
      <c r="GU3" s="1682"/>
      <c r="GV3" s="1682"/>
      <c r="GW3" s="1682"/>
      <c r="GX3" s="1682"/>
      <c r="GY3" s="1682"/>
      <c r="GZ3" s="1682"/>
      <c r="HA3" s="1682"/>
      <c r="HB3" s="1682"/>
      <c r="HC3" s="1682"/>
      <c r="HD3" s="1682"/>
      <c r="HE3" s="1682"/>
      <c r="HF3" s="1682"/>
      <c r="HG3" s="1682"/>
      <c r="HH3" s="1682"/>
      <c r="HI3" s="1682"/>
      <c r="HJ3" s="1682"/>
      <c r="HK3" s="1682"/>
      <c r="HL3" s="1682"/>
      <c r="HM3" s="1682"/>
      <c r="HN3" s="1682"/>
      <c r="HO3" s="1682"/>
      <c r="HP3" s="1682"/>
      <c r="HQ3" s="1682"/>
      <c r="HR3" s="1682"/>
      <c r="HS3" s="1682"/>
      <c r="HT3" s="1682"/>
      <c r="HU3" s="1682"/>
      <c r="HV3" s="1682"/>
      <c r="HW3" s="1682"/>
      <c r="HX3" s="1682"/>
      <c r="HY3" s="1682"/>
      <c r="HZ3" s="1682"/>
      <c r="IA3" s="1682"/>
      <c r="IB3" s="1682"/>
      <c r="IC3" s="1682"/>
      <c r="ID3" s="1682"/>
      <c r="IE3" s="1682"/>
      <c r="IF3" s="1682"/>
      <c r="IG3" s="1682"/>
      <c r="IH3" s="1682"/>
      <c r="II3" s="1682"/>
      <c r="IJ3" s="1682"/>
      <c r="IK3" s="1682"/>
      <c r="IL3" s="1682"/>
      <c r="IM3" s="1682"/>
      <c r="IN3" s="1682"/>
      <c r="IO3" s="1682"/>
      <c r="IP3" s="1682"/>
      <c r="IQ3" s="1682"/>
      <c r="IR3" s="1682"/>
      <c r="IS3" s="1682"/>
      <c r="IT3" s="1682"/>
      <c r="IU3" s="1682"/>
    </row>
    <row r="4" spans="1:255" s="1580" customFormat="1" ht="14.25" customHeight="1">
      <c r="A4" s="2865"/>
      <c r="B4" s="2866"/>
      <c r="C4" s="2866"/>
      <c r="D4" s="2867"/>
      <c r="E4" s="1685" t="s">
        <v>1578</v>
      </c>
      <c r="F4" s="1686" t="s">
        <v>1579</v>
      </c>
      <c r="G4" s="1687" t="s">
        <v>1731</v>
      </c>
      <c r="H4" s="1688" t="s">
        <v>1732</v>
      </c>
      <c r="I4" s="1689" t="s">
        <v>1580</v>
      </c>
      <c r="J4" s="1690" t="s">
        <v>1581</v>
      </c>
      <c r="K4" s="1690" t="s">
        <v>1581</v>
      </c>
      <c r="L4" s="1688" t="s">
        <v>1733</v>
      </c>
      <c r="M4" s="1688" t="s">
        <v>1315</v>
      </c>
      <c r="N4" s="1691" t="s">
        <v>1582</v>
      </c>
      <c r="R4" s="1692"/>
      <c r="S4" s="1692"/>
      <c r="T4" s="1692"/>
      <c r="U4" s="1692"/>
      <c r="V4" s="1692"/>
      <c r="W4" s="1692"/>
      <c r="X4" s="1692"/>
      <c r="Y4" s="1692"/>
      <c r="Z4" s="1692"/>
      <c r="AA4" s="1692"/>
      <c r="AB4" s="1692"/>
      <c r="AC4" s="1692"/>
      <c r="AD4" s="1692"/>
      <c r="AE4" s="1692"/>
      <c r="AF4" s="1692"/>
      <c r="AG4" s="1692"/>
      <c r="AH4" s="1692"/>
      <c r="AI4" s="1692"/>
      <c r="AJ4" s="1692"/>
      <c r="AK4" s="1692"/>
      <c r="AL4" s="1692"/>
      <c r="AM4" s="1692"/>
      <c r="AN4" s="1692"/>
      <c r="AO4" s="1692"/>
      <c r="AP4" s="1692"/>
      <c r="AQ4" s="1692"/>
      <c r="AR4" s="1692"/>
      <c r="AS4" s="1692"/>
      <c r="AT4" s="1692"/>
      <c r="AU4" s="1692"/>
      <c r="AV4" s="1692"/>
      <c r="AW4" s="1692"/>
      <c r="AX4" s="1692"/>
      <c r="AY4" s="1692"/>
      <c r="AZ4" s="1692"/>
      <c r="BA4" s="1692"/>
      <c r="BB4" s="1692"/>
      <c r="BC4" s="1692"/>
      <c r="BD4" s="1692"/>
      <c r="BE4" s="1692"/>
      <c r="BF4" s="1692"/>
      <c r="BG4" s="1692"/>
      <c r="BH4" s="1692"/>
      <c r="BI4" s="1692"/>
      <c r="BJ4" s="1692"/>
      <c r="BK4" s="1692"/>
      <c r="BL4" s="1692"/>
      <c r="BM4" s="1692"/>
      <c r="BN4" s="1692"/>
      <c r="BO4" s="1692"/>
      <c r="BP4" s="1692"/>
      <c r="BQ4" s="1692"/>
      <c r="BR4" s="1692"/>
      <c r="BS4" s="1692"/>
      <c r="BT4" s="1692"/>
      <c r="BU4" s="1692"/>
      <c r="BV4" s="1692"/>
      <c r="BW4" s="1692"/>
      <c r="BX4" s="1692"/>
      <c r="BY4" s="1692"/>
      <c r="BZ4" s="1692"/>
      <c r="CA4" s="1692"/>
      <c r="CB4" s="1692"/>
      <c r="CC4" s="1692"/>
      <c r="CD4" s="1692"/>
      <c r="CE4" s="1692"/>
      <c r="CF4" s="1692"/>
      <c r="CG4" s="1692"/>
      <c r="CH4" s="1692"/>
      <c r="CI4" s="1692"/>
      <c r="CJ4" s="1692"/>
      <c r="CK4" s="1692"/>
      <c r="CL4" s="1692"/>
      <c r="CM4" s="1692"/>
      <c r="CN4" s="1692"/>
      <c r="CO4" s="1692"/>
      <c r="CP4" s="1692"/>
      <c r="CQ4" s="1692"/>
      <c r="CR4" s="1692"/>
      <c r="CS4" s="1692"/>
      <c r="CT4" s="1692"/>
      <c r="CU4" s="1692"/>
      <c r="CV4" s="1692"/>
      <c r="CW4" s="1692"/>
      <c r="CX4" s="1692"/>
      <c r="CY4" s="1692"/>
      <c r="CZ4" s="1692"/>
      <c r="DA4" s="1692"/>
      <c r="DB4" s="1692"/>
      <c r="DC4" s="1692"/>
      <c r="DD4" s="1692"/>
      <c r="DE4" s="1692"/>
      <c r="DF4" s="1692"/>
      <c r="DG4" s="1692"/>
      <c r="DH4" s="1692"/>
      <c r="DI4" s="1692"/>
      <c r="DJ4" s="1692"/>
      <c r="DK4" s="1692"/>
      <c r="DL4" s="1692"/>
      <c r="DM4" s="1692"/>
      <c r="DN4" s="1692"/>
      <c r="DO4" s="1692"/>
      <c r="DP4" s="1692"/>
      <c r="DQ4" s="1692"/>
      <c r="DR4" s="1692"/>
      <c r="DS4" s="1692"/>
      <c r="DT4" s="1692"/>
      <c r="DU4" s="1692"/>
      <c r="DV4" s="1692"/>
      <c r="DW4" s="1692"/>
      <c r="DX4" s="1692"/>
      <c r="DY4" s="1692"/>
      <c r="DZ4" s="1692"/>
      <c r="EA4" s="1692"/>
      <c r="EB4" s="1692"/>
      <c r="EC4" s="1692"/>
      <c r="ED4" s="1692"/>
      <c r="EE4" s="1692"/>
      <c r="EF4" s="1692"/>
      <c r="EG4" s="1692"/>
      <c r="EH4" s="1692"/>
      <c r="EI4" s="1692"/>
      <c r="EJ4" s="1692"/>
      <c r="EK4" s="1692"/>
      <c r="EL4" s="1692"/>
      <c r="EM4" s="1692"/>
      <c r="EN4" s="1692"/>
      <c r="EO4" s="1692"/>
      <c r="EP4" s="1692"/>
      <c r="EQ4" s="1692"/>
      <c r="ER4" s="1692"/>
      <c r="ES4" s="1692"/>
      <c r="ET4" s="1692"/>
      <c r="EU4" s="1692"/>
      <c r="EV4" s="1692"/>
      <c r="EW4" s="1692"/>
      <c r="EX4" s="1692"/>
      <c r="EY4" s="1692"/>
      <c r="EZ4" s="1692"/>
      <c r="FA4" s="1692"/>
      <c r="FB4" s="1692"/>
      <c r="FC4" s="1692"/>
      <c r="FD4" s="1692"/>
      <c r="FE4" s="1692"/>
      <c r="FF4" s="1692"/>
      <c r="FG4" s="1692"/>
      <c r="FH4" s="1692"/>
      <c r="FI4" s="1692"/>
      <c r="FJ4" s="1692"/>
      <c r="FK4" s="1692"/>
      <c r="FL4" s="1692"/>
      <c r="FM4" s="1692"/>
      <c r="FN4" s="1692"/>
      <c r="FO4" s="1692"/>
      <c r="FP4" s="1692"/>
      <c r="FQ4" s="1692"/>
      <c r="FR4" s="1692"/>
      <c r="FS4" s="1692"/>
      <c r="FT4" s="1692"/>
      <c r="FU4" s="1692"/>
      <c r="FV4" s="1692"/>
      <c r="FW4" s="1692"/>
      <c r="FX4" s="1692"/>
      <c r="FY4" s="1692"/>
      <c r="FZ4" s="1692"/>
      <c r="GA4" s="1692"/>
      <c r="GB4" s="1692"/>
      <c r="GC4" s="1692"/>
      <c r="GD4" s="1692"/>
      <c r="GE4" s="1692"/>
      <c r="GF4" s="1692"/>
      <c r="GG4" s="1692"/>
      <c r="GH4" s="1692"/>
      <c r="GI4" s="1692"/>
      <c r="GJ4" s="1692"/>
      <c r="GK4" s="1692"/>
      <c r="GL4" s="1692"/>
      <c r="GM4" s="1692"/>
      <c r="GN4" s="1692"/>
      <c r="GO4" s="1692"/>
      <c r="GP4" s="1692"/>
      <c r="GQ4" s="1692"/>
      <c r="GR4" s="1692"/>
      <c r="GS4" s="1692"/>
      <c r="GT4" s="1692"/>
      <c r="GU4" s="1692"/>
      <c r="GV4" s="1692"/>
      <c r="GW4" s="1692"/>
      <c r="GX4" s="1692"/>
      <c r="GY4" s="1692"/>
      <c r="GZ4" s="1692"/>
      <c r="HA4" s="1692"/>
      <c r="HB4" s="1692"/>
      <c r="HC4" s="1692"/>
      <c r="HD4" s="1692"/>
      <c r="HE4" s="1692"/>
      <c r="HF4" s="1692"/>
      <c r="HG4" s="1692"/>
      <c r="HH4" s="1692"/>
      <c r="HI4" s="1692"/>
      <c r="HJ4" s="1692"/>
      <c r="HK4" s="1692"/>
      <c r="HL4" s="1692"/>
      <c r="HM4" s="1692"/>
      <c r="HN4" s="1692"/>
      <c r="HO4" s="1692"/>
      <c r="HP4" s="1692"/>
      <c r="HQ4" s="1692"/>
      <c r="HR4" s="1692"/>
      <c r="HS4" s="1692"/>
      <c r="HT4" s="1692"/>
      <c r="HU4" s="1692"/>
      <c r="HV4" s="1692"/>
      <c r="HW4" s="1692"/>
      <c r="HX4" s="1692"/>
      <c r="HY4" s="1692"/>
      <c r="HZ4" s="1692"/>
      <c r="IA4" s="1692"/>
      <c r="IB4" s="1692"/>
      <c r="IC4" s="1692"/>
      <c r="ID4" s="1692"/>
      <c r="IE4" s="1692"/>
      <c r="IF4" s="1692"/>
      <c r="IG4" s="1692"/>
      <c r="IH4" s="1692"/>
      <c r="II4" s="1692"/>
      <c r="IJ4" s="1692"/>
      <c r="IK4" s="1692"/>
      <c r="IL4" s="1692"/>
      <c r="IM4" s="1692"/>
      <c r="IN4" s="1692"/>
      <c r="IO4" s="1692"/>
      <c r="IP4" s="1692"/>
      <c r="IQ4" s="1692"/>
      <c r="IR4" s="1692"/>
      <c r="IS4" s="1692"/>
      <c r="IT4" s="1692"/>
      <c r="IU4" s="1692"/>
    </row>
    <row r="5" spans="1:255" s="1580" customFormat="1" ht="14.25" customHeight="1">
      <c r="A5" s="2865"/>
      <c r="B5" s="2866"/>
      <c r="C5" s="2866"/>
      <c r="D5" s="2867"/>
      <c r="E5" s="1685" t="s">
        <v>1734</v>
      </c>
      <c r="F5" s="1686" t="s">
        <v>1583</v>
      </c>
      <c r="G5" s="1687" t="s">
        <v>1735</v>
      </c>
      <c r="H5" s="1693"/>
      <c r="I5" s="1693"/>
      <c r="J5" s="1689" t="s">
        <v>989</v>
      </c>
      <c r="K5" s="1689" t="s">
        <v>989</v>
      </c>
      <c r="L5" s="1689" t="s">
        <v>989</v>
      </c>
      <c r="M5" s="1694" t="s">
        <v>1736</v>
      </c>
      <c r="N5" s="1695" t="s">
        <v>989</v>
      </c>
      <c r="R5" s="1692"/>
      <c r="S5" s="1692"/>
      <c r="T5" s="1692"/>
      <c r="U5" s="1692"/>
      <c r="V5" s="1692"/>
      <c r="W5" s="1692"/>
      <c r="X5" s="1692"/>
      <c r="Y5" s="1692"/>
      <c r="Z5" s="1692"/>
      <c r="AA5" s="1692"/>
      <c r="AB5" s="1692"/>
      <c r="AC5" s="1692"/>
      <c r="AD5" s="1692"/>
      <c r="AE5" s="1692"/>
      <c r="AF5" s="1692"/>
      <c r="AG5" s="1692"/>
      <c r="AH5" s="1692"/>
      <c r="AI5" s="1692"/>
      <c r="AJ5" s="1692"/>
      <c r="AK5" s="1692"/>
      <c r="AL5" s="1692"/>
      <c r="AM5" s="1692"/>
      <c r="AN5" s="1692"/>
      <c r="AO5" s="1692"/>
      <c r="AP5" s="1692"/>
      <c r="AQ5" s="1692"/>
      <c r="AR5" s="1692"/>
      <c r="AS5" s="1692"/>
      <c r="AT5" s="1692"/>
      <c r="AU5" s="1692"/>
      <c r="AV5" s="1692"/>
      <c r="AW5" s="1692"/>
      <c r="AX5" s="1692"/>
      <c r="AY5" s="1692"/>
      <c r="AZ5" s="1692"/>
      <c r="BA5" s="1692"/>
      <c r="BB5" s="1692"/>
      <c r="BC5" s="1692"/>
      <c r="BD5" s="1692"/>
      <c r="BE5" s="1692"/>
      <c r="BF5" s="1692"/>
      <c r="BG5" s="1692"/>
      <c r="BH5" s="1692"/>
      <c r="BI5" s="1692"/>
      <c r="BJ5" s="1692"/>
      <c r="BK5" s="1692"/>
      <c r="BL5" s="1692"/>
      <c r="BM5" s="1692"/>
      <c r="BN5" s="1692"/>
      <c r="BO5" s="1692"/>
      <c r="BP5" s="1692"/>
      <c r="BQ5" s="1692"/>
      <c r="BR5" s="1692"/>
      <c r="BS5" s="1692"/>
      <c r="BT5" s="1692"/>
      <c r="BU5" s="1692"/>
      <c r="BV5" s="1692"/>
      <c r="BW5" s="1692"/>
      <c r="BX5" s="1692"/>
      <c r="BY5" s="1692"/>
      <c r="BZ5" s="1692"/>
      <c r="CA5" s="1692"/>
      <c r="CB5" s="1692"/>
      <c r="CC5" s="1692"/>
      <c r="CD5" s="1692"/>
      <c r="CE5" s="1692"/>
      <c r="CF5" s="1692"/>
      <c r="CG5" s="1692"/>
      <c r="CH5" s="1692"/>
      <c r="CI5" s="1692"/>
      <c r="CJ5" s="1692"/>
      <c r="CK5" s="1692"/>
      <c r="CL5" s="1692"/>
      <c r="CM5" s="1692"/>
      <c r="CN5" s="1692"/>
      <c r="CO5" s="1692"/>
      <c r="CP5" s="1692"/>
      <c r="CQ5" s="1692"/>
      <c r="CR5" s="1692"/>
      <c r="CS5" s="1692"/>
      <c r="CT5" s="1692"/>
      <c r="CU5" s="1692"/>
      <c r="CV5" s="1692"/>
      <c r="CW5" s="1692"/>
      <c r="CX5" s="1692"/>
      <c r="CY5" s="1692"/>
      <c r="CZ5" s="1692"/>
      <c r="DA5" s="1692"/>
      <c r="DB5" s="1692"/>
      <c r="DC5" s="1692"/>
      <c r="DD5" s="1692"/>
      <c r="DE5" s="1692"/>
      <c r="DF5" s="1692"/>
      <c r="DG5" s="1692"/>
      <c r="DH5" s="1692"/>
      <c r="DI5" s="1692"/>
      <c r="DJ5" s="1692"/>
      <c r="DK5" s="1692"/>
      <c r="DL5" s="1692"/>
      <c r="DM5" s="1692"/>
      <c r="DN5" s="1692"/>
      <c r="DO5" s="1692"/>
      <c r="DP5" s="1692"/>
      <c r="DQ5" s="1692"/>
      <c r="DR5" s="1692"/>
      <c r="DS5" s="1692"/>
      <c r="DT5" s="1692"/>
      <c r="DU5" s="1692"/>
      <c r="DV5" s="1692"/>
      <c r="DW5" s="1692"/>
      <c r="DX5" s="1692"/>
      <c r="DY5" s="1692"/>
      <c r="DZ5" s="1692"/>
      <c r="EA5" s="1692"/>
      <c r="EB5" s="1692"/>
      <c r="EC5" s="1692"/>
      <c r="ED5" s="1692"/>
      <c r="EE5" s="1692"/>
      <c r="EF5" s="1692"/>
      <c r="EG5" s="1692"/>
      <c r="EH5" s="1692"/>
      <c r="EI5" s="1692"/>
      <c r="EJ5" s="1692"/>
      <c r="EK5" s="1692"/>
      <c r="EL5" s="1692"/>
      <c r="EM5" s="1692"/>
      <c r="EN5" s="1692"/>
      <c r="EO5" s="1692"/>
      <c r="EP5" s="1692"/>
      <c r="EQ5" s="1692"/>
      <c r="ER5" s="1692"/>
      <c r="ES5" s="1692"/>
      <c r="ET5" s="1692"/>
      <c r="EU5" s="1692"/>
      <c r="EV5" s="1692"/>
      <c r="EW5" s="1692"/>
      <c r="EX5" s="1692"/>
      <c r="EY5" s="1692"/>
      <c r="EZ5" s="1692"/>
      <c r="FA5" s="1692"/>
      <c r="FB5" s="1692"/>
      <c r="FC5" s="1692"/>
      <c r="FD5" s="1692"/>
      <c r="FE5" s="1692"/>
      <c r="FF5" s="1692"/>
      <c r="FG5" s="1692"/>
      <c r="FH5" s="1692"/>
      <c r="FI5" s="1692"/>
      <c r="FJ5" s="1692"/>
      <c r="FK5" s="1692"/>
      <c r="FL5" s="1692"/>
      <c r="FM5" s="1692"/>
      <c r="FN5" s="1692"/>
      <c r="FO5" s="1692"/>
      <c r="FP5" s="1692"/>
      <c r="FQ5" s="1692"/>
      <c r="FR5" s="1692"/>
      <c r="FS5" s="1692"/>
      <c r="FT5" s="1692"/>
      <c r="FU5" s="1692"/>
      <c r="FV5" s="1692"/>
      <c r="FW5" s="1692"/>
      <c r="FX5" s="1692"/>
      <c r="FY5" s="1692"/>
      <c r="FZ5" s="1692"/>
      <c r="GA5" s="1692"/>
      <c r="GB5" s="1692"/>
      <c r="GC5" s="1692"/>
      <c r="GD5" s="1692"/>
      <c r="GE5" s="1692"/>
      <c r="GF5" s="1692"/>
      <c r="GG5" s="1692"/>
      <c r="GH5" s="1692"/>
      <c r="GI5" s="1692"/>
      <c r="GJ5" s="1692"/>
      <c r="GK5" s="1692"/>
      <c r="GL5" s="1692"/>
      <c r="GM5" s="1692"/>
      <c r="GN5" s="1692"/>
      <c r="GO5" s="1692"/>
      <c r="GP5" s="1692"/>
      <c r="GQ5" s="1692"/>
      <c r="GR5" s="1692"/>
      <c r="GS5" s="1692"/>
      <c r="GT5" s="1692"/>
      <c r="GU5" s="1692"/>
      <c r="GV5" s="1692"/>
      <c r="GW5" s="1692"/>
      <c r="GX5" s="1692"/>
      <c r="GY5" s="1692"/>
      <c r="GZ5" s="1692"/>
      <c r="HA5" s="1692"/>
      <c r="HB5" s="1692"/>
      <c r="HC5" s="1692"/>
      <c r="HD5" s="1692"/>
      <c r="HE5" s="1692"/>
      <c r="HF5" s="1692"/>
      <c r="HG5" s="1692"/>
      <c r="HH5" s="1692"/>
      <c r="HI5" s="1692"/>
      <c r="HJ5" s="1692"/>
      <c r="HK5" s="1692"/>
      <c r="HL5" s="1692"/>
      <c r="HM5" s="1692"/>
      <c r="HN5" s="1692"/>
      <c r="HO5" s="1692"/>
      <c r="HP5" s="1692"/>
      <c r="HQ5" s="1692"/>
      <c r="HR5" s="1692"/>
      <c r="HS5" s="1692"/>
      <c r="HT5" s="1692"/>
      <c r="HU5" s="1692"/>
      <c r="HV5" s="1692"/>
      <c r="HW5" s="1692"/>
      <c r="HX5" s="1692"/>
      <c r="HY5" s="1692"/>
      <c r="HZ5" s="1692"/>
      <c r="IA5" s="1692"/>
      <c r="IB5" s="1692"/>
      <c r="IC5" s="1692"/>
      <c r="ID5" s="1692"/>
      <c r="IE5" s="1692"/>
      <c r="IF5" s="1692"/>
      <c r="IG5" s="1692"/>
      <c r="IH5" s="1692"/>
      <c r="II5" s="1692"/>
      <c r="IJ5" s="1692"/>
      <c r="IK5" s="1692"/>
      <c r="IL5" s="1692"/>
      <c r="IM5" s="1692"/>
      <c r="IN5" s="1692"/>
      <c r="IO5" s="1692"/>
      <c r="IP5" s="1692"/>
      <c r="IQ5" s="1692"/>
      <c r="IR5" s="1692"/>
      <c r="IS5" s="1692"/>
      <c r="IT5" s="1692"/>
      <c r="IU5" s="1692"/>
    </row>
    <row r="6" spans="1:255" s="1580" customFormat="1" ht="14.25" customHeight="1">
      <c r="A6" s="2868"/>
      <c r="B6" s="2869"/>
      <c r="C6" s="2869"/>
      <c r="D6" s="2870"/>
      <c r="E6" s="1696" t="s">
        <v>1737</v>
      </c>
      <c r="F6" s="1697" t="s">
        <v>1738</v>
      </c>
      <c r="G6" s="714"/>
      <c r="H6" s="1697" t="s">
        <v>1739</v>
      </c>
      <c r="I6" s="1697" t="s">
        <v>1740</v>
      </c>
      <c r="J6" s="1697" t="s">
        <v>1741</v>
      </c>
      <c r="K6" s="1697" t="s">
        <v>1742</v>
      </c>
      <c r="L6" s="1697" t="s">
        <v>1743</v>
      </c>
      <c r="M6" s="1698" t="s">
        <v>227</v>
      </c>
      <c r="N6" s="1699" t="s">
        <v>1744</v>
      </c>
      <c r="R6" s="1692"/>
      <c r="S6" s="1692"/>
      <c r="T6" s="1692"/>
      <c r="U6" s="1692"/>
      <c r="V6" s="1692"/>
      <c r="W6" s="1692"/>
      <c r="X6" s="1692"/>
      <c r="Y6" s="1692"/>
      <c r="Z6" s="1692"/>
      <c r="AA6" s="1692"/>
      <c r="AB6" s="1692"/>
      <c r="AC6" s="1692"/>
      <c r="AD6" s="1692"/>
      <c r="AE6" s="1692"/>
      <c r="AF6" s="1692"/>
      <c r="AG6" s="1692"/>
      <c r="AH6" s="1692"/>
      <c r="AI6" s="1692"/>
      <c r="AJ6" s="1692"/>
      <c r="AK6" s="1692"/>
      <c r="AL6" s="1692"/>
      <c r="AM6" s="1692"/>
      <c r="AN6" s="1692"/>
      <c r="AO6" s="1692"/>
      <c r="AP6" s="1692"/>
      <c r="AQ6" s="1692"/>
      <c r="AR6" s="1692"/>
      <c r="AS6" s="1692"/>
      <c r="AT6" s="1692"/>
      <c r="AU6" s="1692"/>
      <c r="AV6" s="1692"/>
      <c r="AW6" s="1692"/>
      <c r="AX6" s="1692"/>
      <c r="AY6" s="1692"/>
      <c r="AZ6" s="1692"/>
      <c r="BA6" s="1692"/>
      <c r="BB6" s="1692"/>
      <c r="BC6" s="1692"/>
      <c r="BD6" s="1692"/>
      <c r="BE6" s="1692"/>
      <c r="BF6" s="1692"/>
      <c r="BG6" s="1692"/>
      <c r="BH6" s="1692"/>
      <c r="BI6" s="1692"/>
      <c r="BJ6" s="1692"/>
      <c r="BK6" s="1692"/>
      <c r="BL6" s="1692"/>
      <c r="BM6" s="1692"/>
      <c r="BN6" s="1692"/>
      <c r="BO6" s="1692"/>
      <c r="BP6" s="1692"/>
      <c r="BQ6" s="1692"/>
      <c r="BR6" s="1692"/>
      <c r="BS6" s="1692"/>
      <c r="BT6" s="1692"/>
      <c r="BU6" s="1692"/>
      <c r="BV6" s="1692"/>
      <c r="BW6" s="1692"/>
      <c r="BX6" s="1692"/>
      <c r="BY6" s="1692"/>
      <c r="BZ6" s="1692"/>
      <c r="CA6" s="1692"/>
      <c r="CB6" s="1692"/>
      <c r="CC6" s="1692"/>
      <c r="CD6" s="1692"/>
      <c r="CE6" s="1692"/>
      <c r="CF6" s="1692"/>
      <c r="CG6" s="1692"/>
      <c r="CH6" s="1692"/>
      <c r="CI6" s="1692"/>
      <c r="CJ6" s="1692"/>
      <c r="CK6" s="1692"/>
      <c r="CL6" s="1692"/>
      <c r="CM6" s="1692"/>
      <c r="CN6" s="1692"/>
      <c r="CO6" s="1692"/>
      <c r="CP6" s="1692"/>
      <c r="CQ6" s="1692"/>
      <c r="CR6" s="1692"/>
      <c r="CS6" s="1692"/>
      <c r="CT6" s="1692"/>
      <c r="CU6" s="1692"/>
      <c r="CV6" s="1692"/>
      <c r="CW6" s="1692"/>
      <c r="CX6" s="1692"/>
      <c r="CY6" s="1692"/>
      <c r="CZ6" s="1692"/>
      <c r="DA6" s="1692"/>
      <c r="DB6" s="1692"/>
      <c r="DC6" s="1692"/>
      <c r="DD6" s="1692"/>
      <c r="DE6" s="1692"/>
      <c r="DF6" s="1692"/>
      <c r="DG6" s="1692"/>
      <c r="DH6" s="1692"/>
      <c r="DI6" s="1692"/>
      <c r="DJ6" s="1692"/>
      <c r="DK6" s="1692"/>
      <c r="DL6" s="1692"/>
      <c r="DM6" s="1692"/>
      <c r="DN6" s="1692"/>
      <c r="DO6" s="1692"/>
      <c r="DP6" s="1692"/>
      <c r="DQ6" s="1692"/>
      <c r="DR6" s="1692"/>
      <c r="DS6" s="1692"/>
      <c r="DT6" s="1692"/>
      <c r="DU6" s="1692"/>
      <c r="DV6" s="1692"/>
      <c r="DW6" s="1692"/>
      <c r="DX6" s="1692"/>
      <c r="DY6" s="1692"/>
      <c r="DZ6" s="1692"/>
      <c r="EA6" s="1692"/>
      <c r="EB6" s="1692"/>
      <c r="EC6" s="1692"/>
      <c r="ED6" s="1692"/>
      <c r="EE6" s="1692"/>
      <c r="EF6" s="1692"/>
      <c r="EG6" s="1692"/>
      <c r="EH6" s="1692"/>
      <c r="EI6" s="1692"/>
      <c r="EJ6" s="1692"/>
      <c r="EK6" s="1692"/>
      <c r="EL6" s="1692"/>
      <c r="EM6" s="1692"/>
      <c r="EN6" s="1692"/>
      <c r="EO6" s="1692"/>
      <c r="EP6" s="1692"/>
      <c r="EQ6" s="1692"/>
      <c r="ER6" s="1692"/>
      <c r="ES6" s="1692"/>
      <c r="ET6" s="1692"/>
      <c r="EU6" s="1692"/>
      <c r="EV6" s="1692"/>
      <c r="EW6" s="1692"/>
      <c r="EX6" s="1692"/>
      <c r="EY6" s="1692"/>
      <c r="EZ6" s="1692"/>
      <c r="FA6" s="1692"/>
      <c r="FB6" s="1692"/>
      <c r="FC6" s="1692"/>
      <c r="FD6" s="1692"/>
      <c r="FE6" s="1692"/>
      <c r="FF6" s="1692"/>
      <c r="FG6" s="1692"/>
      <c r="FH6" s="1692"/>
      <c r="FI6" s="1692"/>
      <c r="FJ6" s="1692"/>
      <c r="FK6" s="1692"/>
      <c r="FL6" s="1692"/>
      <c r="FM6" s="1692"/>
      <c r="FN6" s="1692"/>
      <c r="FO6" s="1692"/>
      <c r="FP6" s="1692"/>
      <c r="FQ6" s="1692"/>
      <c r="FR6" s="1692"/>
      <c r="FS6" s="1692"/>
      <c r="FT6" s="1692"/>
      <c r="FU6" s="1692"/>
      <c r="FV6" s="1692"/>
      <c r="FW6" s="1692"/>
      <c r="FX6" s="1692"/>
      <c r="FY6" s="1692"/>
      <c r="FZ6" s="1692"/>
      <c r="GA6" s="1692"/>
      <c r="GB6" s="1692"/>
      <c r="GC6" s="1692"/>
      <c r="GD6" s="1692"/>
      <c r="GE6" s="1692"/>
      <c r="GF6" s="1692"/>
      <c r="GG6" s="1692"/>
      <c r="GH6" s="1692"/>
      <c r="GI6" s="1692"/>
      <c r="GJ6" s="1692"/>
      <c r="GK6" s="1692"/>
      <c r="GL6" s="1692"/>
      <c r="GM6" s="1692"/>
      <c r="GN6" s="1692"/>
      <c r="GO6" s="1692"/>
      <c r="GP6" s="1692"/>
      <c r="GQ6" s="1692"/>
      <c r="GR6" s="1692"/>
      <c r="GS6" s="1692"/>
      <c r="GT6" s="1692"/>
      <c r="GU6" s="1692"/>
      <c r="GV6" s="1692"/>
      <c r="GW6" s="1692"/>
      <c r="GX6" s="1692"/>
      <c r="GY6" s="1692"/>
      <c r="GZ6" s="1692"/>
      <c r="HA6" s="1692"/>
      <c r="HB6" s="1692"/>
      <c r="HC6" s="1692"/>
      <c r="HD6" s="1692"/>
      <c r="HE6" s="1692"/>
      <c r="HF6" s="1692"/>
      <c r="HG6" s="1692"/>
      <c r="HH6" s="1692"/>
      <c r="HI6" s="1692"/>
      <c r="HJ6" s="1692"/>
      <c r="HK6" s="1692"/>
      <c r="HL6" s="1692"/>
      <c r="HM6" s="1692"/>
      <c r="HN6" s="1692"/>
      <c r="HO6" s="1692"/>
      <c r="HP6" s="1692"/>
      <c r="HQ6" s="1692"/>
      <c r="HR6" s="1692"/>
      <c r="HS6" s="1692"/>
      <c r="HT6" s="1692"/>
      <c r="HU6" s="1692"/>
      <c r="HV6" s="1692"/>
      <c r="HW6" s="1692"/>
      <c r="HX6" s="1692"/>
      <c r="HY6" s="1692"/>
      <c r="HZ6" s="1692"/>
      <c r="IA6" s="1692"/>
      <c r="IB6" s="1692"/>
      <c r="IC6" s="1692"/>
      <c r="ID6" s="1692"/>
      <c r="IE6" s="1692"/>
      <c r="IF6" s="1692"/>
      <c r="IG6" s="1692"/>
      <c r="IH6" s="1692"/>
      <c r="II6" s="1692"/>
      <c r="IJ6" s="1692"/>
      <c r="IK6" s="1692"/>
      <c r="IL6" s="1692"/>
      <c r="IM6" s="1692"/>
      <c r="IN6" s="1692"/>
      <c r="IO6" s="1692"/>
      <c r="IP6" s="1692"/>
      <c r="IQ6" s="1692"/>
      <c r="IR6" s="1692"/>
      <c r="IS6" s="1692"/>
      <c r="IT6" s="1692"/>
      <c r="IU6" s="1692"/>
    </row>
    <row r="7" spans="1:255" s="1580" customFormat="1" ht="99.75" hidden="1">
      <c r="A7" s="1683" t="s">
        <v>1745</v>
      </c>
      <c r="B7" s="1700"/>
      <c r="C7" s="1700"/>
      <c r="D7" s="1684"/>
      <c r="E7" s="1701">
        <v>292389</v>
      </c>
      <c r="F7" s="682">
        <v>9837</v>
      </c>
      <c r="G7" s="537">
        <v>6003</v>
      </c>
      <c r="H7" s="682">
        <v>282552</v>
      </c>
      <c r="I7" s="682">
        <v>548824461</v>
      </c>
      <c r="J7" s="682">
        <v>21437400</v>
      </c>
      <c r="K7" s="682">
        <v>21437400</v>
      </c>
      <c r="L7" s="682">
        <v>527387061</v>
      </c>
      <c r="M7" s="682">
        <v>1867</v>
      </c>
      <c r="N7" s="1702"/>
      <c r="R7" s="1692"/>
      <c r="S7" s="1692"/>
      <c r="T7" s="1692"/>
      <c r="U7" s="1692"/>
      <c r="V7" s="1692"/>
      <c r="W7" s="1692"/>
      <c r="X7" s="1692"/>
      <c r="Y7" s="1692"/>
      <c r="Z7" s="1692"/>
      <c r="AA7" s="1692"/>
      <c r="AB7" s="1692"/>
      <c r="AC7" s="1692"/>
      <c r="AD7" s="1692"/>
      <c r="AE7" s="1692"/>
      <c r="AF7" s="1692"/>
      <c r="AG7" s="1692"/>
      <c r="AH7" s="1692"/>
      <c r="AI7" s="1692"/>
      <c r="AJ7" s="1692"/>
      <c r="AK7" s="1692"/>
      <c r="AL7" s="1692"/>
      <c r="AM7" s="1692"/>
      <c r="AN7" s="1692"/>
      <c r="AO7" s="1692"/>
      <c r="AP7" s="1692"/>
      <c r="AQ7" s="1692"/>
      <c r="AR7" s="1692"/>
      <c r="AS7" s="1692"/>
      <c r="AT7" s="1692"/>
      <c r="AU7" s="1692"/>
      <c r="AV7" s="1692"/>
      <c r="AW7" s="1692"/>
      <c r="AX7" s="1692"/>
      <c r="AY7" s="1692"/>
      <c r="AZ7" s="1692"/>
      <c r="BA7" s="1692"/>
      <c r="BB7" s="1692"/>
      <c r="BC7" s="1692"/>
      <c r="BD7" s="1692"/>
      <c r="BE7" s="1692"/>
      <c r="BF7" s="1692"/>
      <c r="BG7" s="1692"/>
      <c r="BH7" s="1692"/>
      <c r="BI7" s="1692"/>
      <c r="BJ7" s="1692"/>
      <c r="BK7" s="1692"/>
      <c r="BL7" s="1692"/>
      <c r="BM7" s="1692"/>
      <c r="BN7" s="1692"/>
      <c r="BO7" s="1692"/>
      <c r="BP7" s="1692"/>
      <c r="BQ7" s="1692"/>
      <c r="BR7" s="1692"/>
      <c r="BS7" s="1692"/>
      <c r="BT7" s="1692"/>
      <c r="BU7" s="1692"/>
      <c r="BV7" s="1692"/>
      <c r="BW7" s="1692"/>
      <c r="BX7" s="1692"/>
      <c r="BY7" s="1692"/>
      <c r="BZ7" s="1692"/>
      <c r="CA7" s="1692"/>
      <c r="CB7" s="1692"/>
      <c r="CC7" s="1692"/>
      <c r="CD7" s="1692"/>
      <c r="CE7" s="1692"/>
      <c r="CF7" s="1692"/>
      <c r="CG7" s="1692"/>
      <c r="CH7" s="1692"/>
      <c r="CI7" s="1692"/>
      <c r="CJ7" s="1692"/>
      <c r="CK7" s="1692"/>
      <c r="CL7" s="1692"/>
      <c r="CM7" s="1692"/>
      <c r="CN7" s="1692"/>
      <c r="CO7" s="1692"/>
      <c r="CP7" s="1692"/>
      <c r="CQ7" s="1692"/>
      <c r="CR7" s="1692"/>
      <c r="CS7" s="1692"/>
      <c r="CT7" s="1692"/>
      <c r="CU7" s="1692"/>
      <c r="CV7" s="1692"/>
      <c r="CW7" s="1692"/>
      <c r="CX7" s="1692"/>
      <c r="CY7" s="1692"/>
      <c r="CZ7" s="1692"/>
      <c r="DA7" s="1692"/>
      <c r="DB7" s="1692"/>
      <c r="DC7" s="1692"/>
      <c r="DD7" s="1692"/>
      <c r="DE7" s="1692"/>
      <c r="DF7" s="1692"/>
      <c r="DG7" s="1692"/>
      <c r="DH7" s="1692"/>
      <c r="DI7" s="1692"/>
      <c r="DJ7" s="1692"/>
      <c r="DK7" s="1692"/>
      <c r="DL7" s="1692"/>
      <c r="DM7" s="1692"/>
      <c r="DN7" s="1692"/>
      <c r="DO7" s="1692"/>
      <c r="DP7" s="1692"/>
      <c r="DQ7" s="1692"/>
      <c r="DR7" s="1692"/>
      <c r="DS7" s="1692"/>
      <c r="DT7" s="1692"/>
      <c r="DU7" s="1692"/>
      <c r="DV7" s="1692"/>
      <c r="DW7" s="1692"/>
      <c r="DX7" s="1692"/>
      <c r="DY7" s="1692"/>
      <c r="DZ7" s="1692"/>
      <c r="EA7" s="1692"/>
      <c r="EB7" s="1692"/>
      <c r="EC7" s="1692"/>
      <c r="ED7" s="1692"/>
      <c r="EE7" s="1692"/>
      <c r="EF7" s="1692"/>
      <c r="EG7" s="1692"/>
      <c r="EH7" s="1692"/>
      <c r="EI7" s="1692"/>
      <c r="EJ7" s="1692"/>
      <c r="EK7" s="1692"/>
      <c r="EL7" s="1692"/>
      <c r="EM7" s="1692"/>
      <c r="EN7" s="1692"/>
      <c r="EO7" s="1692"/>
      <c r="EP7" s="1692"/>
      <c r="EQ7" s="1692"/>
      <c r="ER7" s="1692"/>
      <c r="ES7" s="1692"/>
      <c r="ET7" s="1692"/>
      <c r="EU7" s="1692"/>
      <c r="EV7" s="1692"/>
      <c r="EW7" s="1692"/>
      <c r="EX7" s="1692"/>
      <c r="EY7" s="1692"/>
      <c r="EZ7" s="1692"/>
      <c r="FA7" s="1692"/>
      <c r="FB7" s="1692"/>
      <c r="FC7" s="1692"/>
      <c r="FD7" s="1692"/>
      <c r="FE7" s="1692"/>
      <c r="FF7" s="1692"/>
      <c r="FG7" s="1692"/>
      <c r="FH7" s="1692"/>
      <c r="FI7" s="1692"/>
      <c r="FJ7" s="1692"/>
      <c r="FK7" s="1692"/>
      <c r="FL7" s="1692"/>
      <c r="FM7" s="1692"/>
      <c r="FN7" s="1692"/>
      <c r="FO7" s="1692"/>
      <c r="FP7" s="1692"/>
      <c r="FQ7" s="1692"/>
      <c r="FR7" s="1692"/>
      <c r="FS7" s="1692"/>
      <c r="FT7" s="1692"/>
      <c r="FU7" s="1692"/>
      <c r="FV7" s="1692"/>
      <c r="FW7" s="1692"/>
      <c r="FX7" s="1692"/>
      <c r="FY7" s="1692"/>
      <c r="FZ7" s="1692"/>
      <c r="GA7" s="1692"/>
      <c r="GB7" s="1692"/>
      <c r="GC7" s="1692"/>
      <c r="GD7" s="1692"/>
      <c r="GE7" s="1692"/>
      <c r="GF7" s="1692"/>
      <c r="GG7" s="1692"/>
      <c r="GH7" s="1692"/>
      <c r="GI7" s="1692"/>
      <c r="GJ7" s="1692"/>
      <c r="GK7" s="1692"/>
      <c r="GL7" s="1692"/>
      <c r="GM7" s="1692"/>
      <c r="GN7" s="1692"/>
      <c r="GO7" s="1692"/>
      <c r="GP7" s="1692"/>
      <c r="GQ7" s="1692"/>
      <c r="GR7" s="1692"/>
      <c r="GS7" s="1692"/>
      <c r="GT7" s="1692"/>
      <c r="GU7" s="1692"/>
      <c r="GV7" s="1692"/>
      <c r="GW7" s="1692"/>
      <c r="GX7" s="1692"/>
      <c r="GY7" s="1692"/>
      <c r="GZ7" s="1692"/>
      <c r="HA7" s="1692"/>
      <c r="HB7" s="1692"/>
      <c r="HC7" s="1692"/>
      <c r="HD7" s="1692"/>
      <c r="HE7" s="1692"/>
      <c r="HF7" s="1692"/>
      <c r="HG7" s="1692"/>
      <c r="HH7" s="1692"/>
      <c r="HI7" s="1692"/>
      <c r="HJ7" s="1692"/>
      <c r="HK7" s="1692"/>
      <c r="HL7" s="1692"/>
      <c r="HM7" s="1692"/>
      <c r="HN7" s="1692"/>
      <c r="HO7" s="1692"/>
      <c r="HP7" s="1692"/>
      <c r="HQ7" s="1692"/>
      <c r="HR7" s="1692"/>
      <c r="HS7" s="1692"/>
      <c r="HT7" s="1692"/>
      <c r="HU7" s="1692"/>
      <c r="HV7" s="1692"/>
      <c r="HW7" s="1692"/>
      <c r="HX7" s="1692"/>
      <c r="HY7" s="1692"/>
      <c r="HZ7" s="1692"/>
      <c r="IA7" s="1692"/>
      <c r="IB7" s="1692"/>
      <c r="IC7" s="1692"/>
      <c r="ID7" s="1692"/>
      <c r="IE7" s="1692"/>
      <c r="IF7" s="1692"/>
      <c r="IG7" s="1692"/>
      <c r="IH7" s="1692"/>
      <c r="II7" s="1692"/>
      <c r="IJ7" s="1692"/>
      <c r="IK7" s="1692"/>
      <c r="IL7" s="1692"/>
      <c r="IM7" s="1692"/>
      <c r="IN7" s="1692"/>
      <c r="IO7" s="1692"/>
      <c r="IP7" s="1692"/>
      <c r="IQ7" s="1692"/>
      <c r="IR7" s="1692"/>
      <c r="IS7" s="1692"/>
      <c r="IT7" s="1692"/>
      <c r="IU7" s="1692"/>
    </row>
    <row r="8" spans="1:255" s="1580" customFormat="1" ht="99.75" hidden="1">
      <c r="A8" s="1683" t="s">
        <v>1746</v>
      </c>
      <c r="B8" s="1700"/>
      <c r="C8" s="1700"/>
      <c r="D8" s="1684"/>
      <c r="E8" s="1701">
        <v>295171</v>
      </c>
      <c r="F8" s="682">
        <v>9669</v>
      </c>
      <c r="G8" s="537">
        <v>6143</v>
      </c>
      <c r="H8" s="682">
        <v>285502</v>
      </c>
      <c r="I8" s="682">
        <v>540631246</v>
      </c>
      <c r="J8" s="682">
        <v>32184600</v>
      </c>
      <c r="K8" s="682">
        <v>32184600</v>
      </c>
      <c r="L8" s="682">
        <v>508446646</v>
      </c>
      <c r="M8" s="682">
        <v>1781</v>
      </c>
      <c r="N8" s="1702"/>
      <c r="R8" s="1692"/>
      <c r="S8" s="1692"/>
      <c r="T8" s="1692"/>
      <c r="U8" s="1692"/>
      <c r="V8" s="1692"/>
      <c r="W8" s="1692"/>
      <c r="X8" s="1692"/>
      <c r="Y8" s="1692"/>
      <c r="Z8" s="1692"/>
      <c r="AA8" s="1692"/>
      <c r="AB8" s="1692"/>
      <c r="AC8" s="1692"/>
      <c r="AD8" s="1692"/>
      <c r="AE8" s="1692"/>
      <c r="AF8" s="1692"/>
      <c r="AG8" s="1692"/>
      <c r="AH8" s="1692"/>
      <c r="AI8" s="1692"/>
      <c r="AJ8" s="1692"/>
      <c r="AK8" s="1692"/>
      <c r="AL8" s="1692"/>
      <c r="AM8" s="1692"/>
      <c r="AN8" s="1692"/>
      <c r="AO8" s="1692"/>
      <c r="AP8" s="1692"/>
      <c r="AQ8" s="1692"/>
      <c r="AR8" s="1692"/>
      <c r="AS8" s="1692"/>
      <c r="AT8" s="1692"/>
      <c r="AU8" s="1692"/>
      <c r="AV8" s="1692"/>
      <c r="AW8" s="1692"/>
      <c r="AX8" s="1692"/>
      <c r="AY8" s="1692"/>
      <c r="AZ8" s="1692"/>
      <c r="BA8" s="1692"/>
      <c r="BB8" s="1692"/>
      <c r="BC8" s="1692"/>
      <c r="BD8" s="1692"/>
      <c r="BE8" s="1692"/>
      <c r="BF8" s="1692"/>
      <c r="BG8" s="1692"/>
      <c r="BH8" s="1692"/>
      <c r="BI8" s="1692"/>
      <c r="BJ8" s="1692"/>
      <c r="BK8" s="1692"/>
      <c r="BL8" s="1692"/>
      <c r="BM8" s="1692"/>
      <c r="BN8" s="1692"/>
      <c r="BO8" s="1692"/>
      <c r="BP8" s="1692"/>
      <c r="BQ8" s="1692"/>
      <c r="BR8" s="1692"/>
      <c r="BS8" s="1692"/>
      <c r="BT8" s="1692"/>
      <c r="BU8" s="1692"/>
      <c r="BV8" s="1692"/>
      <c r="BW8" s="1692"/>
      <c r="BX8" s="1692"/>
      <c r="BY8" s="1692"/>
      <c r="BZ8" s="1692"/>
      <c r="CA8" s="1692"/>
      <c r="CB8" s="1692"/>
      <c r="CC8" s="1692"/>
      <c r="CD8" s="1692"/>
      <c r="CE8" s="1692"/>
      <c r="CF8" s="1692"/>
      <c r="CG8" s="1692"/>
      <c r="CH8" s="1692"/>
      <c r="CI8" s="1692"/>
      <c r="CJ8" s="1692"/>
      <c r="CK8" s="1692"/>
      <c r="CL8" s="1692"/>
      <c r="CM8" s="1692"/>
      <c r="CN8" s="1692"/>
      <c r="CO8" s="1692"/>
      <c r="CP8" s="1692"/>
      <c r="CQ8" s="1692"/>
      <c r="CR8" s="1692"/>
      <c r="CS8" s="1692"/>
      <c r="CT8" s="1692"/>
      <c r="CU8" s="1692"/>
      <c r="CV8" s="1692"/>
      <c r="CW8" s="1692"/>
      <c r="CX8" s="1692"/>
      <c r="CY8" s="1692"/>
      <c r="CZ8" s="1692"/>
      <c r="DA8" s="1692"/>
      <c r="DB8" s="1692"/>
      <c r="DC8" s="1692"/>
      <c r="DD8" s="1692"/>
      <c r="DE8" s="1692"/>
      <c r="DF8" s="1692"/>
      <c r="DG8" s="1692"/>
      <c r="DH8" s="1692"/>
      <c r="DI8" s="1692"/>
      <c r="DJ8" s="1692"/>
      <c r="DK8" s="1692"/>
      <c r="DL8" s="1692"/>
      <c r="DM8" s="1692"/>
      <c r="DN8" s="1692"/>
      <c r="DO8" s="1692"/>
      <c r="DP8" s="1692"/>
      <c r="DQ8" s="1692"/>
      <c r="DR8" s="1692"/>
      <c r="DS8" s="1692"/>
      <c r="DT8" s="1692"/>
      <c r="DU8" s="1692"/>
      <c r="DV8" s="1692"/>
      <c r="DW8" s="1692"/>
      <c r="DX8" s="1692"/>
      <c r="DY8" s="1692"/>
      <c r="DZ8" s="1692"/>
      <c r="EA8" s="1692"/>
      <c r="EB8" s="1692"/>
      <c r="EC8" s="1692"/>
      <c r="ED8" s="1692"/>
      <c r="EE8" s="1692"/>
      <c r="EF8" s="1692"/>
      <c r="EG8" s="1692"/>
      <c r="EH8" s="1692"/>
      <c r="EI8" s="1692"/>
      <c r="EJ8" s="1692"/>
      <c r="EK8" s="1692"/>
      <c r="EL8" s="1692"/>
      <c r="EM8" s="1692"/>
      <c r="EN8" s="1692"/>
      <c r="EO8" s="1692"/>
      <c r="EP8" s="1692"/>
      <c r="EQ8" s="1692"/>
      <c r="ER8" s="1692"/>
      <c r="ES8" s="1692"/>
      <c r="ET8" s="1692"/>
      <c r="EU8" s="1692"/>
      <c r="EV8" s="1692"/>
      <c r="EW8" s="1692"/>
      <c r="EX8" s="1692"/>
      <c r="EY8" s="1692"/>
      <c r="EZ8" s="1692"/>
      <c r="FA8" s="1692"/>
      <c r="FB8" s="1692"/>
      <c r="FC8" s="1692"/>
      <c r="FD8" s="1692"/>
      <c r="FE8" s="1692"/>
      <c r="FF8" s="1692"/>
      <c r="FG8" s="1692"/>
      <c r="FH8" s="1692"/>
      <c r="FI8" s="1692"/>
      <c r="FJ8" s="1692"/>
      <c r="FK8" s="1692"/>
      <c r="FL8" s="1692"/>
      <c r="FM8" s="1692"/>
      <c r="FN8" s="1692"/>
      <c r="FO8" s="1692"/>
      <c r="FP8" s="1692"/>
      <c r="FQ8" s="1692"/>
      <c r="FR8" s="1692"/>
      <c r="FS8" s="1692"/>
      <c r="FT8" s="1692"/>
      <c r="FU8" s="1692"/>
      <c r="FV8" s="1692"/>
      <c r="FW8" s="1692"/>
      <c r="FX8" s="1692"/>
      <c r="FY8" s="1692"/>
      <c r="FZ8" s="1692"/>
      <c r="GA8" s="1692"/>
      <c r="GB8" s="1692"/>
      <c r="GC8" s="1692"/>
      <c r="GD8" s="1692"/>
      <c r="GE8" s="1692"/>
      <c r="GF8" s="1692"/>
      <c r="GG8" s="1692"/>
      <c r="GH8" s="1692"/>
      <c r="GI8" s="1692"/>
      <c r="GJ8" s="1692"/>
      <c r="GK8" s="1692"/>
      <c r="GL8" s="1692"/>
      <c r="GM8" s="1692"/>
      <c r="GN8" s="1692"/>
      <c r="GO8" s="1692"/>
      <c r="GP8" s="1692"/>
      <c r="GQ8" s="1692"/>
      <c r="GR8" s="1692"/>
      <c r="GS8" s="1692"/>
      <c r="GT8" s="1692"/>
      <c r="GU8" s="1692"/>
      <c r="GV8" s="1692"/>
      <c r="GW8" s="1692"/>
      <c r="GX8" s="1692"/>
      <c r="GY8" s="1692"/>
      <c r="GZ8" s="1692"/>
      <c r="HA8" s="1692"/>
      <c r="HB8" s="1692"/>
      <c r="HC8" s="1692"/>
      <c r="HD8" s="1692"/>
      <c r="HE8" s="1692"/>
      <c r="HF8" s="1692"/>
      <c r="HG8" s="1692"/>
      <c r="HH8" s="1692"/>
      <c r="HI8" s="1692"/>
      <c r="HJ8" s="1692"/>
      <c r="HK8" s="1692"/>
      <c r="HL8" s="1692"/>
      <c r="HM8" s="1692"/>
      <c r="HN8" s="1692"/>
      <c r="HO8" s="1692"/>
      <c r="HP8" s="1692"/>
      <c r="HQ8" s="1692"/>
      <c r="HR8" s="1692"/>
      <c r="HS8" s="1692"/>
      <c r="HT8" s="1692"/>
      <c r="HU8" s="1692"/>
      <c r="HV8" s="1692"/>
      <c r="HW8" s="1692"/>
      <c r="HX8" s="1692"/>
      <c r="HY8" s="1692"/>
      <c r="HZ8" s="1692"/>
      <c r="IA8" s="1692"/>
      <c r="IB8" s="1692"/>
      <c r="IC8" s="1692"/>
      <c r="ID8" s="1692"/>
      <c r="IE8" s="1692"/>
      <c r="IF8" s="1692"/>
      <c r="IG8" s="1692"/>
      <c r="IH8" s="1692"/>
      <c r="II8" s="1692"/>
      <c r="IJ8" s="1692"/>
      <c r="IK8" s="1692"/>
      <c r="IL8" s="1692"/>
      <c r="IM8" s="1692"/>
      <c r="IN8" s="1692"/>
      <c r="IO8" s="1692"/>
      <c r="IP8" s="1692"/>
      <c r="IQ8" s="1692"/>
      <c r="IR8" s="1692"/>
      <c r="IS8" s="1692"/>
      <c r="IT8" s="1692"/>
      <c r="IU8" s="1692"/>
    </row>
    <row r="9" spans="1:255" s="1580" customFormat="1" ht="99.75" hidden="1">
      <c r="A9" s="1683" t="s">
        <v>1747</v>
      </c>
      <c r="B9" s="1700"/>
      <c r="C9" s="1700"/>
      <c r="D9" s="1684"/>
      <c r="E9" s="1701">
        <v>310182</v>
      </c>
      <c r="F9" s="682">
        <v>10507</v>
      </c>
      <c r="G9" s="537">
        <v>6664</v>
      </c>
      <c r="H9" s="682">
        <v>299675</v>
      </c>
      <c r="I9" s="1701">
        <v>565825394</v>
      </c>
      <c r="J9" s="682">
        <v>54188400</v>
      </c>
      <c r="K9" s="682">
        <v>54188400</v>
      </c>
      <c r="L9" s="682">
        <v>511636994</v>
      </c>
      <c r="M9" s="682">
        <v>1707</v>
      </c>
      <c r="N9" s="1702"/>
      <c r="R9" s="1692"/>
      <c r="S9" s="1692"/>
      <c r="T9" s="1692"/>
      <c r="U9" s="1692"/>
      <c r="V9" s="1692"/>
      <c r="W9" s="1692"/>
      <c r="X9" s="1692"/>
      <c r="Y9" s="1692"/>
      <c r="Z9" s="1692"/>
      <c r="AA9" s="1692"/>
      <c r="AB9" s="1692"/>
      <c r="AC9" s="1692"/>
      <c r="AD9" s="1692"/>
      <c r="AE9" s="1692"/>
      <c r="AF9" s="1692"/>
      <c r="AG9" s="1692"/>
      <c r="AH9" s="1692"/>
      <c r="AI9" s="1692"/>
      <c r="AJ9" s="1692"/>
      <c r="AK9" s="1692"/>
      <c r="AL9" s="1692"/>
      <c r="AM9" s="1692"/>
      <c r="AN9" s="1692"/>
      <c r="AO9" s="1692"/>
      <c r="AP9" s="1692"/>
      <c r="AQ9" s="1692"/>
      <c r="AR9" s="1692"/>
      <c r="AS9" s="1692"/>
      <c r="AT9" s="1692"/>
      <c r="AU9" s="1692"/>
      <c r="AV9" s="1692"/>
      <c r="AW9" s="1692"/>
      <c r="AX9" s="1692"/>
      <c r="AY9" s="1692"/>
      <c r="AZ9" s="1692"/>
      <c r="BA9" s="1692"/>
      <c r="BB9" s="1692"/>
      <c r="BC9" s="1692"/>
      <c r="BD9" s="1692"/>
      <c r="BE9" s="1692"/>
      <c r="BF9" s="1692"/>
      <c r="BG9" s="1692"/>
      <c r="BH9" s="1692"/>
      <c r="BI9" s="1692"/>
      <c r="BJ9" s="1692"/>
      <c r="BK9" s="1692"/>
      <c r="BL9" s="1692"/>
      <c r="BM9" s="1692"/>
      <c r="BN9" s="1692"/>
      <c r="BO9" s="1692"/>
      <c r="BP9" s="1692"/>
      <c r="BQ9" s="1692"/>
      <c r="BR9" s="1692"/>
      <c r="BS9" s="1692"/>
      <c r="BT9" s="1692"/>
      <c r="BU9" s="1692"/>
      <c r="BV9" s="1692"/>
      <c r="BW9" s="1692"/>
      <c r="BX9" s="1692"/>
      <c r="BY9" s="1692"/>
      <c r="BZ9" s="1692"/>
      <c r="CA9" s="1692"/>
      <c r="CB9" s="1692"/>
      <c r="CC9" s="1692"/>
      <c r="CD9" s="1692"/>
      <c r="CE9" s="1692"/>
      <c r="CF9" s="1692"/>
      <c r="CG9" s="1692"/>
      <c r="CH9" s="1692"/>
      <c r="CI9" s="1692"/>
      <c r="CJ9" s="1692"/>
      <c r="CK9" s="1692"/>
      <c r="CL9" s="1692"/>
      <c r="CM9" s="1692"/>
      <c r="CN9" s="1692"/>
      <c r="CO9" s="1692"/>
      <c r="CP9" s="1692"/>
      <c r="CQ9" s="1692"/>
      <c r="CR9" s="1692"/>
      <c r="CS9" s="1692"/>
      <c r="CT9" s="1692"/>
      <c r="CU9" s="1692"/>
      <c r="CV9" s="1692"/>
      <c r="CW9" s="1692"/>
      <c r="CX9" s="1692"/>
      <c r="CY9" s="1692"/>
      <c r="CZ9" s="1692"/>
      <c r="DA9" s="1692"/>
      <c r="DB9" s="1692"/>
      <c r="DC9" s="1692"/>
      <c r="DD9" s="1692"/>
      <c r="DE9" s="1692"/>
      <c r="DF9" s="1692"/>
      <c r="DG9" s="1692"/>
      <c r="DH9" s="1692"/>
      <c r="DI9" s="1692"/>
      <c r="DJ9" s="1692"/>
      <c r="DK9" s="1692"/>
      <c r="DL9" s="1692"/>
      <c r="DM9" s="1692"/>
      <c r="DN9" s="1692"/>
      <c r="DO9" s="1692"/>
      <c r="DP9" s="1692"/>
      <c r="DQ9" s="1692"/>
      <c r="DR9" s="1692"/>
      <c r="DS9" s="1692"/>
      <c r="DT9" s="1692"/>
      <c r="DU9" s="1692"/>
      <c r="DV9" s="1692"/>
      <c r="DW9" s="1692"/>
      <c r="DX9" s="1692"/>
      <c r="DY9" s="1692"/>
      <c r="DZ9" s="1692"/>
      <c r="EA9" s="1692"/>
      <c r="EB9" s="1692"/>
      <c r="EC9" s="1692"/>
      <c r="ED9" s="1692"/>
      <c r="EE9" s="1692"/>
      <c r="EF9" s="1692"/>
      <c r="EG9" s="1692"/>
      <c r="EH9" s="1692"/>
      <c r="EI9" s="1692"/>
      <c r="EJ9" s="1692"/>
      <c r="EK9" s="1692"/>
      <c r="EL9" s="1692"/>
      <c r="EM9" s="1692"/>
      <c r="EN9" s="1692"/>
      <c r="EO9" s="1692"/>
      <c r="EP9" s="1692"/>
      <c r="EQ9" s="1692"/>
      <c r="ER9" s="1692"/>
      <c r="ES9" s="1692"/>
      <c r="ET9" s="1692"/>
      <c r="EU9" s="1692"/>
      <c r="EV9" s="1692"/>
      <c r="EW9" s="1692"/>
      <c r="EX9" s="1692"/>
      <c r="EY9" s="1692"/>
      <c r="EZ9" s="1692"/>
      <c r="FA9" s="1692"/>
      <c r="FB9" s="1692"/>
      <c r="FC9" s="1692"/>
      <c r="FD9" s="1692"/>
      <c r="FE9" s="1692"/>
      <c r="FF9" s="1692"/>
      <c r="FG9" s="1692"/>
      <c r="FH9" s="1692"/>
      <c r="FI9" s="1692"/>
      <c r="FJ9" s="1692"/>
      <c r="FK9" s="1692"/>
      <c r="FL9" s="1692"/>
      <c r="FM9" s="1692"/>
      <c r="FN9" s="1692"/>
      <c r="FO9" s="1692"/>
      <c r="FP9" s="1692"/>
      <c r="FQ9" s="1692"/>
      <c r="FR9" s="1692"/>
      <c r="FS9" s="1692"/>
      <c r="FT9" s="1692"/>
      <c r="FU9" s="1692"/>
      <c r="FV9" s="1692"/>
      <c r="FW9" s="1692"/>
      <c r="FX9" s="1692"/>
      <c r="FY9" s="1692"/>
      <c r="FZ9" s="1692"/>
      <c r="GA9" s="1692"/>
      <c r="GB9" s="1692"/>
      <c r="GC9" s="1692"/>
      <c r="GD9" s="1692"/>
      <c r="GE9" s="1692"/>
      <c r="GF9" s="1692"/>
      <c r="GG9" s="1692"/>
      <c r="GH9" s="1692"/>
      <c r="GI9" s="1692"/>
      <c r="GJ9" s="1692"/>
      <c r="GK9" s="1692"/>
      <c r="GL9" s="1692"/>
      <c r="GM9" s="1692"/>
      <c r="GN9" s="1692"/>
      <c r="GO9" s="1692"/>
      <c r="GP9" s="1692"/>
      <c r="GQ9" s="1692"/>
      <c r="GR9" s="1692"/>
      <c r="GS9" s="1692"/>
      <c r="GT9" s="1692"/>
      <c r="GU9" s="1692"/>
      <c r="GV9" s="1692"/>
      <c r="GW9" s="1692"/>
      <c r="GX9" s="1692"/>
      <c r="GY9" s="1692"/>
      <c r="GZ9" s="1692"/>
      <c r="HA9" s="1692"/>
      <c r="HB9" s="1692"/>
      <c r="HC9" s="1692"/>
      <c r="HD9" s="1692"/>
      <c r="HE9" s="1692"/>
      <c r="HF9" s="1692"/>
      <c r="HG9" s="1692"/>
      <c r="HH9" s="1692"/>
      <c r="HI9" s="1692"/>
      <c r="HJ9" s="1692"/>
      <c r="HK9" s="1692"/>
      <c r="HL9" s="1692"/>
      <c r="HM9" s="1692"/>
      <c r="HN9" s="1692"/>
      <c r="HO9" s="1692"/>
      <c r="HP9" s="1692"/>
      <c r="HQ9" s="1692"/>
      <c r="HR9" s="1692"/>
      <c r="HS9" s="1692"/>
      <c r="HT9" s="1692"/>
      <c r="HU9" s="1692"/>
      <c r="HV9" s="1692"/>
      <c r="HW9" s="1692"/>
      <c r="HX9" s="1692"/>
      <c r="HY9" s="1692"/>
      <c r="HZ9" s="1692"/>
      <c r="IA9" s="1692"/>
      <c r="IB9" s="1692"/>
      <c r="IC9" s="1692"/>
      <c r="ID9" s="1692"/>
      <c r="IE9" s="1692"/>
      <c r="IF9" s="1692"/>
      <c r="IG9" s="1692"/>
      <c r="IH9" s="1692"/>
      <c r="II9" s="1692"/>
      <c r="IJ9" s="1692"/>
      <c r="IK9" s="1692"/>
      <c r="IL9" s="1692"/>
      <c r="IM9" s="1692"/>
      <c r="IN9" s="1692"/>
      <c r="IO9" s="1692"/>
      <c r="IP9" s="1692"/>
      <c r="IQ9" s="1692"/>
      <c r="IR9" s="1692"/>
      <c r="IS9" s="1692"/>
      <c r="IT9" s="1692"/>
      <c r="IU9" s="1692"/>
    </row>
    <row r="10" spans="1:255" s="1580" customFormat="1" ht="99.75" hidden="1">
      <c r="A10" s="1683" t="s">
        <v>1748</v>
      </c>
      <c r="B10" s="1700"/>
      <c r="C10" s="1700"/>
      <c r="D10" s="1684"/>
      <c r="E10" s="1701">
        <v>330539</v>
      </c>
      <c r="F10" s="682">
        <v>10065</v>
      </c>
      <c r="G10" s="537">
        <v>6775</v>
      </c>
      <c r="H10" s="682">
        <v>320474</v>
      </c>
      <c r="I10" s="1701">
        <v>659168771</v>
      </c>
      <c r="J10" s="682">
        <v>44663400</v>
      </c>
      <c r="K10" s="682">
        <v>44663400</v>
      </c>
      <c r="L10" s="682">
        <v>614505371</v>
      </c>
      <c r="M10" s="682">
        <v>1917</v>
      </c>
      <c r="N10" s="1702"/>
      <c r="R10" s="1692"/>
      <c r="S10" s="1692"/>
      <c r="T10" s="1692"/>
      <c r="U10" s="1692"/>
      <c r="V10" s="1692"/>
      <c r="W10" s="1692"/>
      <c r="X10" s="1692"/>
      <c r="Y10" s="1692"/>
      <c r="Z10" s="1692"/>
      <c r="AA10" s="1692"/>
      <c r="AB10" s="1692"/>
      <c r="AC10" s="1692"/>
      <c r="AD10" s="1692"/>
      <c r="AE10" s="1692"/>
      <c r="AF10" s="1692"/>
      <c r="AG10" s="1692"/>
      <c r="AH10" s="1692"/>
      <c r="AI10" s="1692"/>
      <c r="AJ10" s="1692"/>
      <c r="AK10" s="1692"/>
      <c r="AL10" s="1692"/>
      <c r="AM10" s="1692"/>
      <c r="AN10" s="1692"/>
      <c r="AO10" s="1692"/>
      <c r="AP10" s="1692"/>
      <c r="AQ10" s="1692"/>
      <c r="AR10" s="1692"/>
      <c r="AS10" s="1692"/>
      <c r="AT10" s="1692"/>
      <c r="AU10" s="1692"/>
      <c r="AV10" s="1692"/>
      <c r="AW10" s="1692"/>
      <c r="AX10" s="1692"/>
      <c r="AY10" s="1692"/>
      <c r="AZ10" s="1692"/>
      <c r="BA10" s="1692"/>
      <c r="BB10" s="1692"/>
      <c r="BC10" s="1692"/>
      <c r="BD10" s="1692"/>
      <c r="BE10" s="1692"/>
      <c r="BF10" s="1692"/>
      <c r="BG10" s="1692"/>
      <c r="BH10" s="1692"/>
      <c r="BI10" s="1692"/>
      <c r="BJ10" s="1692"/>
      <c r="BK10" s="1692"/>
      <c r="BL10" s="1692"/>
      <c r="BM10" s="1692"/>
      <c r="BN10" s="1692"/>
      <c r="BO10" s="1692"/>
      <c r="BP10" s="1692"/>
      <c r="BQ10" s="1692"/>
      <c r="BR10" s="1692"/>
      <c r="BS10" s="1692"/>
      <c r="BT10" s="1692"/>
      <c r="BU10" s="1692"/>
      <c r="BV10" s="1692"/>
      <c r="BW10" s="1692"/>
      <c r="BX10" s="1692"/>
      <c r="BY10" s="1692"/>
      <c r="BZ10" s="1692"/>
      <c r="CA10" s="1692"/>
      <c r="CB10" s="1692"/>
      <c r="CC10" s="1692"/>
      <c r="CD10" s="1692"/>
      <c r="CE10" s="1692"/>
      <c r="CF10" s="1692"/>
      <c r="CG10" s="1692"/>
      <c r="CH10" s="1692"/>
      <c r="CI10" s="1692"/>
      <c r="CJ10" s="1692"/>
      <c r="CK10" s="1692"/>
      <c r="CL10" s="1692"/>
      <c r="CM10" s="1692"/>
      <c r="CN10" s="1692"/>
      <c r="CO10" s="1692"/>
      <c r="CP10" s="1692"/>
      <c r="CQ10" s="1692"/>
      <c r="CR10" s="1692"/>
      <c r="CS10" s="1692"/>
      <c r="CT10" s="1692"/>
      <c r="CU10" s="1692"/>
      <c r="CV10" s="1692"/>
      <c r="CW10" s="1692"/>
      <c r="CX10" s="1692"/>
      <c r="CY10" s="1692"/>
      <c r="CZ10" s="1692"/>
      <c r="DA10" s="1692"/>
      <c r="DB10" s="1692"/>
      <c r="DC10" s="1692"/>
      <c r="DD10" s="1692"/>
      <c r="DE10" s="1692"/>
      <c r="DF10" s="1692"/>
      <c r="DG10" s="1692"/>
      <c r="DH10" s="1692"/>
      <c r="DI10" s="1692"/>
      <c r="DJ10" s="1692"/>
      <c r="DK10" s="1692"/>
      <c r="DL10" s="1692"/>
      <c r="DM10" s="1692"/>
      <c r="DN10" s="1692"/>
      <c r="DO10" s="1692"/>
      <c r="DP10" s="1692"/>
      <c r="DQ10" s="1692"/>
      <c r="DR10" s="1692"/>
      <c r="DS10" s="1692"/>
      <c r="DT10" s="1692"/>
      <c r="DU10" s="1692"/>
      <c r="DV10" s="1692"/>
      <c r="DW10" s="1692"/>
      <c r="DX10" s="1692"/>
      <c r="DY10" s="1692"/>
      <c r="DZ10" s="1692"/>
      <c r="EA10" s="1692"/>
      <c r="EB10" s="1692"/>
      <c r="EC10" s="1692"/>
      <c r="ED10" s="1692"/>
      <c r="EE10" s="1692"/>
      <c r="EF10" s="1692"/>
      <c r="EG10" s="1692"/>
      <c r="EH10" s="1692"/>
      <c r="EI10" s="1692"/>
      <c r="EJ10" s="1692"/>
      <c r="EK10" s="1692"/>
      <c r="EL10" s="1692"/>
      <c r="EM10" s="1692"/>
      <c r="EN10" s="1692"/>
      <c r="EO10" s="1692"/>
      <c r="EP10" s="1692"/>
      <c r="EQ10" s="1692"/>
      <c r="ER10" s="1692"/>
      <c r="ES10" s="1692"/>
      <c r="ET10" s="1692"/>
      <c r="EU10" s="1692"/>
      <c r="EV10" s="1692"/>
      <c r="EW10" s="1692"/>
      <c r="EX10" s="1692"/>
      <c r="EY10" s="1692"/>
      <c r="EZ10" s="1692"/>
      <c r="FA10" s="1692"/>
      <c r="FB10" s="1692"/>
      <c r="FC10" s="1692"/>
      <c r="FD10" s="1692"/>
      <c r="FE10" s="1692"/>
      <c r="FF10" s="1692"/>
      <c r="FG10" s="1692"/>
      <c r="FH10" s="1692"/>
      <c r="FI10" s="1692"/>
      <c r="FJ10" s="1692"/>
      <c r="FK10" s="1692"/>
      <c r="FL10" s="1692"/>
      <c r="FM10" s="1692"/>
      <c r="FN10" s="1692"/>
      <c r="FO10" s="1692"/>
      <c r="FP10" s="1692"/>
      <c r="FQ10" s="1692"/>
      <c r="FR10" s="1692"/>
      <c r="FS10" s="1692"/>
      <c r="FT10" s="1692"/>
      <c r="FU10" s="1692"/>
      <c r="FV10" s="1692"/>
      <c r="FW10" s="1692"/>
      <c r="FX10" s="1692"/>
      <c r="FY10" s="1692"/>
      <c r="FZ10" s="1692"/>
      <c r="GA10" s="1692"/>
      <c r="GB10" s="1692"/>
      <c r="GC10" s="1692"/>
      <c r="GD10" s="1692"/>
      <c r="GE10" s="1692"/>
      <c r="GF10" s="1692"/>
      <c r="GG10" s="1692"/>
      <c r="GH10" s="1692"/>
      <c r="GI10" s="1692"/>
      <c r="GJ10" s="1692"/>
      <c r="GK10" s="1692"/>
      <c r="GL10" s="1692"/>
      <c r="GM10" s="1692"/>
      <c r="GN10" s="1692"/>
      <c r="GO10" s="1692"/>
      <c r="GP10" s="1692"/>
      <c r="GQ10" s="1692"/>
      <c r="GR10" s="1692"/>
      <c r="GS10" s="1692"/>
      <c r="GT10" s="1692"/>
      <c r="GU10" s="1692"/>
      <c r="GV10" s="1692"/>
      <c r="GW10" s="1692"/>
      <c r="GX10" s="1692"/>
      <c r="GY10" s="1692"/>
      <c r="GZ10" s="1692"/>
      <c r="HA10" s="1692"/>
      <c r="HB10" s="1692"/>
      <c r="HC10" s="1692"/>
      <c r="HD10" s="1692"/>
      <c r="HE10" s="1692"/>
      <c r="HF10" s="1692"/>
      <c r="HG10" s="1692"/>
      <c r="HH10" s="1692"/>
      <c r="HI10" s="1692"/>
      <c r="HJ10" s="1692"/>
      <c r="HK10" s="1692"/>
      <c r="HL10" s="1692"/>
      <c r="HM10" s="1692"/>
      <c r="HN10" s="1692"/>
      <c r="HO10" s="1692"/>
      <c r="HP10" s="1692"/>
      <c r="HQ10" s="1692"/>
      <c r="HR10" s="1692"/>
      <c r="HS10" s="1692"/>
      <c r="HT10" s="1692"/>
      <c r="HU10" s="1692"/>
      <c r="HV10" s="1692"/>
      <c r="HW10" s="1692"/>
      <c r="HX10" s="1692"/>
      <c r="HY10" s="1692"/>
      <c r="HZ10" s="1692"/>
      <c r="IA10" s="1692"/>
      <c r="IB10" s="1692"/>
      <c r="IC10" s="1692"/>
      <c r="ID10" s="1692"/>
      <c r="IE10" s="1692"/>
      <c r="IF10" s="1692"/>
      <c r="IG10" s="1692"/>
      <c r="IH10" s="1692"/>
      <c r="II10" s="1692"/>
      <c r="IJ10" s="1692"/>
      <c r="IK10" s="1692"/>
      <c r="IL10" s="1692"/>
      <c r="IM10" s="1692"/>
      <c r="IN10" s="1692"/>
      <c r="IO10" s="1692"/>
      <c r="IP10" s="1692"/>
      <c r="IQ10" s="1692"/>
      <c r="IR10" s="1692"/>
      <c r="IS10" s="1692"/>
      <c r="IT10" s="1692"/>
      <c r="IU10" s="1692"/>
    </row>
    <row r="11" spans="1:255" s="1580" customFormat="1" ht="14.25" hidden="1">
      <c r="A11" s="2865" t="s">
        <v>1749</v>
      </c>
      <c r="B11" s="2866"/>
      <c r="C11" s="2866"/>
      <c r="D11" s="2867"/>
      <c r="E11" s="1701">
        <v>306246</v>
      </c>
      <c r="F11" s="682">
        <v>9693</v>
      </c>
      <c r="G11" s="537">
        <v>6931</v>
      </c>
      <c r="H11" s="682">
        <v>296553</v>
      </c>
      <c r="I11" s="1701">
        <v>587763297</v>
      </c>
      <c r="J11" s="682">
        <v>30229400</v>
      </c>
      <c r="K11" s="682">
        <v>30229400</v>
      </c>
      <c r="L11" s="682">
        <v>557533897</v>
      </c>
      <c r="M11" s="682">
        <v>1880</v>
      </c>
      <c r="N11" s="1702"/>
      <c r="R11" s="1692"/>
      <c r="S11" s="1692"/>
      <c r="T11" s="1692"/>
      <c r="U11" s="1692"/>
      <c r="V11" s="1692"/>
      <c r="W11" s="1692"/>
      <c r="X11" s="1692"/>
      <c r="Y11" s="1692"/>
      <c r="Z11" s="1692"/>
      <c r="AA11" s="1692"/>
      <c r="AB11" s="1692"/>
      <c r="AC11" s="1692"/>
      <c r="AD11" s="1692"/>
      <c r="AE11" s="1692"/>
      <c r="AF11" s="1692"/>
      <c r="AG11" s="1692"/>
      <c r="AH11" s="1692"/>
      <c r="AI11" s="1692"/>
      <c r="AJ11" s="1692"/>
      <c r="AK11" s="1692"/>
      <c r="AL11" s="1692"/>
      <c r="AM11" s="1692"/>
      <c r="AN11" s="1692"/>
      <c r="AO11" s="1692"/>
      <c r="AP11" s="1692"/>
      <c r="AQ11" s="1692"/>
      <c r="AR11" s="1692"/>
      <c r="AS11" s="1692"/>
      <c r="AT11" s="1692"/>
      <c r="AU11" s="1692"/>
      <c r="AV11" s="1692"/>
      <c r="AW11" s="1692"/>
      <c r="AX11" s="1692"/>
      <c r="AY11" s="1692"/>
      <c r="AZ11" s="1692"/>
      <c r="BA11" s="1692"/>
      <c r="BB11" s="1692"/>
      <c r="BC11" s="1692"/>
      <c r="BD11" s="1692"/>
      <c r="BE11" s="1692"/>
      <c r="BF11" s="1692"/>
      <c r="BG11" s="1692"/>
      <c r="BH11" s="1692"/>
      <c r="BI11" s="1692"/>
      <c r="BJ11" s="1692"/>
      <c r="BK11" s="1692"/>
      <c r="BL11" s="1692"/>
      <c r="BM11" s="1692"/>
      <c r="BN11" s="1692"/>
      <c r="BO11" s="1692"/>
      <c r="BP11" s="1692"/>
      <c r="BQ11" s="1692"/>
      <c r="BR11" s="1692"/>
      <c r="BS11" s="1692"/>
      <c r="BT11" s="1692"/>
      <c r="BU11" s="1692"/>
      <c r="BV11" s="1692"/>
      <c r="BW11" s="1692"/>
      <c r="BX11" s="1692"/>
      <c r="BY11" s="1692"/>
      <c r="BZ11" s="1692"/>
      <c r="CA11" s="1692"/>
      <c r="CB11" s="1692"/>
      <c r="CC11" s="1692"/>
      <c r="CD11" s="1692"/>
      <c r="CE11" s="1692"/>
      <c r="CF11" s="1692"/>
      <c r="CG11" s="1692"/>
      <c r="CH11" s="1692"/>
      <c r="CI11" s="1692"/>
      <c r="CJ11" s="1692"/>
      <c r="CK11" s="1692"/>
      <c r="CL11" s="1692"/>
      <c r="CM11" s="1692"/>
      <c r="CN11" s="1692"/>
      <c r="CO11" s="1692"/>
      <c r="CP11" s="1692"/>
      <c r="CQ11" s="1692"/>
      <c r="CR11" s="1692"/>
      <c r="CS11" s="1692"/>
      <c r="CT11" s="1692"/>
      <c r="CU11" s="1692"/>
      <c r="CV11" s="1692"/>
      <c r="CW11" s="1692"/>
      <c r="CX11" s="1692"/>
      <c r="CY11" s="1692"/>
      <c r="CZ11" s="1692"/>
      <c r="DA11" s="1692"/>
      <c r="DB11" s="1692"/>
      <c r="DC11" s="1692"/>
      <c r="DD11" s="1692"/>
      <c r="DE11" s="1692"/>
      <c r="DF11" s="1692"/>
      <c r="DG11" s="1692"/>
      <c r="DH11" s="1692"/>
      <c r="DI11" s="1692"/>
      <c r="DJ11" s="1692"/>
      <c r="DK11" s="1692"/>
      <c r="DL11" s="1692"/>
      <c r="DM11" s="1692"/>
      <c r="DN11" s="1692"/>
      <c r="DO11" s="1692"/>
      <c r="DP11" s="1692"/>
      <c r="DQ11" s="1692"/>
      <c r="DR11" s="1692"/>
      <c r="DS11" s="1692"/>
      <c r="DT11" s="1692"/>
      <c r="DU11" s="1692"/>
      <c r="DV11" s="1692"/>
      <c r="DW11" s="1692"/>
      <c r="DX11" s="1692"/>
      <c r="DY11" s="1692"/>
      <c r="DZ11" s="1692"/>
      <c r="EA11" s="1692"/>
      <c r="EB11" s="1692"/>
      <c r="EC11" s="1692"/>
      <c r="ED11" s="1692"/>
      <c r="EE11" s="1692"/>
      <c r="EF11" s="1692"/>
      <c r="EG11" s="1692"/>
      <c r="EH11" s="1692"/>
      <c r="EI11" s="1692"/>
      <c r="EJ11" s="1692"/>
      <c r="EK11" s="1692"/>
      <c r="EL11" s="1692"/>
      <c r="EM11" s="1692"/>
      <c r="EN11" s="1692"/>
      <c r="EO11" s="1692"/>
      <c r="EP11" s="1692"/>
      <c r="EQ11" s="1692"/>
      <c r="ER11" s="1692"/>
      <c r="ES11" s="1692"/>
      <c r="ET11" s="1692"/>
      <c r="EU11" s="1692"/>
      <c r="EV11" s="1692"/>
      <c r="EW11" s="1692"/>
      <c r="EX11" s="1692"/>
      <c r="EY11" s="1692"/>
      <c r="EZ11" s="1692"/>
      <c r="FA11" s="1692"/>
      <c r="FB11" s="1692"/>
      <c r="FC11" s="1692"/>
      <c r="FD11" s="1692"/>
      <c r="FE11" s="1692"/>
      <c r="FF11" s="1692"/>
      <c r="FG11" s="1692"/>
      <c r="FH11" s="1692"/>
      <c r="FI11" s="1692"/>
      <c r="FJ11" s="1692"/>
      <c r="FK11" s="1692"/>
      <c r="FL11" s="1692"/>
      <c r="FM11" s="1692"/>
      <c r="FN11" s="1692"/>
      <c r="FO11" s="1692"/>
      <c r="FP11" s="1692"/>
      <c r="FQ11" s="1692"/>
      <c r="FR11" s="1692"/>
      <c r="FS11" s="1692"/>
      <c r="FT11" s="1692"/>
      <c r="FU11" s="1692"/>
      <c r="FV11" s="1692"/>
      <c r="FW11" s="1692"/>
      <c r="FX11" s="1692"/>
      <c r="FY11" s="1692"/>
      <c r="FZ11" s="1692"/>
      <c r="GA11" s="1692"/>
      <c r="GB11" s="1692"/>
      <c r="GC11" s="1692"/>
      <c r="GD11" s="1692"/>
      <c r="GE11" s="1692"/>
      <c r="GF11" s="1692"/>
      <c r="GG11" s="1692"/>
      <c r="GH11" s="1692"/>
      <c r="GI11" s="1692"/>
      <c r="GJ11" s="1692"/>
      <c r="GK11" s="1692"/>
      <c r="GL11" s="1692"/>
      <c r="GM11" s="1692"/>
      <c r="GN11" s="1692"/>
      <c r="GO11" s="1692"/>
      <c r="GP11" s="1692"/>
      <c r="GQ11" s="1692"/>
      <c r="GR11" s="1692"/>
      <c r="GS11" s="1692"/>
      <c r="GT11" s="1692"/>
      <c r="GU11" s="1692"/>
      <c r="GV11" s="1692"/>
      <c r="GW11" s="1692"/>
      <c r="GX11" s="1692"/>
      <c r="GY11" s="1692"/>
      <c r="GZ11" s="1692"/>
      <c r="HA11" s="1692"/>
      <c r="HB11" s="1692"/>
      <c r="HC11" s="1692"/>
      <c r="HD11" s="1692"/>
      <c r="HE11" s="1692"/>
      <c r="HF11" s="1692"/>
      <c r="HG11" s="1692"/>
      <c r="HH11" s="1692"/>
      <c r="HI11" s="1692"/>
      <c r="HJ11" s="1692"/>
      <c r="HK11" s="1692"/>
      <c r="HL11" s="1692"/>
      <c r="HM11" s="1692"/>
      <c r="HN11" s="1692"/>
      <c r="HO11" s="1692"/>
      <c r="HP11" s="1692"/>
      <c r="HQ11" s="1692"/>
      <c r="HR11" s="1692"/>
      <c r="HS11" s="1692"/>
      <c r="HT11" s="1692"/>
      <c r="HU11" s="1692"/>
      <c r="HV11" s="1692"/>
      <c r="HW11" s="1692"/>
      <c r="HX11" s="1692"/>
      <c r="HY11" s="1692"/>
      <c r="HZ11" s="1692"/>
      <c r="IA11" s="1692"/>
      <c r="IB11" s="1692"/>
      <c r="IC11" s="1692"/>
      <c r="ID11" s="1692"/>
      <c r="IE11" s="1692"/>
      <c r="IF11" s="1692"/>
      <c r="IG11" s="1692"/>
      <c r="IH11" s="1692"/>
      <c r="II11" s="1692"/>
      <c r="IJ11" s="1692"/>
      <c r="IK11" s="1692"/>
      <c r="IL11" s="1692"/>
      <c r="IM11" s="1692"/>
      <c r="IN11" s="1692"/>
      <c r="IO11" s="1692"/>
      <c r="IP11" s="1692"/>
      <c r="IQ11" s="1692"/>
      <c r="IR11" s="1692"/>
      <c r="IS11" s="1692"/>
      <c r="IT11" s="1692"/>
      <c r="IU11" s="1692"/>
    </row>
    <row r="12" spans="1:255" s="1580" customFormat="1" ht="14.25" hidden="1">
      <c r="A12" s="2865" t="s">
        <v>1750</v>
      </c>
      <c r="B12" s="2866"/>
      <c r="C12" s="2866"/>
      <c r="D12" s="2867"/>
      <c r="E12" s="1701">
        <v>312153</v>
      </c>
      <c r="F12" s="682">
        <v>9422</v>
      </c>
      <c r="G12" s="537">
        <v>7078</v>
      </c>
      <c r="H12" s="682">
        <v>302731</v>
      </c>
      <c r="I12" s="1701">
        <v>608935888</v>
      </c>
      <c r="J12" s="682">
        <v>41919300</v>
      </c>
      <c r="K12" s="682">
        <v>41919300</v>
      </c>
      <c r="L12" s="682">
        <v>567016588</v>
      </c>
      <c r="M12" s="682">
        <v>1873</v>
      </c>
      <c r="N12" s="1702"/>
      <c r="R12" s="1692"/>
      <c r="S12" s="1692"/>
      <c r="T12" s="1692"/>
      <c r="U12" s="1692"/>
      <c r="V12" s="1692"/>
      <c r="W12" s="1692"/>
      <c r="X12" s="1692"/>
      <c r="Y12" s="1692"/>
      <c r="Z12" s="1692"/>
      <c r="AA12" s="1692"/>
      <c r="AB12" s="1692"/>
      <c r="AC12" s="1692"/>
      <c r="AD12" s="1692"/>
      <c r="AE12" s="1692"/>
      <c r="AF12" s="1692"/>
      <c r="AG12" s="1692"/>
      <c r="AH12" s="1692"/>
      <c r="AI12" s="1692"/>
      <c r="AJ12" s="1692"/>
      <c r="AK12" s="1692"/>
      <c r="AL12" s="1692"/>
      <c r="AM12" s="1692"/>
      <c r="AN12" s="1692"/>
      <c r="AO12" s="1692"/>
      <c r="AP12" s="1692"/>
      <c r="AQ12" s="1692"/>
      <c r="AR12" s="1692"/>
      <c r="AS12" s="1692"/>
      <c r="AT12" s="1692"/>
      <c r="AU12" s="1692"/>
      <c r="AV12" s="1692"/>
      <c r="AW12" s="1692"/>
      <c r="AX12" s="1692"/>
      <c r="AY12" s="1692"/>
      <c r="AZ12" s="1692"/>
      <c r="BA12" s="1692"/>
      <c r="BB12" s="1692"/>
      <c r="BC12" s="1692"/>
      <c r="BD12" s="1692"/>
      <c r="BE12" s="1692"/>
      <c r="BF12" s="1692"/>
      <c r="BG12" s="1692"/>
      <c r="BH12" s="1692"/>
      <c r="BI12" s="1692"/>
      <c r="BJ12" s="1692"/>
      <c r="BK12" s="1692"/>
      <c r="BL12" s="1692"/>
      <c r="BM12" s="1692"/>
      <c r="BN12" s="1692"/>
      <c r="BO12" s="1692"/>
      <c r="BP12" s="1692"/>
      <c r="BQ12" s="1692"/>
      <c r="BR12" s="1692"/>
      <c r="BS12" s="1692"/>
      <c r="BT12" s="1692"/>
      <c r="BU12" s="1692"/>
      <c r="BV12" s="1692"/>
      <c r="BW12" s="1692"/>
      <c r="BX12" s="1692"/>
      <c r="BY12" s="1692"/>
      <c r="BZ12" s="1692"/>
      <c r="CA12" s="1692"/>
      <c r="CB12" s="1692"/>
      <c r="CC12" s="1692"/>
      <c r="CD12" s="1692"/>
      <c r="CE12" s="1692"/>
      <c r="CF12" s="1692"/>
      <c r="CG12" s="1692"/>
      <c r="CH12" s="1692"/>
      <c r="CI12" s="1692"/>
      <c r="CJ12" s="1692"/>
      <c r="CK12" s="1692"/>
      <c r="CL12" s="1692"/>
      <c r="CM12" s="1692"/>
      <c r="CN12" s="1692"/>
      <c r="CO12" s="1692"/>
      <c r="CP12" s="1692"/>
      <c r="CQ12" s="1692"/>
      <c r="CR12" s="1692"/>
      <c r="CS12" s="1692"/>
      <c r="CT12" s="1692"/>
      <c r="CU12" s="1692"/>
      <c r="CV12" s="1692"/>
      <c r="CW12" s="1692"/>
      <c r="CX12" s="1692"/>
      <c r="CY12" s="1692"/>
      <c r="CZ12" s="1692"/>
      <c r="DA12" s="1692"/>
      <c r="DB12" s="1692"/>
      <c r="DC12" s="1692"/>
      <c r="DD12" s="1692"/>
      <c r="DE12" s="1692"/>
      <c r="DF12" s="1692"/>
      <c r="DG12" s="1692"/>
      <c r="DH12" s="1692"/>
      <c r="DI12" s="1692"/>
      <c r="DJ12" s="1692"/>
      <c r="DK12" s="1692"/>
      <c r="DL12" s="1692"/>
      <c r="DM12" s="1692"/>
      <c r="DN12" s="1692"/>
      <c r="DO12" s="1692"/>
      <c r="DP12" s="1692"/>
      <c r="DQ12" s="1692"/>
      <c r="DR12" s="1692"/>
      <c r="DS12" s="1692"/>
      <c r="DT12" s="1692"/>
      <c r="DU12" s="1692"/>
      <c r="DV12" s="1692"/>
      <c r="DW12" s="1692"/>
      <c r="DX12" s="1692"/>
      <c r="DY12" s="1692"/>
      <c r="DZ12" s="1692"/>
      <c r="EA12" s="1692"/>
      <c r="EB12" s="1692"/>
      <c r="EC12" s="1692"/>
      <c r="ED12" s="1692"/>
      <c r="EE12" s="1692"/>
      <c r="EF12" s="1692"/>
      <c r="EG12" s="1692"/>
      <c r="EH12" s="1692"/>
      <c r="EI12" s="1692"/>
      <c r="EJ12" s="1692"/>
      <c r="EK12" s="1692"/>
      <c r="EL12" s="1692"/>
      <c r="EM12" s="1692"/>
      <c r="EN12" s="1692"/>
      <c r="EO12" s="1692"/>
      <c r="EP12" s="1692"/>
      <c r="EQ12" s="1692"/>
      <c r="ER12" s="1692"/>
      <c r="ES12" s="1692"/>
      <c r="ET12" s="1692"/>
      <c r="EU12" s="1692"/>
      <c r="EV12" s="1692"/>
      <c r="EW12" s="1692"/>
      <c r="EX12" s="1692"/>
      <c r="EY12" s="1692"/>
      <c r="EZ12" s="1692"/>
      <c r="FA12" s="1692"/>
      <c r="FB12" s="1692"/>
      <c r="FC12" s="1692"/>
      <c r="FD12" s="1692"/>
      <c r="FE12" s="1692"/>
      <c r="FF12" s="1692"/>
      <c r="FG12" s="1692"/>
      <c r="FH12" s="1692"/>
      <c r="FI12" s="1692"/>
      <c r="FJ12" s="1692"/>
      <c r="FK12" s="1692"/>
      <c r="FL12" s="1692"/>
      <c r="FM12" s="1692"/>
      <c r="FN12" s="1692"/>
      <c r="FO12" s="1692"/>
      <c r="FP12" s="1692"/>
      <c r="FQ12" s="1692"/>
      <c r="FR12" s="1692"/>
      <c r="FS12" s="1692"/>
      <c r="FT12" s="1692"/>
      <c r="FU12" s="1692"/>
      <c r="FV12" s="1692"/>
      <c r="FW12" s="1692"/>
      <c r="FX12" s="1692"/>
      <c r="FY12" s="1692"/>
      <c r="FZ12" s="1692"/>
      <c r="GA12" s="1692"/>
      <c r="GB12" s="1692"/>
      <c r="GC12" s="1692"/>
      <c r="GD12" s="1692"/>
      <c r="GE12" s="1692"/>
      <c r="GF12" s="1692"/>
      <c r="GG12" s="1692"/>
      <c r="GH12" s="1692"/>
      <c r="GI12" s="1692"/>
      <c r="GJ12" s="1692"/>
      <c r="GK12" s="1692"/>
      <c r="GL12" s="1692"/>
      <c r="GM12" s="1692"/>
      <c r="GN12" s="1692"/>
      <c r="GO12" s="1692"/>
      <c r="GP12" s="1692"/>
      <c r="GQ12" s="1692"/>
      <c r="GR12" s="1692"/>
      <c r="GS12" s="1692"/>
      <c r="GT12" s="1692"/>
      <c r="GU12" s="1692"/>
      <c r="GV12" s="1692"/>
      <c r="GW12" s="1692"/>
      <c r="GX12" s="1692"/>
      <c r="GY12" s="1692"/>
      <c r="GZ12" s="1692"/>
      <c r="HA12" s="1692"/>
      <c r="HB12" s="1692"/>
      <c r="HC12" s="1692"/>
      <c r="HD12" s="1692"/>
      <c r="HE12" s="1692"/>
      <c r="HF12" s="1692"/>
      <c r="HG12" s="1692"/>
      <c r="HH12" s="1692"/>
      <c r="HI12" s="1692"/>
      <c r="HJ12" s="1692"/>
      <c r="HK12" s="1692"/>
      <c r="HL12" s="1692"/>
      <c r="HM12" s="1692"/>
      <c r="HN12" s="1692"/>
      <c r="HO12" s="1692"/>
      <c r="HP12" s="1692"/>
      <c r="HQ12" s="1692"/>
      <c r="HR12" s="1692"/>
      <c r="HS12" s="1692"/>
      <c r="HT12" s="1692"/>
      <c r="HU12" s="1692"/>
      <c r="HV12" s="1692"/>
      <c r="HW12" s="1692"/>
      <c r="HX12" s="1692"/>
      <c r="HY12" s="1692"/>
      <c r="HZ12" s="1692"/>
      <c r="IA12" s="1692"/>
      <c r="IB12" s="1692"/>
      <c r="IC12" s="1692"/>
      <c r="ID12" s="1692"/>
      <c r="IE12" s="1692"/>
      <c r="IF12" s="1692"/>
      <c r="IG12" s="1692"/>
      <c r="IH12" s="1692"/>
      <c r="II12" s="1692"/>
      <c r="IJ12" s="1692"/>
      <c r="IK12" s="1692"/>
      <c r="IL12" s="1692"/>
      <c r="IM12" s="1692"/>
      <c r="IN12" s="1692"/>
      <c r="IO12" s="1692"/>
      <c r="IP12" s="1692"/>
      <c r="IQ12" s="1692"/>
      <c r="IR12" s="1692"/>
      <c r="IS12" s="1692"/>
      <c r="IT12" s="1692"/>
      <c r="IU12" s="1692"/>
    </row>
    <row r="13" spans="1:255" s="1580" customFormat="1" ht="14.25" hidden="1">
      <c r="A13" s="2865" t="s">
        <v>1751</v>
      </c>
      <c r="B13" s="2866"/>
      <c r="C13" s="2866"/>
      <c r="D13" s="2867"/>
      <c r="E13" s="1701">
        <v>296295</v>
      </c>
      <c r="F13" s="682">
        <v>8264</v>
      </c>
      <c r="G13" s="537">
        <v>5858</v>
      </c>
      <c r="H13" s="682">
        <v>288031</v>
      </c>
      <c r="I13" s="1701">
        <v>596013989</v>
      </c>
      <c r="J13" s="682">
        <v>20329500</v>
      </c>
      <c r="K13" s="682">
        <v>20329500</v>
      </c>
      <c r="L13" s="682">
        <v>575684489</v>
      </c>
      <c r="M13" s="682">
        <v>1999</v>
      </c>
      <c r="N13" s="1702"/>
      <c r="R13" s="1692"/>
      <c r="S13" s="1692"/>
      <c r="T13" s="1692"/>
      <c r="U13" s="1692"/>
      <c r="V13" s="1692"/>
      <c r="W13" s="1692"/>
      <c r="X13" s="1692"/>
      <c r="Y13" s="1692"/>
      <c r="Z13" s="1692"/>
      <c r="AA13" s="1692"/>
      <c r="AB13" s="1692"/>
      <c r="AC13" s="1692"/>
      <c r="AD13" s="1692"/>
      <c r="AE13" s="1692"/>
      <c r="AF13" s="1692"/>
      <c r="AG13" s="1692"/>
      <c r="AH13" s="1692"/>
      <c r="AI13" s="1692"/>
      <c r="AJ13" s="1692"/>
      <c r="AK13" s="1692"/>
      <c r="AL13" s="1692"/>
      <c r="AM13" s="1692"/>
      <c r="AN13" s="1692"/>
      <c r="AO13" s="1692"/>
      <c r="AP13" s="1692"/>
      <c r="AQ13" s="1692"/>
      <c r="AR13" s="1692"/>
      <c r="AS13" s="1692"/>
      <c r="AT13" s="1692"/>
      <c r="AU13" s="1692"/>
      <c r="AV13" s="1692"/>
      <c r="AW13" s="1692"/>
      <c r="AX13" s="1692"/>
      <c r="AY13" s="1692"/>
      <c r="AZ13" s="1692"/>
      <c r="BA13" s="1692"/>
      <c r="BB13" s="1692"/>
      <c r="BC13" s="1692"/>
      <c r="BD13" s="1692"/>
      <c r="BE13" s="1692"/>
      <c r="BF13" s="1692"/>
      <c r="BG13" s="1692"/>
      <c r="BH13" s="1692"/>
      <c r="BI13" s="1692"/>
      <c r="BJ13" s="1692"/>
      <c r="BK13" s="1692"/>
      <c r="BL13" s="1692"/>
      <c r="BM13" s="1692"/>
      <c r="BN13" s="1692"/>
      <c r="BO13" s="1692"/>
      <c r="BP13" s="1692"/>
      <c r="BQ13" s="1692"/>
      <c r="BR13" s="1692"/>
      <c r="BS13" s="1692"/>
      <c r="BT13" s="1692"/>
      <c r="BU13" s="1692"/>
      <c r="BV13" s="1692"/>
      <c r="BW13" s="1692"/>
      <c r="BX13" s="1692"/>
      <c r="BY13" s="1692"/>
      <c r="BZ13" s="1692"/>
      <c r="CA13" s="1692"/>
      <c r="CB13" s="1692"/>
      <c r="CC13" s="1692"/>
      <c r="CD13" s="1692"/>
      <c r="CE13" s="1692"/>
      <c r="CF13" s="1692"/>
      <c r="CG13" s="1692"/>
      <c r="CH13" s="1692"/>
      <c r="CI13" s="1692"/>
      <c r="CJ13" s="1692"/>
      <c r="CK13" s="1692"/>
      <c r="CL13" s="1692"/>
      <c r="CM13" s="1692"/>
      <c r="CN13" s="1692"/>
      <c r="CO13" s="1692"/>
      <c r="CP13" s="1692"/>
      <c r="CQ13" s="1692"/>
      <c r="CR13" s="1692"/>
      <c r="CS13" s="1692"/>
      <c r="CT13" s="1692"/>
      <c r="CU13" s="1692"/>
      <c r="CV13" s="1692"/>
      <c r="CW13" s="1692"/>
      <c r="CX13" s="1692"/>
      <c r="CY13" s="1692"/>
      <c r="CZ13" s="1692"/>
      <c r="DA13" s="1692"/>
      <c r="DB13" s="1692"/>
      <c r="DC13" s="1692"/>
      <c r="DD13" s="1692"/>
      <c r="DE13" s="1692"/>
      <c r="DF13" s="1692"/>
      <c r="DG13" s="1692"/>
      <c r="DH13" s="1692"/>
      <c r="DI13" s="1692"/>
      <c r="DJ13" s="1692"/>
      <c r="DK13" s="1692"/>
      <c r="DL13" s="1692"/>
      <c r="DM13" s="1692"/>
      <c r="DN13" s="1692"/>
      <c r="DO13" s="1692"/>
      <c r="DP13" s="1692"/>
      <c r="DQ13" s="1692"/>
      <c r="DR13" s="1692"/>
      <c r="DS13" s="1692"/>
      <c r="DT13" s="1692"/>
      <c r="DU13" s="1692"/>
      <c r="DV13" s="1692"/>
      <c r="DW13" s="1692"/>
      <c r="DX13" s="1692"/>
      <c r="DY13" s="1692"/>
      <c r="DZ13" s="1692"/>
      <c r="EA13" s="1692"/>
      <c r="EB13" s="1692"/>
      <c r="EC13" s="1692"/>
      <c r="ED13" s="1692"/>
      <c r="EE13" s="1692"/>
      <c r="EF13" s="1692"/>
      <c r="EG13" s="1692"/>
      <c r="EH13" s="1692"/>
      <c r="EI13" s="1692"/>
      <c r="EJ13" s="1692"/>
      <c r="EK13" s="1692"/>
      <c r="EL13" s="1692"/>
      <c r="EM13" s="1692"/>
      <c r="EN13" s="1692"/>
      <c r="EO13" s="1692"/>
      <c r="EP13" s="1692"/>
      <c r="EQ13" s="1692"/>
      <c r="ER13" s="1692"/>
      <c r="ES13" s="1692"/>
      <c r="ET13" s="1692"/>
      <c r="EU13" s="1692"/>
      <c r="EV13" s="1692"/>
      <c r="EW13" s="1692"/>
      <c r="EX13" s="1692"/>
      <c r="EY13" s="1692"/>
      <c r="EZ13" s="1692"/>
      <c r="FA13" s="1692"/>
      <c r="FB13" s="1692"/>
      <c r="FC13" s="1692"/>
      <c r="FD13" s="1692"/>
      <c r="FE13" s="1692"/>
      <c r="FF13" s="1692"/>
      <c r="FG13" s="1692"/>
      <c r="FH13" s="1692"/>
      <c r="FI13" s="1692"/>
      <c r="FJ13" s="1692"/>
      <c r="FK13" s="1692"/>
      <c r="FL13" s="1692"/>
      <c r="FM13" s="1692"/>
      <c r="FN13" s="1692"/>
      <c r="FO13" s="1692"/>
      <c r="FP13" s="1692"/>
      <c r="FQ13" s="1692"/>
      <c r="FR13" s="1692"/>
      <c r="FS13" s="1692"/>
      <c r="FT13" s="1692"/>
      <c r="FU13" s="1692"/>
      <c r="FV13" s="1692"/>
      <c r="FW13" s="1692"/>
      <c r="FX13" s="1692"/>
      <c r="FY13" s="1692"/>
      <c r="FZ13" s="1692"/>
      <c r="GA13" s="1692"/>
      <c r="GB13" s="1692"/>
      <c r="GC13" s="1692"/>
      <c r="GD13" s="1692"/>
      <c r="GE13" s="1692"/>
      <c r="GF13" s="1692"/>
      <c r="GG13" s="1692"/>
      <c r="GH13" s="1692"/>
      <c r="GI13" s="1692"/>
      <c r="GJ13" s="1692"/>
      <c r="GK13" s="1692"/>
      <c r="GL13" s="1692"/>
      <c r="GM13" s="1692"/>
      <c r="GN13" s="1692"/>
      <c r="GO13" s="1692"/>
      <c r="GP13" s="1692"/>
      <c r="GQ13" s="1692"/>
      <c r="GR13" s="1692"/>
      <c r="GS13" s="1692"/>
      <c r="GT13" s="1692"/>
      <c r="GU13" s="1692"/>
      <c r="GV13" s="1692"/>
      <c r="GW13" s="1692"/>
      <c r="GX13" s="1692"/>
      <c r="GY13" s="1692"/>
      <c r="GZ13" s="1692"/>
      <c r="HA13" s="1692"/>
      <c r="HB13" s="1692"/>
      <c r="HC13" s="1692"/>
      <c r="HD13" s="1692"/>
      <c r="HE13" s="1692"/>
      <c r="HF13" s="1692"/>
      <c r="HG13" s="1692"/>
      <c r="HH13" s="1692"/>
      <c r="HI13" s="1692"/>
      <c r="HJ13" s="1692"/>
      <c r="HK13" s="1692"/>
      <c r="HL13" s="1692"/>
      <c r="HM13" s="1692"/>
      <c r="HN13" s="1692"/>
      <c r="HO13" s="1692"/>
      <c r="HP13" s="1692"/>
      <c r="HQ13" s="1692"/>
      <c r="HR13" s="1692"/>
      <c r="HS13" s="1692"/>
      <c r="HT13" s="1692"/>
      <c r="HU13" s="1692"/>
      <c r="HV13" s="1692"/>
      <c r="HW13" s="1692"/>
      <c r="HX13" s="1692"/>
      <c r="HY13" s="1692"/>
      <c r="HZ13" s="1692"/>
      <c r="IA13" s="1692"/>
      <c r="IB13" s="1692"/>
      <c r="IC13" s="1692"/>
      <c r="ID13" s="1692"/>
      <c r="IE13" s="1692"/>
      <c r="IF13" s="1692"/>
      <c r="IG13" s="1692"/>
      <c r="IH13" s="1692"/>
      <c r="II13" s="1692"/>
      <c r="IJ13" s="1692"/>
      <c r="IK13" s="1692"/>
      <c r="IL13" s="1692"/>
      <c r="IM13" s="1692"/>
      <c r="IN13" s="1692"/>
      <c r="IO13" s="1692"/>
      <c r="IP13" s="1692"/>
      <c r="IQ13" s="1692"/>
      <c r="IR13" s="1692"/>
      <c r="IS13" s="1692"/>
      <c r="IT13" s="1692"/>
      <c r="IU13" s="1692"/>
    </row>
    <row r="14" spans="1:255" s="1580" customFormat="1" ht="14.25" customHeight="1" hidden="1">
      <c r="A14" s="2865" t="s">
        <v>1752</v>
      </c>
      <c r="B14" s="2866"/>
      <c r="C14" s="2866"/>
      <c r="D14" s="2867"/>
      <c r="E14" s="1701">
        <v>278013</v>
      </c>
      <c r="F14" s="682">
        <v>7533</v>
      </c>
      <c r="G14" s="537">
        <v>5702</v>
      </c>
      <c r="H14" s="682">
        <v>270480</v>
      </c>
      <c r="I14" s="1701">
        <v>552797631</v>
      </c>
      <c r="J14" s="1694" t="s">
        <v>1725</v>
      </c>
      <c r="K14" s="1694" t="s">
        <v>1725</v>
      </c>
      <c r="L14" s="682">
        <v>527613681</v>
      </c>
      <c r="M14" s="682">
        <v>1951</v>
      </c>
      <c r="N14" s="1702"/>
      <c r="R14" s="1692"/>
      <c r="S14" s="1692"/>
      <c r="T14" s="1692"/>
      <c r="U14" s="1692"/>
      <c r="V14" s="1692"/>
      <c r="W14" s="1692"/>
      <c r="X14" s="1692"/>
      <c r="Y14" s="1692"/>
      <c r="Z14" s="1692"/>
      <c r="AA14" s="1692"/>
      <c r="AB14" s="1692"/>
      <c r="AC14" s="1692"/>
      <c r="AD14" s="1692"/>
      <c r="AE14" s="1692"/>
      <c r="AF14" s="1692"/>
      <c r="AG14" s="1692"/>
      <c r="AH14" s="1692"/>
      <c r="AI14" s="1692"/>
      <c r="AJ14" s="1692"/>
      <c r="AK14" s="1692"/>
      <c r="AL14" s="1692"/>
      <c r="AM14" s="1692"/>
      <c r="AN14" s="1692"/>
      <c r="AO14" s="1692"/>
      <c r="AP14" s="1692"/>
      <c r="AQ14" s="1692"/>
      <c r="AR14" s="1692"/>
      <c r="AS14" s="1692"/>
      <c r="AT14" s="1692"/>
      <c r="AU14" s="1692"/>
      <c r="AV14" s="1692"/>
      <c r="AW14" s="1692"/>
      <c r="AX14" s="1692"/>
      <c r="AY14" s="1692"/>
      <c r="AZ14" s="1692"/>
      <c r="BA14" s="1692"/>
      <c r="BB14" s="1692"/>
      <c r="BC14" s="1692"/>
      <c r="BD14" s="1692"/>
      <c r="BE14" s="1692"/>
      <c r="BF14" s="1692"/>
      <c r="BG14" s="1692"/>
      <c r="BH14" s="1692"/>
      <c r="BI14" s="1692"/>
      <c r="BJ14" s="1692"/>
      <c r="BK14" s="1692"/>
      <c r="BL14" s="1692"/>
      <c r="BM14" s="1692"/>
      <c r="BN14" s="1692"/>
      <c r="BO14" s="1692"/>
      <c r="BP14" s="1692"/>
      <c r="BQ14" s="1692"/>
      <c r="BR14" s="1692"/>
      <c r="BS14" s="1692"/>
      <c r="BT14" s="1692"/>
      <c r="BU14" s="1692"/>
      <c r="BV14" s="1692"/>
      <c r="BW14" s="1692"/>
      <c r="BX14" s="1692"/>
      <c r="BY14" s="1692"/>
      <c r="BZ14" s="1692"/>
      <c r="CA14" s="1692"/>
      <c r="CB14" s="1692"/>
      <c r="CC14" s="1692"/>
      <c r="CD14" s="1692"/>
      <c r="CE14" s="1692"/>
      <c r="CF14" s="1692"/>
      <c r="CG14" s="1692"/>
      <c r="CH14" s="1692"/>
      <c r="CI14" s="1692"/>
      <c r="CJ14" s="1692"/>
      <c r="CK14" s="1692"/>
      <c r="CL14" s="1692"/>
      <c r="CM14" s="1692"/>
      <c r="CN14" s="1692"/>
      <c r="CO14" s="1692"/>
      <c r="CP14" s="1692"/>
      <c r="CQ14" s="1692"/>
      <c r="CR14" s="1692"/>
      <c r="CS14" s="1692"/>
      <c r="CT14" s="1692"/>
      <c r="CU14" s="1692"/>
      <c r="CV14" s="1692"/>
      <c r="CW14" s="1692"/>
      <c r="CX14" s="1692"/>
      <c r="CY14" s="1692"/>
      <c r="CZ14" s="1692"/>
      <c r="DA14" s="1692"/>
      <c r="DB14" s="1692"/>
      <c r="DC14" s="1692"/>
      <c r="DD14" s="1692"/>
      <c r="DE14" s="1692"/>
      <c r="DF14" s="1692"/>
      <c r="DG14" s="1692"/>
      <c r="DH14" s="1692"/>
      <c r="DI14" s="1692"/>
      <c r="DJ14" s="1692"/>
      <c r="DK14" s="1692"/>
      <c r="DL14" s="1692"/>
      <c r="DM14" s="1692"/>
      <c r="DN14" s="1692"/>
      <c r="DO14" s="1692"/>
      <c r="DP14" s="1692"/>
      <c r="DQ14" s="1692"/>
      <c r="DR14" s="1692"/>
      <c r="DS14" s="1692"/>
      <c r="DT14" s="1692"/>
      <c r="DU14" s="1692"/>
      <c r="DV14" s="1692"/>
      <c r="DW14" s="1692"/>
      <c r="DX14" s="1692"/>
      <c r="DY14" s="1692"/>
      <c r="DZ14" s="1692"/>
      <c r="EA14" s="1692"/>
      <c r="EB14" s="1692"/>
      <c r="EC14" s="1692"/>
      <c r="ED14" s="1692"/>
      <c r="EE14" s="1692"/>
      <c r="EF14" s="1692"/>
      <c r="EG14" s="1692"/>
      <c r="EH14" s="1692"/>
      <c r="EI14" s="1692"/>
      <c r="EJ14" s="1692"/>
      <c r="EK14" s="1692"/>
      <c r="EL14" s="1692"/>
      <c r="EM14" s="1692"/>
      <c r="EN14" s="1692"/>
      <c r="EO14" s="1692"/>
      <c r="EP14" s="1692"/>
      <c r="EQ14" s="1692"/>
      <c r="ER14" s="1692"/>
      <c r="ES14" s="1692"/>
      <c r="ET14" s="1692"/>
      <c r="EU14" s="1692"/>
      <c r="EV14" s="1692"/>
      <c r="EW14" s="1692"/>
      <c r="EX14" s="1692"/>
      <c r="EY14" s="1692"/>
      <c r="EZ14" s="1692"/>
      <c r="FA14" s="1692"/>
      <c r="FB14" s="1692"/>
      <c r="FC14" s="1692"/>
      <c r="FD14" s="1692"/>
      <c r="FE14" s="1692"/>
      <c r="FF14" s="1692"/>
      <c r="FG14" s="1692"/>
      <c r="FH14" s="1692"/>
      <c r="FI14" s="1692"/>
      <c r="FJ14" s="1692"/>
      <c r="FK14" s="1692"/>
      <c r="FL14" s="1692"/>
      <c r="FM14" s="1692"/>
      <c r="FN14" s="1692"/>
      <c r="FO14" s="1692"/>
      <c r="FP14" s="1692"/>
      <c r="FQ14" s="1692"/>
      <c r="FR14" s="1692"/>
      <c r="FS14" s="1692"/>
      <c r="FT14" s="1692"/>
      <c r="FU14" s="1692"/>
      <c r="FV14" s="1692"/>
      <c r="FW14" s="1692"/>
      <c r="FX14" s="1692"/>
      <c r="FY14" s="1692"/>
      <c r="FZ14" s="1692"/>
      <c r="GA14" s="1692"/>
      <c r="GB14" s="1692"/>
      <c r="GC14" s="1692"/>
      <c r="GD14" s="1692"/>
      <c r="GE14" s="1692"/>
      <c r="GF14" s="1692"/>
      <c r="GG14" s="1692"/>
      <c r="GH14" s="1692"/>
      <c r="GI14" s="1692"/>
      <c r="GJ14" s="1692"/>
      <c r="GK14" s="1692"/>
      <c r="GL14" s="1692"/>
      <c r="GM14" s="1692"/>
      <c r="GN14" s="1692"/>
      <c r="GO14" s="1692"/>
      <c r="GP14" s="1692"/>
      <c r="GQ14" s="1692"/>
      <c r="GR14" s="1692"/>
      <c r="GS14" s="1692"/>
      <c r="GT14" s="1692"/>
      <c r="GU14" s="1692"/>
      <c r="GV14" s="1692"/>
      <c r="GW14" s="1692"/>
      <c r="GX14" s="1692"/>
      <c r="GY14" s="1692"/>
      <c r="GZ14" s="1692"/>
      <c r="HA14" s="1692"/>
      <c r="HB14" s="1692"/>
      <c r="HC14" s="1692"/>
      <c r="HD14" s="1692"/>
      <c r="HE14" s="1692"/>
      <c r="HF14" s="1692"/>
      <c r="HG14" s="1692"/>
      <c r="HH14" s="1692"/>
      <c r="HI14" s="1692"/>
      <c r="HJ14" s="1692"/>
      <c r="HK14" s="1692"/>
      <c r="HL14" s="1692"/>
      <c r="HM14" s="1692"/>
      <c r="HN14" s="1692"/>
      <c r="HO14" s="1692"/>
      <c r="HP14" s="1692"/>
      <c r="HQ14" s="1692"/>
      <c r="HR14" s="1692"/>
      <c r="HS14" s="1692"/>
      <c r="HT14" s="1692"/>
      <c r="HU14" s="1692"/>
      <c r="HV14" s="1692"/>
      <c r="HW14" s="1692"/>
      <c r="HX14" s="1692"/>
      <c r="HY14" s="1692"/>
      <c r="HZ14" s="1692"/>
      <c r="IA14" s="1692"/>
      <c r="IB14" s="1692"/>
      <c r="IC14" s="1692"/>
      <c r="ID14" s="1692"/>
      <c r="IE14" s="1692"/>
      <c r="IF14" s="1692"/>
      <c r="IG14" s="1692"/>
      <c r="IH14" s="1692"/>
      <c r="II14" s="1692"/>
      <c r="IJ14" s="1692"/>
      <c r="IK14" s="1692"/>
      <c r="IL14" s="1692"/>
      <c r="IM14" s="1692"/>
      <c r="IN14" s="1692"/>
      <c r="IO14" s="1692"/>
      <c r="IP14" s="1692"/>
      <c r="IQ14" s="1692"/>
      <c r="IR14" s="1692"/>
      <c r="IS14" s="1692"/>
      <c r="IT14" s="1692"/>
      <c r="IU14" s="1692"/>
    </row>
    <row r="15" spans="1:255" s="1580" customFormat="1" ht="14.25" hidden="1">
      <c r="A15" s="2865" t="s">
        <v>1753</v>
      </c>
      <c r="B15" s="2866"/>
      <c r="C15" s="2866"/>
      <c r="D15" s="2867"/>
      <c r="E15" s="1701">
        <v>237711</v>
      </c>
      <c r="F15" s="682">
        <v>6776</v>
      </c>
      <c r="G15" s="537">
        <v>5196</v>
      </c>
      <c r="H15" s="682">
        <v>230935</v>
      </c>
      <c r="I15" s="1701">
        <v>443456542</v>
      </c>
      <c r="J15" s="1694" t="s">
        <v>1725</v>
      </c>
      <c r="K15" s="1694" t="s">
        <v>1725</v>
      </c>
      <c r="L15" s="682">
        <v>424560592</v>
      </c>
      <c r="M15" s="682">
        <v>1838</v>
      </c>
      <c r="N15" s="1702"/>
      <c r="R15" s="1692"/>
      <c r="S15" s="1692"/>
      <c r="T15" s="1692"/>
      <c r="U15" s="1692"/>
      <c r="V15" s="1692"/>
      <c r="W15" s="1692"/>
      <c r="X15" s="1692"/>
      <c r="Y15" s="1692"/>
      <c r="Z15" s="1692"/>
      <c r="AA15" s="1692"/>
      <c r="AB15" s="1692"/>
      <c r="AC15" s="1692"/>
      <c r="AD15" s="1692"/>
      <c r="AE15" s="1692"/>
      <c r="AF15" s="1692"/>
      <c r="AG15" s="1692"/>
      <c r="AH15" s="1692"/>
      <c r="AI15" s="1692"/>
      <c r="AJ15" s="1692"/>
      <c r="AK15" s="1692"/>
      <c r="AL15" s="1692"/>
      <c r="AM15" s="1692"/>
      <c r="AN15" s="1692"/>
      <c r="AO15" s="1692"/>
      <c r="AP15" s="1692"/>
      <c r="AQ15" s="1692"/>
      <c r="AR15" s="1692"/>
      <c r="AS15" s="1692"/>
      <c r="AT15" s="1692"/>
      <c r="AU15" s="1692"/>
      <c r="AV15" s="1692"/>
      <c r="AW15" s="1692"/>
      <c r="AX15" s="1692"/>
      <c r="AY15" s="1692"/>
      <c r="AZ15" s="1692"/>
      <c r="BA15" s="1692"/>
      <c r="BB15" s="1692"/>
      <c r="BC15" s="1692"/>
      <c r="BD15" s="1692"/>
      <c r="BE15" s="1692"/>
      <c r="BF15" s="1692"/>
      <c r="BG15" s="1692"/>
      <c r="BH15" s="1692"/>
      <c r="BI15" s="1692"/>
      <c r="BJ15" s="1692"/>
      <c r="BK15" s="1692"/>
      <c r="BL15" s="1692"/>
      <c r="BM15" s="1692"/>
      <c r="BN15" s="1692"/>
      <c r="BO15" s="1692"/>
      <c r="BP15" s="1692"/>
      <c r="BQ15" s="1692"/>
      <c r="BR15" s="1692"/>
      <c r="BS15" s="1692"/>
      <c r="BT15" s="1692"/>
      <c r="BU15" s="1692"/>
      <c r="BV15" s="1692"/>
      <c r="BW15" s="1692"/>
      <c r="BX15" s="1692"/>
      <c r="BY15" s="1692"/>
      <c r="BZ15" s="1692"/>
      <c r="CA15" s="1692"/>
      <c r="CB15" s="1692"/>
      <c r="CC15" s="1692"/>
      <c r="CD15" s="1692"/>
      <c r="CE15" s="1692"/>
      <c r="CF15" s="1692"/>
      <c r="CG15" s="1692"/>
      <c r="CH15" s="1692"/>
      <c r="CI15" s="1692"/>
      <c r="CJ15" s="1692"/>
      <c r="CK15" s="1692"/>
      <c r="CL15" s="1692"/>
      <c r="CM15" s="1692"/>
      <c r="CN15" s="1692"/>
      <c r="CO15" s="1692"/>
      <c r="CP15" s="1692"/>
      <c r="CQ15" s="1692"/>
      <c r="CR15" s="1692"/>
      <c r="CS15" s="1692"/>
      <c r="CT15" s="1692"/>
      <c r="CU15" s="1692"/>
      <c r="CV15" s="1692"/>
      <c r="CW15" s="1692"/>
      <c r="CX15" s="1692"/>
      <c r="CY15" s="1692"/>
      <c r="CZ15" s="1692"/>
      <c r="DA15" s="1692"/>
      <c r="DB15" s="1692"/>
      <c r="DC15" s="1692"/>
      <c r="DD15" s="1692"/>
      <c r="DE15" s="1692"/>
      <c r="DF15" s="1692"/>
      <c r="DG15" s="1692"/>
      <c r="DH15" s="1692"/>
      <c r="DI15" s="1692"/>
      <c r="DJ15" s="1692"/>
      <c r="DK15" s="1692"/>
      <c r="DL15" s="1692"/>
      <c r="DM15" s="1692"/>
      <c r="DN15" s="1692"/>
      <c r="DO15" s="1692"/>
      <c r="DP15" s="1692"/>
      <c r="DQ15" s="1692"/>
      <c r="DR15" s="1692"/>
      <c r="DS15" s="1692"/>
      <c r="DT15" s="1692"/>
      <c r="DU15" s="1692"/>
      <c r="DV15" s="1692"/>
      <c r="DW15" s="1692"/>
      <c r="DX15" s="1692"/>
      <c r="DY15" s="1692"/>
      <c r="DZ15" s="1692"/>
      <c r="EA15" s="1692"/>
      <c r="EB15" s="1692"/>
      <c r="EC15" s="1692"/>
      <c r="ED15" s="1692"/>
      <c r="EE15" s="1692"/>
      <c r="EF15" s="1692"/>
      <c r="EG15" s="1692"/>
      <c r="EH15" s="1692"/>
      <c r="EI15" s="1692"/>
      <c r="EJ15" s="1692"/>
      <c r="EK15" s="1692"/>
      <c r="EL15" s="1692"/>
      <c r="EM15" s="1692"/>
      <c r="EN15" s="1692"/>
      <c r="EO15" s="1692"/>
      <c r="EP15" s="1692"/>
      <c r="EQ15" s="1692"/>
      <c r="ER15" s="1692"/>
      <c r="ES15" s="1692"/>
      <c r="ET15" s="1692"/>
      <c r="EU15" s="1692"/>
      <c r="EV15" s="1692"/>
      <c r="EW15" s="1692"/>
      <c r="EX15" s="1692"/>
      <c r="EY15" s="1692"/>
      <c r="EZ15" s="1692"/>
      <c r="FA15" s="1692"/>
      <c r="FB15" s="1692"/>
      <c r="FC15" s="1692"/>
      <c r="FD15" s="1692"/>
      <c r="FE15" s="1692"/>
      <c r="FF15" s="1692"/>
      <c r="FG15" s="1692"/>
      <c r="FH15" s="1692"/>
      <c r="FI15" s="1692"/>
      <c r="FJ15" s="1692"/>
      <c r="FK15" s="1692"/>
      <c r="FL15" s="1692"/>
      <c r="FM15" s="1692"/>
      <c r="FN15" s="1692"/>
      <c r="FO15" s="1692"/>
      <c r="FP15" s="1692"/>
      <c r="FQ15" s="1692"/>
      <c r="FR15" s="1692"/>
      <c r="FS15" s="1692"/>
      <c r="FT15" s="1692"/>
      <c r="FU15" s="1692"/>
      <c r="FV15" s="1692"/>
      <c r="FW15" s="1692"/>
      <c r="FX15" s="1692"/>
      <c r="FY15" s="1692"/>
      <c r="FZ15" s="1692"/>
      <c r="GA15" s="1692"/>
      <c r="GB15" s="1692"/>
      <c r="GC15" s="1692"/>
      <c r="GD15" s="1692"/>
      <c r="GE15" s="1692"/>
      <c r="GF15" s="1692"/>
      <c r="GG15" s="1692"/>
      <c r="GH15" s="1692"/>
      <c r="GI15" s="1692"/>
      <c r="GJ15" s="1692"/>
      <c r="GK15" s="1692"/>
      <c r="GL15" s="1692"/>
      <c r="GM15" s="1692"/>
      <c r="GN15" s="1692"/>
      <c r="GO15" s="1692"/>
      <c r="GP15" s="1692"/>
      <c r="GQ15" s="1692"/>
      <c r="GR15" s="1692"/>
      <c r="GS15" s="1692"/>
      <c r="GT15" s="1692"/>
      <c r="GU15" s="1692"/>
      <c r="GV15" s="1692"/>
      <c r="GW15" s="1692"/>
      <c r="GX15" s="1692"/>
      <c r="GY15" s="1692"/>
      <c r="GZ15" s="1692"/>
      <c r="HA15" s="1692"/>
      <c r="HB15" s="1692"/>
      <c r="HC15" s="1692"/>
      <c r="HD15" s="1692"/>
      <c r="HE15" s="1692"/>
      <c r="HF15" s="1692"/>
      <c r="HG15" s="1692"/>
      <c r="HH15" s="1692"/>
      <c r="HI15" s="1692"/>
      <c r="HJ15" s="1692"/>
      <c r="HK15" s="1692"/>
      <c r="HL15" s="1692"/>
      <c r="HM15" s="1692"/>
      <c r="HN15" s="1692"/>
      <c r="HO15" s="1692"/>
      <c r="HP15" s="1692"/>
      <c r="HQ15" s="1692"/>
      <c r="HR15" s="1692"/>
      <c r="HS15" s="1692"/>
      <c r="HT15" s="1692"/>
      <c r="HU15" s="1692"/>
      <c r="HV15" s="1692"/>
      <c r="HW15" s="1692"/>
      <c r="HX15" s="1692"/>
      <c r="HY15" s="1692"/>
      <c r="HZ15" s="1692"/>
      <c r="IA15" s="1692"/>
      <c r="IB15" s="1692"/>
      <c r="IC15" s="1692"/>
      <c r="ID15" s="1692"/>
      <c r="IE15" s="1692"/>
      <c r="IF15" s="1692"/>
      <c r="IG15" s="1692"/>
      <c r="IH15" s="1692"/>
      <c r="II15" s="1692"/>
      <c r="IJ15" s="1692"/>
      <c r="IK15" s="1692"/>
      <c r="IL15" s="1692"/>
      <c r="IM15" s="1692"/>
      <c r="IN15" s="1692"/>
      <c r="IO15" s="1692"/>
      <c r="IP15" s="1692"/>
      <c r="IQ15" s="1692"/>
      <c r="IR15" s="1692"/>
      <c r="IS15" s="1692"/>
      <c r="IT15" s="1692"/>
      <c r="IU15" s="1692"/>
    </row>
    <row r="16" spans="1:255" s="1580" customFormat="1" ht="17.25" customHeight="1" hidden="1">
      <c r="A16" s="2865" t="s">
        <v>22</v>
      </c>
      <c r="B16" s="2866"/>
      <c r="C16" s="2866"/>
      <c r="D16" s="2867"/>
      <c r="E16" s="1701">
        <v>245696</v>
      </c>
      <c r="F16" s="682">
        <v>31023</v>
      </c>
      <c r="G16" s="537">
        <v>5084</v>
      </c>
      <c r="H16" s="682">
        <v>214673</v>
      </c>
      <c r="I16" s="1701">
        <v>406373141</v>
      </c>
      <c r="J16" s="1694" t="s">
        <v>1725</v>
      </c>
      <c r="K16" s="1694" t="s">
        <v>1725</v>
      </c>
      <c r="L16" s="682">
        <v>406373141</v>
      </c>
      <c r="M16" s="682">
        <v>1893</v>
      </c>
      <c r="N16" s="1702">
        <v>11132939</v>
      </c>
      <c r="R16" s="1692"/>
      <c r="S16" s="1703" t="s">
        <v>1584</v>
      </c>
      <c r="T16" s="1692"/>
      <c r="U16" s="1692"/>
      <c r="V16" s="1692"/>
      <c r="W16" s="1692"/>
      <c r="X16" s="1692"/>
      <c r="Y16" s="1692"/>
      <c r="Z16" s="1692"/>
      <c r="AA16" s="1692"/>
      <c r="AB16" s="1692"/>
      <c r="AC16" s="1692"/>
      <c r="AD16" s="1692"/>
      <c r="AE16" s="1692"/>
      <c r="AF16" s="1692"/>
      <c r="AG16" s="1692"/>
      <c r="AH16" s="1692"/>
      <c r="AI16" s="1692"/>
      <c r="AJ16" s="1692"/>
      <c r="AK16" s="1692"/>
      <c r="AL16" s="1692"/>
      <c r="AM16" s="1692"/>
      <c r="AN16" s="1692"/>
      <c r="AO16" s="1692"/>
      <c r="AP16" s="1692"/>
      <c r="AQ16" s="1692"/>
      <c r="AR16" s="1692"/>
      <c r="AS16" s="1692"/>
      <c r="AT16" s="1692"/>
      <c r="AU16" s="1692"/>
      <c r="AV16" s="1692"/>
      <c r="AW16" s="1692"/>
      <c r="AX16" s="1692"/>
      <c r="AY16" s="1692"/>
      <c r="AZ16" s="1692"/>
      <c r="BA16" s="1692"/>
      <c r="BB16" s="1692"/>
      <c r="BC16" s="1692"/>
      <c r="BD16" s="1692"/>
      <c r="BE16" s="1692"/>
      <c r="BF16" s="1692"/>
      <c r="BG16" s="1692"/>
      <c r="BH16" s="1692"/>
      <c r="BI16" s="1692"/>
      <c r="BJ16" s="1692"/>
      <c r="BK16" s="1692"/>
      <c r="BL16" s="1692"/>
      <c r="BM16" s="1692"/>
      <c r="BN16" s="1692"/>
      <c r="BO16" s="1692"/>
      <c r="BP16" s="1692"/>
      <c r="BQ16" s="1692"/>
      <c r="BR16" s="1692"/>
      <c r="BS16" s="1692"/>
      <c r="BT16" s="1692"/>
      <c r="BU16" s="1692"/>
      <c r="BV16" s="1692"/>
      <c r="BW16" s="1692"/>
      <c r="BX16" s="1692"/>
      <c r="BY16" s="1692"/>
      <c r="BZ16" s="1692"/>
      <c r="CA16" s="1692"/>
      <c r="CB16" s="1692"/>
      <c r="CC16" s="1692"/>
      <c r="CD16" s="1692"/>
      <c r="CE16" s="1692"/>
      <c r="CF16" s="1692"/>
      <c r="CG16" s="1692"/>
      <c r="CH16" s="1692"/>
      <c r="CI16" s="1692"/>
      <c r="CJ16" s="1692"/>
      <c r="CK16" s="1692"/>
      <c r="CL16" s="1692"/>
      <c r="CM16" s="1692"/>
      <c r="CN16" s="1692"/>
      <c r="CO16" s="1692"/>
      <c r="CP16" s="1692"/>
      <c r="CQ16" s="1692"/>
      <c r="CR16" s="1692"/>
      <c r="CS16" s="1692"/>
      <c r="CT16" s="1692"/>
      <c r="CU16" s="1692"/>
      <c r="CV16" s="1692"/>
      <c r="CW16" s="1692"/>
      <c r="CX16" s="1692"/>
      <c r="CY16" s="1692"/>
      <c r="CZ16" s="1692"/>
      <c r="DA16" s="1692"/>
      <c r="DB16" s="1692"/>
      <c r="DC16" s="1692"/>
      <c r="DD16" s="1692"/>
      <c r="DE16" s="1692"/>
      <c r="DF16" s="1692"/>
      <c r="DG16" s="1692"/>
      <c r="DH16" s="1692"/>
      <c r="DI16" s="1692"/>
      <c r="DJ16" s="1692"/>
      <c r="DK16" s="1692"/>
      <c r="DL16" s="1692"/>
      <c r="DM16" s="1692"/>
      <c r="DN16" s="1692"/>
      <c r="DO16" s="1692"/>
      <c r="DP16" s="1692"/>
      <c r="DQ16" s="1692"/>
      <c r="DR16" s="1692"/>
      <c r="DS16" s="1692"/>
      <c r="DT16" s="1692"/>
      <c r="DU16" s="1692"/>
      <c r="DV16" s="1692"/>
      <c r="DW16" s="1692"/>
      <c r="DX16" s="1692"/>
      <c r="DY16" s="1692"/>
      <c r="DZ16" s="1692"/>
      <c r="EA16" s="1692"/>
      <c r="EB16" s="1692"/>
      <c r="EC16" s="1692"/>
      <c r="ED16" s="1692"/>
      <c r="EE16" s="1692"/>
      <c r="EF16" s="1692"/>
      <c r="EG16" s="1692"/>
      <c r="EH16" s="1692"/>
      <c r="EI16" s="1692"/>
      <c r="EJ16" s="1692"/>
      <c r="EK16" s="1692"/>
      <c r="EL16" s="1692"/>
      <c r="EM16" s="1692"/>
      <c r="EN16" s="1692"/>
      <c r="EO16" s="1692"/>
      <c r="EP16" s="1692"/>
      <c r="EQ16" s="1692"/>
      <c r="ER16" s="1692"/>
      <c r="ES16" s="1692"/>
      <c r="ET16" s="1692"/>
      <c r="EU16" s="1692"/>
      <c r="EV16" s="1692"/>
      <c r="EW16" s="1692"/>
      <c r="EX16" s="1692"/>
      <c r="EY16" s="1692"/>
      <c r="EZ16" s="1692"/>
      <c r="FA16" s="1692"/>
      <c r="FB16" s="1692"/>
      <c r="FC16" s="1692"/>
      <c r="FD16" s="1692"/>
      <c r="FE16" s="1692"/>
      <c r="FF16" s="1692"/>
      <c r="FG16" s="1692"/>
      <c r="FH16" s="1692"/>
      <c r="FI16" s="1692"/>
      <c r="FJ16" s="1692"/>
      <c r="FK16" s="1692"/>
      <c r="FL16" s="1692"/>
      <c r="FM16" s="1692"/>
      <c r="FN16" s="1692"/>
      <c r="FO16" s="1692"/>
      <c r="FP16" s="1692"/>
      <c r="FQ16" s="1692"/>
      <c r="FR16" s="1692"/>
      <c r="FS16" s="1692"/>
      <c r="FT16" s="1692"/>
      <c r="FU16" s="1692"/>
      <c r="FV16" s="1692"/>
      <c r="FW16" s="1692"/>
      <c r="FX16" s="1692"/>
      <c r="FY16" s="1692"/>
      <c r="FZ16" s="1692"/>
      <c r="GA16" s="1692"/>
      <c r="GB16" s="1692"/>
      <c r="GC16" s="1692"/>
      <c r="GD16" s="1692"/>
      <c r="GE16" s="1692"/>
      <c r="GF16" s="1692"/>
      <c r="GG16" s="1692"/>
      <c r="GH16" s="1692"/>
      <c r="GI16" s="1692"/>
      <c r="GJ16" s="1692"/>
      <c r="GK16" s="1692"/>
      <c r="GL16" s="1692"/>
      <c r="GM16" s="1692"/>
      <c r="GN16" s="1692"/>
      <c r="GO16" s="1692"/>
      <c r="GP16" s="1692"/>
      <c r="GQ16" s="1692"/>
      <c r="GR16" s="1692"/>
      <c r="GS16" s="1692"/>
      <c r="GT16" s="1692"/>
      <c r="GU16" s="1692"/>
      <c r="GV16" s="1692"/>
      <c r="GW16" s="1692"/>
      <c r="GX16" s="1692"/>
      <c r="GY16" s="1692"/>
      <c r="GZ16" s="1692"/>
      <c r="HA16" s="1692"/>
      <c r="HB16" s="1692"/>
      <c r="HC16" s="1692"/>
      <c r="HD16" s="1692"/>
      <c r="HE16" s="1692"/>
      <c r="HF16" s="1692"/>
      <c r="HG16" s="1692"/>
      <c r="HH16" s="1692"/>
      <c r="HI16" s="1692"/>
      <c r="HJ16" s="1692"/>
      <c r="HK16" s="1692"/>
      <c r="HL16" s="1692"/>
      <c r="HM16" s="1692"/>
      <c r="HN16" s="1692"/>
      <c r="HO16" s="1692"/>
      <c r="HP16" s="1692"/>
      <c r="HQ16" s="1692"/>
      <c r="HR16" s="1692"/>
      <c r="HS16" s="1692"/>
      <c r="HT16" s="1692"/>
      <c r="HU16" s="1692"/>
      <c r="HV16" s="1692"/>
      <c r="HW16" s="1692"/>
      <c r="HX16" s="1692"/>
      <c r="HY16" s="1692"/>
      <c r="HZ16" s="1692"/>
      <c r="IA16" s="1692"/>
      <c r="IB16" s="1692"/>
      <c r="IC16" s="1692"/>
      <c r="ID16" s="1692"/>
      <c r="IE16" s="1692"/>
      <c r="IF16" s="1692"/>
      <c r="IG16" s="1692"/>
      <c r="IH16" s="1692"/>
      <c r="II16" s="1692"/>
      <c r="IJ16" s="1692"/>
      <c r="IK16" s="1692"/>
      <c r="IL16" s="1692"/>
      <c r="IM16" s="1692"/>
      <c r="IN16" s="1692"/>
      <c r="IO16" s="1692"/>
      <c r="IP16" s="1692"/>
      <c r="IQ16" s="1692"/>
      <c r="IR16" s="1692"/>
      <c r="IS16" s="1692"/>
      <c r="IT16" s="1692"/>
      <c r="IU16" s="1692"/>
    </row>
    <row r="17" spans="1:255" s="1580" customFormat="1" ht="17.25" customHeight="1" hidden="1">
      <c r="A17" s="2865" t="s">
        <v>549</v>
      </c>
      <c r="B17" s="2866"/>
      <c r="C17" s="2866"/>
      <c r="D17" s="2867"/>
      <c r="E17" s="1701">
        <v>234952</v>
      </c>
      <c r="F17" s="682">
        <v>30281</v>
      </c>
      <c r="G17" s="537">
        <v>4670</v>
      </c>
      <c r="H17" s="682">
        <v>204671</v>
      </c>
      <c r="I17" s="1701">
        <v>396699363</v>
      </c>
      <c r="J17" s="1694" t="s">
        <v>1725</v>
      </c>
      <c r="K17" s="1694" t="s">
        <v>1725</v>
      </c>
      <c r="L17" s="682">
        <v>396699363</v>
      </c>
      <c r="M17" s="682">
        <v>1938</v>
      </c>
      <c r="N17" s="1702">
        <v>9092848</v>
      </c>
      <c r="R17" s="1692"/>
      <c r="S17" s="1692"/>
      <c r="T17" s="1692"/>
      <c r="U17" s="1692"/>
      <c r="V17" s="1692"/>
      <c r="W17" s="1692"/>
      <c r="X17" s="1692"/>
      <c r="Y17" s="1692"/>
      <c r="Z17" s="1692"/>
      <c r="AA17" s="1692"/>
      <c r="AB17" s="1692"/>
      <c r="AC17" s="1692"/>
      <c r="AD17" s="1692"/>
      <c r="AE17" s="1692"/>
      <c r="AF17" s="1692"/>
      <c r="AG17" s="1692"/>
      <c r="AH17" s="1692"/>
      <c r="AI17" s="1692"/>
      <c r="AJ17" s="1692"/>
      <c r="AK17" s="1692"/>
      <c r="AL17" s="1692"/>
      <c r="AM17" s="1692"/>
      <c r="AN17" s="1692"/>
      <c r="AO17" s="1692"/>
      <c r="AP17" s="1692"/>
      <c r="AQ17" s="1692"/>
      <c r="AR17" s="1692"/>
      <c r="AS17" s="1692"/>
      <c r="AT17" s="1692"/>
      <c r="AU17" s="1692"/>
      <c r="AV17" s="1692"/>
      <c r="AW17" s="1692"/>
      <c r="AX17" s="1692"/>
      <c r="AY17" s="1692"/>
      <c r="AZ17" s="1692"/>
      <c r="BA17" s="1692"/>
      <c r="BB17" s="1692"/>
      <c r="BC17" s="1692"/>
      <c r="BD17" s="1692"/>
      <c r="BE17" s="1692"/>
      <c r="BF17" s="1692"/>
      <c r="BG17" s="1692"/>
      <c r="BH17" s="1692"/>
      <c r="BI17" s="1692"/>
      <c r="BJ17" s="1692"/>
      <c r="BK17" s="1692"/>
      <c r="BL17" s="1692"/>
      <c r="BM17" s="1692"/>
      <c r="BN17" s="1692"/>
      <c r="BO17" s="1692"/>
      <c r="BP17" s="1692"/>
      <c r="BQ17" s="1692"/>
      <c r="BR17" s="1692"/>
      <c r="BS17" s="1692"/>
      <c r="BT17" s="1692"/>
      <c r="BU17" s="1692"/>
      <c r="BV17" s="1692"/>
      <c r="BW17" s="1692"/>
      <c r="BX17" s="1692"/>
      <c r="BY17" s="1692"/>
      <c r="BZ17" s="1692"/>
      <c r="CA17" s="1692"/>
      <c r="CB17" s="1692"/>
      <c r="CC17" s="1692"/>
      <c r="CD17" s="1692"/>
      <c r="CE17" s="1692"/>
      <c r="CF17" s="1692"/>
      <c r="CG17" s="1692"/>
      <c r="CH17" s="1692"/>
      <c r="CI17" s="1692"/>
      <c r="CJ17" s="1692"/>
      <c r="CK17" s="1692"/>
      <c r="CL17" s="1692"/>
      <c r="CM17" s="1692"/>
      <c r="CN17" s="1692"/>
      <c r="CO17" s="1692"/>
      <c r="CP17" s="1692"/>
      <c r="CQ17" s="1692"/>
      <c r="CR17" s="1692"/>
      <c r="CS17" s="1692"/>
      <c r="CT17" s="1692"/>
      <c r="CU17" s="1692"/>
      <c r="CV17" s="1692"/>
      <c r="CW17" s="1692"/>
      <c r="CX17" s="1692"/>
      <c r="CY17" s="1692"/>
      <c r="CZ17" s="1692"/>
      <c r="DA17" s="1692"/>
      <c r="DB17" s="1692"/>
      <c r="DC17" s="1692"/>
      <c r="DD17" s="1692"/>
      <c r="DE17" s="1692"/>
      <c r="DF17" s="1692"/>
      <c r="DG17" s="1692"/>
      <c r="DH17" s="1692"/>
      <c r="DI17" s="1692"/>
      <c r="DJ17" s="1692"/>
      <c r="DK17" s="1692"/>
      <c r="DL17" s="1692"/>
      <c r="DM17" s="1692"/>
      <c r="DN17" s="1692"/>
      <c r="DO17" s="1692"/>
      <c r="DP17" s="1692"/>
      <c r="DQ17" s="1692"/>
      <c r="DR17" s="1692"/>
      <c r="DS17" s="1692"/>
      <c r="DT17" s="1692"/>
      <c r="DU17" s="1692"/>
      <c r="DV17" s="1692"/>
      <c r="DW17" s="1692"/>
      <c r="DX17" s="1692"/>
      <c r="DY17" s="1692"/>
      <c r="DZ17" s="1692"/>
      <c r="EA17" s="1692"/>
      <c r="EB17" s="1692"/>
      <c r="EC17" s="1692"/>
      <c r="ED17" s="1692"/>
      <c r="EE17" s="1692"/>
      <c r="EF17" s="1692"/>
      <c r="EG17" s="1692"/>
      <c r="EH17" s="1692"/>
      <c r="EI17" s="1692"/>
      <c r="EJ17" s="1692"/>
      <c r="EK17" s="1692"/>
      <c r="EL17" s="1692"/>
      <c r="EM17" s="1692"/>
      <c r="EN17" s="1692"/>
      <c r="EO17" s="1692"/>
      <c r="EP17" s="1692"/>
      <c r="EQ17" s="1692"/>
      <c r="ER17" s="1692"/>
      <c r="ES17" s="1692"/>
      <c r="ET17" s="1692"/>
      <c r="EU17" s="1692"/>
      <c r="EV17" s="1692"/>
      <c r="EW17" s="1692"/>
      <c r="EX17" s="1692"/>
      <c r="EY17" s="1692"/>
      <c r="EZ17" s="1692"/>
      <c r="FA17" s="1692"/>
      <c r="FB17" s="1692"/>
      <c r="FC17" s="1692"/>
      <c r="FD17" s="1692"/>
      <c r="FE17" s="1692"/>
      <c r="FF17" s="1692"/>
      <c r="FG17" s="1692"/>
      <c r="FH17" s="1692"/>
      <c r="FI17" s="1692"/>
      <c r="FJ17" s="1692"/>
      <c r="FK17" s="1692"/>
      <c r="FL17" s="1692"/>
      <c r="FM17" s="1692"/>
      <c r="FN17" s="1692"/>
      <c r="FO17" s="1692"/>
      <c r="FP17" s="1692"/>
      <c r="FQ17" s="1692"/>
      <c r="FR17" s="1692"/>
      <c r="FS17" s="1692"/>
      <c r="FT17" s="1692"/>
      <c r="FU17" s="1692"/>
      <c r="FV17" s="1692"/>
      <c r="FW17" s="1692"/>
      <c r="FX17" s="1692"/>
      <c r="FY17" s="1692"/>
      <c r="FZ17" s="1692"/>
      <c r="GA17" s="1692"/>
      <c r="GB17" s="1692"/>
      <c r="GC17" s="1692"/>
      <c r="GD17" s="1692"/>
      <c r="GE17" s="1692"/>
      <c r="GF17" s="1692"/>
      <c r="GG17" s="1692"/>
      <c r="GH17" s="1692"/>
      <c r="GI17" s="1692"/>
      <c r="GJ17" s="1692"/>
      <c r="GK17" s="1692"/>
      <c r="GL17" s="1692"/>
      <c r="GM17" s="1692"/>
      <c r="GN17" s="1692"/>
      <c r="GO17" s="1692"/>
      <c r="GP17" s="1692"/>
      <c r="GQ17" s="1692"/>
      <c r="GR17" s="1692"/>
      <c r="GS17" s="1692"/>
      <c r="GT17" s="1692"/>
      <c r="GU17" s="1692"/>
      <c r="GV17" s="1692"/>
      <c r="GW17" s="1692"/>
      <c r="GX17" s="1692"/>
      <c r="GY17" s="1692"/>
      <c r="GZ17" s="1692"/>
      <c r="HA17" s="1692"/>
      <c r="HB17" s="1692"/>
      <c r="HC17" s="1692"/>
      <c r="HD17" s="1692"/>
      <c r="HE17" s="1692"/>
      <c r="HF17" s="1692"/>
      <c r="HG17" s="1692"/>
      <c r="HH17" s="1692"/>
      <c r="HI17" s="1692"/>
      <c r="HJ17" s="1692"/>
      <c r="HK17" s="1692"/>
      <c r="HL17" s="1692"/>
      <c r="HM17" s="1692"/>
      <c r="HN17" s="1692"/>
      <c r="HO17" s="1692"/>
      <c r="HP17" s="1692"/>
      <c r="HQ17" s="1692"/>
      <c r="HR17" s="1692"/>
      <c r="HS17" s="1692"/>
      <c r="HT17" s="1692"/>
      <c r="HU17" s="1692"/>
      <c r="HV17" s="1692"/>
      <c r="HW17" s="1692"/>
      <c r="HX17" s="1692"/>
      <c r="HY17" s="1692"/>
      <c r="HZ17" s="1692"/>
      <c r="IA17" s="1692"/>
      <c r="IB17" s="1692"/>
      <c r="IC17" s="1692"/>
      <c r="ID17" s="1692"/>
      <c r="IE17" s="1692"/>
      <c r="IF17" s="1692"/>
      <c r="IG17" s="1692"/>
      <c r="IH17" s="1692"/>
      <c r="II17" s="1692"/>
      <c r="IJ17" s="1692"/>
      <c r="IK17" s="1692"/>
      <c r="IL17" s="1692"/>
      <c r="IM17" s="1692"/>
      <c r="IN17" s="1692"/>
      <c r="IO17" s="1692"/>
      <c r="IP17" s="1692"/>
      <c r="IQ17" s="1692"/>
      <c r="IR17" s="1692"/>
      <c r="IS17" s="1692"/>
      <c r="IT17" s="1692"/>
      <c r="IU17" s="1692"/>
    </row>
    <row r="18" spans="1:255" s="1580" customFormat="1" ht="17.25" customHeight="1">
      <c r="A18" s="2871" t="s">
        <v>1754</v>
      </c>
      <c r="B18" s="2872"/>
      <c r="C18" s="2872"/>
      <c r="D18" s="2873"/>
      <c r="E18" s="1704">
        <v>226637</v>
      </c>
      <c r="F18" s="618">
        <v>30963</v>
      </c>
      <c r="G18" s="1705">
        <v>4616</v>
      </c>
      <c r="H18" s="618">
        <v>195674</v>
      </c>
      <c r="I18" s="1704">
        <v>322322281</v>
      </c>
      <c r="J18" s="1706" t="s">
        <v>1725</v>
      </c>
      <c r="K18" s="1706" t="s">
        <v>1725</v>
      </c>
      <c r="L18" s="618">
        <v>322322281</v>
      </c>
      <c r="M18" s="618">
        <v>1647</v>
      </c>
      <c r="N18" s="1707">
        <v>7762315</v>
      </c>
      <c r="R18" s="1692"/>
      <c r="S18" s="1692"/>
      <c r="T18" s="1692"/>
      <c r="U18" s="1692"/>
      <c r="V18" s="1692"/>
      <c r="W18" s="1692"/>
      <c r="X18" s="1692"/>
      <c r="Y18" s="1692"/>
      <c r="Z18" s="1692"/>
      <c r="AA18" s="1692"/>
      <c r="AB18" s="1692"/>
      <c r="AC18" s="1692"/>
      <c r="AD18" s="1692"/>
      <c r="AE18" s="1692"/>
      <c r="AF18" s="1692"/>
      <c r="AG18" s="1692"/>
      <c r="AH18" s="1692"/>
      <c r="AI18" s="1692"/>
      <c r="AJ18" s="1692"/>
      <c r="AK18" s="1692"/>
      <c r="AL18" s="1692"/>
      <c r="AM18" s="1692"/>
      <c r="AN18" s="1692"/>
      <c r="AO18" s="1692"/>
      <c r="AP18" s="1692"/>
      <c r="AQ18" s="1692"/>
      <c r="AR18" s="1692"/>
      <c r="AS18" s="1692"/>
      <c r="AT18" s="1692"/>
      <c r="AU18" s="1692"/>
      <c r="AV18" s="1692"/>
      <c r="AW18" s="1692"/>
      <c r="AX18" s="1692"/>
      <c r="AY18" s="1692"/>
      <c r="AZ18" s="1692"/>
      <c r="BA18" s="1692"/>
      <c r="BB18" s="1692"/>
      <c r="BC18" s="1692"/>
      <c r="BD18" s="1692"/>
      <c r="BE18" s="1692"/>
      <c r="BF18" s="1692"/>
      <c r="BG18" s="1692"/>
      <c r="BH18" s="1692"/>
      <c r="BI18" s="1692"/>
      <c r="BJ18" s="1692"/>
      <c r="BK18" s="1692"/>
      <c r="BL18" s="1692"/>
      <c r="BM18" s="1692"/>
      <c r="BN18" s="1692"/>
      <c r="BO18" s="1692"/>
      <c r="BP18" s="1692"/>
      <c r="BQ18" s="1692"/>
      <c r="BR18" s="1692"/>
      <c r="BS18" s="1692"/>
      <c r="BT18" s="1692"/>
      <c r="BU18" s="1692"/>
      <c r="BV18" s="1692"/>
      <c r="BW18" s="1692"/>
      <c r="BX18" s="1692"/>
      <c r="BY18" s="1692"/>
      <c r="BZ18" s="1692"/>
      <c r="CA18" s="1692"/>
      <c r="CB18" s="1692"/>
      <c r="CC18" s="1692"/>
      <c r="CD18" s="1692"/>
      <c r="CE18" s="1692"/>
      <c r="CF18" s="1692"/>
      <c r="CG18" s="1692"/>
      <c r="CH18" s="1692"/>
      <c r="CI18" s="1692"/>
      <c r="CJ18" s="1692"/>
      <c r="CK18" s="1692"/>
      <c r="CL18" s="1692"/>
      <c r="CM18" s="1692"/>
      <c r="CN18" s="1692"/>
      <c r="CO18" s="1692"/>
      <c r="CP18" s="1692"/>
      <c r="CQ18" s="1692"/>
      <c r="CR18" s="1692"/>
      <c r="CS18" s="1692"/>
      <c r="CT18" s="1692"/>
      <c r="CU18" s="1692"/>
      <c r="CV18" s="1692"/>
      <c r="CW18" s="1692"/>
      <c r="CX18" s="1692"/>
      <c r="CY18" s="1692"/>
      <c r="CZ18" s="1692"/>
      <c r="DA18" s="1692"/>
      <c r="DB18" s="1692"/>
      <c r="DC18" s="1692"/>
      <c r="DD18" s="1692"/>
      <c r="DE18" s="1692"/>
      <c r="DF18" s="1692"/>
      <c r="DG18" s="1692"/>
      <c r="DH18" s="1692"/>
      <c r="DI18" s="1692"/>
      <c r="DJ18" s="1692"/>
      <c r="DK18" s="1692"/>
      <c r="DL18" s="1692"/>
      <c r="DM18" s="1692"/>
      <c r="DN18" s="1692"/>
      <c r="DO18" s="1692"/>
      <c r="DP18" s="1692"/>
      <c r="DQ18" s="1692"/>
      <c r="DR18" s="1692"/>
      <c r="DS18" s="1692"/>
      <c r="DT18" s="1692"/>
      <c r="DU18" s="1692"/>
      <c r="DV18" s="1692"/>
      <c r="DW18" s="1692"/>
      <c r="DX18" s="1692"/>
      <c r="DY18" s="1692"/>
      <c r="DZ18" s="1692"/>
      <c r="EA18" s="1692"/>
      <c r="EB18" s="1692"/>
      <c r="EC18" s="1692"/>
      <c r="ED18" s="1692"/>
      <c r="EE18" s="1692"/>
      <c r="EF18" s="1692"/>
      <c r="EG18" s="1692"/>
      <c r="EH18" s="1692"/>
      <c r="EI18" s="1692"/>
      <c r="EJ18" s="1692"/>
      <c r="EK18" s="1692"/>
      <c r="EL18" s="1692"/>
      <c r="EM18" s="1692"/>
      <c r="EN18" s="1692"/>
      <c r="EO18" s="1692"/>
      <c r="EP18" s="1692"/>
      <c r="EQ18" s="1692"/>
      <c r="ER18" s="1692"/>
      <c r="ES18" s="1692"/>
      <c r="ET18" s="1692"/>
      <c r="EU18" s="1692"/>
      <c r="EV18" s="1692"/>
      <c r="EW18" s="1692"/>
      <c r="EX18" s="1692"/>
      <c r="EY18" s="1692"/>
      <c r="EZ18" s="1692"/>
      <c r="FA18" s="1692"/>
      <c r="FB18" s="1692"/>
      <c r="FC18" s="1692"/>
      <c r="FD18" s="1692"/>
      <c r="FE18" s="1692"/>
      <c r="FF18" s="1692"/>
      <c r="FG18" s="1692"/>
      <c r="FH18" s="1692"/>
      <c r="FI18" s="1692"/>
      <c r="FJ18" s="1692"/>
      <c r="FK18" s="1692"/>
      <c r="FL18" s="1692"/>
      <c r="FM18" s="1692"/>
      <c r="FN18" s="1692"/>
      <c r="FO18" s="1692"/>
      <c r="FP18" s="1692"/>
      <c r="FQ18" s="1692"/>
      <c r="FR18" s="1692"/>
      <c r="FS18" s="1692"/>
      <c r="FT18" s="1692"/>
      <c r="FU18" s="1692"/>
      <c r="FV18" s="1692"/>
      <c r="FW18" s="1692"/>
      <c r="FX18" s="1692"/>
      <c r="FY18" s="1692"/>
      <c r="FZ18" s="1692"/>
      <c r="GA18" s="1692"/>
      <c r="GB18" s="1692"/>
      <c r="GC18" s="1692"/>
      <c r="GD18" s="1692"/>
      <c r="GE18" s="1692"/>
      <c r="GF18" s="1692"/>
      <c r="GG18" s="1692"/>
      <c r="GH18" s="1692"/>
      <c r="GI18" s="1692"/>
      <c r="GJ18" s="1692"/>
      <c r="GK18" s="1692"/>
      <c r="GL18" s="1692"/>
      <c r="GM18" s="1692"/>
      <c r="GN18" s="1692"/>
      <c r="GO18" s="1692"/>
      <c r="GP18" s="1692"/>
      <c r="GQ18" s="1692"/>
      <c r="GR18" s="1692"/>
      <c r="GS18" s="1692"/>
      <c r="GT18" s="1692"/>
      <c r="GU18" s="1692"/>
      <c r="GV18" s="1692"/>
      <c r="GW18" s="1692"/>
      <c r="GX18" s="1692"/>
      <c r="GY18" s="1692"/>
      <c r="GZ18" s="1692"/>
      <c r="HA18" s="1692"/>
      <c r="HB18" s="1692"/>
      <c r="HC18" s="1692"/>
      <c r="HD18" s="1692"/>
      <c r="HE18" s="1692"/>
      <c r="HF18" s="1692"/>
      <c r="HG18" s="1692"/>
      <c r="HH18" s="1692"/>
      <c r="HI18" s="1692"/>
      <c r="HJ18" s="1692"/>
      <c r="HK18" s="1692"/>
      <c r="HL18" s="1692"/>
      <c r="HM18" s="1692"/>
      <c r="HN18" s="1692"/>
      <c r="HO18" s="1692"/>
      <c r="HP18" s="1692"/>
      <c r="HQ18" s="1692"/>
      <c r="HR18" s="1692"/>
      <c r="HS18" s="1692"/>
      <c r="HT18" s="1692"/>
      <c r="HU18" s="1692"/>
      <c r="HV18" s="1692"/>
      <c r="HW18" s="1692"/>
      <c r="HX18" s="1692"/>
      <c r="HY18" s="1692"/>
      <c r="HZ18" s="1692"/>
      <c r="IA18" s="1692"/>
      <c r="IB18" s="1692"/>
      <c r="IC18" s="1692"/>
      <c r="ID18" s="1692"/>
      <c r="IE18" s="1692"/>
      <c r="IF18" s="1692"/>
      <c r="IG18" s="1692"/>
      <c r="IH18" s="1692"/>
      <c r="II18" s="1692"/>
      <c r="IJ18" s="1692"/>
      <c r="IK18" s="1692"/>
      <c r="IL18" s="1692"/>
      <c r="IM18" s="1692"/>
      <c r="IN18" s="1692"/>
      <c r="IO18" s="1692"/>
      <c r="IP18" s="1692"/>
      <c r="IQ18" s="1692"/>
      <c r="IR18" s="1692"/>
      <c r="IS18" s="1692"/>
      <c r="IT18" s="1692"/>
      <c r="IU18" s="1692"/>
    </row>
    <row r="19" spans="1:255" s="1580" customFormat="1" ht="17.25" customHeight="1">
      <c r="A19" s="2865" t="s">
        <v>1755</v>
      </c>
      <c r="B19" s="2866"/>
      <c r="C19" s="2866"/>
      <c r="D19" s="2867"/>
      <c r="E19" s="1701">
        <v>266656</v>
      </c>
      <c r="F19" s="682">
        <v>90923</v>
      </c>
      <c r="G19" s="537">
        <v>3792</v>
      </c>
      <c r="H19" s="682">
        <v>175733</v>
      </c>
      <c r="I19" s="1701">
        <v>354676360</v>
      </c>
      <c r="J19" s="682">
        <v>1136000</v>
      </c>
      <c r="K19" s="682">
        <v>42000</v>
      </c>
      <c r="L19" s="682">
        <v>353498360</v>
      </c>
      <c r="M19" s="682">
        <v>2012</v>
      </c>
      <c r="N19" s="1702">
        <v>9647812</v>
      </c>
      <c r="R19" s="1692"/>
      <c r="S19" s="1692"/>
      <c r="T19" s="1692"/>
      <c r="U19" s="1692"/>
      <c r="V19" s="1692"/>
      <c r="W19" s="1692"/>
      <c r="X19" s="1692"/>
      <c r="Y19" s="1692"/>
      <c r="Z19" s="1692"/>
      <c r="AA19" s="1692"/>
      <c r="AB19" s="1692"/>
      <c r="AC19" s="1692"/>
      <c r="AD19" s="1692"/>
      <c r="AE19" s="1692"/>
      <c r="AF19" s="1692"/>
      <c r="AG19" s="1692"/>
      <c r="AH19" s="1692"/>
      <c r="AI19" s="1692"/>
      <c r="AJ19" s="1692"/>
      <c r="AK19" s="1692"/>
      <c r="AL19" s="1692"/>
      <c r="AM19" s="1692"/>
      <c r="AN19" s="1692"/>
      <c r="AO19" s="1692"/>
      <c r="AP19" s="1692"/>
      <c r="AQ19" s="1692"/>
      <c r="AR19" s="1692"/>
      <c r="AS19" s="1692"/>
      <c r="AT19" s="1692"/>
      <c r="AU19" s="1692"/>
      <c r="AV19" s="1692"/>
      <c r="AW19" s="1692"/>
      <c r="AX19" s="1692"/>
      <c r="AY19" s="1692"/>
      <c r="AZ19" s="1692"/>
      <c r="BA19" s="1692"/>
      <c r="BB19" s="1692"/>
      <c r="BC19" s="1692"/>
      <c r="BD19" s="1692"/>
      <c r="BE19" s="1692"/>
      <c r="BF19" s="1692"/>
      <c r="BG19" s="1692"/>
      <c r="BH19" s="1692"/>
      <c r="BI19" s="1692"/>
      <c r="BJ19" s="1692"/>
      <c r="BK19" s="1692"/>
      <c r="BL19" s="1692"/>
      <c r="BM19" s="1692"/>
      <c r="BN19" s="1692"/>
      <c r="BO19" s="1692"/>
      <c r="BP19" s="1692"/>
      <c r="BQ19" s="1692"/>
      <c r="BR19" s="1692"/>
      <c r="BS19" s="1692"/>
      <c r="BT19" s="1692"/>
      <c r="BU19" s="1692"/>
      <c r="BV19" s="1692"/>
      <c r="BW19" s="1692"/>
      <c r="BX19" s="1692"/>
      <c r="BY19" s="1692"/>
      <c r="BZ19" s="1692"/>
      <c r="CA19" s="1692"/>
      <c r="CB19" s="1692"/>
      <c r="CC19" s="1692"/>
      <c r="CD19" s="1692"/>
      <c r="CE19" s="1692"/>
      <c r="CF19" s="1692"/>
      <c r="CG19" s="1692"/>
      <c r="CH19" s="1692"/>
      <c r="CI19" s="1692"/>
      <c r="CJ19" s="1692"/>
      <c r="CK19" s="1692"/>
      <c r="CL19" s="1692"/>
      <c r="CM19" s="1692"/>
      <c r="CN19" s="1692"/>
      <c r="CO19" s="1692"/>
      <c r="CP19" s="1692"/>
      <c r="CQ19" s="1692"/>
      <c r="CR19" s="1692"/>
      <c r="CS19" s="1692"/>
      <c r="CT19" s="1692"/>
      <c r="CU19" s="1692"/>
      <c r="CV19" s="1692"/>
      <c r="CW19" s="1692"/>
      <c r="CX19" s="1692"/>
      <c r="CY19" s="1692"/>
      <c r="CZ19" s="1692"/>
      <c r="DA19" s="1692"/>
      <c r="DB19" s="1692"/>
      <c r="DC19" s="1692"/>
      <c r="DD19" s="1692"/>
      <c r="DE19" s="1692"/>
      <c r="DF19" s="1692"/>
      <c r="DG19" s="1692"/>
      <c r="DH19" s="1692"/>
      <c r="DI19" s="1692"/>
      <c r="DJ19" s="1692"/>
      <c r="DK19" s="1692"/>
      <c r="DL19" s="1692"/>
      <c r="DM19" s="1692"/>
      <c r="DN19" s="1692"/>
      <c r="DO19" s="1692"/>
      <c r="DP19" s="1692"/>
      <c r="DQ19" s="1692"/>
      <c r="DR19" s="1692"/>
      <c r="DS19" s="1692"/>
      <c r="DT19" s="1692"/>
      <c r="DU19" s="1692"/>
      <c r="DV19" s="1692"/>
      <c r="DW19" s="1692"/>
      <c r="DX19" s="1692"/>
      <c r="DY19" s="1692"/>
      <c r="DZ19" s="1692"/>
      <c r="EA19" s="1692"/>
      <c r="EB19" s="1692"/>
      <c r="EC19" s="1692"/>
      <c r="ED19" s="1692"/>
      <c r="EE19" s="1692"/>
      <c r="EF19" s="1692"/>
      <c r="EG19" s="1692"/>
      <c r="EH19" s="1692"/>
      <c r="EI19" s="1692"/>
      <c r="EJ19" s="1692"/>
      <c r="EK19" s="1692"/>
      <c r="EL19" s="1692"/>
      <c r="EM19" s="1692"/>
      <c r="EN19" s="1692"/>
      <c r="EO19" s="1692"/>
      <c r="EP19" s="1692"/>
      <c r="EQ19" s="1692"/>
      <c r="ER19" s="1692"/>
      <c r="ES19" s="1692"/>
      <c r="ET19" s="1692"/>
      <c r="EU19" s="1692"/>
      <c r="EV19" s="1692"/>
      <c r="EW19" s="1692"/>
      <c r="EX19" s="1692"/>
      <c r="EY19" s="1692"/>
      <c r="EZ19" s="1692"/>
      <c r="FA19" s="1692"/>
      <c r="FB19" s="1692"/>
      <c r="FC19" s="1692"/>
      <c r="FD19" s="1692"/>
      <c r="FE19" s="1692"/>
      <c r="FF19" s="1692"/>
      <c r="FG19" s="1692"/>
      <c r="FH19" s="1692"/>
      <c r="FI19" s="1692"/>
      <c r="FJ19" s="1692"/>
      <c r="FK19" s="1692"/>
      <c r="FL19" s="1692"/>
      <c r="FM19" s="1692"/>
      <c r="FN19" s="1692"/>
      <c r="FO19" s="1692"/>
      <c r="FP19" s="1692"/>
      <c r="FQ19" s="1692"/>
      <c r="FR19" s="1692"/>
      <c r="FS19" s="1692"/>
      <c r="FT19" s="1692"/>
      <c r="FU19" s="1692"/>
      <c r="FV19" s="1692"/>
      <c r="FW19" s="1692"/>
      <c r="FX19" s="1692"/>
      <c r="FY19" s="1692"/>
      <c r="FZ19" s="1692"/>
      <c r="GA19" s="1692"/>
      <c r="GB19" s="1692"/>
      <c r="GC19" s="1692"/>
      <c r="GD19" s="1692"/>
      <c r="GE19" s="1692"/>
      <c r="GF19" s="1692"/>
      <c r="GG19" s="1692"/>
      <c r="GH19" s="1692"/>
      <c r="GI19" s="1692"/>
      <c r="GJ19" s="1692"/>
      <c r="GK19" s="1692"/>
      <c r="GL19" s="1692"/>
      <c r="GM19" s="1692"/>
      <c r="GN19" s="1692"/>
      <c r="GO19" s="1692"/>
      <c r="GP19" s="1692"/>
      <c r="GQ19" s="1692"/>
      <c r="GR19" s="1692"/>
      <c r="GS19" s="1692"/>
      <c r="GT19" s="1692"/>
      <c r="GU19" s="1692"/>
      <c r="GV19" s="1692"/>
      <c r="GW19" s="1692"/>
      <c r="GX19" s="1692"/>
      <c r="GY19" s="1692"/>
      <c r="GZ19" s="1692"/>
      <c r="HA19" s="1692"/>
      <c r="HB19" s="1692"/>
      <c r="HC19" s="1692"/>
      <c r="HD19" s="1692"/>
      <c r="HE19" s="1692"/>
      <c r="HF19" s="1692"/>
      <c r="HG19" s="1692"/>
      <c r="HH19" s="1692"/>
      <c r="HI19" s="1692"/>
      <c r="HJ19" s="1692"/>
      <c r="HK19" s="1692"/>
      <c r="HL19" s="1692"/>
      <c r="HM19" s="1692"/>
      <c r="HN19" s="1692"/>
      <c r="HO19" s="1692"/>
      <c r="HP19" s="1692"/>
      <c r="HQ19" s="1692"/>
      <c r="HR19" s="1692"/>
      <c r="HS19" s="1692"/>
      <c r="HT19" s="1692"/>
      <c r="HU19" s="1692"/>
      <c r="HV19" s="1692"/>
      <c r="HW19" s="1692"/>
      <c r="HX19" s="1692"/>
      <c r="HY19" s="1692"/>
      <c r="HZ19" s="1692"/>
      <c r="IA19" s="1692"/>
      <c r="IB19" s="1692"/>
      <c r="IC19" s="1692"/>
      <c r="ID19" s="1692"/>
      <c r="IE19" s="1692"/>
      <c r="IF19" s="1692"/>
      <c r="IG19" s="1692"/>
      <c r="IH19" s="1692"/>
      <c r="II19" s="1692"/>
      <c r="IJ19" s="1692"/>
      <c r="IK19" s="1692"/>
      <c r="IL19" s="1692"/>
      <c r="IM19" s="1692"/>
      <c r="IN19" s="1692"/>
      <c r="IO19" s="1692"/>
      <c r="IP19" s="1692"/>
      <c r="IQ19" s="1692"/>
      <c r="IR19" s="1692"/>
      <c r="IS19" s="1692"/>
      <c r="IT19" s="1692"/>
      <c r="IU19" s="1692"/>
    </row>
    <row r="20" spans="1:255" s="1580" customFormat="1" ht="17.25" customHeight="1">
      <c r="A20" s="2865" t="s">
        <v>1756</v>
      </c>
      <c r="B20" s="2866"/>
      <c r="C20" s="2866"/>
      <c r="D20" s="2867"/>
      <c r="E20" s="1701">
        <v>294230</v>
      </c>
      <c r="F20" s="682">
        <v>147704</v>
      </c>
      <c r="G20" s="537">
        <v>3287</v>
      </c>
      <c r="H20" s="682">
        <v>146526</v>
      </c>
      <c r="I20" s="1701">
        <v>198574227</v>
      </c>
      <c r="J20" s="682">
        <v>581000</v>
      </c>
      <c r="K20" s="682">
        <v>3500</v>
      </c>
      <c r="L20" s="682">
        <v>197989727</v>
      </c>
      <c r="M20" s="682">
        <v>1351</v>
      </c>
      <c r="N20" s="1702">
        <v>8831819</v>
      </c>
      <c r="R20" s="1692"/>
      <c r="S20" s="1692"/>
      <c r="T20" s="1692"/>
      <c r="U20" s="1692"/>
      <c r="V20" s="1692"/>
      <c r="W20" s="1692"/>
      <c r="X20" s="1692"/>
      <c r="Y20" s="1692"/>
      <c r="Z20" s="1692"/>
      <c r="AA20" s="1692"/>
      <c r="AB20" s="1692"/>
      <c r="AC20" s="1692"/>
      <c r="AD20" s="1692"/>
      <c r="AE20" s="1692"/>
      <c r="AF20" s="1692"/>
      <c r="AG20" s="1692"/>
      <c r="AH20" s="1692"/>
      <c r="AI20" s="1692"/>
      <c r="AJ20" s="1692"/>
      <c r="AK20" s="1692"/>
      <c r="AL20" s="1692"/>
      <c r="AM20" s="1692"/>
      <c r="AN20" s="1692"/>
      <c r="AO20" s="1692"/>
      <c r="AP20" s="1692"/>
      <c r="AQ20" s="1692"/>
      <c r="AR20" s="1692"/>
      <c r="AS20" s="1692"/>
      <c r="AT20" s="1692"/>
      <c r="AU20" s="1692"/>
      <c r="AV20" s="1692"/>
      <c r="AW20" s="1692"/>
      <c r="AX20" s="1692"/>
      <c r="AY20" s="1692"/>
      <c r="AZ20" s="1692"/>
      <c r="BA20" s="1692"/>
      <c r="BB20" s="1692"/>
      <c r="BC20" s="1692"/>
      <c r="BD20" s="1692"/>
      <c r="BE20" s="1692"/>
      <c r="BF20" s="1692"/>
      <c r="BG20" s="1692"/>
      <c r="BH20" s="1692"/>
      <c r="BI20" s="1692"/>
      <c r="BJ20" s="1692"/>
      <c r="BK20" s="1692"/>
      <c r="BL20" s="1692"/>
      <c r="BM20" s="1692"/>
      <c r="BN20" s="1692"/>
      <c r="BO20" s="1692"/>
      <c r="BP20" s="1692"/>
      <c r="BQ20" s="1692"/>
      <c r="BR20" s="1692"/>
      <c r="BS20" s="1692"/>
      <c r="BT20" s="1692"/>
      <c r="BU20" s="1692"/>
      <c r="BV20" s="1692"/>
      <c r="BW20" s="1692"/>
      <c r="BX20" s="1692"/>
      <c r="BY20" s="1692"/>
      <c r="BZ20" s="1692"/>
      <c r="CA20" s="1692"/>
      <c r="CB20" s="1692"/>
      <c r="CC20" s="1692"/>
      <c r="CD20" s="1692"/>
      <c r="CE20" s="1692"/>
      <c r="CF20" s="1692"/>
      <c r="CG20" s="1692"/>
      <c r="CH20" s="1692"/>
      <c r="CI20" s="1692"/>
      <c r="CJ20" s="1692"/>
      <c r="CK20" s="1692"/>
      <c r="CL20" s="1692"/>
      <c r="CM20" s="1692"/>
      <c r="CN20" s="1692"/>
      <c r="CO20" s="1692"/>
      <c r="CP20" s="1692"/>
      <c r="CQ20" s="1692"/>
      <c r="CR20" s="1692"/>
      <c r="CS20" s="1692"/>
      <c r="CT20" s="1692"/>
      <c r="CU20" s="1692"/>
      <c r="CV20" s="1692"/>
      <c r="CW20" s="1692"/>
      <c r="CX20" s="1692"/>
      <c r="CY20" s="1692"/>
      <c r="CZ20" s="1692"/>
      <c r="DA20" s="1692"/>
      <c r="DB20" s="1692"/>
      <c r="DC20" s="1692"/>
      <c r="DD20" s="1692"/>
      <c r="DE20" s="1692"/>
      <c r="DF20" s="1692"/>
      <c r="DG20" s="1692"/>
      <c r="DH20" s="1692"/>
      <c r="DI20" s="1692"/>
      <c r="DJ20" s="1692"/>
      <c r="DK20" s="1692"/>
      <c r="DL20" s="1692"/>
      <c r="DM20" s="1692"/>
      <c r="DN20" s="1692"/>
      <c r="DO20" s="1692"/>
      <c r="DP20" s="1692"/>
      <c r="DQ20" s="1692"/>
      <c r="DR20" s="1692"/>
      <c r="DS20" s="1692"/>
      <c r="DT20" s="1692"/>
      <c r="DU20" s="1692"/>
      <c r="DV20" s="1692"/>
      <c r="DW20" s="1692"/>
      <c r="DX20" s="1692"/>
      <c r="DY20" s="1692"/>
      <c r="DZ20" s="1692"/>
      <c r="EA20" s="1692"/>
      <c r="EB20" s="1692"/>
      <c r="EC20" s="1692"/>
      <c r="ED20" s="1692"/>
      <c r="EE20" s="1692"/>
      <c r="EF20" s="1692"/>
      <c r="EG20" s="1692"/>
      <c r="EH20" s="1692"/>
      <c r="EI20" s="1692"/>
      <c r="EJ20" s="1692"/>
      <c r="EK20" s="1692"/>
      <c r="EL20" s="1692"/>
      <c r="EM20" s="1692"/>
      <c r="EN20" s="1692"/>
      <c r="EO20" s="1692"/>
      <c r="EP20" s="1692"/>
      <c r="EQ20" s="1692"/>
      <c r="ER20" s="1692"/>
      <c r="ES20" s="1692"/>
      <c r="ET20" s="1692"/>
      <c r="EU20" s="1692"/>
      <c r="EV20" s="1692"/>
      <c r="EW20" s="1692"/>
      <c r="EX20" s="1692"/>
      <c r="EY20" s="1692"/>
      <c r="EZ20" s="1692"/>
      <c r="FA20" s="1692"/>
      <c r="FB20" s="1692"/>
      <c r="FC20" s="1692"/>
      <c r="FD20" s="1692"/>
      <c r="FE20" s="1692"/>
      <c r="FF20" s="1692"/>
      <c r="FG20" s="1692"/>
      <c r="FH20" s="1692"/>
      <c r="FI20" s="1692"/>
      <c r="FJ20" s="1692"/>
      <c r="FK20" s="1692"/>
      <c r="FL20" s="1692"/>
      <c r="FM20" s="1692"/>
      <c r="FN20" s="1692"/>
      <c r="FO20" s="1692"/>
      <c r="FP20" s="1692"/>
      <c r="FQ20" s="1692"/>
      <c r="FR20" s="1692"/>
      <c r="FS20" s="1692"/>
      <c r="FT20" s="1692"/>
      <c r="FU20" s="1692"/>
      <c r="FV20" s="1692"/>
      <c r="FW20" s="1692"/>
      <c r="FX20" s="1692"/>
      <c r="FY20" s="1692"/>
      <c r="FZ20" s="1692"/>
      <c r="GA20" s="1692"/>
      <c r="GB20" s="1692"/>
      <c r="GC20" s="1692"/>
      <c r="GD20" s="1692"/>
      <c r="GE20" s="1692"/>
      <c r="GF20" s="1692"/>
      <c r="GG20" s="1692"/>
      <c r="GH20" s="1692"/>
      <c r="GI20" s="1692"/>
      <c r="GJ20" s="1692"/>
      <c r="GK20" s="1692"/>
      <c r="GL20" s="1692"/>
      <c r="GM20" s="1692"/>
      <c r="GN20" s="1692"/>
      <c r="GO20" s="1692"/>
      <c r="GP20" s="1692"/>
      <c r="GQ20" s="1692"/>
      <c r="GR20" s="1692"/>
      <c r="GS20" s="1692"/>
      <c r="GT20" s="1692"/>
      <c r="GU20" s="1692"/>
      <c r="GV20" s="1692"/>
      <c r="GW20" s="1692"/>
      <c r="GX20" s="1692"/>
      <c r="GY20" s="1692"/>
      <c r="GZ20" s="1692"/>
      <c r="HA20" s="1692"/>
      <c r="HB20" s="1692"/>
      <c r="HC20" s="1692"/>
      <c r="HD20" s="1692"/>
      <c r="HE20" s="1692"/>
      <c r="HF20" s="1692"/>
      <c r="HG20" s="1692"/>
      <c r="HH20" s="1692"/>
      <c r="HI20" s="1692"/>
      <c r="HJ20" s="1692"/>
      <c r="HK20" s="1692"/>
      <c r="HL20" s="1692"/>
      <c r="HM20" s="1692"/>
      <c r="HN20" s="1692"/>
      <c r="HO20" s="1692"/>
      <c r="HP20" s="1692"/>
      <c r="HQ20" s="1692"/>
      <c r="HR20" s="1692"/>
      <c r="HS20" s="1692"/>
      <c r="HT20" s="1692"/>
      <c r="HU20" s="1692"/>
      <c r="HV20" s="1692"/>
      <c r="HW20" s="1692"/>
      <c r="HX20" s="1692"/>
      <c r="HY20" s="1692"/>
      <c r="HZ20" s="1692"/>
      <c r="IA20" s="1692"/>
      <c r="IB20" s="1692"/>
      <c r="IC20" s="1692"/>
      <c r="ID20" s="1692"/>
      <c r="IE20" s="1692"/>
      <c r="IF20" s="1692"/>
      <c r="IG20" s="1692"/>
      <c r="IH20" s="1692"/>
      <c r="II20" s="1692"/>
      <c r="IJ20" s="1692"/>
      <c r="IK20" s="1692"/>
      <c r="IL20" s="1692"/>
      <c r="IM20" s="1692"/>
      <c r="IN20" s="1692"/>
      <c r="IO20" s="1692"/>
      <c r="IP20" s="1692"/>
      <c r="IQ20" s="1692"/>
      <c r="IR20" s="1692"/>
      <c r="IS20" s="1692"/>
      <c r="IT20" s="1692"/>
      <c r="IU20" s="1692"/>
    </row>
    <row r="21" spans="1:255" s="1580" customFormat="1" ht="17.25" customHeight="1">
      <c r="A21" s="2865" t="s">
        <v>46</v>
      </c>
      <c r="B21" s="2866"/>
      <c r="C21" s="2866"/>
      <c r="D21" s="2867"/>
      <c r="E21" s="1701">
        <v>276383</v>
      </c>
      <c r="F21" s="682">
        <v>177907</v>
      </c>
      <c r="G21" s="537">
        <v>2219</v>
      </c>
      <c r="H21" s="682">
        <v>98476</v>
      </c>
      <c r="I21" s="1701">
        <v>144630204</v>
      </c>
      <c r="J21" s="682">
        <v>403000</v>
      </c>
      <c r="K21" s="682">
        <v>45500</v>
      </c>
      <c r="L21" s="682">
        <v>144181704</v>
      </c>
      <c r="M21" s="682">
        <v>1464</v>
      </c>
      <c r="N21" s="1702">
        <v>3804721</v>
      </c>
      <c r="R21" s="1692"/>
      <c r="S21" s="1692"/>
      <c r="T21" s="1692"/>
      <c r="U21" s="1692"/>
      <c r="V21" s="1692"/>
      <c r="W21" s="1692"/>
      <c r="X21" s="1692"/>
      <c r="Y21" s="1692"/>
      <c r="Z21" s="1692"/>
      <c r="AA21" s="1692"/>
      <c r="AB21" s="1692"/>
      <c r="AC21" s="1692"/>
      <c r="AD21" s="1692"/>
      <c r="AE21" s="1692"/>
      <c r="AF21" s="1692"/>
      <c r="AG21" s="1692"/>
      <c r="AH21" s="1692"/>
      <c r="AI21" s="1692"/>
      <c r="AJ21" s="1692"/>
      <c r="AK21" s="1692"/>
      <c r="AL21" s="1692"/>
      <c r="AM21" s="1692"/>
      <c r="AN21" s="1692"/>
      <c r="AO21" s="1692"/>
      <c r="AP21" s="1692"/>
      <c r="AQ21" s="1692"/>
      <c r="AR21" s="1692"/>
      <c r="AS21" s="1692"/>
      <c r="AT21" s="1692"/>
      <c r="AU21" s="1692"/>
      <c r="AV21" s="1692"/>
      <c r="AW21" s="1692"/>
      <c r="AX21" s="1692"/>
      <c r="AY21" s="1692"/>
      <c r="AZ21" s="1692"/>
      <c r="BA21" s="1692"/>
      <c r="BB21" s="1692"/>
      <c r="BC21" s="1692"/>
      <c r="BD21" s="1692"/>
      <c r="BE21" s="1692"/>
      <c r="BF21" s="1692"/>
      <c r="BG21" s="1692"/>
      <c r="BH21" s="1692"/>
      <c r="BI21" s="1692"/>
      <c r="BJ21" s="1692"/>
      <c r="BK21" s="1692"/>
      <c r="BL21" s="1692"/>
      <c r="BM21" s="1692"/>
      <c r="BN21" s="1692"/>
      <c r="BO21" s="1692"/>
      <c r="BP21" s="1692"/>
      <c r="BQ21" s="1692"/>
      <c r="BR21" s="1692"/>
      <c r="BS21" s="1692"/>
      <c r="BT21" s="1692"/>
      <c r="BU21" s="1692"/>
      <c r="BV21" s="1692"/>
      <c r="BW21" s="1692"/>
      <c r="BX21" s="1692"/>
      <c r="BY21" s="1692"/>
      <c r="BZ21" s="1692"/>
      <c r="CA21" s="1692"/>
      <c r="CB21" s="1692"/>
      <c r="CC21" s="1692"/>
      <c r="CD21" s="1692"/>
      <c r="CE21" s="1692"/>
      <c r="CF21" s="1692"/>
      <c r="CG21" s="1692"/>
      <c r="CH21" s="1692"/>
      <c r="CI21" s="1692"/>
      <c r="CJ21" s="1692"/>
      <c r="CK21" s="1692"/>
      <c r="CL21" s="1692"/>
      <c r="CM21" s="1692"/>
      <c r="CN21" s="1692"/>
      <c r="CO21" s="1692"/>
      <c r="CP21" s="1692"/>
      <c r="CQ21" s="1692"/>
      <c r="CR21" s="1692"/>
      <c r="CS21" s="1692"/>
      <c r="CT21" s="1692"/>
      <c r="CU21" s="1692"/>
      <c r="CV21" s="1692"/>
      <c r="CW21" s="1692"/>
      <c r="CX21" s="1692"/>
      <c r="CY21" s="1692"/>
      <c r="CZ21" s="1692"/>
      <c r="DA21" s="1692"/>
      <c r="DB21" s="1692"/>
      <c r="DC21" s="1692"/>
      <c r="DD21" s="1692"/>
      <c r="DE21" s="1692"/>
      <c r="DF21" s="1692"/>
      <c r="DG21" s="1692"/>
      <c r="DH21" s="1692"/>
      <c r="DI21" s="1692"/>
      <c r="DJ21" s="1692"/>
      <c r="DK21" s="1692"/>
      <c r="DL21" s="1692"/>
      <c r="DM21" s="1692"/>
      <c r="DN21" s="1692"/>
      <c r="DO21" s="1692"/>
      <c r="DP21" s="1692"/>
      <c r="DQ21" s="1692"/>
      <c r="DR21" s="1692"/>
      <c r="DS21" s="1692"/>
      <c r="DT21" s="1692"/>
      <c r="DU21" s="1692"/>
      <c r="DV21" s="1692"/>
      <c r="DW21" s="1692"/>
      <c r="DX21" s="1692"/>
      <c r="DY21" s="1692"/>
      <c r="DZ21" s="1692"/>
      <c r="EA21" s="1692"/>
      <c r="EB21" s="1692"/>
      <c r="EC21" s="1692"/>
      <c r="ED21" s="1692"/>
      <c r="EE21" s="1692"/>
      <c r="EF21" s="1692"/>
      <c r="EG21" s="1692"/>
      <c r="EH21" s="1692"/>
      <c r="EI21" s="1692"/>
      <c r="EJ21" s="1692"/>
      <c r="EK21" s="1692"/>
      <c r="EL21" s="1692"/>
      <c r="EM21" s="1692"/>
      <c r="EN21" s="1692"/>
      <c r="EO21" s="1692"/>
      <c r="EP21" s="1692"/>
      <c r="EQ21" s="1692"/>
      <c r="ER21" s="1692"/>
      <c r="ES21" s="1692"/>
      <c r="ET21" s="1692"/>
      <c r="EU21" s="1692"/>
      <c r="EV21" s="1692"/>
      <c r="EW21" s="1692"/>
      <c r="EX21" s="1692"/>
      <c r="EY21" s="1692"/>
      <c r="EZ21" s="1692"/>
      <c r="FA21" s="1692"/>
      <c r="FB21" s="1692"/>
      <c r="FC21" s="1692"/>
      <c r="FD21" s="1692"/>
      <c r="FE21" s="1692"/>
      <c r="FF21" s="1692"/>
      <c r="FG21" s="1692"/>
      <c r="FH21" s="1692"/>
      <c r="FI21" s="1692"/>
      <c r="FJ21" s="1692"/>
      <c r="FK21" s="1692"/>
      <c r="FL21" s="1692"/>
      <c r="FM21" s="1692"/>
      <c r="FN21" s="1692"/>
      <c r="FO21" s="1692"/>
      <c r="FP21" s="1692"/>
      <c r="FQ21" s="1692"/>
      <c r="FR21" s="1692"/>
      <c r="FS21" s="1692"/>
      <c r="FT21" s="1692"/>
      <c r="FU21" s="1692"/>
      <c r="FV21" s="1692"/>
      <c r="FW21" s="1692"/>
      <c r="FX21" s="1692"/>
      <c r="FY21" s="1692"/>
      <c r="FZ21" s="1692"/>
      <c r="GA21" s="1692"/>
      <c r="GB21" s="1692"/>
      <c r="GC21" s="1692"/>
      <c r="GD21" s="1692"/>
      <c r="GE21" s="1692"/>
      <c r="GF21" s="1692"/>
      <c r="GG21" s="1692"/>
      <c r="GH21" s="1692"/>
      <c r="GI21" s="1692"/>
      <c r="GJ21" s="1692"/>
      <c r="GK21" s="1692"/>
      <c r="GL21" s="1692"/>
      <c r="GM21" s="1692"/>
      <c r="GN21" s="1692"/>
      <c r="GO21" s="1692"/>
      <c r="GP21" s="1692"/>
      <c r="GQ21" s="1692"/>
      <c r="GR21" s="1692"/>
      <c r="GS21" s="1692"/>
      <c r="GT21" s="1692"/>
      <c r="GU21" s="1692"/>
      <c r="GV21" s="1692"/>
      <c r="GW21" s="1692"/>
      <c r="GX21" s="1692"/>
      <c r="GY21" s="1692"/>
      <c r="GZ21" s="1692"/>
      <c r="HA21" s="1692"/>
      <c r="HB21" s="1692"/>
      <c r="HC21" s="1692"/>
      <c r="HD21" s="1692"/>
      <c r="HE21" s="1692"/>
      <c r="HF21" s="1692"/>
      <c r="HG21" s="1692"/>
      <c r="HH21" s="1692"/>
      <c r="HI21" s="1692"/>
      <c r="HJ21" s="1692"/>
      <c r="HK21" s="1692"/>
      <c r="HL21" s="1692"/>
      <c r="HM21" s="1692"/>
      <c r="HN21" s="1692"/>
      <c r="HO21" s="1692"/>
      <c r="HP21" s="1692"/>
      <c r="HQ21" s="1692"/>
      <c r="HR21" s="1692"/>
      <c r="HS21" s="1692"/>
      <c r="HT21" s="1692"/>
      <c r="HU21" s="1692"/>
      <c r="HV21" s="1692"/>
      <c r="HW21" s="1692"/>
      <c r="HX21" s="1692"/>
      <c r="HY21" s="1692"/>
      <c r="HZ21" s="1692"/>
      <c r="IA21" s="1692"/>
      <c r="IB21" s="1692"/>
      <c r="IC21" s="1692"/>
      <c r="ID21" s="1692"/>
      <c r="IE21" s="1692"/>
      <c r="IF21" s="1692"/>
      <c r="IG21" s="1692"/>
      <c r="IH21" s="1692"/>
      <c r="II21" s="1692"/>
      <c r="IJ21" s="1692"/>
      <c r="IK21" s="1692"/>
      <c r="IL21" s="1692"/>
      <c r="IM21" s="1692"/>
      <c r="IN21" s="1692"/>
      <c r="IO21" s="1692"/>
      <c r="IP21" s="1692"/>
      <c r="IQ21" s="1692"/>
      <c r="IR21" s="1692"/>
      <c r="IS21" s="1692"/>
      <c r="IT21" s="1692"/>
      <c r="IU21" s="1692"/>
    </row>
    <row r="22" spans="1:255" s="1580" customFormat="1" ht="17.25" customHeight="1">
      <c r="A22" s="2865" t="s">
        <v>1757</v>
      </c>
      <c r="B22" s="2866"/>
      <c r="C22" s="2866"/>
      <c r="D22" s="2867"/>
      <c r="E22" s="1701">
        <f aca="true" t="shared" si="0" ref="E22:N22">E40</f>
        <v>258919</v>
      </c>
      <c r="F22" s="682">
        <f t="shared" si="0"/>
        <v>102748</v>
      </c>
      <c r="G22" s="537">
        <f t="shared" si="0"/>
        <v>2984</v>
      </c>
      <c r="H22" s="682">
        <f t="shared" si="0"/>
        <v>156171</v>
      </c>
      <c r="I22" s="1701">
        <f t="shared" si="0"/>
        <v>222179020</v>
      </c>
      <c r="J22" s="682">
        <f t="shared" si="0"/>
        <v>665000</v>
      </c>
      <c r="K22" s="682">
        <f t="shared" si="0"/>
        <v>3370500</v>
      </c>
      <c r="L22" s="682">
        <f t="shared" si="0"/>
        <v>218143520</v>
      </c>
      <c r="M22" s="682">
        <f t="shared" si="0"/>
        <v>1396.8247625999707</v>
      </c>
      <c r="N22" s="1702">
        <f t="shared" si="0"/>
        <v>5842455</v>
      </c>
      <c r="R22" s="1692"/>
      <c r="S22" s="1692"/>
      <c r="T22" s="1692"/>
      <c r="U22" s="1692"/>
      <c r="V22" s="1692"/>
      <c r="W22" s="1692"/>
      <c r="X22" s="1692"/>
      <c r="Y22" s="1692"/>
      <c r="Z22" s="1692"/>
      <c r="AA22" s="1692"/>
      <c r="AB22" s="1692"/>
      <c r="AC22" s="1692"/>
      <c r="AD22" s="1692"/>
      <c r="AE22" s="1692"/>
      <c r="AF22" s="1692"/>
      <c r="AG22" s="1692"/>
      <c r="AH22" s="1692"/>
      <c r="AI22" s="1692"/>
      <c r="AJ22" s="1692"/>
      <c r="AK22" s="1692"/>
      <c r="AL22" s="1692"/>
      <c r="AM22" s="1692"/>
      <c r="AN22" s="1692"/>
      <c r="AO22" s="1692"/>
      <c r="AP22" s="1692"/>
      <c r="AQ22" s="1692"/>
      <c r="AR22" s="1692"/>
      <c r="AS22" s="1692"/>
      <c r="AT22" s="1692"/>
      <c r="AU22" s="1692"/>
      <c r="AV22" s="1692"/>
      <c r="AW22" s="1692"/>
      <c r="AX22" s="1692"/>
      <c r="AY22" s="1692"/>
      <c r="AZ22" s="1692"/>
      <c r="BA22" s="1692"/>
      <c r="BB22" s="1692"/>
      <c r="BC22" s="1692"/>
      <c r="BD22" s="1692"/>
      <c r="BE22" s="1692"/>
      <c r="BF22" s="1692"/>
      <c r="BG22" s="1692"/>
      <c r="BH22" s="1692"/>
      <c r="BI22" s="1692"/>
      <c r="BJ22" s="1692"/>
      <c r="BK22" s="1692"/>
      <c r="BL22" s="1692"/>
      <c r="BM22" s="1692"/>
      <c r="BN22" s="1692"/>
      <c r="BO22" s="1692"/>
      <c r="BP22" s="1692"/>
      <c r="BQ22" s="1692"/>
      <c r="BR22" s="1692"/>
      <c r="BS22" s="1692"/>
      <c r="BT22" s="1692"/>
      <c r="BU22" s="1692"/>
      <c r="BV22" s="1692"/>
      <c r="BW22" s="1692"/>
      <c r="BX22" s="1692"/>
      <c r="BY22" s="1692"/>
      <c r="BZ22" s="1692"/>
      <c r="CA22" s="1692"/>
      <c r="CB22" s="1692"/>
      <c r="CC22" s="1692"/>
      <c r="CD22" s="1692"/>
      <c r="CE22" s="1692"/>
      <c r="CF22" s="1692"/>
      <c r="CG22" s="1692"/>
      <c r="CH22" s="1692"/>
      <c r="CI22" s="1692"/>
      <c r="CJ22" s="1692"/>
      <c r="CK22" s="1692"/>
      <c r="CL22" s="1692"/>
      <c r="CM22" s="1692"/>
      <c r="CN22" s="1692"/>
      <c r="CO22" s="1692"/>
      <c r="CP22" s="1692"/>
      <c r="CQ22" s="1692"/>
      <c r="CR22" s="1692"/>
      <c r="CS22" s="1692"/>
      <c r="CT22" s="1692"/>
      <c r="CU22" s="1692"/>
      <c r="CV22" s="1692"/>
      <c r="CW22" s="1692"/>
      <c r="CX22" s="1692"/>
      <c r="CY22" s="1692"/>
      <c r="CZ22" s="1692"/>
      <c r="DA22" s="1692"/>
      <c r="DB22" s="1692"/>
      <c r="DC22" s="1692"/>
      <c r="DD22" s="1692"/>
      <c r="DE22" s="1692"/>
      <c r="DF22" s="1692"/>
      <c r="DG22" s="1692"/>
      <c r="DH22" s="1692"/>
      <c r="DI22" s="1692"/>
      <c r="DJ22" s="1692"/>
      <c r="DK22" s="1692"/>
      <c r="DL22" s="1692"/>
      <c r="DM22" s="1692"/>
      <c r="DN22" s="1692"/>
      <c r="DO22" s="1692"/>
      <c r="DP22" s="1692"/>
      <c r="DQ22" s="1692"/>
      <c r="DR22" s="1692"/>
      <c r="DS22" s="1692"/>
      <c r="DT22" s="1692"/>
      <c r="DU22" s="1692"/>
      <c r="DV22" s="1692"/>
      <c r="DW22" s="1692"/>
      <c r="DX22" s="1692"/>
      <c r="DY22" s="1692"/>
      <c r="DZ22" s="1692"/>
      <c r="EA22" s="1692"/>
      <c r="EB22" s="1692"/>
      <c r="EC22" s="1692"/>
      <c r="ED22" s="1692"/>
      <c r="EE22" s="1692"/>
      <c r="EF22" s="1692"/>
      <c r="EG22" s="1692"/>
      <c r="EH22" s="1692"/>
      <c r="EI22" s="1692"/>
      <c r="EJ22" s="1692"/>
      <c r="EK22" s="1692"/>
      <c r="EL22" s="1692"/>
      <c r="EM22" s="1692"/>
      <c r="EN22" s="1692"/>
      <c r="EO22" s="1692"/>
      <c r="EP22" s="1692"/>
      <c r="EQ22" s="1692"/>
      <c r="ER22" s="1692"/>
      <c r="ES22" s="1692"/>
      <c r="ET22" s="1692"/>
      <c r="EU22" s="1692"/>
      <c r="EV22" s="1692"/>
      <c r="EW22" s="1692"/>
      <c r="EX22" s="1692"/>
      <c r="EY22" s="1692"/>
      <c r="EZ22" s="1692"/>
      <c r="FA22" s="1692"/>
      <c r="FB22" s="1692"/>
      <c r="FC22" s="1692"/>
      <c r="FD22" s="1692"/>
      <c r="FE22" s="1692"/>
      <c r="FF22" s="1692"/>
      <c r="FG22" s="1692"/>
      <c r="FH22" s="1692"/>
      <c r="FI22" s="1692"/>
      <c r="FJ22" s="1692"/>
      <c r="FK22" s="1692"/>
      <c r="FL22" s="1692"/>
      <c r="FM22" s="1692"/>
      <c r="FN22" s="1692"/>
      <c r="FO22" s="1692"/>
      <c r="FP22" s="1692"/>
      <c r="FQ22" s="1692"/>
      <c r="FR22" s="1692"/>
      <c r="FS22" s="1692"/>
      <c r="FT22" s="1692"/>
      <c r="FU22" s="1692"/>
      <c r="FV22" s="1692"/>
      <c r="FW22" s="1692"/>
      <c r="FX22" s="1692"/>
      <c r="FY22" s="1692"/>
      <c r="FZ22" s="1692"/>
      <c r="GA22" s="1692"/>
      <c r="GB22" s="1692"/>
      <c r="GC22" s="1692"/>
      <c r="GD22" s="1692"/>
      <c r="GE22" s="1692"/>
      <c r="GF22" s="1692"/>
      <c r="GG22" s="1692"/>
      <c r="GH22" s="1692"/>
      <c r="GI22" s="1692"/>
      <c r="GJ22" s="1692"/>
      <c r="GK22" s="1692"/>
      <c r="GL22" s="1692"/>
      <c r="GM22" s="1692"/>
      <c r="GN22" s="1692"/>
      <c r="GO22" s="1692"/>
      <c r="GP22" s="1692"/>
      <c r="GQ22" s="1692"/>
      <c r="GR22" s="1692"/>
      <c r="GS22" s="1692"/>
      <c r="GT22" s="1692"/>
      <c r="GU22" s="1692"/>
      <c r="GV22" s="1692"/>
      <c r="GW22" s="1692"/>
      <c r="GX22" s="1692"/>
      <c r="GY22" s="1692"/>
      <c r="GZ22" s="1692"/>
      <c r="HA22" s="1692"/>
      <c r="HB22" s="1692"/>
      <c r="HC22" s="1692"/>
      <c r="HD22" s="1692"/>
      <c r="HE22" s="1692"/>
      <c r="HF22" s="1692"/>
      <c r="HG22" s="1692"/>
      <c r="HH22" s="1692"/>
      <c r="HI22" s="1692"/>
      <c r="HJ22" s="1692"/>
      <c r="HK22" s="1692"/>
      <c r="HL22" s="1692"/>
      <c r="HM22" s="1692"/>
      <c r="HN22" s="1692"/>
      <c r="HO22" s="1692"/>
      <c r="HP22" s="1692"/>
      <c r="HQ22" s="1692"/>
      <c r="HR22" s="1692"/>
      <c r="HS22" s="1692"/>
      <c r="HT22" s="1692"/>
      <c r="HU22" s="1692"/>
      <c r="HV22" s="1692"/>
      <c r="HW22" s="1692"/>
      <c r="HX22" s="1692"/>
      <c r="HY22" s="1692"/>
      <c r="HZ22" s="1692"/>
      <c r="IA22" s="1692"/>
      <c r="IB22" s="1692"/>
      <c r="IC22" s="1692"/>
      <c r="ID22" s="1692"/>
      <c r="IE22" s="1692"/>
      <c r="IF22" s="1692"/>
      <c r="IG22" s="1692"/>
      <c r="IH22" s="1692"/>
      <c r="II22" s="1692"/>
      <c r="IJ22" s="1692"/>
      <c r="IK22" s="1692"/>
      <c r="IL22" s="1692"/>
      <c r="IM22" s="1692"/>
      <c r="IN22" s="1692"/>
      <c r="IO22" s="1692"/>
      <c r="IP22" s="1692"/>
      <c r="IQ22" s="1692"/>
      <c r="IR22" s="1692"/>
      <c r="IS22" s="1692"/>
      <c r="IT22" s="1692"/>
      <c r="IU22" s="1692"/>
    </row>
    <row r="23" spans="1:255" s="1580" customFormat="1" ht="14.25">
      <c r="A23" s="2874" t="s">
        <v>1758</v>
      </c>
      <c r="B23" s="2875"/>
      <c r="C23" s="2875"/>
      <c r="D23" s="2875"/>
      <c r="E23" s="716"/>
      <c r="F23" s="716"/>
      <c r="G23" s="716"/>
      <c r="H23" s="1919"/>
      <c r="I23" s="1920"/>
      <c r="J23" s="716"/>
      <c r="K23" s="716"/>
      <c r="L23" s="716"/>
      <c r="M23" s="716"/>
      <c r="N23" s="1708"/>
      <c r="R23" s="1692"/>
      <c r="S23" s="1692"/>
      <c r="T23" s="1692"/>
      <c r="U23" s="1692"/>
      <c r="V23" s="1692"/>
      <c r="W23" s="1692"/>
      <c r="X23" s="1692"/>
      <c r="Y23" s="1692"/>
      <c r="Z23" s="1692"/>
      <c r="AA23" s="1692"/>
      <c r="AB23" s="1692"/>
      <c r="AC23" s="1692"/>
      <c r="AD23" s="1692"/>
      <c r="AE23" s="1692"/>
      <c r="AF23" s="1692"/>
      <c r="AG23" s="1692"/>
      <c r="AH23" s="1692"/>
      <c r="AI23" s="1692"/>
      <c r="AJ23" s="1692"/>
      <c r="AK23" s="1692"/>
      <c r="AL23" s="1692"/>
      <c r="AM23" s="1692"/>
      <c r="AN23" s="1692"/>
      <c r="AO23" s="1692"/>
      <c r="AP23" s="1692"/>
      <c r="AQ23" s="1692"/>
      <c r="AR23" s="1692"/>
      <c r="AS23" s="1692"/>
      <c r="AT23" s="1692"/>
      <c r="AU23" s="1692"/>
      <c r="AV23" s="1692"/>
      <c r="AW23" s="1692"/>
      <c r="AX23" s="1692"/>
      <c r="AY23" s="1692"/>
      <c r="AZ23" s="1692"/>
      <c r="BA23" s="1692"/>
      <c r="BB23" s="1692"/>
      <c r="BC23" s="1692"/>
      <c r="BD23" s="1692"/>
      <c r="BE23" s="1692"/>
      <c r="BF23" s="1692"/>
      <c r="BG23" s="1692"/>
      <c r="BH23" s="1692"/>
      <c r="BI23" s="1692"/>
      <c r="BJ23" s="1692"/>
      <c r="BK23" s="1692"/>
      <c r="BL23" s="1692"/>
      <c r="BM23" s="1692"/>
      <c r="BN23" s="1692"/>
      <c r="BO23" s="1692"/>
      <c r="BP23" s="1692"/>
      <c r="BQ23" s="1692"/>
      <c r="BR23" s="1692"/>
      <c r="BS23" s="1692"/>
      <c r="BT23" s="1692"/>
      <c r="BU23" s="1692"/>
      <c r="BV23" s="1692"/>
      <c r="BW23" s="1692"/>
      <c r="BX23" s="1692"/>
      <c r="BY23" s="1692"/>
      <c r="BZ23" s="1692"/>
      <c r="CA23" s="1692"/>
      <c r="CB23" s="1692"/>
      <c r="CC23" s="1692"/>
      <c r="CD23" s="1692"/>
      <c r="CE23" s="1692"/>
      <c r="CF23" s="1692"/>
      <c r="CG23" s="1692"/>
      <c r="CH23" s="1692"/>
      <c r="CI23" s="1692"/>
      <c r="CJ23" s="1692"/>
      <c r="CK23" s="1692"/>
      <c r="CL23" s="1692"/>
      <c r="CM23" s="1692"/>
      <c r="CN23" s="1692"/>
      <c r="CO23" s="1692"/>
      <c r="CP23" s="1692"/>
      <c r="CQ23" s="1692"/>
      <c r="CR23" s="1692"/>
      <c r="CS23" s="1692"/>
      <c r="CT23" s="1692"/>
      <c r="CU23" s="1692"/>
      <c r="CV23" s="1692"/>
      <c r="CW23" s="1692"/>
      <c r="CX23" s="1692"/>
      <c r="CY23" s="1692"/>
      <c r="CZ23" s="1692"/>
      <c r="DA23" s="1692"/>
      <c r="DB23" s="1692"/>
      <c r="DC23" s="1692"/>
      <c r="DD23" s="1692"/>
      <c r="DE23" s="1692"/>
      <c r="DF23" s="1692"/>
      <c r="DG23" s="1692"/>
      <c r="DH23" s="1692"/>
      <c r="DI23" s="1692"/>
      <c r="DJ23" s="1692"/>
      <c r="DK23" s="1692"/>
      <c r="DL23" s="1692"/>
      <c r="DM23" s="1692"/>
      <c r="DN23" s="1692"/>
      <c r="DO23" s="1692"/>
      <c r="DP23" s="1692"/>
      <c r="DQ23" s="1692"/>
      <c r="DR23" s="1692"/>
      <c r="DS23" s="1692"/>
      <c r="DT23" s="1692"/>
      <c r="DU23" s="1692"/>
      <c r="DV23" s="1692"/>
      <c r="DW23" s="1692"/>
      <c r="DX23" s="1692"/>
      <c r="DY23" s="1692"/>
      <c r="DZ23" s="1692"/>
      <c r="EA23" s="1692"/>
      <c r="EB23" s="1692"/>
      <c r="EC23" s="1692"/>
      <c r="ED23" s="1692"/>
      <c r="EE23" s="1692"/>
      <c r="EF23" s="1692"/>
      <c r="EG23" s="1692"/>
      <c r="EH23" s="1692"/>
      <c r="EI23" s="1692"/>
      <c r="EJ23" s="1692"/>
      <c r="EK23" s="1692"/>
      <c r="EL23" s="1692"/>
      <c r="EM23" s="1692"/>
      <c r="EN23" s="1692"/>
      <c r="EO23" s="1692"/>
      <c r="EP23" s="1692"/>
      <c r="EQ23" s="1692"/>
      <c r="ER23" s="1692"/>
      <c r="ES23" s="1692"/>
      <c r="ET23" s="1692"/>
      <c r="EU23" s="1692"/>
      <c r="EV23" s="1692"/>
      <c r="EW23" s="1692"/>
      <c r="EX23" s="1692"/>
      <c r="EY23" s="1692"/>
      <c r="EZ23" s="1692"/>
      <c r="FA23" s="1692"/>
      <c r="FB23" s="1692"/>
      <c r="FC23" s="1692"/>
      <c r="FD23" s="1692"/>
      <c r="FE23" s="1692"/>
      <c r="FF23" s="1692"/>
      <c r="FG23" s="1692"/>
      <c r="FH23" s="1692"/>
      <c r="FI23" s="1692"/>
      <c r="FJ23" s="1692"/>
      <c r="FK23" s="1692"/>
      <c r="FL23" s="1692"/>
      <c r="FM23" s="1692"/>
      <c r="FN23" s="1692"/>
      <c r="FO23" s="1692"/>
      <c r="FP23" s="1692"/>
      <c r="FQ23" s="1692"/>
      <c r="FR23" s="1692"/>
      <c r="FS23" s="1692"/>
      <c r="FT23" s="1692"/>
      <c r="FU23" s="1692"/>
      <c r="FV23" s="1692"/>
      <c r="FW23" s="1692"/>
      <c r="FX23" s="1692"/>
      <c r="FY23" s="1692"/>
      <c r="FZ23" s="1692"/>
      <c r="GA23" s="1692"/>
      <c r="GB23" s="1692"/>
      <c r="GC23" s="1692"/>
      <c r="GD23" s="1692"/>
      <c r="GE23" s="1692"/>
      <c r="GF23" s="1692"/>
      <c r="GG23" s="1692"/>
      <c r="GH23" s="1692"/>
      <c r="GI23" s="1692"/>
      <c r="GJ23" s="1692"/>
      <c r="GK23" s="1692"/>
      <c r="GL23" s="1692"/>
      <c r="GM23" s="1692"/>
      <c r="GN23" s="1692"/>
      <c r="GO23" s="1692"/>
      <c r="GP23" s="1692"/>
      <c r="GQ23" s="1692"/>
      <c r="GR23" s="1692"/>
      <c r="GS23" s="1692"/>
      <c r="GT23" s="1692"/>
      <c r="GU23" s="1692"/>
      <c r="GV23" s="1692"/>
      <c r="GW23" s="1692"/>
      <c r="GX23" s="1692"/>
      <c r="GY23" s="1692"/>
      <c r="GZ23" s="1692"/>
      <c r="HA23" s="1692"/>
      <c r="HB23" s="1692"/>
      <c r="HC23" s="1692"/>
      <c r="HD23" s="1692"/>
      <c r="HE23" s="1692"/>
      <c r="HF23" s="1692"/>
      <c r="HG23" s="1692"/>
      <c r="HH23" s="1692"/>
      <c r="HI23" s="1692"/>
      <c r="HJ23" s="1692"/>
      <c r="HK23" s="1692"/>
      <c r="HL23" s="1692"/>
      <c r="HM23" s="1692"/>
      <c r="HN23" s="1692"/>
      <c r="HO23" s="1692"/>
      <c r="HP23" s="1692"/>
      <c r="HQ23" s="1692"/>
      <c r="HR23" s="1692"/>
      <c r="HS23" s="1692"/>
      <c r="HT23" s="1692"/>
      <c r="HU23" s="1692"/>
      <c r="HV23" s="1692"/>
      <c r="HW23" s="1692"/>
      <c r="HX23" s="1692"/>
      <c r="HY23" s="1692"/>
      <c r="HZ23" s="1692"/>
      <c r="IA23" s="1692"/>
      <c r="IB23" s="1692"/>
      <c r="IC23" s="1692"/>
      <c r="ID23" s="1692"/>
      <c r="IE23" s="1692"/>
      <c r="IF23" s="1692"/>
      <c r="IG23" s="1692"/>
      <c r="IH23" s="1692"/>
      <c r="II23" s="1692"/>
      <c r="IJ23" s="1692"/>
      <c r="IK23" s="1692"/>
      <c r="IL23" s="1692"/>
      <c r="IM23" s="1692"/>
      <c r="IN23" s="1692"/>
      <c r="IO23" s="1692"/>
      <c r="IP23" s="1692"/>
      <c r="IQ23" s="1692"/>
      <c r="IR23" s="1692"/>
      <c r="IS23" s="1692"/>
      <c r="IT23" s="1692"/>
      <c r="IU23" s="1692"/>
    </row>
    <row r="24" spans="1:255" s="1580" customFormat="1" ht="14.25">
      <c r="A24" s="2876" t="s">
        <v>1585</v>
      </c>
      <c r="B24" s="1706" t="s">
        <v>1586</v>
      </c>
      <c r="C24" s="2879" t="s">
        <v>1587</v>
      </c>
      <c r="D24" s="2880"/>
      <c r="E24" s="1709">
        <v>78217</v>
      </c>
      <c r="F24" s="1710">
        <v>28766</v>
      </c>
      <c r="G24" s="1710">
        <v>1010</v>
      </c>
      <c r="H24" s="1711">
        <v>49451</v>
      </c>
      <c r="I24" s="1709">
        <v>85133933</v>
      </c>
      <c r="J24" s="1710">
        <v>0</v>
      </c>
      <c r="K24" s="1710">
        <v>0</v>
      </c>
      <c r="L24" s="1711">
        <f>I24-J24</f>
        <v>85133933</v>
      </c>
      <c r="M24" s="1712">
        <f>L24/H24</f>
        <v>1721.5816262562942</v>
      </c>
      <c r="N24" s="1714">
        <v>2555372</v>
      </c>
      <c r="R24" s="1692"/>
      <c r="S24" s="1692"/>
      <c r="T24" s="1692"/>
      <c r="U24" s="1692"/>
      <c r="V24" s="1692"/>
      <c r="W24" s="1692"/>
      <c r="X24" s="1692"/>
      <c r="Y24" s="1692"/>
      <c r="Z24" s="1692"/>
      <c r="AA24" s="1692"/>
      <c r="AB24" s="1692"/>
      <c r="AC24" s="1692"/>
      <c r="AD24" s="1692"/>
      <c r="AE24" s="1692"/>
      <c r="AF24" s="1692"/>
      <c r="AG24" s="1692"/>
      <c r="AH24" s="1692"/>
      <c r="AI24" s="1692"/>
      <c r="AJ24" s="1692"/>
      <c r="AK24" s="1692"/>
      <c r="AL24" s="1692"/>
      <c r="AM24" s="1692"/>
      <c r="AN24" s="1692"/>
      <c r="AO24" s="1692"/>
      <c r="AP24" s="1692"/>
      <c r="AQ24" s="1692"/>
      <c r="AR24" s="1692"/>
      <c r="AS24" s="1692"/>
      <c r="AT24" s="1692"/>
      <c r="AU24" s="1692"/>
      <c r="AV24" s="1692"/>
      <c r="AW24" s="1692"/>
      <c r="AX24" s="1692"/>
      <c r="AY24" s="1692"/>
      <c r="AZ24" s="1692"/>
      <c r="BA24" s="1692"/>
      <c r="BB24" s="1692"/>
      <c r="BC24" s="1692"/>
      <c r="BD24" s="1692"/>
      <c r="BE24" s="1692"/>
      <c r="BF24" s="1692"/>
      <c r="BG24" s="1692"/>
      <c r="BH24" s="1692"/>
      <c r="BI24" s="1692"/>
      <c r="BJ24" s="1692"/>
      <c r="BK24" s="1692"/>
      <c r="BL24" s="1692"/>
      <c r="BM24" s="1692"/>
      <c r="BN24" s="1692"/>
      <c r="BO24" s="1692"/>
      <c r="BP24" s="1692"/>
      <c r="BQ24" s="1692"/>
      <c r="BR24" s="1692"/>
      <c r="BS24" s="1692"/>
      <c r="BT24" s="1692"/>
      <c r="BU24" s="1692"/>
      <c r="BV24" s="1692"/>
      <c r="BW24" s="1692"/>
      <c r="BX24" s="1692"/>
      <c r="BY24" s="1692"/>
      <c r="BZ24" s="1692"/>
      <c r="CA24" s="1692"/>
      <c r="CB24" s="1692"/>
      <c r="CC24" s="1692"/>
      <c r="CD24" s="1692"/>
      <c r="CE24" s="1692"/>
      <c r="CF24" s="1692"/>
      <c r="CG24" s="1692"/>
      <c r="CH24" s="1692"/>
      <c r="CI24" s="1692"/>
      <c r="CJ24" s="1692"/>
      <c r="CK24" s="1692"/>
      <c r="CL24" s="1692"/>
      <c r="CM24" s="1692"/>
      <c r="CN24" s="1692"/>
      <c r="CO24" s="1692"/>
      <c r="CP24" s="1692"/>
      <c r="CQ24" s="1692"/>
      <c r="CR24" s="1692"/>
      <c r="CS24" s="1692"/>
      <c r="CT24" s="1692"/>
      <c r="CU24" s="1692"/>
      <c r="CV24" s="1692"/>
      <c r="CW24" s="1692"/>
      <c r="CX24" s="1692"/>
      <c r="CY24" s="1692"/>
      <c r="CZ24" s="1692"/>
      <c r="DA24" s="1692"/>
      <c r="DB24" s="1692"/>
      <c r="DC24" s="1692"/>
      <c r="DD24" s="1692"/>
      <c r="DE24" s="1692"/>
      <c r="DF24" s="1692"/>
      <c r="DG24" s="1692"/>
      <c r="DH24" s="1692"/>
      <c r="DI24" s="1692"/>
      <c r="DJ24" s="1692"/>
      <c r="DK24" s="1692"/>
      <c r="DL24" s="1692"/>
      <c r="DM24" s="1692"/>
      <c r="DN24" s="1692"/>
      <c r="DO24" s="1692"/>
      <c r="DP24" s="1692"/>
      <c r="DQ24" s="1692"/>
      <c r="DR24" s="1692"/>
      <c r="DS24" s="1692"/>
      <c r="DT24" s="1692"/>
      <c r="DU24" s="1692"/>
      <c r="DV24" s="1692"/>
      <c r="DW24" s="1692"/>
      <c r="DX24" s="1692"/>
      <c r="DY24" s="1692"/>
      <c r="DZ24" s="1692"/>
      <c r="EA24" s="1692"/>
      <c r="EB24" s="1692"/>
      <c r="EC24" s="1692"/>
      <c r="ED24" s="1692"/>
      <c r="EE24" s="1692"/>
      <c r="EF24" s="1692"/>
      <c r="EG24" s="1692"/>
      <c r="EH24" s="1692"/>
      <c r="EI24" s="1692"/>
      <c r="EJ24" s="1692"/>
      <c r="EK24" s="1692"/>
      <c r="EL24" s="1692"/>
      <c r="EM24" s="1692"/>
      <c r="EN24" s="1692"/>
      <c r="EO24" s="1692"/>
      <c r="EP24" s="1692"/>
      <c r="EQ24" s="1692"/>
      <c r="ER24" s="1692"/>
      <c r="ES24" s="1692"/>
      <c r="ET24" s="1692"/>
      <c r="EU24" s="1692"/>
      <c r="EV24" s="1692"/>
      <c r="EW24" s="1692"/>
      <c r="EX24" s="1692"/>
      <c r="EY24" s="1692"/>
      <c r="EZ24" s="1692"/>
      <c r="FA24" s="1692"/>
      <c r="FB24" s="1692"/>
      <c r="FC24" s="1692"/>
      <c r="FD24" s="1692"/>
      <c r="FE24" s="1692"/>
      <c r="FF24" s="1692"/>
      <c r="FG24" s="1692"/>
      <c r="FH24" s="1692"/>
      <c r="FI24" s="1692"/>
      <c r="FJ24" s="1692"/>
      <c r="FK24" s="1692"/>
      <c r="FL24" s="1692"/>
      <c r="FM24" s="1692"/>
      <c r="FN24" s="1692"/>
      <c r="FO24" s="1692"/>
      <c r="FP24" s="1692"/>
      <c r="FQ24" s="1692"/>
      <c r="FR24" s="1692"/>
      <c r="FS24" s="1692"/>
      <c r="FT24" s="1692"/>
      <c r="FU24" s="1692"/>
      <c r="FV24" s="1692"/>
      <c r="FW24" s="1692"/>
      <c r="FX24" s="1692"/>
      <c r="FY24" s="1692"/>
      <c r="FZ24" s="1692"/>
      <c r="GA24" s="1692"/>
      <c r="GB24" s="1692"/>
      <c r="GC24" s="1692"/>
      <c r="GD24" s="1692"/>
      <c r="GE24" s="1692"/>
      <c r="GF24" s="1692"/>
      <c r="GG24" s="1692"/>
      <c r="GH24" s="1692"/>
      <c r="GI24" s="1692"/>
      <c r="GJ24" s="1692"/>
      <c r="GK24" s="1692"/>
      <c r="GL24" s="1692"/>
      <c r="GM24" s="1692"/>
      <c r="GN24" s="1692"/>
      <c r="GO24" s="1692"/>
      <c r="GP24" s="1692"/>
      <c r="GQ24" s="1692"/>
      <c r="GR24" s="1692"/>
      <c r="GS24" s="1692"/>
      <c r="GT24" s="1692"/>
      <c r="GU24" s="1692"/>
      <c r="GV24" s="1692"/>
      <c r="GW24" s="1692"/>
      <c r="GX24" s="1692"/>
      <c r="GY24" s="1692"/>
      <c r="GZ24" s="1692"/>
      <c r="HA24" s="1692"/>
      <c r="HB24" s="1692"/>
      <c r="HC24" s="1692"/>
      <c r="HD24" s="1692"/>
      <c r="HE24" s="1692"/>
      <c r="HF24" s="1692"/>
      <c r="HG24" s="1692"/>
      <c r="HH24" s="1692"/>
      <c r="HI24" s="1692"/>
      <c r="HJ24" s="1692"/>
      <c r="HK24" s="1692"/>
      <c r="HL24" s="1692"/>
      <c r="HM24" s="1692"/>
      <c r="HN24" s="1692"/>
      <c r="HO24" s="1692"/>
      <c r="HP24" s="1692"/>
      <c r="HQ24" s="1692"/>
      <c r="HR24" s="1692"/>
      <c r="HS24" s="1692"/>
      <c r="HT24" s="1692"/>
      <c r="HU24" s="1692"/>
      <c r="HV24" s="1692"/>
      <c r="HW24" s="1692"/>
      <c r="HX24" s="1692"/>
      <c r="HY24" s="1692"/>
      <c r="HZ24" s="1692"/>
      <c r="IA24" s="1692"/>
      <c r="IB24" s="1692"/>
      <c r="IC24" s="1692"/>
      <c r="ID24" s="1692"/>
      <c r="IE24" s="1692"/>
      <c r="IF24" s="1692"/>
      <c r="IG24" s="1692"/>
      <c r="IH24" s="1692"/>
      <c r="II24" s="1692"/>
      <c r="IJ24" s="1692"/>
      <c r="IK24" s="1692"/>
      <c r="IL24" s="1692"/>
      <c r="IM24" s="1692"/>
      <c r="IN24" s="1692"/>
      <c r="IO24" s="1692"/>
      <c r="IP24" s="1692"/>
      <c r="IQ24" s="1692"/>
      <c r="IR24" s="1692"/>
      <c r="IS24" s="1692"/>
      <c r="IT24" s="1692"/>
      <c r="IU24" s="1692"/>
    </row>
    <row r="25" spans="1:255" s="1580" customFormat="1" ht="14.25">
      <c r="A25" s="2877"/>
      <c r="B25" s="1694" t="s">
        <v>1588</v>
      </c>
      <c r="C25" s="2879" t="s">
        <v>1759</v>
      </c>
      <c r="D25" s="2880"/>
      <c r="E25" s="1709">
        <v>68443</v>
      </c>
      <c r="F25" s="1710">
        <v>28136</v>
      </c>
      <c r="G25" s="1710">
        <v>1250</v>
      </c>
      <c r="H25" s="1711">
        <v>40307</v>
      </c>
      <c r="I25" s="1709">
        <v>36691983</v>
      </c>
      <c r="J25" s="1710">
        <v>5000</v>
      </c>
      <c r="K25" s="1710">
        <v>0</v>
      </c>
      <c r="L25" s="1711">
        <f>I25-J25</f>
        <v>36686983</v>
      </c>
      <c r="M25" s="1712">
        <f>L25/H25</f>
        <v>910.1888753814474</v>
      </c>
      <c r="N25" s="1714">
        <v>1091916</v>
      </c>
      <c r="R25" s="1692"/>
      <c r="S25" s="1692"/>
      <c r="T25" s="1692"/>
      <c r="U25" s="1692"/>
      <c r="V25" s="1692"/>
      <c r="W25" s="1692"/>
      <c r="X25" s="1692"/>
      <c r="Y25" s="1692"/>
      <c r="Z25" s="1692"/>
      <c r="AA25" s="1692"/>
      <c r="AB25" s="1692"/>
      <c r="AC25" s="1692"/>
      <c r="AD25" s="1692"/>
      <c r="AE25" s="1692"/>
      <c r="AF25" s="1692"/>
      <c r="AG25" s="1692"/>
      <c r="AH25" s="1692"/>
      <c r="AI25" s="1692"/>
      <c r="AJ25" s="1692"/>
      <c r="AK25" s="1692"/>
      <c r="AL25" s="1692"/>
      <c r="AM25" s="1692"/>
      <c r="AN25" s="1692"/>
      <c r="AO25" s="1692"/>
      <c r="AP25" s="1692"/>
      <c r="AQ25" s="1692"/>
      <c r="AR25" s="1692"/>
      <c r="AS25" s="1692"/>
      <c r="AT25" s="1692"/>
      <c r="AU25" s="1692"/>
      <c r="AV25" s="1692"/>
      <c r="AW25" s="1692"/>
      <c r="AX25" s="1692"/>
      <c r="AY25" s="1692"/>
      <c r="AZ25" s="1692"/>
      <c r="BA25" s="1692"/>
      <c r="BB25" s="1692"/>
      <c r="BC25" s="1692"/>
      <c r="BD25" s="1692"/>
      <c r="BE25" s="1692"/>
      <c r="BF25" s="1692"/>
      <c r="BG25" s="1692"/>
      <c r="BH25" s="1692"/>
      <c r="BI25" s="1692"/>
      <c r="BJ25" s="1692"/>
      <c r="BK25" s="1692"/>
      <c r="BL25" s="1692"/>
      <c r="BM25" s="1692"/>
      <c r="BN25" s="1692"/>
      <c r="BO25" s="1692"/>
      <c r="BP25" s="1692"/>
      <c r="BQ25" s="1692"/>
      <c r="BR25" s="1692"/>
      <c r="BS25" s="1692"/>
      <c r="BT25" s="1692"/>
      <c r="BU25" s="1692"/>
      <c r="BV25" s="1692"/>
      <c r="BW25" s="1692"/>
      <c r="BX25" s="1692"/>
      <c r="BY25" s="1692"/>
      <c r="BZ25" s="1692"/>
      <c r="CA25" s="1692"/>
      <c r="CB25" s="1692"/>
      <c r="CC25" s="1692"/>
      <c r="CD25" s="1692"/>
      <c r="CE25" s="1692"/>
      <c r="CF25" s="1692"/>
      <c r="CG25" s="1692"/>
      <c r="CH25" s="1692"/>
      <c r="CI25" s="1692"/>
      <c r="CJ25" s="1692"/>
      <c r="CK25" s="1692"/>
      <c r="CL25" s="1692"/>
      <c r="CM25" s="1692"/>
      <c r="CN25" s="1692"/>
      <c r="CO25" s="1692"/>
      <c r="CP25" s="1692"/>
      <c r="CQ25" s="1692"/>
      <c r="CR25" s="1692"/>
      <c r="CS25" s="1692"/>
      <c r="CT25" s="1692"/>
      <c r="CU25" s="1692"/>
      <c r="CV25" s="1692"/>
      <c r="CW25" s="1692"/>
      <c r="CX25" s="1692"/>
      <c r="CY25" s="1692"/>
      <c r="CZ25" s="1692"/>
      <c r="DA25" s="1692"/>
      <c r="DB25" s="1692"/>
      <c r="DC25" s="1692"/>
      <c r="DD25" s="1692"/>
      <c r="DE25" s="1692"/>
      <c r="DF25" s="1692"/>
      <c r="DG25" s="1692"/>
      <c r="DH25" s="1692"/>
      <c r="DI25" s="1692"/>
      <c r="DJ25" s="1692"/>
      <c r="DK25" s="1692"/>
      <c r="DL25" s="1692"/>
      <c r="DM25" s="1692"/>
      <c r="DN25" s="1692"/>
      <c r="DO25" s="1692"/>
      <c r="DP25" s="1692"/>
      <c r="DQ25" s="1692"/>
      <c r="DR25" s="1692"/>
      <c r="DS25" s="1692"/>
      <c r="DT25" s="1692"/>
      <c r="DU25" s="1692"/>
      <c r="DV25" s="1692"/>
      <c r="DW25" s="1692"/>
      <c r="DX25" s="1692"/>
      <c r="DY25" s="1692"/>
      <c r="DZ25" s="1692"/>
      <c r="EA25" s="1692"/>
      <c r="EB25" s="1692"/>
      <c r="EC25" s="1692"/>
      <c r="ED25" s="1692"/>
      <c r="EE25" s="1692"/>
      <c r="EF25" s="1692"/>
      <c r="EG25" s="1692"/>
      <c r="EH25" s="1692"/>
      <c r="EI25" s="1692"/>
      <c r="EJ25" s="1692"/>
      <c r="EK25" s="1692"/>
      <c r="EL25" s="1692"/>
      <c r="EM25" s="1692"/>
      <c r="EN25" s="1692"/>
      <c r="EO25" s="1692"/>
      <c r="EP25" s="1692"/>
      <c r="EQ25" s="1692"/>
      <c r="ER25" s="1692"/>
      <c r="ES25" s="1692"/>
      <c r="ET25" s="1692"/>
      <c r="EU25" s="1692"/>
      <c r="EV25" s="1692"/>
      <c r="EW25" s="1692"/>
      <c r="EX25" s="1692"/>
      <c r="EY25" s="1692"/>
      <c r="EZ25" s="1692"/>
      <c r="FA25" s="1692"/>
      <c r="FB25" s="1692"/>
      <c r="FC25" s="1692"/>
      <c r="FD25" s="1692"/>
      <c r="FE25" s="1692"/>
      <c r="FF25" s="1692"/>
      <c r="FG25" s="1692"/>
      <c r="FH25" s="1692"/>
      <c r="FI25" s="1692"/>
      <c r="FJ25" s="1692"/>
      <c r="FK25" s="1692"/>
      <c r="FL25" s="1692"/>
      <c r="FM25" s="1692"/>
      <c r="FN25" s="1692"/>
      <c r="FO25" s="1692"/>
      <c r="FP25" s="1692"/>
      <c r="FQ25" s="1692"/>
      <c r="FR25" s="1692"/>
      <c r="FS25" s="1692"/>
      <c r="FT25" s="1692"/>
      <c r="FU25" s="1692"/>
      <c r="FV25" s="1692"/>
      <c r="FW25" s="1692"/>
      <c r="FX25" s="1692"/>
      <c r="FY25" s="1692"/>
      <c r="FZ25" s="1692"/>
      <c r="GA25" s="1692"/>
      <c r="GB25" s="1692"/>
      <c r="GC25" s="1692"/>
      <c r="GD25" s="1692"/>
      <c r="GE25" s="1692"/>
      <c r="GF25" s="1692"/>
      <c r="GG25" s="1692"/>
      <c r="GH25" s="1692"/>
      <c r="GI25" s="1692"/>
      <c r="GJ25" s="1692"/>
      <c r="GK25" s="1692"/>
      <c r="GL25" s="1692"/>
      <c r="GM25" s="1692"/>
      <c r="GN25" s="1692"/>
      <c r="GO25" s="1692"/>
      <c r="GP25" s="1692"/>
      <c r="GQ25" s="1692"/>
      <c r="GR25" s="1692"/>
      <c r="GS25" s="1692"/>
      <c r="GT25" s="1692"/>
      <c r="GU25" s="1692"/>
      <c r="GV25" s="1692"/>
      <c r="GW25" s="1692"/>
      <c r="GX25" s="1692"/>
      <c r="GY25" s="1692"/>
      <c r="GZ25" s="1692"/>
      <c r="HA25" s="1692"/>
      <c r="HB25" s="1692"/>
      <c r="HC25" s="1692"/>
      <c r="HD25" s="1692"/>
      <c r="HE25" s="1692"/>
      <c r="HF25" s="1692"/>
      <c r="HG25" s="1692"/>
      <c r="HH25" s="1692"/>
      <c r="HI25" s="1692"/>
      <c r="HJ25" s="1692"/>
      <c r="HK25" s="1692"/>
      <c r="HL25" s="1692"/>
      <c r="HM25" s="1692"/>
      <c r="HN25" s="1692"/>
      <c r="HO25" s="1692"/>
      <c r="HP25" s="1692"/>
      <c r="HQ25" s="1692"/>
      <c r="HR25" s="1692"/>
      <c r="HS25" s="1692"/>
      <c r="HT25" s="1692"/>
      <c r="HU25" s="1692"/>
      <c r="HV25" s="1692"/>
      <c r="HW25" s="1692"/>
      <c r="HX25" s="1692"/>
      <c r="HY25" s="1692"/>
      <c r="HZ25" s="1692"/>
      <c r="IA25" s="1692"/>
      <c r="IB25" s="1692"/>
      <c r="IC25" s="1692"/>
      <c r="ID25" s="1692"/>
      <c r="IE25" s="1692"/>
      <c r="IF25" s="1692"/>
      <c r="IG25" s="1692"/>
      <c r="IH25" s="1692"/>
      <c r="II25" s="1692"/>
      <c r="IJ25" s="1692"/>
      <c r="IK25" s="1692"/>
      <c r="IL25" s="1692"/>
      <c r="IM25" s="1692"/>
      <c r="IN25" s="1692"/>
      <c r="IO25" s="1692"/>
      <c r="IP25" s="1692"/>
      <c r="IQ25" s="1692"/>
      <c r="IR25" s="1692"/>
      <c r="IS25" s="1692"/>
      <c r="IT25" s="1692"/>
      <c r="IU25" s="1692"/>
    </row>
    <row r="26" spans="1:255" s="1580" customFormat="1" ht="14.25">
      <c r="A26" s="2877"/>
      <c r="B26" s="1697" t="s">
        <v>1589</v>
      </c>
      <c r="C26" s="2879" t="s">
        <v>1760</v>
      </c>
      <c r="D26" s="2880"/>
      <c r="E26" s="1711">
        <v>146660</v>
      </c>
      <c r="F26" s="1711">
        <v>56902</v>
      </c>
      <c r="G26" s="1711">
        <v>2260</v>
      </c>
      <c r="H26" s="1711">
        <v>89758</v>
      </c>
      <c r="I26" s="1712">
        <v>121893616</v>
      </c>
      <c r="J26" s="1711">
        <v>5000</v>
      </c>
      <c r="K26" s="1711">
        <v>0</v>
      </c>
      <c r="L26" s="1711">
        <f>I26-J26</f>
        <v>121888616</v>
      </c>
      <c r="M26" s="1712">
        <f>L26/H26</f>
        <v>1357.969384344571</v>
      </c>
      <c r="N26" s="1714">
        <v>3677288</v>
      </c>
      <c r="R26" s="1692"/>
      <c r="S26" s="1692"/>
      <c r="T26" s="1692"/>
      <c r="U26" s="1692"/>
      <c r="V26" s="1692"/>
      <c r="W26" s="1692"/>
      <c r="X26" s="1692"/>
      <c r="Y26" s="1692"/>
      <c r="Z26" s="1692"/>
      <c r="AA26" s="1692"/>
      <c r="AB26" s="1692"/>
      <c r="AC26" s="1692"/>
      <c r="AD26" s="1692"/>
      <c r="AE26" s="1692"/>
      <c r="AF26" s="1692"/>
      <c r="AG26" s="1692"/>
      <c r="AH26" s="1692"/>
      <c r="AI26" s="1692"/>
      <c r="AJ26" s="1692"/>
      <c r="AK26" s="1692"/>
      <c r="AL26" s="1692"/>
      <c r="AM26" s="1692"/>
      <c r="AN26" s="1692"/>
      <c r="AO26" s="1692"/>
      <c r="AP26" s="1692"/>
      <c r="AQ26" s="1692"/>
      <c r="AR26" s="1692"/>
      <c r="AS26" s="1692"/>
      <c r="AT26" s="1692"/>
      <c r="AU26" s="1692"/>
      <c r="AV26" s="1692"/>
      <c r="AW26" s="1692"/>
      <c r="AX26" s="1692"/>
      <c r="AY26" s="1692"/>
      <c r="AZ26" s="1692"/>
      <c r="BA26" s="1692"/>
      <c r="BB26" s="1692"/>
      <c r="BC26" s="1692"/>
      <c r="BD26" s="1692"/>
      <c r="BE26" s="1692"/>
      <c r="BF26" s="1692"/>
      <c r="BG26" s="1692"/>
      <c r="BH26" s="1692"/>
      <c r="BI26" s="1692"/>
      <c r="BJ26" s="1692"/>
      <c r="BK26" s="1692"/>
      <c r="BL26" s="1692"/>
      <c r="BM26" s="1692"/>
      <c r="BN26" s="1692"/>
      <c r="BO26" s="1692"/>
      <c r="BP26" s="1692"/>
      <c r="BQ26" s="1692"/>
      <c r="BR26" s="1692"/>
      <c r="BS26" s="1692"/>
      <c r="BT26" s="1692"/>
      <c r="BU26" s="1692"/>
      <c r="BV26" s="1692"/>
      <c r="BW26" s="1692"/>
      <c r="BX26" s="1692"/>
      <c r="BY26" s="1692"/>
      <c r="BZ26" s="1692"/>
      <c r="CA26" s="1692"/>
      <c r="CB26" s="1692"/>
      <c r="CC26" s="1692"/>
      <c r="CD26" s="1692"/>
      <c r="CE26" s="1692"/>
      <c r="CF26" s="1692"/>
      <c r="CG26" s="1692"/>
      <c r="CH26" s="1692"/>
      <c r="CI26" s="1692"/>
      <c r="CJ26" s="1692"/>
      <c r="CK26" s="1692"/>
      <c r="CL26" s="1692"/>
      <c r="CM26" s="1692"/>
      <c r="CN26" s="1692"/>
      <c r="CO26" s="1692"/>
      <c r="CP26" s="1692"/>
      <c r="CQ26" s="1692"/>
      <c r="CR26" s="1692"/>
      <c r="CS26" s="1692"/>
      <c r="CT26" s="1692"/>
      <c r="CU26" s="1692"/>
      <c r="CV26" s="1692"/>
      <c r="CW26" s="1692"/>
      <c r="CX26" s="1692"/>
      <c r="CY26" s="1692"/>
      <c r="CZ26" s="1692"/>
      <c r="DA26" s="1692"/>
      <c r="DB26" s="1692"/>
      <c r="DC26" s="1692"/>
      <c r="DD26" s="1692"/>
      <c r="DE26" s="1692"/>
      <c r="DF26" s="1692"/>
      <c r="DG26" s="1692"/>
      <c r="DH26" s="1692"/>
      <c r="DI26" s="1692"/>
      <c r="DJ26" s="1692"/>
      <c r="DK26" s="1692"/>
      <c r="DL26" s="1692"/>
      <c r="DM26" s="1692"/>
      <c r="DN26" s="1692"/>
      <c r="DO26" s="1692"/>
      <c r="DP26" s="1692"/>
      <c r="DQ26" s="1692"/>
      <c r="DR26" s="1692"/>
      <c r="DS26" s="1692"/>
      <c r="DT26" s="1692"/>
      <c r="DU26" s="1692"/>
      <c r="DV26" s="1692"/>
      <c r="DW26" s="1692"/>
      <c r="DX26" s="1692"/>
      <c r="DY26" s="1692"/>
      <c r="DZ26" s="1692"/>
      <c r="EA26" s="1692"/>
      <c r="EB26" s="1692"/>
      <c r="EC26" s="1692"/>
      <c r="ED26" s="1692"/>
      <c r="EE26" s="1692"/>
      <c r="EF26" s="1692"/>
      <c r="EG26" s="1692"/>
      <c r="EH26" s="1692"/>
      <c r="EI26" s="1692"/>
      <c r="EJ26" s="1692"/>
      <c r="EK26" s="1692"/>
      <c r="EL26" s="1692"/>
      <c r="EM26" s="1692"/>
      <c r="EN26" s="1692"/>
      <c r="EO26" s="1692"/>
      <c r="EP26" s="1692"/>
      <c r="EQ26" s="1692"/>
      <c r="ER26" s="1692"/>
      <c r="ES26" s="1692"/>
      <c r="ET26" s="1692"/>
      <c r="EU26" s="1692"/>
      <c r="EV26" s="1692"/>
      <c r="EW26" s="1692"/>
      <c r="EX26" s="1692"/>
      <c r="EY26" s="1692"/>
      <c r="EZ26" s="1692"/>
      <c r="FA26" s="1692"/>
      <c r="FB26" s="1692"/>
      <c r="FC26" s="1692"/>
      <c r="FD26" s="1692"/>
      <c r="FE26" s="1692"/>
      <c r="FF26" s="1692"/>
      <c r="FG26" s="1692"/>
      <c r="FH26" s="1692"/>
      <c r="FI26" s="1692"/>
      <c r="FJ26" s="1692"/>
      <c r="FK26" s="1692"/>
      <c r="FL26" s="1692"/>
      <c r="FM26" s="1692"/>
      <c r="FN26" s="1692"/>
      <c r="FO26" s="1692"/>
      <c r="FP26" s="1692"/>
      <c r="FQ26" s="1692"/>
      <c r="FR26" s="1692"/>
      <c r="FS26" s="1692"/>
      <c r="FT26" s="1692"/>
      <c r="FU26" s="1692"/>
      <c r="FV26" s="1692"/>
      <c r="FW26" s="1692"/>
      <c r="FX26" s="1692"/>
      <c r="FY26" s="1692"/>
      <c r="FZ26" s="1692"/>
      <c r="GA26" s="1692"/>
      <c r="GB26" s="1692"/>
      <c r="GC26" s="1692"/>
      <c r="GD26" s="1692"/>
      <c r="GE26" s="1692"/>
      <c r="GF26" s="1692"/>
      <c r="GG26" s="1692"/>
      <c r="GH26" s="1692"/>
      <c r="GI26" s="1692"/>
      <c r="GJ26" s="1692"/>
      <c r="GK26" s="1692"/>
      <c r="GL26" s="1692"/>
      <c r="GM26" s="1692"/>
      <c r="GN26" s="1692"/>
      <c r="GO26" s="1692"/>
      <c r="GP26" s="1692"/>
      <c r="GQ26" s="1692"/>
      <c r="GR26" s="1692"/>
      <c r="GS26" s="1692"/>
      <c r="GT26" s="1692"/>
      <c r="GU26" s="1692"/>
      <c r="GV26" s="1692"/>
      <c r="GW26" s="1692"/>
      <c r="GX26" s="1692"/>
      <c r="GY26" s="1692"/>
      <c r="GZ26" s="1692"/>
      <c r="HA26" s="1692"/>
      <c r="HB26" s="1692"/>
      <c r="HC26" s="1692"/>
      <c r="HD26" s="1692"/>
      <c r="HE26" s="1692"/>
      <c r="HF26" s="1692"/>
      <c r="HG26" s="1692"/>
      <c r="HH26" s="1692"/>
      <c r="HI26" s="1692"/>
      <c r="HJ26" s="1692"/>
      <c r="HK26" s="1692"/>
      <c r="HL26" s="1692"/>
      <c r="HM26" s="1692"/>
      <c r="HN26" s="1692"/>
      <c r="HO26" s="1692"/>
      <c r="HP26" s="1692"/>
      <c r="HQ26" s="1692"/>
      <c r="HR26" s="1692"/>
      <c r="HS26" s="1692"/>
      <c r="HT26" s="1692"/>
      <c r="HU26" s="1692"/>
      <c r="HV26" s="1692"/>
      <c r="HW26" s="1692"/>
      <c r="HX26" s="1692"/>
      <c r="HY26" s="1692"/>
      <c r="HZ26" s="1692"/>
      <c r="IA26" s="1692"/>
      <c r="IB26" s="1692"/>
      <c r="IC26" s="1692"/>
      <c r="ID26" s="1692"/>
      <c r="IE26" s="1692"/>
      <c r="IF26" s="1692"/>
      <c r="IG26" s="1692"/>
      <c r="IH26" s="1692"/>
      <c r="II26" s="1692"/>
      <c r="IJ26" s="1692"/>
      <c r="IK26" s="1692"/>
      <c r="IL26" s="1692"/>
      <c r="IM26" s="1692"/>
      <c r="IN26" s="1692"/>
      <c r="IO26" s="1692"/>
      <c r="IP26" s="1692"/>
      <c r="IQ26" s="1692"/>
      <c r="IR26" s="1692"/>
      <c r="IS26" s="1692"/>
      <c r="IT26" s="1692"/>
      <c r="IU26" s="1692"/>
    </row>
    <row r="27" spans="1:255" s="1580" customFormat="1" ht="36" customHeight="1">
      <c r="A27" s="2877"/>
      <c r="B27" s="2881" t="s">
        <v>1761</v>
      </c>
      <c r="C27" s="2884" t="s">
        <v>1590</v>
      </c>
      <c r="D27" s="2885"/>
      <c r="E27" s="1709">
        <v>12718</v>
      </c>
      <c r="F27" s="1710">
        <v>566</v>
      </c>
      <c r="G27" s="1710">
        <v>2</v>
      </c>
      <c r="H27" s="1711">
        <v>12152</v>
      </c>
      <c r="I27" s="1709">
        <v>19473442</v>
      </c>
      <c r="J27" s="1715" t="s">
        <v>1762</v>
      </c>
      <c r="K27" s="1710">
        <v>2978500</v>
      </c>
      <c r="L27" s="1711">
        <v>16494942</v>
      </c>
      <c r="M27" s="1712">
        <v>1357.38495720869</v>
      </c>
      <c r="N27" s="1714">
        <v>445997</v>
      </c>
      <c r="R27" s="1692"/>
      <c r="S27" s="1692"/>
      <c r="T27" s="1692"/>
      <c r="U27" s="1692"/>
      <c r="V27" s="1692"/>
      <c r="W27" s="1692"/>
      <c r="X27" s="1692"/>
      <c r="Y27" s="1692"/>
      <c r="Z27" s="1692"/>
      <c r="AA27" s="1692"/>
      <c r="AB27" s="1692"/>
      <c r="AC27" s="1692"/>
      <c r="AD27" s="1692"/>
      <c r="AE27" s="1692"/>
      <c r="AF27" s="1692"/>
      <c r="AG27" s="1692"/>
      <c r="AH27" s="1692"/>
      <c r="AI27" s="1692"/>
      <c r="AJ27" s="1692"/>
      <c r="AK27" s="1692"/>
      <c r="AL27" s="1692"/>
      <c r="AM27" s="1692"/>
      <c r="AN27" s="1692"/>
      <c r="AO27" s="1692"/>
      <c r="AP27" s="1692"/>
      <c r="AQ27" s="1692"/>
      <c r="AR27" s="1692"/>
      <c r="AS27" s="1692"/>
      <c r="AT27" s="1692"/>
      <c r="AU27" s="1692"/>
      <c r="AV27" s="1692"/>
      <c r="AW27" s="1692"/>
      <c r="AX27" s="1692"/>
      <c r="AY27" s="1692"/>
      <c r="AZ27" s="1692"/>
      <c r="BA27" s="1692"/>
      <c r="BB27" s="1692"/>
      <c r="BC27" s="1692"/>
      <c r="BD27" s="1692"/>
      <c r="BE27" s="1692"/>
      <c r="BF27" s="1692"/>
      <c r="BG27" s="1692"/>
      <c r="BH27" s="1692"/>
      <c r="BI27" s="1692"/>
      <c r="BJ27" s="1692"/>
      <c r="BK27" s="1692"/>
      <c r="BL27" s="1692"/>
      <c r="BM27" s="1692"/>
      <c r="BN27" s="1692"/>
      <c r="BO27" s="1692"/>
      <c r="BP27" s="1692"/>
      <c r="BQ27" s="1692"/>
      <c r="BR27" s="1692"/>
      <c r="BS27" s="1692"/>
      <c r="BT27" s="1692"/>
      <c r="BU27" s="1692"/>
      <c r="BV27" s="1692"/>
      <c r="BW27" s="1692"/>
      <c r="BX27" s="1692"/>
      <c r="BY27" s="1692"/>
      <c r="BZ27" s="1692"/>
      <c r="CA27" s="1692"/>
      <c r="CB27" s="1692"/>
      <c r="CC27" s="1692"/>
      <c r="CD27" s="1692"/>
      <c r="CE27" s="1692"/>
      <c r="CF27" s="1692"/>
      <c r="CG27" s="1692"/>
      <c r="CH27" s="1692"/>
      <c r="CI27" s="1692"/>
      <c r="CJ27" s="1692"/>
      <c r="CK27" s="1692"/>
      <c r="CL27" s="1692"/>
      <c r="CM27" s="1692"/>
      <c r="CN27" s="1692"/>
      <c r="CO27" s="1692"/>
      <c r="CP27" s="1692"/>
      <c r="CQ27" s="1692"/>
      <c r="CR27" s="1692"/>
      <c r="CS27" s="1692"/>
      <c r="CT27" s="1692"/>
      <c r="CU27" s="1692"/>
      <c r="CV27" s="1692"/>
      <c r="CW27" s="1692"/>
      <c r="CX27" s="1692"/>
      <c r="CY27" s="1692"/>
      <c r="CZ27" s="1692"/>
      <c r="DA27" s="1692"/>
      <c r="DB27" s="1692"/>
      <c r="DC27" s="1692"/>
      <c r="DD27" s="1692"/>
      <c r="DE27" s="1692"/>
      <c r="DF27" s="1692"/>
      <c r="DG27" s="1692"/>
      <c r="DH27" s="1692"/>
      <c r="DI27" s="1692"/>
      <c r="DJ27" s="1692"/>
      <c r="DK27" s="1692"/>
      <c r="DL27" s="1692"/>
      <c r="DM27" s="1692"/>
      <c r="DN27" s="1692"/>
      <c r="DO27" s="1692"/>
      <c r="DP27" s="1692"/>
      <c r="DQ27" s="1692"/>
      <c r="DR27" s="1692"/>
      <c r="DS27" s="1692"/>
      <c r="DT27" s="1692"/>
      <c r="DU27" s="1692"/>
      <c r="DV27" s="1692"/>
      <c r="DW27" s="1692"/>
      <c r="DX27" s="1692"/>
      <c r="DY27" s="1692"/>
      <c r="DZ27" s="1692"/>
      <c r="EA27" s="1692"/>
      <c r="EB27" s="1692"/>
      <c r="EC27" s="1692"/>
      <c r="ED27" s="1692"/>
      <c r="EE27" s="1692"/>
      <c r="EF27" s="1692"/>
      <c r="EG27" s="1692"/>
      <c r="EH27" s="1692"/>
      <c r="EI27" s="1692"/>
      <c r="EJ27" s="1692"/>
      <c r="EK27" s="1692"/>
      <c r="EL27" s="1692"/>
      <c r="EM27" s="1692"/>
      <c r="EN27" s="1692"/>
      <c r="EO27" s="1692"/>
      <c r="EP27" s="1692"/>
      <c r="EQ27" s="1692"/>
      <c r="ER27" s="1692"/>
      <c r="ES27" s="1692"/>
      <c r="ET27" s="1692"/>
      <c r="EU27" s="1692"/>
      <c r="EV27" s="1692"/>
      <c r="EW27" s="1692"/>
      <c r="EX27" s="1692"/>
      <c r="EY27" s="1692"/>
      <c r="EZ27" s="1692"/>
      <c r="FA27" s="1692"/>
      <c r="FB27" s="1692"/>
      <c r="FC27" s="1692"/>
      <c r="FD27" s="1692"/>
      <c r="FE27" s="1692"/>
      <c r="FF27" s="1692"/>
      <c r="FG27" s="1692"/>
      <c r="FH27" s="1692"/>
      <c r="FI27" s="1692"/>
      <c r="FJ27" s="1692"/>
      <c r="FK27" s="1692"/>
      <c r="FL27" s="1692"/>
      <c r="FM27" s="1692"/>
      <c r="FN27" s="1692"/>
      <c r="FO27" s="1692"/>
      <c r="FP27" s="1692"/>
      <c r="FQ27" s="1692"/>
      <c r="FR27" s="1692"/>
      <c r="FS27" s="1692"/>
      <c r="FT27" s="1692"/>
      <c r="FU27" s="1692"/>
      <c r="FV27" s="1692"/>
      <c r="FW27" s="1692"/>
      <c r="FX27" s="1692"/>
      <c r="FY27" s="1692"/>
      <c r="FZ27" s="1692"/>
      <c r="GA27" s="1692"/>
      <c r="GB27" s="1692"/>
      <c r="GC27" s="1692"/>
      <c r="GD27" s="1692"/>
      <c r="GE27" s="1692"/>
      <c r="GF27" s="1692"/>
      <c r="GG27" s="1692"/>
      <c r="GH27" s="1692"/>
      <c r="GI27" s="1692"/>
      <c r="GJ27" s="1692"/>
      <c r="GK27" s="1692"/>
      <c r="GL27" s="1692"/>
      <c r="GM27" s="1692"/>
      <c r="GN27" s="1692"/>
      <c r="GO27" s="1692"/>
      <c r="GP27" s="1692"/>
      <c r="GQ27" s="1692"/>
      <c r="GR27" s="1692"/>
      <c r="GS27" s="1692"/>
      <c r="GT27" s="1692"/>
      <c r="GU27" s="1692"/>
      <c r="GV27" s="1692"/>
      <c r="GW27" s="1692"/>
      <c r="GX27" s="1692"/>
      <c r="GY27" s="1692"/>
      <c r="GZ27" s="1692"/>
      <c r="HA27" s="1692"/>
      <c r="HB27" s="1692"/>
      <c r="HC27" s="1692"/>
      <c r="HD27" s="1692"/>
      <c r="HE27" s="1692"/>
      <c r="HF27" s="1692"/>
      <c r="HG27" s="1692"/>
      <c r="HH27" s="1692"/>
      <c r="HI27" s="1692"/>
      <c r="HJ27" s="1692"/>
      <c r="HK27" s="1692"/>
      <c r="HL27" s="1692"/>
      <c r="HM27" s="1692"/>
      <c r="HN27" s="1692"/>
      <c r="HO27" s="1692"/>
      <c r="HP27" s="1692"/>
      <c r="HQ27" s="1692"/>
      <c r="HR27" s="1692"/>
      <c r="HS27" s="1692"/>
      <c r="HT27" s="1692"/>
      <c r="HU27" s="1692"/>
      <c r="HV27" s="1692"/>
      <c r="HW27" s="1692"/>
      <c r="HX27" s="1692"/>
      <c r="HY27" s="1692"/>
      <c r="HZ27" s="1692"/>
      <c r="IA27" s="1692"/>
      <c r="IB27" s="1692"/>
      <c r="IC27" s="1692"/>
      <c r="ID27" s="1692"/>
      <c r="IE27" s="1692"/>
      <c r="IF27" s="1692"/>
      <c r="IG27" s="1692"/>
      <c r="IH27" s="1692"/>
      <c r="II27" s="1692"/>
      <c r="IJ27" s="1692"/>
      <c r="IK27" s="1692"/>
      <c r="IL27" s="1692"/>
      <c r="IM27" s="1692"/>
      <c r="IN27" s="1692"/>
      <c r="IO27" s="1692"/>
      <c r="IP27" s="1692"/>
      <c r="IQ27" s="1692"/>
      <c r="IR27" s="1692"/>
      <c r="IS27" s="1692"/>
      <c r="IT27" s="1692"/>
      <c r="IU27" s="1692"/>
    </row>
    <row r="28" spans="1:255" s="1580" customFormat="1" ht="14.25">
      <c r="A28" s="2877"/>
      <c r="B28" s="2882"/>
      <c r="C28" s="2879" t="s">
        <v>1551</v>
      </c>
      <c r="D28" s="2280"/>
      <c r="E28" s="1709">
        <v>305</v>
      </c>
      <c r="F28" s="1710">
        <v>1</v>
      </c>
      <c r="G28" s="1710">
        <v>0</v>
      </c>
      <c r="H28" s="1711">
        <v>304</v>
      </c>
      <c r="I28" s="1709">
        <v>1754567</v>
      </c>
      <c r="J28" s="1715" t="s">
        <v>1762</v>
      </c>
      <c r="K28" s="1710">
        <v>0</v>
      </c>
      <c r="L28" s="1711">
        <v>1754567</v>
      </c>
      <c r="M28" s="1712">
        <v>5771.601973684211</v>
      </c>
      <c r="N28" s="1714">
        <v>36686</v>
      </c>
      <c r="R28" s="1692"/>
      <c r="S28" s="1692"/>
      <c r="T28" s="1692"/>
      <c r="U28" s="1692"/>
      <c r="V28" s="1692"/>
      <c r="W28" s="1692"/>
      <c r="X28" s="1692"/>
      <c r="Y28" s="1692"/>
      <c r="Z28" s="1692"/>
      <c r="AA28" s="1692"/>
      <c r="AB28" s="1692"/>
      <c r="AC28" s="1692"/>
      <c r="AD28" s="1692"/>
      <c r="AE28" s="1692"/>
      <c r="AF28" s="1692"/>
      <c r="AG28" s="1692"/>
      <c r="AH28" s="1692"/>
      <c r="AI28" s="1692"/>
      <c r="AJ28" s="1692"/>
      <c r="AK28" s="1692"/>
      <c r="AL28" s="1692"/>
      <c r="AM28" s="1692"/>
      <c r="AN28" s="1692"/>
      <c r="AO28" s="1692"/>
      <c r="AP28" s="1692"/>
      <c r="AQ28" s="1692"/>
      <c r="AR28" s="1692"/>
      <c r="AS28" s="1692"/>
      <c r="AT28" s="1692"/>
      <c r="AU28" s="1692"/>
      <c r="AV28" s="1692"/>
      <c r="AW28" s="1692"/>
      <c r="AX28" s="1692"/>
      <c r="AY28" s="1692"/>
      <c r="AZ28" s="1692"/>
      <c r="BA28" s="1692"/>
      <c r="BB28" s="1692"/>
      <c r="BC28" s="1692"/>
      <c r="BD28" s="1692"/>
      <c r="BE28" s="1692"/>
      <c r="BF28" s="1692"/>
      <c r="BG28" s="1692"/>
      <c r="BH28" s="1692"/>
      <c r="BI28" s="1692"/>
      <c r="BJ28" s="1692"/>
      <c r="BK28" s="1692"/>
      <c r="BL28" s="1692"/>
      <c r="BM28" s="1692"/>
      <c r="BN28" s="1692"/>
      <c r="BO28" s="1692"/>
      <c r="BP28" s="1692"/>
      <c r="BQ28" s="1692"/>
      <c r="BR28" s="1692"/>
      <c r="BS28" s="1692"/>
      <c r="BT28" s="1692"/>
      <c r="BU28" s="1692"/>
      <c r="BV28" s="1692"/>
      <c r="BW28" s="1692"/>
      <c r="BX28" s="1692"/>
      <c r="BY28" s="1692"/>
      <c r="BZ28" s="1692"/>
      <c r="CA28" s="1692"/>
      <c r="CB28" s="1692"/>
      <c r="CC28" s="1692"/>
      <c r="CD28" s="1692"/>
      <c r="CE28" s="1692"/>
      <c r="CF28" s="1692"/>
      <c r="CG28" s="1692"/>
      <c r="CH28" s="1692"/>
      <c r="CI28" s="1692"/>
      <c r="CJ28" s="1692"/>
      <c r="CK28" s="1692"/>
      <c r="CL28" s="1692"/>
      <c r="CM28" s="1692"/>
      <c r="CN28" s="1692"/>
      <c r="CO28" s="1692"/>
      <c r="CP28" s="1692"/>
      <c r="CQ28" s="1692"/>
      <c r="CR28" s="1692"/>
      <c r="CS28" s="1692"/>
      <c r="CT28" s="1692"/>
      <c r="CU28" s="1692"/>
      <c r="CV28" s="1692"/>
      <c r="CW28" s="1692"/>
      <c r="CX28" s="1692"/>
      <c r="CY28" s="1692"/>
      <c r="CZ28" s="1692"/>
      <c r="DA28" s="1692"/>
      <c r="DB28" s="1692"/>
      <c r="DC28" s="1692"/>
      <c r="DD28" s="1692"/>
      <c r="DE28" s="1692"/>
      <c r="DF28" s="1692"/>
      <c r="DG28" s="1692"/>
      <c r="DH28" s="1692"/>
      <c r="DI28" s="1692"/>
      <c r="DJ28" s="1692"/>
      <c r="DK28" s="1692"/>
      <c r="DL28" s="1692"/>
      <c r="DM28" s="1692"/>
      <c r="DN28" s="1692"/>
      <c r="DO28" s="1692"/>
      <c r="DP28" s="1692"/>
      <c r="DQ28" s="1692"/>
      <c r="DR28" s="1692"/>
      <c r="DS28" s="1692"/>
      <c r="DT28" s="1692"/>
      <c r="DU28" s="1692"/>
      <c r="DV28" s="1692"/>
      <c r="DW28" s="1692"/>
      <c r="DX28" s="1692"/>
      <c r="DY28" s="1692"/>
      <c r="DZ28" s="1692"/>
      <c r="EA28" s="1692"/>
      <c r="EB28" s="1692"/>
      <c r="EC28" s="1692"/>
      <c r="ED28" s="1692"/>
      <c r="EE28" s="1692"/>
      <c r="EF28" s="1692"/>
      <c r="EG28" s="1692"/>
      <c r="EH28" s="1692"/>
      <c r="EI28" s="1692"/>
      <c r="EJ28" s="1692"/>
      <c r="EK28" s="1692"/>
      <c r="EL28" s="1692"/>
      <c r="EM28" s="1692"/>
      <c r="EN28" s="1692"/>
      <c r="EO28" s="1692"/>
      <c r="EP28" s="1692"/>
      <c r="EQ28" s="1692"/>
      <c r="ER28" s="1692"/>
      <c r="ES28" s="1692"/>
      <c r="ET28" s="1692"/>
      <c r="EU28" s="1692"/>
      <c r="EV28" s="1692"/>
      <c r="EW28" s="1692"/>
      <c r="EX28" s="1692"/>
      <c r="EY28" s="1692"/>
      <c r="EZ28" s="1692"/>
      <c r="FA28" s="1692"/>
      <c r="FB28" s="1692"/>
      <c r="FC28" s="1692"/>
      <c r="FD28" s="1692"/>
      <c r="FE28" s="1692"/>
      <c r="FF28" s="1692"/>
      <c r="FG28" s="1692"/>
      <c r="FH28" s="1692"/>
      <c r="FI28" s="1692"/>
      <c r="FJ28" s="1692"/>
      <c r="FK28" s="1692"/>
      <c r="FL28" s="1692"/>
      <c r="FM28" s="1692"/>
      <c r="FN28" s="1692"/>
      <c r="FO28" s="1692"/>
      <c r="FP28" s="1692"/>
      <c r="FQ28" s="1692"/>
      <c r="FR28" s="1692"/>
      <c r="FS28" s="1692"/>
      <c r="FT28" s="1692"/>
      <c r="FU28" s="1692"/>
      <c r="FV28" s="1692"/>
      <c r="FW28" s="1692"/>
      <c r="FX28" s="1692"/>
      <c r="FY28" s="1692"/>
      <c r="FZ28" s="1692"/>
      <c r="GA28" s="1692"/>
      <c r="GB28" s="1692"/>
      <c r="GC28" s="1692"/>
      <c r="GD28" s="1692"/>
      <c r="GE28" s="1692"/>
      <c r="GF28" s="1692"/>
      <c r="GG28" s="1692"/>
      <c r="GH28" s="1692"/>
      <c r="GI28" s="1692"/>
      <c r="GJ28" s="1692"/>
      <c r="GK28" s="1692"/>
      <c r="GL28" s="1692"/>
      <c r="GM28" s="1692"/>
      <c r="GN28" s="1692"/>
      <c r="GO28" s="1692"/>
      <c r="GP28" s="1692"/>
      <c r="GQ28" s="1692"/>
      <c r="GR28" s="1692"/>
      <c r="GS28" s="1692"/>
      <c r="GT28" s="1692"/>
      <c r="GU28" s="1692"/>
      <c r="GV28" s="1692"/>
      <c r="GW28" s="1692"/>
      <c r="GX28" s="1692"/>
      <c r="GY28" s="1692"/>
      <c r="GZ28" s="1692"/>
      <c r="HA28" s="1692"/>
      <c r="HB28" s="1692"/>
      <c r="HC28" s="1692"/>
      <c r="HD28" s="1692"/>
      <c r="HE28" s="1692"/>
      <c r="HF28" s="1692"/>
      <c r="HG28" s="1692"/>
      <c r="HH28" s="1692"/>
      <c r="HI28" s="1692"/>
      <c r="HJ28" s="1692"/>
      <c r="HK28" s="1692"/>
      <c r="HL28" s="1692"/>
      <c r="HM28" s="1692"/>
      <c r="HN28" s="1692"/>
      <c r="HO28" s="1692"/>
      <c r="HP28" s="1692"/>
      <c r="HQ28" s="1692"/>
      <c r="HR28" s="1692"/>
      <c r="HS28" s="1692"/>
      <c r="HT28" s="1692"/>
      <c r="HU28" s="1692"/>
      <c r="HV28" s="1692"/>
      <c r="HW28" s="1692"/>
      <c r="HX28" s="1692"/>
      <c r="HY28" s="1692"/>
      <c r="HZ28" s="1692"/>
      <c r="IA28" s="1692"/>
      <c r="IB28" s="1692"/>
      <c r="IC28" s="1692"/>
      <c r="ID28" s="1692"/>
      <c r="IE28" s="1692"/>
      <c r="IF28" s="1692"/>
      <c r="IG28" s="1692"/>
      <c r="IH28" s="1692"/>
      <c r="II28" s="1692"/>
      <c r="IJ28" s="1692"/>
      <c r="IK28" s="1692"/>
      <c r="IL28" s="1692"/>
      <c r="IM28" s="1692"/>
      <c r="IN28" s="1692"/>
      <c r="IO28" s="1692"/>
      <c r="IP28" s="1692"/>
      <c r="IQ28" s="1692"/>
      <c r="IR28" s="1692"/>
      <c r="IS28" s="1692"/>
      <c r="IT28" s="1692"/>
      <c r="IU28" s="1692"/>
    </row>
    <row r="29" spans="1:255" s="1580" customFormat="1" ht="14.25">
      <c r="A29" s="2877"/>
      <c r="B29" s="2882"/>
      <c r="C29" s="2879" t="s">
        <v>1591</v>
      </c>
      <c r="D29" s="2280"/>
      <c r="E29" s="1710">
        <v>352</v>
      </c>
      <c r="F29" s="1710">
        <v>10</v>
      </c>
      <c r="G29" s="1710">
        <v>0</v>
      </c>
      <c r="H29" s="1711">
        <v>342</v>
      </c>
      <c r="I29" s="1709">
        <v>2193117</v>
      </c>
      <c r="J29" s="1715" t="s">
        <v>1762</v>
      </c>
      <c r="K29" s="1715" t="s">
        <v>1762</v>
      </c>
      <c r="L29" s="1711">
        <v>2193117</v>
      </c>
      <c r="M29" s="1712">
        <v>6412.622807017544</v>
      </c>
      <c r="N29" s="1714">
        <v>46381</v>
      </c>
      <c r="R29" s="1692"/>
      <c r="S29" s="1692"/>
      <c r="T29" s="1692"/>
      <c r="U29" s="1692"/>
      <c r="V29" s="1692"/>
      <c r="W29" s="1692"/>
      <c r="X29" s="1692"/>
      <c r="Y29" s="1692"/>
      <c r="Z29" s="1692"/>
      <c r="AA29" s="1692"/>
      <c r="AB29" s="1692"/>
      <c r="AC29" s="1692"/>
      <c r="AD29" s="1692"/>
      <c r="AE29" s="1692"/>
      <c r="AF29" s="1692"/>
      <c r="AG29" s="1692"/>
      <c r="AH29" s="1692"/>
      <c r="AI29" s="1692"/>
      <c r="AJ29" s="1692"/>
      <c r="AK29" s="1692"/>
      <c r="AL29" s="1692"/>
      <c r="AM29" s="1692"/>
      <c r="AN29" s="1692"/>
      <c r="AO29" s="1692"/>
      <c r="AP29" s="1692"/>
      <c r="AQ29" s="1692"/>
      <c r="AR29" s="1692"/>
      <c r="AS29" s="1692"/>
      <c r="AT29" s="1692"/>
      <c r="AU29" s="1692"/>
      <c r="AV29" s="1692"/>
      <c r="AW29" s="1692"/>
      <c r="AX29" s="1692"/>
      <c r="AY29" s="1692"/>
      <c r="AZ29" s="1692"/>
      <c r="BA29" s="1692"/>
      <c r="BB29" s="1692"/>
      <c r="BC29" s="1692"/>
      <c r="BD29" s="1692"/>
      <c r="BE29" s="1692"/>
      <c r="BF29" s="1692"/>
      <c r="BG29" s="1692"/>
      <c r="BH29" s="1692"/>
      <c r="BI29" s="1692"/>
      <c r="BJ29" s="1692"/>
      <c r="BK29" s="1692"/>
      <c r="BL29" s="1692"/>
      <c r="BM29" s="1692"/>
      <c r="BN29" s="1692"/>
      <c r="BO29" s="1692"/>
      <c r="BP29" s="1692"/>
      <c r="BQ29" s="1692"/>
      <c r="BR29" s="1692"/>
      <c r="BS29" s="1692"/>
      <c r="BT29" s="1692"/>
      <c r="BU29" s="1692"/>
      <c r="BV29" s="1692"/>
      <c r="BW29" s="1692"/>
      <c r="BX29" s="1692"/>
      <c r="BY29" s="1692"/>
      <c r="BZ29" s="1692"/>
      <c r="CA29" s="1692"/>
      <c r="CB29" s="1692"/>
      <c r="CC29" s="1692"/>
      <c r="CD29" s="1692"/>
      <c r="CE29" s="1692"/>
      <c r="CF29" s="1692"/>
      <c r="CG29" s="1692"/>
      <c r="CH29" s="1692"/>
      <c r="CI29" s="1692"/>
      <c r="CJ29" s="1692"/>
      <c r="CK29" s="1692"/>
      <c r="CL29" s="1692"/>
      <c r="CM29" s="1692"/>
      <c r="CN29" s="1692"/>
      <c r="CO29" s="1692"/>
      <c r="CP29" s="1692"/>
      <c r="CQ29" s="1692"/>
      <c r="CR29" s="1692"/>
      <c r="CS29" s="1692"/>
      <c r="CT29" s="1692"/>
      <c r="CU29" s="1692"/>
      <c r="CV29" s="1692"/>
      <c r="CW29" s="1692"/>
      <c r="CX29" s="1692"/>
      <c r="CY29" s="1692"/>
      <c r="CZ29" s="1692"/>
      <c r="DA29" s="1692"/>
      <c r="DB29" s="1692"/>
      <c r="DC29" s="1692"/>
      <c r="DD29" s="1692"/>
      <c r="DE29" s="1692"/>
      <c r="DF29" s="1692"/>
      <c r="DG29" s="1692"/>
      <c r="DH29" s="1692"/>
      <c r="DI29" s="1692"/>
      <c r="DJ29" s="1692"/>
      <c r="DK29" s="1692"/>
      <c r="DL29" s="1692"/>
      <c r="DM29" s="1692"/>
      <c r="DN29" s="1692"/>
      <c r="DO29" s="1692"/>
      <c r="DP29" s="1692"/>
      <c r="DQ29" s="1692"/>
      <c r="DR29" s="1692"/>
      <c r="DS29" s="1692"/>
      <c r="DT29" s="1692"/>
      <c r="DU29" s="1692"/>
      <c r="DV29" s="1692"/>
      <c r="DW29" s="1692"/>
      <c r="DX29" s="1692"/>
      <c r="DY29" s="1692"/>
      <c r="DZ29" s="1692"/>
      <c r="EA29" s="1692"/>
      <c r="EB29" s="1692"/>
      <c r="EC29" s="1692"/>
      <c r="ED29" s="1692"/>
      <c r="EE29" s="1692"/>
      <c r="EF29" s="1692"/>
      <c r="EG29" s="1692"/>
      <c r="EH29" s="1692"/>
      <c r="EI29" s="1692"/>
      <c r="EJ29" s="1692"/>
      <c r="EK29" s="1692"/>
      <c r="EL29" s="1692"/>
      <c r="EM29" s="1692"/>
      <c r="EN29" s="1692"/>
      <c r="EO29" s="1692"/>
      <c r="EP29" s="1692"/>
      <c r="EQ29" s="1692"/>
      <c r="ER29" s="1692"/>
      <c r="ES29" s="1692"/>
      <c r="ET29" s="1692"/>
      <c r="EU29" s="1692"/>
      <c r="EV29" s="1692"/>
      <c r="EW29" s="1692"/>
      <c r="EX29" s="1692"/>
      <c r="EY29" s="1692"/>
      <c r="EZ29" s="1692"/>
      <c r="FA29" s="1692"/>
      <c r="FB29" s="1692"/>
      <c r="FC29" s="1692"/>
      <c r="FD29" s="1692"/>
      <c r="FE29" s="1692"/>
      <c r="FF29" s="1692"/>
      <c r="FG29" s="1692"/>
      <c r="FH29" s="1692"/>
      <c r="FI29" s="1692"/>
      <c r="FJ29" s="1692"/>
      <c r="FK29" s="1692"/>
      <c r="FL29" s="1692"/>
      <c r="FM29" s="1692"/>
      <c r="FN29" s="1692"/>
      <c r="FO29" s="1692"/>
      <c r="FP29" s="1692"/>
      <c r="FQ29" s="1692"/>
      <c r="FR29" s="1692"/>
      <c r="FS29" s="1692"/>
      <c r="FT29" s="1692"/>
      <c r="FU29" s="1692"/>
      <c r="FV29" s="1692"/>
      <c r="FW29" s="1692"/>
      <c r="FX29" s="1692"/>
      <c r="FY29" s="1692"/>
      <c r="FZ29" s="1692"/>
      <c r="GA29" s="1692"/>
      <c r="GB29" s="1692"/>
      <c r="GC29" s="1692"/>
      <c r="GD29" s="1692"/>
      <c r="GE29" s="1692"/>
      <c r="GF29" s="1692"/>
      <c r="GG29" s="1692"/>
      <c r="GH29" s="1692"/>
      <c r="GI29" s="1692"/>
      <c r="GJ29" s="1692"/>
      <c r="GK29" s="1692"/>
      <c r="GL29" s="1692"/>
      <c r="GM29" s="1692"/>
      <c r="GN29" s="1692"/>
      <c r="GO29" s="1692"/>
      <c r="GP29" s="1692"/>
      <c r="GQ29" s="1692"/>
      <c r="GR29" s="1692"/>
      <c r="GS29" s="1692"/>
      <c r="GT29" s="1692"/>
      <c r="GU29" s="1692"/>
      <c r="GV29" s="1692"/>
      <c r="GW29" s="1692"/>
      <c r="GX29" s="1692"/>
      <c r="GY29" s="1692"/>
      <c r="GZ29" s="1692"/>
      <c r="HA29" s="1692"/>
      <c r="HB29" s="1692"/>
      <c r="HC29" s="1692"/>
      <c r="HD29" s="1692"/>
      <c r="HE29" s="1692"/>
      <c r="HF29" s="1692"/>
      <c r="HG29" s="1692"/>
      <c r="HH29" s="1692"/>
      <c r="HI29" s="1692"/>
      <c r="HJ29" s="1692"/>
      <c r="HK29" s="1692"/>
      <c r="HL29" s="1692"/>
      <c r="HM29" s="1692"/>
      <c r="HN29" s="1692"/>
      <c r="HO29" s="1692"/>
      <c r="HP29" s="1692"/>
      <c r="HQ29" s="1692"/>
      <c r="HR29" s="1692"/>
      <c r="HS29" s="1692"/>
      <c r="HT29" s="1692"/>
      <c r="HU29" s="1692"/>
      <c r="HV29" s="1692"/>
      <c r="HW29" s="1692"/>
      <c r="HX29" s="1692"/>
      <c r="HY29" s="1692"/>
      <c r="HZ29" s="1692"/>
      <c r="IA29" s="1692"/>
      <c r="IB29" s="1692"/>
      <c r="IC29" s="1692"/>
      <c r="ID29" s="1692"/>
      <c r="IE29" s="1692"/>
      <c r="IF29" s="1692"/>
      <c r="IG29" s="1692"/>
      <c r="IH29" s="1692"/>
      <c r="II29" s="1692"/>
      <c r="IJ29" s="1692"/>
      <c r="IK29" s="1692"/>
      <c r="IL29" s="1692"/>
      <c r="IM29" s="1692"/>
      <c r="IN29" s="1692"/>
      <c r="IO29" s="1692"/>
      <c r="IP29" s="1692"/>
      <c r="IQ29" s="1692"/>
      <c r="IR29" s="1692"/>
      <c r="IS29" s="1692"/>
      <c r="IT29" s="1692"/>
      <c r="IU29" s="1692"/>
    </row>
    <row r="30" spans="1:255" s="1580" customFormat="1" ht="14.25">
      <c r="A30" s="2877"/>
      <c r="B30" s="2882"/>
      <c r="C30" s="2879" t="s">
        <v>1592</v>
      </c>
      <c r="D30" s="2280"/>
      <c r="E30" s="1709">
        <v>8897</v>
      </c>
      <c r="F30" s="1710">
        <v>1264</v>
      </c>
      <c r="G30" s="1710">
        <v>16</v>
      </c>
      <c r="H30" s="1711">
        <v>7633</v>
      </c>
      <c r="I30" s="1709">
        <v>8665742</v>
      </c>
      <c r="J30" s="1715" t="s">
        <v>1762</v>
      </c>
      <c r="K30" s="1710">
        <v>87500</v>
      </c>
      <c r="L30" s="1711">
        <v>8578242</v>
      </c>
      <c r="M30" s="1712">
        <v>1123.836237390279</v>
      </c>
      <c r="N30" s="1714">
        <v>256534</v>
      </c>
      <c r="R30" s="1692"/>
      <c r="S30" s="1692"/>
      <c r="T30" s="1692"/>
      <c r="U30" s="1692"/>
      <c r="V30" s="1692"/>
      <c r="W30" s="1692"/>
      <c r="X30" s="1692"/>
      <c r="Y30" s="1692"/>
      <c r="Z30" s="1692"/>
      <c r="AA30" s="1692"/>
      <c r="AB30" s="1692"/>
      <c r="AC30" s="1692"/>
      <c r="AD30" s="1692"/>
      <c r="AE30" s="1692"/>
      <c r="AF30" s="1692"/>
      <c r="AG30" s="1692"/>
      <c r="AH30" s="1692"/>
      <c r="AI30" s="1692"/>
      <c r="AJ30" s="1692"/>
      <c r="AK30" s="1692"/>
      <c r="AL30" s="1692"/>
      <c r="AM30" s="1692"/>
      <c r="AN30" s="1692"/>
      <c r="AO30" s="1692"/>
      <c r="AP30" s="1692"/>
      <c r="AQ30" s="1692"/>
      <c r="AR30" s="1692"/>
      <c r="AS30" s="1692"/>
      <c r="AT30" s="1692"/>
      <c r="AU30" s="1692"/>
      <c r="AV30" s="1692"/>
      <c r="AW30" s="1692"/>
      <c r="AX30" s="1692"/>
      <c r="AY30" s="1692"/>
      <c r="AZ30" s="1692"/>
      <c r="BA30" s="1692"/>
      <c r="BB30" s="1692"/>
      <c r="BC30" s="1692"/>
      <c r="BD30" s="1692"/>
      <c r="BE30" s="1692"/>
      <c r="BF30" s="1692"/>
      <c r="BG30" s="1692"/>
      <c r="BH30" s="1692"/>
      <c r="BI30" s="1692"/>
      <c r="BJ30" s="1692"/>
      <c r="BK30" s="1692"/>
      <c r="BL30" s="1692"/>
      <c r="BM30" s="1692"/>
      <c r="BN30" s="1692"/>
      <c r="BO30" s="1692"/>
      <c r="BP30" s="1692"/>
      <c r="BQ30" s="1692"/>
      <c r="BR30" s="1692"/>
      <c r="BS30" s="1692"/>
      <c r="BT30" s="1692"/>
      <c r="BU30" s="1692"/>
      <c r="BV30" s="1692"/>
      <c r="BW30" s="1692"/>
      <c r="BX30" s="1692"/>
      <c r="BY30" s="1692"/>
      <c r="BZ30" s="1692"/>
      <c r="CA30" s="1692"/>
      <c r="CB30" s="1692"/>
      <c r="CC30" s="1692"/>
      <c r="CD30" s="1692"/>
      <c r="CE30" s="1692"/>
      <c r="CF30" s="1692"/>
      <c r="CG30" s="1692"/>
      <c r="CH30" s="1692"/>
      <c r="CI30" s="1692"/>
      <c r="CJ30" s="1692"/>
      <c r="CK30" s="1692"/>
      <c r="CL30" s="1692"/>
      <c r="CM30" s="1692"/>
      <c r="CN30" s="1692"/>
      <c r="CO30" s="1692"/>
      <c r="CP30" s="1692"/>
      <c r="CQ30" s="1692"/>
      <c r="CR30" s="1692"/>
      <c r="CS30" s="1692"/>
      <c r="CT30" s="1692"/>
      <c r="CU30" s="1692"/>
      <c r="CV30" s="1692"/>
      <c r="CW30" s="1692"/>
      <c r="CX30" s="1692"/>
      <c r="CY30" s="1692"/>
      <c r="CZ30" s="1692"/>
      <c r="DA30" s="1692"/>
      <c r="DB30" s="1692"/>
      <c r="DC30" s="1692"/>
      <c r="DD30" s="1692"/>
      <c r="DE30" s="1692"/>
      <c r="DF30" s="1692"/>
      <c r="DG30" s="1692"/>
      <c r="DH30" s="1692"/>
      <c r="DI30" s="1692"/>
      <c r="DJ30" s="1692"/>
      <c r="DK30" s="1692"/>
      <c r="DL30" s="1692"/>
      <c r="DM30" s="1692"/>
      <c r="DN30" s="1692"/>
      <c r="DO30" s="1692"/>
      <c r="DP30" s="1692"/>
      <c r="DQ30" s="1692"/>
      <c r="DR30" s="1692"/>
      <c r="DS30" s="1692"/>
      <c r="DT30" s="1692"/>
      <c r="DU30" s="1692"/>
      <c r="DV30" s="1692"/>
      <c r="DW30" s="1692"/>
      <c r="DX30" s="1692"/>
      <c r="DY30" s="1692"/>
      <c r="DZ30" s="1692"/>
      <c r="EA30" s="1692"/>
      <c r="EB30" s="1692"/>
      <c r="EC30" s="1692"/>
      <c r="ED30" s="1692"/>
      <c r="EE30" s="1692"/>
      <c r="EF30" s="1692"/>
      <c r="EG30" s="1692"/>
      <c r="EH30" s="1692"/>
      <c r="EI30" s="1692"/>
      <c r="EJ30" s="1692"/>
      <c r="EK30" s="1692"/>
      <c r="EL30" s="1692"/>
      <c r="EM30" s="1692"/>
      <c r="EN30" s="1692"/>
      <c r="EO30" s="1692"/>
      <c r="EP30" s="1692"/>
      <c r="EQ30" s="1692"/>
      <c r="ER30" s="1692"/>
      <c r="ES30" s="1692"/>
      <c r="ET30" s="1692"/>
      <c r="EU30" s="1692"/>
      <c r="EV30" s="1692"/>
      <c r="EW30" s="1692"/>
      <c r="EX30" s="1692"/>
      <c r="EY30" s="1692"/>
      <c r="EZ30" s="1692"/>
      <c r="FA30" s="1692"/>
      <c r="FB30" s="1692"/>
      <c r="FC30" s="1692"/>
      <c r="FD30" s="1692"/>
      <c r="FE30" s="1692"/>
      <c r="FF30" s="1692"/>
      <c r="FG30" s="1692"/>
      <c r="FH30" s="1692"/>
      <c r="FI30" s="1692"/>
      <c r="FJ30" s="1692"/>
      <c r="FK30" s="1692"/>
      <c r="FL30" s="1692"/>
      <c r="FM30" s="1692"/>
      <c r="FN30" s="1692"/>
      <c r="FO30" s="1692"/>
      <c r="FP30" s="1692"/>
      <c r="FQ30" s="1692"/>
      <c r="FR30" s="1692"/>
      <c r="FS30" s="1692"/>
      <c r="FT30" s="1692"/>
      <c r="FU30" s="1692"/>
      <c r="FV30" s="1692"/>
      <c r="FW30" s="1692"/>
      <c r="FX30" s="1692"/>
      <c r="FY30" s="1692"/>
      <c r="FZ30" s="1692"/>
      <c r="GA30" s="1692"/>
      <c r="GB30" s="1692"/>
      <c r="GC30" s="1692"/>
      <c r="GD30" s="1692"/>
      <c r="GE30" s="1692"/>
      <c r="GF30" s="1692"/>
      <c r="GG30" s="1692"/>
      <c r="GH30" s="1692"/>
      <c r="GI30" s="1692"/>
      <c r="GJ30" s="1692"/>
      <c r="GK30" s="1692"/>
      <c r="GL30" s="1692"/>
      <c r="GM30" s="1692"/>
      <c r="GN30" s="1692"/>
      <c r="GO30" s="1692"/>
      <c r="GP30" s="1692"/>
      <c r="GQ30" s="1692"/>
      <c r="GR30" s="1692"/>
      <c r="GS30" s="1692"/>
      <c r="GT30" s="1692"/>
      <c r="GU30" s="1692"/>
      <c r="GV30" s="1692"/>
      <c r="GW30" s="1692"/>
      <c r="GX30" s="1692"/>
      <c r="GY30" s="1692"/>
      <c r="GZ30" s="1692"/>
      <c r="HA30" s="1692"/>
      <c r="HB30" s="1692"/>
      <c r="HC30" s="1692"/>
      <c r="HD30" s="1692"/>
      <c r="HE30" s="1692"/>
      <c r="HF30" s="1692"/>
      <c r="HG30" s="1692"/>
      <c r="HH30" s="1692"/>
      <c r="HI30" s="1692"/>
      <c r="HJ30" s="1692"/>
      <c r="HK30" s="1692"/>
      <c r="HL30" s="1692"/>
      <c r="HM30" s="1692"/>
      <c r="HN30" s="1692"/>
      <c r="HO30" s="1692"/>
      <c r="HP30" s="1692"/>
      <c r="HQ30" s="1692"/>
      <c r="HR30" s="1692"/>
      <c r="HS30" s="1692"/>
      <c r="HT30" s="1692"/>
      <c r="HU30" s="1692"/>
      <c r="HV30" s="1692"/>
      <c r="HW30" s="1692"/>
      <c r="HX30" s="1692"/>
      <c r="HY30" s="1692"/>
      <c r="HZ30" s="1692"/>
      <c r="IA30" s="1692"/>
      <c r="IB30" s="1692"/>
      <c r="IC30" s="1692"/>
      <c r="ID30" s="1692"/>
      <c r="IE30" s="1692"/>
      <c r="IF30" s="1692"/>
      <c r="IG30" s="1692"/>
      <c r="IH30" s="1692"/>
      <c r="II30" s="1692"/>
      <c r="IJ30" s="1692"/>
      <c r="IK30" s="1692"/>
      <c r="IL30" s="1692"/>
      <c r="IM30" s="1692"/>
      <c r="IN30" s="1692"/>
      <c r="IO30" s="1692"/>
      <c r="IP30" s="1692"/>
      <c r="IQ30" s="1692"/>
      <c r="IR30" s="1692"/>
      <c r="IS30" s="1692"/>
      <c r="IT30" s="1692"/>
      <c r="IU30" s="1692"/>
    </row>
    <row r="31" spans="1:255" s="1580" customFormat="1" ht="14.25">
      <c r="A31" s="2877"/>
      <c r="B31" s="2883"/>
      <c r="C31" s="2886" t="s">
        <v>1763</v>
      </c>
      <c r="D31" s="2887"/>
      <c r="E31" s="1711">
        <v>22272</v>
      </c>
      <c r="F31" s="1711">
        <v>1841</v>
      </c>
      <c r="G31" s="1711">
        <v>18</v>
      </c>
      <c r="H31" s="1711">
        <v>20431</v>
      </c>
      <c r="I31" s="1712">
        <v>32086868</v>
      </c>
      <c r="J31" s="1715" t="s">
        <v>1762</v>
      </c>
      <c r="K31" s="1711">
        <v>3066000</v>
      </c>
      <c r="L31" s="1711">
        <v>29020868</v>
      </c>
      <c r="M31" s="1712">
        <v>1420.4330673975821</v>
      </c>
      <c r="N31" s="1714">
        <f>SUM(N27:N30)</f>
        <v>785598</v>
      </c>
      <c r="R31" s="1692"/>
      <c r="S31" s="1692"/>
      <c r="T31" s="1692"/>
      <c r="U31" s="1692"/>
      <c r="V31" s="1692"/>
      <c r="W31" s="1692"/>
      <c r="X31" s="1692"/>
      <c r="Y31" s="1692"/>
      <c r="Z31" s="1692"/>
      <c r="AA31" s="1692"/>
      <c r="AB31" s="1692"/>
      <c r="AC31" s="1692"/>
      <c r="AD31" s="1692"/>
      <c r="AE31" s="1692"/>
      <c r="AF31" s="1692"/>
      <c r="AG31" s="1692"/>
      <c r="AH31" s="1692"/>
      <c r="AI31" s="1692"/>
      <c r="AJ31" s="1692"/>
      <c r="AK31" s="1692"/>
      <c r="AL31" s="1692"/>
      <c r="AM31" s="1692"/>
      <c r="AN31" s="1692"/>
      <c r="AO31" s="1692"/>
      <c r="AP31" s="1692"/>
      <c r="AQ31" s="1692"/>
      <c r="AR31" s="1692"/>
      <c r="AS31" s="1692"/>
      <c r="AT31" s="1692"/>
      <c r="AU31" s="1692"/>
      <c r="AV31" s="1692"/>
      <c r="AW31" s="1692"/>
      <c r="AX31" s="1692"/>
      <c r="AY31" s="1692"/>
      <c r="AZ31" s="1692"/>
      <c r="BA31" s="1692"/>
      <c r="BB31" s="1692"/>
      <c r="BC31" s="1692"/>
      <c r="BD31" s="1692"/>
      <c r="BE31" s="1692"/>
      <c r="BF31" s="1692"/>
      <c r="BG31" s="1692"/>
      <c r="BH31" s="1692"/>
      <c r="BI31" s="1692"/>
      <c r="BJ31" s="1692"/>
      <c r="BK31" s="1692"/>
      <c r="BL31" s="1692"/>
      <c r="BM31" s="1692"/>
      <c r="BN31" s="1692"/>
      <c r="BO31" s="1692"/>
      <c r="BP31" s="1692"/>
      <c r="BQ31" s="1692"/>
      <c r="BR31" s="1692"/>
      <c r="BS31" s="1692"/>
      <c r="BT31" s="1692"/>
      <c r="BU31" s="1692"/>
      <c r="BV31" s="1692"/>
      <c r="BW31" s="1692"/>
      <c r="BX31" s="1692"/>
      <c r="BY31" s="1692"/>
      <c r="BZ31" s="1692"/>
      <c r="CA31" s="1692"/>
      <c r="CB31" s="1692"/>
      <c r="CC31" s="1692"/>
      <c r="CD31" s="1692"/>
      <c r="CE31" s="1692"/>
      <c r="CF31" s="1692"/>
      <c r="CG31" s="1692"/>
      <c r="CH31" s="1692"/>
      <c r="CI31" s="1692"/>
      <c r="CJ31" s="1692"/>
      <c r="CK31" s="1692"/>
      <c r="CL31" s="1692"/>
      <c r="CM31" s="1692"/>
      <c r="CN31" s="1692"/>
      <c r="CO31" s="1692"/>
      <c r="CP31" s="1692"/>
      <c r="CQ31" s="1692"/>
      <c r="CR31" s="1692"/>
      <c r="CS31" s="1692"/>
      <c r="CT31" s="1692"/>
      <c r="CU31" s="1692"/>
      <c r="CV31" s="1692"/>
      <c r="CW31" s="1692"/>
      <c r="CX31" s="1692"/>
      <c r="CY31" s="1692"/>
      <c r="CZ31" s="1692"/>
      <c r="DA31" s="1692"/>
      <c r="DB31" s="1692"/>
      <c r="DC31" s="1692"/>
      <c r="DD31" s="1692"/>
      <c r="DE31" s="1692"/>
      <c r="DF31" s="1692"/>
      <c r="DG31" s="1692"/>
      <c r="DH31" s="1692"/>
      <c r="DI31" s="1692"/>
      <c r="DJ31" s="1692"/>
      <c r="DK31" s="1692"/>
      <c r="DL31" s="1692"/>
      <c r="DM31" s="1692"/>
      <c r="DN31" s="1692"/>
      <c r="DO31" s="1692"/>
      <c r="DP31" s="1692"/>
      <c r="DQ31" s="1692"/>
      <c r="DR31" s="1692"/>
      <c r="DS31" s="1692"/>
      <c r="DT31" s="1692"/>
      <c r="DU31" s="1692"/>
      <c r="DV31" s="1692"/>
      <c r="DW31" s="1692"/>
      <c r="DX31" s="1692"/>
      <c r="DY31" s="1692"/>
      <c r="DZ31" s="1692"/>
      <c r="EA31" s="1692"/>
      <c r="EB31" s="1692"/>
      <c r="EC31" s="1692"/>
      <c r="ED31" s="1692"/>
      <c r="EE31" s="1692"/>
      <c r="EF31" s="1692"/>
      <c r="EG31" s="1692"/>
      <c r="EH31" s="1692"/>
      <c r="EI31" s="1692"/>
      <c r="EJ31" s="1692"/>
      <c r="EK31" s="1692"/>
      <c r="EL31" s="1692"/>
      <c r="EM31" s="1692"/>
      <c r="EN31" s="1692"/>
      <c r="EO31" s="1692"/>
      <c r="EP31" s="1692"/>
      <c r="EQ31" s="1692"/>
      <c r="ER31" s="1692"/>
      <c r="ES31" s="1692"/>
      <c r="ET31" s="1692"/>
      <c r="EU31" s="1692"/>
      <c r="EV31" s="1692"/>
      <c r="EW31" s="1692"/>
      <c r="EX31" s="1692"/>
      <c r="EY31" s="1692"/>
      <c r="EZ31" s="1692"/>
      <c r="FA31" s="1692"/>
      <c r="FB31" s="1692"/>
      <c r="FC31" s="1692"/>
      <c r="FD31" s="1692"/>
      <c r="FE31" s="1692"/>
      <c r="FF31" s="1692"/>
      <c r="FG31" s="1692"/>
      <c r="FH31" s="1692"/>
      <c r="FI31" s="1692"/>
      <c r="FJ31" s="1692"/>
      <c r="FK31" s="1692"/>
      <c r="FL31" s="1692"/>
      <c r="FM31" s="1692"/>
      <c r="FN31" s="1692"/>
      <c r="FO31" s="1692"/>
      <c r="FP31" s="1692"/>
      <c r="FQ31" s="1692"/>
      <c r="FR31" s="1692"/>
      <c r="FS31" s="1692"/>
      <c r="FT31" s="1692"/>
      <c r="FU31" s="1692"/>
      <c r="FV31" s="1692"/>
      <c r="FW31" s="1692"/>
      <c r="FX31" s="1692"/>
      <c r="FY31" s="1692"/>
      <c r="FZ31" s="1692"/>
      <c r="GA31" s="1692"/>
      <c r="GB31" s="1692"/>
      <c r="GC31" s="1692"/>
      <c r="GD31" s="1692"/>
      <c r="GE31" s="1692"/>
      <c r="GF31" s="1692"/>
      <c r="GG31" s="1692"/>
      <c r="GH31" s="1692"/>
      <c r="GI31" s="1692"/>
      <c r="GJ31" s="1692"/>
      <c r="GK31" s="1692"/>
      <c r="GL31" s="1692"/>
      <c r="GM31" s="1692"/>
      <c r="GN31" s="1692"/>
      <c r="GO31" s="1692"/>
      <c r="GP31" s="1692"/>
      <c r="GQ31" s="1692"/>
      <c r="GR31" s="1692"/>
      <c r="GS31" s="1692"/>
      <c r="GT31" s="1692"/>
      <c r="GU31" s="1692"/>
      <c r="GV31" s="1692"/>
      <c r="GW31" s="1692"/>
      <c r="GX31" s="1692"/>
      <c r="GY31" s="1692"/>
      <c r="GZ31" s="1692"/>
      <c r="HA31" s="1692"/>
      <c r="HB31" s="1692"/>
      <c r="HC31" s="1692"/>
      <c r="HD31" s="1692"/>
      <c r="HE31" s="1692"/>
      <c r="HF31" s="1692"/>
      <c r="HG31" s="1692"/>
      <c r="HH31" s="1692"/>
      <c r="HI31" s="1692"/>
      <c r="HJ31" s="1692"/>
      <c r="HK31" s="1692"/>
      <c r="HL31" s="1692"/>
      <c r="HM31" s="1692"/>
      <c r="HN31" s="1692"/>
      <c r="HO31" s="1692"/>
      <c r="HP31" s="1692"/>
      <c r="HQ31" s="1692"/>
      <c r="HR31" s="1692"/>
      <c r="HS31" s="1692"/>
      <c r="HT31" s="1692"/>
      <c r="HU31" s="1692"/>
      <c r="HV31" s="1692"/>
      <c r="HW31" s="1692"/>
      <c r="HX31" s="1692"/>
      <c r="HY31" s="1692"/>
      <c r="HZ31" s="1692"/>
      <c r="IA31" s="1692"/>
      <c r="IB31" s="1692"/>
      <c r="IC31" s="1692"/>
      <c r="ID31" s="1692"/>
      <c r="IE31" s="1692"/>
      <c r="IF31" s="1692"/>
      <c r="IG31" s="1692"/>
      <c r="IH31" s="1692"/>
      <c r="II31" s="1692"/>
      <c r="IJ31" s="1692"/>
      <c r="IK31" s="1692"/>
      <c r="IL31" s="1692"/>
      <c r="IM31" s="1692"/>
      <c r="IN31" s="1692"/>
      <c r="IO31" s="1692"/>
      <c r="IP31" s="1692"/>
      <c r="IQ31" s="1692"/>
      <c r="IR31" s="1692"/>
      <c r="IS31" s="1692"/>
      <c r="IT31" s="1692"/>
      <c r="IU31" s="1692"/>
    </row>
    <row r="32" spans="1:255" s="1580" customFormat="1" ht="14.25">
      <c r="A32" s="2877"/>
      <c r="B32" s="2879" t="s">
        <v>1594</v>
      </c>
      <c r="C32" s="2888"/>
      <c r="D32" s="2880"/>
      <c r="E32" s="1709">
        <v>643</v>
      </c>
      <c r="F32" s="1710">
        <v>75</v>
      </c>
      <c r="G32" s="1710">
        <v>0</v>
      </c>
      <c r="H32" s="1711">
        <v>568</v>
      </c>
      <c r="I32" s="1709">
        <v>4688629</v>
      </c>
      <c r="J32" s="1710">
        <v>660000</v>
      </c>
      <c r="K32" s="1710">
        <v>7000</v>
      </c>
      <c r="L32" s="1711">
        <v>4021629</v>
      </c>
      <c r="M32" s="1712">
        <v>7080.332746478874</v>
      </c>
      <c r="N32" s="1714">
        <v>95642</v>
      </c>
      <c r="R32" s="1692"/>
      <c r="S32" s="1692"/>
      <c r="T32" s="1692"/>
      <c r="U32" s="1692"/>
      <c r="V32" s="1692"/>
      <c r="W32" s="1692"/>
      <c r="X32" s="1692"/>
      <c r="Y32" s="1692"/>
      <c r="Z32" s="1692"/>
      <c r="AA32" s="1692"/>
      <c r="AB32" s="1692"/>
      <c r="AC32" s="1692"/>
      <c r="AD32" s="1692"/>
      <c r="AE32" s="1692"/>
      <c r="AF32" s="1692"/>
      <c r="AG32" s="1692"/>
      <c r="AH32" s="1692"/>
      <c r="AI32" s="1692"/>
      <c r="AJ32" s="1692"/>
      <c r="AK32" s="1692"/>
      <c r="AL32" s="1692"/>
      <c r="AM32" s="1692"/>
      <c r="AN32" s="1692"/>
      <c r="AO32" s="1692"/>
      <c r="AP32" s="1692"/>
      <c r="AQ32" s="1692"/>
      <c r="AR32" s="1692"/>
      <c r="AS32" s="1692"/>
      <c r="AT32" s="1692"/>
      <c r="AU32" s="1692"/>
      <c r="AV32" s="1692"/>
      <c r="AW32" s="1692"/>
      <c r="AX32" s="1692"/>
      <c r="AY32" s="1692"/>
      <c r="AZ32" s="1692"/>
      <c r="BA32" s="1692"/>
      <c r="BB32" s="1692"/>
      <c r="BC32" s="1692"/>
      <c r="BD32" s="1692"/>
      <c r="BE32" s="1692"/>
      <c r="BF32" s="1692"/>
      <c r="BG32" s="1692"/>
      <c r="BH32" s="1692"/>
      <c r="BI32" s="1692"/>
      <c r="BJ32" s="1692"/>
      <c r="BK32" s="1692"/>
      <c r="BL32" s="1692"/>
      <c r="BM32" s="1692"/>
      <c r="BN32" s="1692"/>
      <c r="BO32" s="1692"/>
      <c r="BP32" s="1692"/>
      <c r="BQ32" s="1692"/>
      <c r="BR32" s="1692"/>
      <c r="BS32" s="1692"/>
      <c r="BT32" s="1692"/>
      <c r="BU32" s="1692"/>
      <c r="BV32" s="1692"/>
      <c r="BW32" s="1692"/>
      <c r="BX32" s="1692"/>
      <c r="BY32" s="1692"/>
      <c r="BZ32" s="1692"/>
      <c r="CA32" s="1692"/>
      <c r="CB32" s="1692"/>
      <c r="CC32" s="1692"/>
      <c r="CD32" s="1692"/>
      <c r="CE32" s="1692"/>
      <c r="CF32" s="1692"/>
      <c r="CG32" s="1692"/>
      <c r="CH32" s="1692"/>
      <c r="CI32" s="1692"/>
      <c r="CJ32" s="1692"/>
      <c r="CK32" s="1692"/>
      <c r="CL32" s="1692"/>
      <c r="CM32" s="1692"/>
      <c r="CN32" s="1692"/>
      <c r="CO32" s="1692"/>
      <c r="CP32" s="1692"/>
      <c r="CQ32" s="1692"/>
      <c r="CR32" s="1692"/>
      <c r="CS32" s="1692"/>
      <c r="CT32" s="1692"/>
      <c r="CU32" s="1692"/>
      <c r="CV32" s="1692"/>
      <c r="CW32" s="1692"/>
      <c r="CX32" s="1692"/>
      <c r="CY32" s="1692"/>
      <c r="CZ32" s="1692"/>
      <c r="DA32" s="1692"/>
      <c r="DB32" s="1692"/>
      <c r="DC32" s="1692"/>
      <c r="DD32" s="1692"/>
      <c r="DE32" s="1692"/>
      <c r="DF32" s="1692"/>
      <c r="DG32" s="1692"/>
      <c r="DH32" s="1692"/>
      <c r="DI32" s="1692"/>
      <c r="DJ32" s="1692"/>
      <c r="DK32" s="1692"/>
      <c r="DL32" s="1692"/>
      <c r="DM32" s="1692"/>
      <c r="DN32" s="1692"/>
      <c r="DO32" s="1692"/>
      <c r="DP32" s="1692"/>
      <c r="DQ32" s="1692"/>
      <c r="DR32" s="1692"/>
      <c r="DS32" s="1692"/>
      <c r="DT32" s="1692"/>
      <c r="DU32" s="1692"/>
      <c r="DV32" s="1692"/>
      <c r="DW32" s="1692"/>
      <c r="DX32" s="1692"/>
      <c r="DY32" s="1692"/>
      <c r="DZ32" s="1692"/>
      <c r="EA32" s="1692"/>
      <c r="EB32" s="1692"/>
      <c r="EC32" s="1692"/>
      <c r="ED32" s="1692"/>
      <c r="EE32" s="1692"/>
      <c r="EF32" s="1692"/>
      <c r="EG32" s="1692"/>
      <c r="EH32" s="1692"/>
      <c r="EI32" s="1692"/>
      <c r="EJ32" s="1692"/>
      <c r="EK32" s="1692"/>
      <c r="EL32" s="1692"/>
      <c r="EM32" s="1692"/>
      <c r="EN32" s="1692"/>
      <c r="EO32" s="1692"/>
      <c r="EP32" s="1692"/>
      <c r="EQ32" s="1692"/>
      <c r="ER32" s="1692"/>
      <c r="ES32" s="1692"/>
      <c r="ET32" s="1692"/>
      <c r="EU32" s="1692"/>
      <c r="EV32" s="1692"/>
      <c r="EW32" s="1692"/>
      <c r="EX32" s="1692"/>
      <c r="EY32" s="1692"/>
      <c r="EZ32" s="1692"/>
      <c r="FA32" s="1692"/>
      <c r="FB32" s="1692"/>
      <c r="FC32" s="1692"/>
      <c r="FD32" s="1692"/>
      <c r="FE32" s="1692"/>
      <c r="FF32" s="1692"/>
      <c r="FG32" s="1692"/>
      <c r="FH32" s="1692"/>
      <c r="FI32" s="1692"/>
      <c r="FJ32" s="1692"/>
      <c r="FK32" s="1692"/>
      <c r="FL32" s="1692"/>
      <c r="FM32" s="1692"/>
      <c r="FN32" s="1692"/>
      <c r="FO32" s="1692"/>
      <c r="FP32" s="1692"/>
      <c r="FQ32" s="1692"/>
      <c r="FR32" s="1692"/>
      <c r="FS32" s="1692"/>
      <c r="FT32" s="1692"/>
      <c r="FU32" s="1692"/>
      <c r="FV32" s="1692"/>
      <c r="FW32" s="1692"/>
      <c r="FX32" s="1692"/>
      <c r="FY32" s="1692"/>
      <c r="FZ32" s="1692"/>
      <c r="GA32" s="1692"/>
      <c r="GB32" s="1692"/>
      <c r="GC32" s="1692"/>
      <c r="GD32" s="1692"/>
      <c r="GE32" s="1692"/>
      <c r="GF32" s="1692"/>
      <c r="GG32" s="1692"/>
      <c r="GH32" s="1692"/>
      <c r="GI32" s="1692"/>
      <c r="GJ32" s="1692"/>
      <c r="GK32" s="1692"/>
      <c r="GL32" s="1692"/>
      <c r="GM32" s="1692"/>
      <c r="GN32" s="1692"/>
      <c r="GO32" s="1692"/>
      <c r="GP32" s="1692"/>
      <c r="GQ32" s="1692"/>
      <c r="GR32" s="1692"/>
      <c r="GS32" s="1692"/>
      <c r="GT32" s="1692"/>
      <c r="GU32" s="1692"/>
      <c r="GV32" s="1692"/>
      <c r="GW32" s="1692"/>
      <c r="GX32" s="1692"/>
      <c r="GY32" s="1692"/>
      <c r="GZ32" s="1692"/>
      <c r="HA32" s="1692"/>
      <c r="HB32" s="1692"/>
      <c r="HC32" s="1692"/>
      <c r="HD32" s="1692"/>
      <c r="HE32" s="1692"/>
      <c r="HF32" s="1692"/>
      <c r="HG32" s="1692"/>
      <c r="HH32" s="1692"/>
      <c r="HI32" s="1692"/>
      <c r="HJ32" s="1692"/>
      <c r="HK32" s="1692"/>
      <c r="HL32" s="1692"/>
      <c r="HM32" s="1692"/>
      <c r="HN32" s="1692"/>
      <c r="HO32" s="1692"/>
      <c r="HP32" s="1692"/>
      <c r="HQ32" s="1692"/>
      <c r="HR32" s="1692"/>
      <c r="HS32" s="1692"/>
      <c r="HT32" s="1692"/>
      <c r="HU32" s="1692"/>
      <c r="HV32" s="1692"/>
      <c r="HW32" s="1692"/>
      <c r="HX32" s="1692"/>
      <c r="HY32" s="1692"/>
      <c r="HZ32" s="1692"/>
      <c r="IA32" s="1692"/>
      <c r="IB32" s="1692"/>
      <c r="IC32" s="1692"/>
      <c r="ID32" s="1692"/>
      <c r="IE32" s="1692"/>
      <c r="IF32" s="1692"/>
      <c r="IG32" s="1692"/>
      <c r="IH32" s="1692"/>
      <c r="II32" s="1692"/>
      <c r="IJ32" s="1692"/>
      <c r="IK32" s="1692"/>
      <c r="IL32" s="1692"/>
      <c r="IM32" s="1692"/>
      <c r="IN32" s="1692"/>
      <c r="IO32" s="1692"/>
      <c r="IP32" s="1692"/>
      <c r="IQ32" s="1692"/>
      <c r="IR32" s="1692"/>
      <c r="IS32" s="1692"/>
      <c r="IT32" s="1692"/>
      <c r="IU32" s="1692"/>
    </row>
    <row r="33" spans="1:255" s="1580" customFormat="1" ht="14.25">
      <c r="A33" s="2877"/>
      <c r="B33" s="2879" t="s">
        <v>1595</v>
      </c>
      <c r="C33" s="2888"/>
      <c r="D33" s="2880"/>
      <c r="E33" s="1709">
        <v>0</v>
      </c>
      <c r="F33" s="1710">
        <v>0</v>
      </c>
      <c r="G33" s="1710">
        <v>0</v>
      </c>
      <c r="H33" s="1711">
        <v>0</v>
      </c>
      <c r="I33" s="1709">
        <v>0</v>
      </c>
      <c r="J33" s="1710">
        <v>0</v>
      </c>
      <c r="K33" s="1710">
        <v>0</v>
      </c>
      <c r="L33" s="1711">
        <v>0</v>
      </c>
      <c r="M33" s="1715" t="s">
        <v>1762</v>
      </c>
      <c r="N33" s="1714">
        <v>0</v>
      </c>
      <c r="R33" s="1692"/>
      <c r="S33" s="1692"/>
      <c r="T33" s="1692"/>
      <c r="U33" s="1692"/>
      <c r="V33" s="1692"/>
      <c r="W33" s="1692"/>
      <c r="X33" s="1692"/>
      <c r="Y33" s="1692"/>
      <c r="Z33" s="1692"/>
      <c r="AA33" s="1692"/>
      <c r="AB33" s="1692"/>
      <c r="AC33" s="1692"/>
      <c r="AD33" s="1692"/>
      <c r="AE33" s="1692"/>
      <c r="AF33" s="1692"/>
      <c r="AG33" s="1692"/>
      <c r="AH33" s="1692"/>
      <c r="AI33" s="1692"/>
      <c r="AJ33" s="1692"/>
      <c r="AK33" s="1692"/>
      <c r="AL33" s="1692"/>
      <c r="AM33" s="1692"/>
      <c r="AN33" s="1692"/>
      <c r="AO33" s="1692"/>
      <c r="AP33" s="1692"/>
      <c r="AQ33" s="1692"/>
      <c r="AR33" s="1692"/>
      <c r="AS33" s="1692"/>
      <c r="AT33" s="1692"/>
      <c r="AU33" s="1692"/>
      <c r="AV33" s="1692"/>
      <c r="AW33" s="1692"/>
      <c r="AX33" s="1692"/>
      <c r="AY33" s="1692"/>
      <c r="AZ33" s="1692"/>
      <c r="BA33" s="1692"/>
      <c r="BB33" s="1692"/>
      <c r="BC33" s="1692"/>
      <c r="BD33" s="1692"/>
      <c r="BE33" s="1692"/>
      <c r="BF33" s="1692"/>
      <c r="BG33" s="1692"/>
      <c r="BH33" s="1692"/>
      <c r="BI33" s="1692"/>
      <c r="BJ33" s="1692"/>
      <c r="BK33" s="1692"/>
      <c r="BL33" s="1692"/>
      <c r="BM33" s="1692"/>
      <c r="BN33" s="1692"/>
      <c r="BO33" s="1692"/>
      <c r="BP33" s="1692"/>
      <c r="BQ33" s="1692"/>
      <c r="BR33" s="1692"/>
      <c r="BS33" s="1692"/>
      <c r="BT33" s="1692"/>
      <c r="BU33" s="1692"/>
      <c r="BV33" s="1692"/>
      <c r="BW33" s="1692"/>
      <c r="BX33" s="1692"/>
      <c r="BY33" s="1692"/>
      <c r="BZ33" s="1692"/>
      <c r="CA33" s="1692"/>
      <c r="CB33" s="1692"/>
      <c r="CC33" s="1692"/>
      <c r="CD33" s="1692"/>
      <c r="CE33" s="1692"/>
      <c r="CF33" s="1692"/>
      <c r="CG33" s="1692"/>
      <c r="CH33" s="1692"/>
      <c r="CI33" s="1692"/>
      <c r="CJ33" s="1692"/>
      <c r="CK33" s="1692"/>
      <c r="CL33" s="1692"/>
      <c r="CM33" s="1692"/>
      <c r="CN33" s="1692"/>
      <c r="CO33" s="1692"/>
      <c r="CP33" s="1692"/>
      <c r="CQ33" s="1692"/>
      <c r="CR33" s="1692"/>
      <c r="CS33" s="1692"/>
      <c r="CT33" s="1692"/>
      <c r="CU33" s="1692"/>
      <c r="CV33" s="1692"/>
      <c r="CW33" s="1692"/>
      <c r="CX33" s="1692"/>
      <c r="CY33" s="1692"/>
      <c r="CZ33" s="1692"/>
      <c r="DA33" s="1692"/>
      <c r="DB33" s="1692"/>
      <c r="DC33" s="1692"/>
      <c r="DD33" s="1692"/>
      <c r="DE33" s="1692"/>
      <c r="DF33" s="1692"/>
      <c r="DG33" s="1692"/>
      <c r="DH33" s="1692"/>
      <c r="DI33" s="1692"/>
      <c r="DJ33" s="1692"/>
      <c r="DK33" s="1692"/>
      <c r="DL33" s="1692"/>
      <c r="DM33" s="1692"/>
      <c r="DN33" s="1692"/>
      <c r="DO33" s="1692"/>
      <c r="DP33" s="1692"/>
      <c r="DQ33" s="1692"/>
      <c r="DR33" s="1692"/>
      <c r="DS33" s="1692"/>
      <c r="DT33" s="1692"/>
      <c r="DU33" s="1692"/>
      <c r="DV33" s="1692"/>
      <c r="DW33" s="1692"/>
      <c r="DX33" s="1692"/>
      <c r="DY33" s="1692"/>
      <c r="DZ33" s="1692"/>
      <c r="EA33" s="1692"/>
      <c r="EB33" s="1692"/>
      <c r="EC33" s="1692"/>
      <c r="ED33" s="1692"/>
      <c r="EE33" s="1692"/>
      <c r="EF33" s="1692"/>
      <c r="EG33" s="1692"/>
      <c r="EH33" s="1692"/>
      <c r="EI33" s="1692"/>
      <c r="EJ33" s="1692"/>
      <c r="EK33" s="1692"/>
      <c r="EL33" s="1692"/>
      <c r="EM33" s="1692"/>
      <c r="EN33" s="1692"/>
      <c r="EO33" s="1692"/>
      <c r="EP33" s="1692"/>
      <c r="EQ33" s="1692"/>
      <c r="ER33" s="1692"/>
      <c r="ES33" s="1692"/>
      <c r="ET33" s="1692"/>
      <c r="EU33" s="1692"/>
      <c r="EV33" s="1692"/>
      <c r="EW33" s="1692"/>
      <c r="EX33" s="1692"/>
      <c r="EY33" s="1692"/>
      <c r="EZ33" s="1692"/>
      <c r="FA33" s="1692"/>
      <c r="FB33" s="1692"/>
      <c r="FC33" s="1692"/>
      <c r="FD33" s="1692"/>
      <c r="FE33" s="1692"/>
      <c r="FF33" s="1692"/>
      <c r="FG33" s="1692"/>
      <c r="FH33" s="1692"/>
      <c r="FI33" s="1692"/>
      <c r="FJ33" s="1692"/>
      <c r="FK33" s="1692"/>
      <c r="FL33" s="1692"/>
      <c r="FM33" s="1692"/>
      <c r="FN33" s="1692"/>
      <c r="FO33" s="1692"/>
      <c r="FP33" s="1692"/>
      <c r="FQ33" s="1692"/>
      <c r="FR33" s="1692"/>
      <c r="FS33" s="1692"/>
      <c r="FT33" s="1692"/>
      <c r="FU33" s="1692"/>
      <c r="FV33" s="1692"/>
      <c r="FW33" s="1692"/>
      <c r="FX33" s="1692"/>
      <c r="FY33" s="1692"/>
      <c r="FZ33" s="1692"/>
      <c r="GA33" s="1692"/>
      <c r="GB33" s="1692"/>
      <c r="GC33" s="1692"/>
      <c r="GD33" s="1692"/>
      <c r="GE33" s="1692"/>
      <c r="GF33" s="1692"/>
      <c r="GG33" s="1692"/>
      <c r="GH33" s="1692"/>
      <c r="GI33" s="1692"/>
      <c r="GJ33" s="1692"/>
      <c r="GK33" s="1692"/>
      <c r="GL33" s="1692"/>
      <c r="GM33" s="1692"/>
      <c r="GN33" s="1692"/>
      <c r="GO33" s="1692"/>
      <c r="GP33" s="1692"/>
      <c r="GQ33" s="1692"/>
      <c r="GR33" s="1692"/>
      <c r="GS33" s="1692"/>
      <c r="GT33" s="1692"/>
      <c r="GU33" s="1692"/>
      <c r="GV33" s="1692"/>
      <c r="GW33" s="1692"/>
      <c r="GX33" s="1692"/>
      <c r="GY33" s="1692"/>
      <c r="GZ33" s="1692"/>
      <c r="HA33" s="1692"/>
      <c r="HB33" s="1692"/>
      <c r="HC33" s="1692"/>
      <c r="HD33" s="1692"/>
      <c r="HE33" s="1692"/>
      <c r="HF33" s="1692"/>
      <c r="HG33" s="1692"/>
      <c r="HH33" s="1692"/>
      <c r="HI33" s="1692"/>
      <c r="HJ33" s="1692"/>
      <c r="HK33" s="1692"/>
      <c r="HL33" s="1692"/>
      <c r="HM33" s="1692"/>
      <c r="HN33" s="1692"/>
      <c r="HO33" s="1692"/>
      <c r="HP33" s="1692"/>
      <c r="HQ33" s="1692"/>
      <c r="HR33" s="1692"/>
      <c r="HS33" s="1692"/>
      <c r="HT33" s="1692"/>
      <c r="HU33" s="1692"/>
      <c r="HV33" s="1692"/>
      <c r="HW33" s="1692"/>
      <c r="HX33" s="1692"/>
      <c r="HY33" s="1692"/>
      <c r="HZ33" s="1692"/>
      <c r="IA33" s="1692"/>
      <c r="IB33" s="1692"/>
      <c r="IC33" s="1692"/>
      <c r="ID33" s="1692"/>
      <c r="IE33" s="1692"/>
      <c r="IF33" s="1692"/>
      <c r="IG33" s="1692"/>
      <c r="IH33" s="1692"/>
      <c r="II33" s="1692"/>
      <c r="IJ33" s="1692"/>
      <c r="IK33" s="1692"/>
      <c r="IL33" s="1692"/>
      <c r="IM33" s="1692"/>
      <c r="IN33" s="1692"/>
      <c r="IO33" s="1692"/>
      <c r="IP33" s="1692"/>
      <c r="IQ33" s="1692"/>
      <c r="IR33" s="1692"/>
      <c r="IS33" s="1692"/>
      <c r="IT33" s="1692"/>
      <c r="IU33" s="1692"/>
    </row>
    <row r="34" spans="1:255" s="1580" customFormat="1" ht="14.25">
      <c r="A34" s="2877"/>
      <c r="B34" s="2879" t="s">
        <v>1596</v>
      </c>
      <c r="C34" s="2888"/>
      <c r="D34" s="2880"/>
      <c r="E34" s="1709">
        <v>4167</v>
      </c>
      <c r="F34" s="1710">
        <v>910</v>
      </c>
      <c r="G34" s="1710">
        <v>447</v>
      </c>
      <c r="H34" s="1711">
        <v>3257</v>
      </c>
      <c r="I34" s="1709">
        <v>13078637</v>
      </c>
      <c r="J34" s="1710">
        <v>0</v>
      </c>
      <c r="K34" s="1710">
        <v>297500</v>
      </c>
      <c r="L34" s="1711">
        <v>12781137</v>
      </c>
      <c r="M34" s="1712">
        <v>3924.2054037457783</v>
      </c>
      <c r="N34" s="1714">
        <v>305302</v>
      </c>
      <c r="R34" s="1692"/>
      <c r="S34" s="1692"/>
      <c r="T34" s="1692"/>
      <c r="U34" s="1692"/>
      <c r="V34" s="1692"/>
      <c r="W34" s="1692"/>
      <c r="X34" s="1692"/>
      <c r="Y34" s="1692"/>
      <c r="Z34" s="1692"/>
      <c r="AA34" s="1692"/>
      <c r="AB34" s="1692"/>
      <c r="AC34" s="1692"/>
      <c r="AD34" s="1692"/>
      <c r="AE34" s="1692"/>
      <c r="AF34" s="1692"/>
      <c r="AG34" s="1692"/>
      <c r="AH34" s="1692"/>
      <c r="AI34" s="1692"/>
      <c r="AJ34" s="1692"/>
      <c r="AK34" s="1692"/>
      <c r="AL34" s="1692"/>
      <c r="AM34" s="1692"/>
      <c r="AN34" s="1692"/>
      <c r="AO34" s="1692"/>
      <c r="AP34" s="1692"/>
      <c r="AQ34" s="1692"/>
      <c r="AR34" s="1692"/>
      <c r="AS34" s="1692"/>
      <c r="AT34" s="1692"/>
      <c r="AU34" s="1692"/>
      <c r="AV34" s="1692"/>
      <c r="AW34" s="1692"/>
      <c r="AX34" s="1692"/>
      <c r="AY34" s="1692"/>
      <c r="AZ34" s="1692"/>
      <c r="BA34" s="1692"/>
      <c r="BB34" s="1692"/>
      <c r="BC34" s="1692"/>
      <c r="BD34" s="1692"/>
      <c r="BE34" s="1692"/>
      <c r="BF34" s="1692"/>
      <c r="BG34" s="1692"/>
      <c r="BH34" s="1692"/>
      <c r="BI34" s="1692"/>
      <c r="BJ34" s="1692"/>
      <c r="BK34" s="1692"/>
      <c r="BL34" s="1692"/>
      <c r="BM34" s="1692"/>
      <c r="BN34" s="1692"/>
      <c r="BO34" s="1692"/>
      <c r="BP34" s="1692"/>
      <c r="BQ34" s="1692"/>
      <c r="BR34" s="1692"/>
      <c r="BS34" s="1692"/>
      <c r="BT34" s="1692"/>
      <c r="BU34" s="1692"/>
      <c r="BV34" s="1692"/>
      <c r="BW34" s="1692"/>
      <c r="BX34" s="1692"/>
      <c r="BY34" s="1692"/>
      <c r="BZ34" s="1692"/>
      <c r="CA34" s="1692"/>
      <c r="CB34" s="1692"/>
      <c r="CC34" s="1692"/>
      <c r="CD34" s="1692"/>
      <c r="CE34" s="1692"/>
      <c r="CF34" s="1692"/>
      <c r="CG34" s="1692"/>
      <c r="CH34" s="1692"/>
      <c r="CI34" s="1692"/>
      <c r="CJ34" s="1692"/>
      <c r="CK34" s="1692"/>
      <c r="CL34" s="1692"/>
      <c r="CM34" s="1692"/>
      <c r="CN34" s="1692"/>
      <c r="CO34" s="1692"/>
      <c r="CP34" s="1692"/>
      <c r="CQ34" s="1692"/>
      <c r="CR34" s="1692"/>
      <c r="CS34" s="1692"/>
      <c r="CT34" s="1692"/>
      <c r="CU34" s="1692"/>
      <c r="CV34" s="1692"/>
      <c r="CW34" s="1692"/>
      <c r="CX34" s="1692"/>
      <c r="CY34" s="1692"/>
      <c r="CZ34" s="1692"/>
      <c r="DA34" s="1692"/>
      <c r="DB34" s="1692"/>
      <c r="DC34" s="1692"/>
      <c r="DD34" s="1692"/>
      <c r="DE34" s="1692"/>
      <c r="DF34" s="1692"/>
      <c r="DG34" s="1692"/>
      <c r="DH34" s="1692"/>
      <c r="DI34" s="1692"/>
      <c r="DJ34" s="1692"/>
      <c r="DK34" s="1692"/>
      <c r="DL34" s="1692"/>
      <c r="DM34" s="1692"/>
      <c r="DN34" s="1692"/>
      <c r="DO34" s="1692"/>
      <c r="DP34" s="1692"/>
      <c r="DQ34" s="1692"/>
      <c r="DR34" s="1692"/>
      <c r="DS34" s="1692"/>
      <c r="DT34" s="1692"/>
      <c r="DU34" s="1692"/>
      <c r="DV34" s="1692"/>
      <c r="DW34" s="1692"/>
      <c r="DX34" s="1692"/>
      <c r="DY34" s="1692"/>
      <c r="DZ34" s="1692"/>
      <c r="EA34" s="1692"/>
      <c r="EB34" s="1692"/>
      <c r="EC34" s="1692"/>
      <c r="ED34" s="1692"/>
      <c r="EE34" s="1692"/>
      <c r="EF34" s="1692"/>
      <c r="EG34" s="1692"/>
      <c r="EH34" s="1692"/>
      <c r="EI34" s="1692"/>
      <c r="EJ34" s="1692"/>
      <c r="EK34" s="1692"/>
      <c r="EL34" s="1692"/>
      <c r="EM34" s="1692"/>
      <c r="EN34" s="1692"/>
      <c r="EO34" s="1692"/>
      <c r="EP34" s="1692"/>
      <c r="EQ34" s="1692"/>
      <c r="ER34" s="1692"/>
      <c r="ES34" s="1692"/>
      <c r="ET34" s="1692"/>
      <c r="EU34" s="1692"/>
      <c r="EV34" s="1692"/>
      <c r="EW34" s="1692"/>
      <c r="EX34" s="1692"/>
      <c r="EY34" s="1692"/>
      <c r="EZ34" s="1692"/>
      <c r="FA34" s="1692"/>
      <c r="FB34" s="1692"/>
      <c r="FC34" s="1692"/>
      <c r="FD34" s="1692"/>
      <c r="FE34" s="1692"/>
      <c r="FF34" s="1692"/>
      <c r="FG34" s="1692"/>
      <c r="FH34" s="1692"/>
      <c r="FI34" s="1692"/>
      <c r="FJ34" s="1692"/>
      <c r="FK34" s="1692"/>
      <c r="FL34" s="1692"/>
      <c r="FM34" s="1692"/>
      <c r="FN34" s="1692"/>
      <c r="FO34" s="1692"/>
      <c r="FP34" s="1692"/>
      <c r="FQ34" s="1692"/>
      <c r="FR34" s="1692"/>
      <c r="FS34" s="1692"/>
      <c r="FT34" s="1692"/>
      <c r="FU34" s="1692"/>
      <c r="FV34" s="1692"/>
      <c r="FW34" s="1692"/>
      <c r="FX34" s="1692"/>
      <c r="FY34" s="1692"/>
      <c r="FZ34" s="1692"/>
      <c r="GA34" s="1692"/>
      <c r="GB34" s="1692"/>
      <c r="GC34" s="1692"/>
      <c r="GD34" s="1692"/>
      <c r="GE34" s="1692"/>
      <c r="GF34" s="1692"/>
      <c r="GG34" s="1692"/>
      <c r="GH34" s="1692"/>
      <c r="GI34" s="1692"/>
      <c r="GJ34" s="1692"/>
      <c r="GK34" s="1692"/>
      <c r="GL34" s="1692"/>
      <c r="GM34" s="1692"/>
      <c r="GN34" s="1692"/>
      <c r="GO34" s="1692"/>
      <c r="GP34" s="1692"/>
      <c r="GQ34" s="1692"/>
      <c r="GR34" s="1692"/>
      <c r="GS34" s="1692"/>
      <c r="GT34" s="1692"/>
      <c r="GU34" s="1692"/>
      <c r="GV34" s="1692"/>
      <c r="GW34" s="1692"/>
      <c r="GX34" s="1692"/>
      <c r="GY34" s="1692"/>
      <c r="GZ34" s="1692"/>
      <c r="HA34" s="1692"/>
      <c r="HB34" s="1692"/>
      <c r="HC34" s="1692"/>
      <c r="HD34" s="1692"/>
      <c r="HE34" s="1692"/>
      <c r="HF34" s="1692"/>
      <c r="HG34" s="1692"/>
      <c r="HH34" s="1692"/>
      <c r="HI34" s="1692"/>
      <c r="HJ34" s="1692"/>
      <c r="HK34" s="1692"/>
      <c r="HL34" s="1692"/>
      <c r="HM34" s="1692"/>
      <c r="HN34" s="1692"/>
      <c r="HO34" s="1692"/>
      <c r="HP34" s="1692"/>
      <c r="HQ34" s="1692"/>
      <c r="HR34" s="1692"/>
      <c r="HS34" s="1692"/>
      <c r="HT34" s="1692"/>
      <c r="HU34" s="1692"/>
      <c r="HV34" s="1692"/>
      <c r="HW34" s="1692"/>
      <c r="HX34" s="1692"/>
      <c r="HY34" s="1692"/>
      <c r="HZ34" s="1692"/>
      <c r="IA34" s="1692"/>
      <c r="IB34" s="1692"/>
      <c r="IC34" s="1692"/>
      <c r="ID34" s="1692"/>
      <c r="IE34" s="1692"/>
      <c r="IF34" s="1692"/>
      <c r="IG34" s="1692"/>
      <c r="IH34" s="1692"/>
      <c r="II34" s="1692"/>
      <c r="IJ34" s="1692"/>
      <c r="IK34" s="1692"/>
      <c r="IL34" s="1692"/>
      <c r="IM34" s="1692"/>
      <c r="IN34" s="1692"/>
      <c r="IO34" s="1692"/>
      <c r="IP34" s="1692"/>
      <c r="IQ34" s="1692"/>
      <c r="IR34" s="1692"/>
      <c r="IS34" s="1692"/>
      <c r="IT34" s="1692"/>
      <c r="IU34" s="1692"/>
    </row>
    <row r="35" spans="1:255" s="1580" customFormat="1" ht="14.25">
      <c r="A35" s="2878"/>
      <c r="B35" s="2879" t="s">
        <v>1458</v>
      </c>
      <c r="C35" s="2888"/>
      <c r="D35" s="2880"/>
      <c r="E35" s="1712">
        <v>173742</v>
      </c>
      <c r="F35" s="1711">
        <v>59728</v>
      </c>
      <c r="G35" s="1711">
        <v>2725</v>
      </c>
      <c r="H35" s="1711">
        <v>114014</v>
      </c>
      <c r="I35" s="1712">
        <v>171747750</v>
      </c>
      <c r="J35" s="1711">
        <v>665000</v>
      </c>
      <c r="K35" s="1711">
        <v>3370500</v>
      </c>
      <c r="L35" s="1711">
        <f>I35-J35-K35</f>
        <v>167712250</v>
      </c>
      <c r="M35" s="1712">
        <f>L35/H35</f>
        <v>1470.9794411212658</v>
      </c>
      <c r="N35" s="1714">
        <v>4833830</v>
      </c>
      <c r="R35" s="1692"/>
      <c r="S35" s="1692"/>
      <c r="T35" s="1692"/>
      <c r="U35" s="1692"/>
      <c r="V35" s="1692"/>
      <c r="W35" s="1692"/>
      <c r="X35" s="1692"/>
      <c r="Y35" s="1692"/>
      <c r="Z35" s="1692"/>
      <c r="AA35" s="1692"/>
      <c r="AB35" s="1692"/>
      <c r="AC35" s="1692"/>
      <c r="AD35" s="1692"/>
      <c r="AE35" s="1692"/>
      <c r="AF35" s="1692"/>
      <c r="AG35" s="1692"/>
      <c r="AH35" s="1692"/>
      <c r="AI35" s="1692"/>
      <c r="AJ35" s="1692"/>
      <c r="AK35" s="1692"/>
      <c r="AL35" s="1692"/>
      <c r="AM35" s="1692"/>
      <c r="AN35" s="1692"/>
      <c r="AO35" s="1692"/>
      <c r="AP35" s="1692"/>
      <c r="AQ35" s="1692"/>
      <c r="AR35" s="1692"/>
      <c r="AS35" s="1692"/>
      <c r="AT35" s="1692"/>
      <c r="AU35" s="1692"/>
      <c r="AV35" s="1692"/>
      <c r="AW35" s="1692"/>
      <c r="AX35" s="1692"/>
      <c r="AY35" s="1692"/>
      <c r="AZ35" s="1692"/>
      <c r="BA35" s="1692"/>
      <c r="BB35" s="1692"/>
      <c r="BC35" s="1692"/>
      <c r="BD35" s="1692"/>
      <c r="BE35" s="1692"/>
      <c r="BF35" s="1692"/>
      <c r="BG35" s="1692"/>
      <c r="BH35" s="1692"/>
      <c r="BI35" s="1692"/>
      <c r="BJ35" s="1692"/>
      <c r="BK35" s="1692"/>
      <c r="BL35" s="1692"/>
      <c r="BM35" s="1692"/>
      <c r="BN35" s="1692"/>
      <c r="BO35" s="1692"/>
      <c r="BP35" s="1692"/>
      <c r="BQ35" s="1692"/>
      <c r="BR35" s="1692"/>
      <c r="BS35" s="1692"/>
      <c r="BT35" s="1692"/>
      <c r="BU35" s="1692"/>
      <c r="BV35" s="1692"/>
      <c r="BW35" s="1692"/>
      <c r="BX35" s="1692"/>
      <c r="BY35" s="1692"/>
      <c r="BZ35" s="1692"/>
      <c r="CA35" s="1692"/>
      <c r="CB35" s="1692"/>
      <c r="CC35" s="1692"/>
      <c r="CD35" s="1692"/>
      <c r="CE35" s="1692"/>
      <c r="CF35" s="1692"/>
      <c r="CG35" s="1692"/>
      <c r="CH35" s="1692"/>
      <c r="CI35" s="1692"/>
      <c r="CJ35" s="1692"/>
      <c r="CK35" s="1692"/>
      <c r="CL35" s="1692"/>
      <c r="CM35" s="1692"/>
      <c r="CN35" s="1692"/>
      <c r="CO35" s="1692"/>
      <c r="CP35" s="1692"/>
      <c r="CQ35" s="1692"/>
      <c r="CR35" s="1692"/>
      <c r="CS35" s="1692"/>
      <c r="CT35" s="1692"/>
      <c r="CU35" s="1692"/>
      <c r="CV35" s="1692"/>
      <c r="CW35" s="1692"/>
      <c r="CX35" s="1692"/>
      <c r="CY35" s="1692"/>
      <c r="CZ35" s="1692"/>
      <c r="DA35" s="1692"/>
      <c r="DB35" s="1692"/>
      <c r="DC35" s="1692"/>
      <c r="DD35" s="1692"/>
      <c r="DE35" s="1692"/>
      <c r="DF35" s="1692"/>
      <c r="DG35" s="1692"/>
      <c r="DH35" s="1692"/>
      <c r="DI35" s="1692"/>
      <c r="DJ35" s="1692"/>
      <c r="DK35" s="1692"/>
      <c r="DL35" s="1692"/>
      <c r="DM35" s="1692"/>
      <c r="DN35" s="1692"/>
      <c r="DO35" s="1692"/>
      <c r="DP35" s="1692"/>
      <c r="DQ35" s="1692"/>
      <c r="DR35" s="1692"/>
      <c r="DS35" s="1692"/>
      <c r="DT35" s="1692"/>
      <c r="DU35" s="1692"/>
      <c r="DV35" s="1692"/>
      <c r="DW35" s="1692"/>
      <c r="DX35" s="1692"/>
      <c r="DY35" s="1692"/>
      <c r="DZ35" s="1692"/>
      <c r="EA35" s="1692"/>
      <c r="EB35" s="1692"/>
      <c r="EC35" s="1692"/>
      <c r="ED35" s="1692"/>
      <c r="EE35" s="1692"/>
      <c r="EF35" s="1692"/>
      <c r="EG35" s="1692"/>
      <c r="EH35" s="1692"/>
      <c r="EI35" s="1692"/>
      <c r="EJ35" s="1692"/>
      <c r="EK35" s="1692"/>
      <c r="EL35" s="1692"/>
      <c r="EM35" s="1692"/>
      <c r="EN35" s="1692"/>
      <c r="EO35" s="1692"/>
      <c r="EP35" s="1692"/>
      <c r="EQ35" s="1692"/>
      <c r="ER35" s="1692"/>
      <c r="ES35" s="1692"/>
      <c r="ET35" s="1692"/>
      <c r="EU35" s="1692"/>
      <c r="EV35" s="1692"/>
      <c r="EW35" s="1692"/>
      <c r="EX35" s="1692"/>
      <c r="EY35" s="1692"/>
      <c r="EZ35" s="1692"/>
      <c r="FA35" s="1692"/>
      <c r="FB35" s="1692"/>
      <c r="FC35" s="1692"/>
      <c r="FD35" s="1692"/>
      <c r="FE35" s="1692"/>
      <c r="FF35" s="1692"/>
      <c r="FG35" s="1692"/>
      <c r="FH35" s="1692"/>
      <c r="FI35" s="1692"/>
      <c r="FJ35" s="1692"/>
      <c r="FK35" s="1692"/>
      <c r="FL35" s="1692"/>
      <c r="FM35" s="1692"/>
      <c r="FN35" s="1692"/>
      <c r="FO35" s="1692"/>
      <c r="FP35" s="1692"/>
      <c r="FQ35" s="1692"/>
      <c r="FR35" s="1692"/>
      <c r="FS35" s="1692"/>
      <c r="FT35" s="1692"/>
      <c r="FU35" s="1692"/>
      <c r="FV35" s="1692"/>
      <c r="FW35" s="1692"/>
      <c r="FX35" s="1692"/>
      <c r="FY35" s="1692"/>
      <c r="FZ35" s="1692"/>
      <c r="GA35" s="1692"/>
      <c r="GB35" s="1692"/>
      <c r="GC35" s="1692"/>
      <c r="GD35" s="1692"/>
      <c r="GE35" s="1692"/>
      <c r="GF35" s="1692"/>
      <c r="GG35" s="1692"/>
      <c r="GH35" s="1692"/>
      <c r="GI35" s="1692"/>
      <c r="GJ35" s="1692"/>
      <c r="GK35" s="1692"/>
      <c r="GL35" s="1692"/>
      <c r="GM35" s="1692"/>
      <c r="GN35" s="1692"/>
      <c r="GO35" s="1692"/>
      <c r="GP35" s="1692"/>
      <c r="GQ35" s="1692"/>
      <c r="GR35" s="1692"/>
      <c r="GS35" s="1692"/>
      <c r="GT35" s="1692"/>
      <c r="GU35" s="1692"/>
      <c r="GV35" s="1692"/>
      <c r="GW35" s="1692"/>
      <c r="GX35" s="1692"/>
      <c r="GY35" s="1692"/>
      <c r="GZ35" s="1692"/>
      <c r="HA35" s="1692"/>
      <c r="HB35" s="1692"/>
      <c r="HC35" s="1692"/>
      <c r="HD35" s="1692"/>
      <c r="HE35" s="1692"/>
      <c r="HF35" s="1692"/>
      <c r="HG35" s="1692"/>
      <c r="HH35" s="1692"/>
      <c r="HI35" s="1692"/>
      <c r="HJ35" s="1692"/>
      <c r="HK35" s="1692"/>
      <c r="HL35" s="1692"/>
      <c r="HM35" s="1692"/>
      <c r="HN35" s="1692"/>
      <c r="HO35" s="1692"/>
      <c r="HP35" s="1692"/>
      <c r="HQ35" s="1692"/>
      <c r="HR35" s="1692"/>
      <c r="HS35" s="1692"/>
      <c r="HT35" s="1692"/>
      <c r="HU35" s="1692"/>
      <c r="HV35" s="1692"/>
      <c r="HW35" s="1692"/>
      <c r="HX35" s="1692"/>
      <c r="HY35" s="1692"/>
      <c r="HZ35" s="1692"/>
      <c r="IA35" s="1692"/>
      <c r="IB35" s="1692"/>
      <c r="IC35" s="1692"/>
      <c r="ID35" s="1692"/>
      <c r="IE35" s="1692"/>
      <c r="IF35" s="1692"/>
      <c r="IG35" s="1692"/>
      <c r="IH35" s="1692"/>
      <c r="II35" s="1692"/>
      <c r="IJ35" s="1692"/>
      <c r="IK35" s="1692"/>
      <c r="IL35" s="1692"/>
      <c r="IM35" s="1692"/>
      <c r="IN35" s="1692"/>
      <c r="IO35" s="1692"/>
      <c r="IP35" s="1692"/>
      <c r="IQ35" s="1692"/>
      <c r="IR35" s="1692"/>
      <c r="IS35" s="1692"/>
      <c r="IT35" s="1692"/>
      <c r="IU35" s="1692"/>
    </row>
    <row r="36" spans="1:255" s="1580" customFormat="1" ht="14.25">
      <c r="A36" s="1717" t="s">
        <v>1597</v>
      </c>
      <c r="B36" s="2879" t="s">
        <v>1598</v>
      </c>
      <c r="C36" s="2888"/>
      <c r="D36" s="2880"/>
      <c r="E36" s="1709">
        <v>70956</v>
      </c>
      <c r="F36" s="1710">
        <v>41596</v>
      </c>
      <c r="G36" s="1710">
        <v>248</v>
      </c>
      <c r="H36" s="1711">
        <v>29360</v>
      </c>
      <c r="I36" s="1709">
        <v>24370250</v>
      </c>
      <c r="J36" s="1718" t="s">
        <v>1762</v>
      </c>
      <c r="K36" s="1715" t="s">
        <v>1762</v>
      </c>
      <c r="L36" s="1711">
        <v>24370250</v>
      </c>
      <c r="M36" s="1712">
        <v>830.049386920981</v>
      </c>
      <c r="N36" s="1714">
        <v>487405</v>
      </c>
      <c r="R36" s="1692"/>
      <c r="S36" s="1692"/>
      <c r="T36" s="1692"/>
      <c r="U36" s="1692"/>
      <c r="V36" s="1692"/>
      <c r="W36" s="1692"/>
      <c r="X36" s="1692"/>
      <c r="Y36" s="1692"/>
      <c r="Z36" s="1692"/>
      <c r="AA36" s="1692"/>
      <c r="AB36" s="1692"/>
      <c r="AC36" s="1692"/>
      <c r="AD36" s="1692"/>
      <c r="AE36" s="1692"/>
      <c r="AF36" s="1692"/>
      <c r="AG36" s="1692"/>
      <c r="AH36" s="1692"/>
      <c r="AI36" s="1692"/>
      <c r="AJ36" s="1692"/>
      <c r="AK36" s="1692"/>
      <c r="AL36" s="1692"/>
      <c r="AM36" s="1692"/>
      <c r="AN36" s="1692"/>
      <c r="AO36" s="1692"/>
      <c r="AP36" s="1692"/>
      <c r="AQ36" s="1692"/>
      <c r="AR36" s="1692"/>
      <c r="AS36" s="1692"/>
      <c r="AT36" s="1692"/>
      <c r="AU36" s="1692"/>
      <c r="AV36" s="1692"/>
      <c r="AW36" s="1692"/>
      <c r="AX36" s="1692"/>
      <c r="AY36" s="1692"/>
      <c r="AZ36" s="1692"/>
      <c r="BA36" s="1692"/>
      <c r="BB36" s="1692"/>
      <c r="BC36" s="1692"/>
      <c r="BD36" s="1692"/>
      <c r="BE36" s="1692"/>
      <c r="BF36" s="1692"/>
      <c r="BG36" s="1692"/>
      <c r="BH36" s="1692"/>
      <c r="BI36" s="1692"/>
      <c r="BJ36" s="1692"/>
      <c r="BK36" s="1692"/>
      <c r="BL36" s="1692"/>
      <c r="BM36" s="1692"/>
      <c r="BN36" s="1692"/>
      <c r="BO36" s="1692"/>
      <c r="BP36" s="1692"/>
      <c r="BQ36" s="1692"/>
      <c r="BR36" s="1692"/>
      <c r="BS36" s="1692"/>
      <c r="BT36" s="1692"/>
      <c r="BU36" s="1692"/>
      <c r="BV36" s="1692"/>
      <c r="BW36" s="1692"/>
      <c r="BX36" s="1692"/>
      <c r="BY36" s="1692"/>
      <c r="BZ36" s="1692"/>
      <c r="CA36" s="1692"/>
      <c r="CB36" s="1692"/>
      <c r="CC36" s="1692"/>
      <c r="CD36" s="1692"/>
      <c r="CE36" s="1692"/>
      <c r="CF36" s="1692"/>
      <c r="CG36" s="1692"/>
      <c r="CH36" s="1692"/>
      <c r="CI36" s="1692"/>
      <c r="CJ36" s="1692"/>
      <c r="CK36" s="1692"/>
      <c r="CL36" s="1692"/>
      <c r="CM36" s="1692"/>
      <c r="CN36" s="1692"/>
      <c r="CO36" s="1692"/>
      <c r="CP36" s="1692"/>
      <c r="CQ36" s="1692"/>
      <c r="CR36" s="1692"/>
      <c r="CS36" s="1692"/>
      <c r="CT36" s="1692"/>
      <c r="CU36" s="1692"/>
      <c r="CV36" s="1692"/>
      <c r="CW36" s="1692"/>
      <c r="CX36" s="1692"/>
      <c r="CY36" s="1692"/>
      <c r="CZ36" s="1692"/>
      <c r="DA36" s="1692"/>
      <c r="DB36" s="1692"/>
      <c r="DC36" s="1692"/>
      <c r="DD36" s="1692"/>
      <c r="DE36" s="1692"/>
      <c r="DF36" s="1692"/>
      <c r="DG36" s="1692"/>
      <c r="DH36" s="1692"/>
      <c r="DI36" s="1692"/>
      <c r="DJ36" s="1692"/>
      <c r="DK36" s="1692"/>
      <c r="DL36" s="1692"/>
      <c r="DM36" s="1692"/>
      <c r="DN36" s="1692"/>
      <c r="DO36" s="1692"/>
      <c r="DP36" s="1692"/>
      <c r="DQ36" s="1692"/>
      <c r="DR36" s="1692"/>
      <c r="DS36" s="1692"/>
      <c r="DT36" s="1692"/>
      <c r="DU36" s="1692"/>
      <c r="DV36" s="1692"/>
      <c r="DW36" s="1692"/>
      <c r="DX36" s="1692"/>
      <c r="DY36" s="1692"/>
      <c r="DZ36" s="1692"/>
      <c r="EA36" s="1692"/>
      <c r="EB36" s="1692"/>
      <c r="EC36" s="1692"/>
      <c r="ED36" s="1692"/>
      <c r="EE36" s="1692"/>
      <c r="EF36" s="1692"/>
      <c r="EG36" s="1692"/>
      <c r="EH36" s="1692"/>
      <c r="EI36" s="1692"/>
      <c r="EJ36" s="1692"/>
      <c r="EK36" s="1692"/>
      <c r="EL36" s="1692"/>
      <c r="EM36" s="1692"/>
      <c r="EN36" s="1692"/>
      <c r="EO36" s="1692"/>
      <c r="EP36" s="1692"/>
      <c r="EQ36" s="1692"/>
      <c r="ER36" s="1692"/>
      <c r="ES36" s="1692"/>
      <c r="ET36" s="1692"/>
      <c r="EU36" s="1692"/>
      <c r="EV36" s="1692"/>
      <c r="EW36" s="1692"/>
      <c r="EX36" s="1692"/>
      <c r="EY36" s="1692"/>
      <c r="EZ36" s="1692"/>
      <c r="FA36" s="1692"/>
      <c r="FB36" s="1692"/>
      <c r="FC36" s="1692"/>
      <c r="FD36" s="1692"/>
      <c r="FE36" s="1692"/>
      <c r="FF36" s="1692"/>
      <c r="FG36" s="1692"/>
      <c r="FH36" s="1692"/>
      <c r="FI36" s="1692"/>
      <c r="FJ36" s="1692"/>
      <c r="FK36" s="1692"/>
      <c r="FL36" s="1692"/>
      <c r="FM36" s="1692"/>
      <c r="FN36" s="1692"/>
      <c r="FO36" s="1692"/>
      <c r="FP36" s="1692"/>
      <c r="FQ36" s="1692"/>
      <c r="FR36" s="1692"/>
      <c r="FS36" s="1692"/>
      <c r="FT36" s="1692"/>
      <c r="FU36" s="1692"/>
      <c r="FV36" s="1692"/>
      <c r="FW36" s="1692"/>
      <c r="FX36" s="1692"/>
      <c r="FY36" s="1692"/>
      <c r="FZ36" s="1692"/>
      <c r="GA36" s="1692"/>
      <c r="GB36" s="1692"/>
      <c r="GC36" s="1692"/>
      <c r="GD36" s="1692"/>
      <c r="GE36" s="1692"/>
      <c r="GF36" s="1692"/>
      <c r="GG36" s="1692"/>
      <c r="GH36" s="1692"/>
      <c r="GI36" s="1692"/>
      <c r="GJ36" s="1692"/>
      <c r="GK36" s="1692"/>
      <c r="GL36" s="1692"/>
      <c r="GM36" s="1692"/>
      <c r="GN36" s="1692"/>
      <c r="GO36" s="1692"/>
      <c r="GP36" s="1692"/>
      <c r="GQ36" s="1692"/>
      <c r="GR36" s="1692"/>
      <c r="GS36" s="1692"/>
      <c r="GT36" s="1692"/>
      <c r="GU36" s="1692"/>
      <c r="GV36" s="1692"/>
      <c r="GW36" s="1692"/>
      <c r="GX36" s="1692"/>
      <c r="GY36" s="1692"/>
      <c r="GZ36" s="1692"/>
      <c r="HA36" s="1692"/>
      <c r="HB36" s="1692"/>
      <c r="HC36" s="1692"/>
      <c r="HD36" s="1692"/>
      <c r="HE36" s="1692"/>
      <c r="HF36" s="1692"/>
      <c r="HG36" s="1692"/>
      <c r="HH36" s="1692"/>
      <c r="HI36" s="1692"/>
      <c r="HJ36" s="1692"/>
      <c r="HK36" s="1692"/>
      <c r="HL36" s="1692"/>
      <c r="HM36" s="1692"/>
      <c r="HN36" s="1692"/>
      <c r="HO36" s="1692"/>
      <c r="HP36" s="1692"/>
      <c r="HQ36" s="1692"/>
      <c r="HR36" s="1692"/>
      <c r="HS36" s="1692"/>
      <c r="HT36" s="1692"/>
      <c r="HU36" s="1692"/>
      <c r="HV36" s="1692"/>
      <c r="HW36" s="1692"/>
      <c r="HX36" s="1692"/>
      <c r="HY36" s="1692"/>
      <c r="HZ36" s="1692"/>
      <c r="IA36" s="1692"/>
      <c r="IB36" s="1692"/>
      <c r="IC36" s="1692"/>
      <c r="ID36" s="1692"/>
      <c r="IE36" s="1692"/>
      <c r="IF36" s="1692"/>
      <c r="IG36" s="1692"/>
      <c r="IH36" s="1692"/>
      <c r="II36" s="1692"/>
      <c r="IJ36" s="1692"/>
      <c r="IK36" s="1692"/>
      <c r="IL36" s="1692"/>
      <c r="IM36" s="1692"/>
      <c r="IN36" s="1692"/>
      <c r="IO36" s="1692"/>
      <c r="IP36" s="1692"/>
      <c r="IQ36" s="1692"/>
      <c r="IR36" s="1692"/>
      <c r="IS36" s="1692"/>
      <c r="IT36" s="1692"/>
      <c r="IU36" s="1692"/>
    </row>
    <row r="37" spans="1:255" s="1580" customFormat="1" ht="14.25">
      <c r="A37" s="1719" t="s">
        <v>1599</v>
      </c>
      <c r="B37" s="2879" t="s">
        <v>1600</v>
      </c>
      <c r="C37" s="2888"/>
      <c r="D37" s="2880"/>
      <c r="E37" s="1709">
        <v>14221</v>
      </c>
      <c r="F37" s="1710">
        <v>1424</v>
      </c>
      <c r="G37" s="1710">
        <v>11</v>
      </c>
      <c r="H37" s="1711">
        <v>12797</v>
      </c>
      <c r="I37" s="1709">
        <v>26061020</v>
      </c>
      <c r="J37" s="1718" t="s">
        <v>1762</v>
      </c>
      <c r="K37" s="1715" t="s">
        <v>1762</v>
      </c>
      <c r="L37" s="1711">
        <v>26061020</v>
      </c>
      <c r="M37" s="1712">
        <v>2036.494490896304</v>
      </c>
      <c r="N37" s="1714">
        <v>521220</v>
      </c>
      <c r="R37" s="1692"/>
      <c r="S37" s="1692"/>
      <c r="T37" s="1692"/>
      <c r="U37" s="1692"/>
      <c r="V37" s="1692"/>
      <c r="W37" s="1692"/>
      <c r="X37" s="1692"/>
      <c r="Y37" s="1692"/>
      <c r="Z37" s="1692"/>
      <c r="AA37" s="1692"/>
      <c r="AB37" s="1692"/>
      <c r="AC37" s="1692"/>
      <c r="AD37" s="1692"/>
      <c r="AE37" s="1692"/>
      <c r="AF37" s="1692"/>
      <c r="AG37" s="1692"/>
      <c r="AH37" s="1692"/>
      <c r="AI37" s="1692"/>
      <c r="AJ37" s="1692"/>
      <c r="AK37" s="1692"/>
      <c r="AL37" s="1692"/>
      <c r="AM37" s="1692"/>
      <c r="AN37" s="1692"/>
      <c r="AO37" s="1692"/>
      <c r="AP37" s="1692"/>
      <c r="AQ37" s="1692"/>
      <c r="AR37" s="1692"/>
      <c r="AS37" s="1692"/>
      <c r="AT37" s="1692"/>
      <c r="AU37" s="1692"/>
      <c r="AV37" s="1692"/>
      <c r="AW37" s="1692"/>
      <c r="AX37" s="1692"/>
      <c r="AY37" s="1692"/>
      <c r="AZ37" s="1692"/>
      <c r="BA37" s="1692"/>
      <c r="BB37" s="1692"/>
      <c r="BC37" s="1692"/>
      <c r="BD37" s="1692"/>
      <c r="BE37" s="1692"/>
      <c r="BF37" s="1692"/>
      <c r="BG37" s="1692"/>
      <c r="BH37" s="1692"/>
      <c r="BI37" s="1692"/>
      <c r="BJ37" s="1692"/>
      <c r="BK37" s="1692"/>
      <c r="BL37" s="1692"/>
      <c r="BM37" s="1692"/>
      <c r="BN37" s="1692"/>
      <c r="BO37" s="1692"/>
      <c r="BP37" s="1692"/>
      <c r="BQ37" s="1692"/>
      <c r="BR37" s="1692"/>
      <c r="BS37" s="1692"/>
      <c r="BT37" s="1692"/>
      <c r="BU37" s="1692"/>
      <c r="BV37" s="1692"/>
      <c r="BW37" s="1692"/>
      <c r="BX37" s="1692"/>
      <c r="BY37" s="1692"/>
      <c r="BZ37" s="1692"/>
      <c r="CA37" s="1692"/>
      <c r="CB37" s="1692"/>
      <c r="CC37" s="1692"/>
      <c r="CD37" s="1692"/>
      <c r="CE37" s="1692"/>
      <c r="CF37" s="1692"/>
      <c r="CG37" s="1692"/>
      <c r="CH37" s="1692"/>
      <c r="CI37" s="1692"/>
      <c r="CJ37" s="1692"/>
      <c r="CK37" s="1692"/>
      <c r="CL37" s="1692"/>
      <c r="CM37" s="1692"/>
      <c r="CN37" s="1692"/>
      <c r="CO37" s="1692"/>
      <c r="CP37" s="1692"/>
      <c r="CQ37" s="1692"/>
      <c r="CR37" s="1692"/>
      <c r="CS37" s="1692"/>
      <c r="CT37" s="1692"/>
      <c r="CU37" s="1692"/>
      <c r="CV37" s="1692"/>
      <c r="CW37" s="1692"/>
      <c r="CX37" s="1692"/>
      <c r="CY37" s="1692"/>
      <c r="CZ37" s="1692"/>
      <c r="DA37" s="1692"/>
      <c r="DB37" s="1692"/>
      <c r="DC37" s="1692"/>
      <c r="DD37" s="1692"/>
      <c r="DE37" s="1692"/>
      <c r="DF37" s="1692"/>
      <c r="DG37" s="1692"/>
      <c r="DH37" s="1692"/>
      <c r="DI37" s="1692"/>
      <c r="DJ37" s="1692"/>
      <c r="DK37" s="1692"/>
      <c r="DL37" s="1692"/>
      <c r="DM37" s="1692"/>
      <c r="DN37" s="1692"/>
      <c r="DO37" s="1692"/>
      <c r="DP37" s="1692"/>
      <c r="DQ37" s="1692"/>
      <c r="DR37" s="1692"/>
      <c r="DS37" s="1692"/>
      <c r="DT37" s="1692"/>
      <c r="DU37" s="1692"/>
      <c r="DV37" s="1692"/>
      <c r="DW37" s="1692"/>
      <c r="DX37" s="1692"/>
      <c r="DY37" s="1692"/>
      <c r="DZ37" s="1692"/>
      <c r="EA37" s="1692"/>
      <c r="EB37" s="1692"/>
      <c r="EC37" s="1692"/>
      <c r="ED37" s="1692"/>
      <c r="EE37" s="1692"/>
      <c r="EF37" s="1692"/>
      <c r="EG37" s="1692"/>
      <c r="EH37" s="1692"/>
      <c r="EI37" s="1692"/>
      <c r="EJ37" s="1692"/>
      <c r="EK37" s="1692"/>
      <c r="EL37" s="1692"/>
      <c r="EM37" s="1692"/>
      <c r="EN37" s="1692"/>
      <c r="EO37" s="1692"/>
      <c r="EP37" s="1692"/>
      <c r="EQ37" s="1692"/>
      <c r="ER37" s="1692"/>
      <c r="ES37" s="1692"/>
      <c r="ET37" s="1692"/>
      <c r="EU37" s="1692"/>
      <c r="EV37" s="1692"/>
      <c r="EW37" s="1692"/>
      <c r="EX37" s="1692"/>
      <c r="EY37" s="1692"/>
      <c r="EZ37" s="1692"/>
      <c r="FA37" s="1692"/>
      <c r="FB37" s="1692"/>
      <c r="FC37" s="1692"/>
      <c r="FD37" s="1692"/>
      <c r="FE37" s="1692"/>
      <c r="FF37" s="1692"/>
      <c r="FG37" s="1692"/>
      <c r="FH37" s="1692"/>
      <c r="FI37" s="1692"/>
      <c r="FJ37" s="1692"/>
      <c r="FK37" s="1692"/>
      <c r="FL37" s="1692"/>
      <c r="FM37" s="1692"/>
      <c r="FN37" s="1692"/>
      <c r="FO37" s="1692"/>
      <c r="FP37" s="1692"/>
      <c r="FQ37" s="1692"/>
      <c r="FR37" s="1692"/>
      <c r="FS37" s="1692"/>
      <c r="FT37" s="1692"/>
      <c r="FU37" s="1692"/>
      <c r="FV37" s="1692"/>
      <c r="FW37" s="1692"/>
      <c r="FX37" s="1692"/>
      <c r="FY37" s="1692"/>
      <c r="FZ37" s="1692"/>
      <c r="GA37" s="1692"/>
      <c r="GB37" s="1692"/>
      <c r="GC37" s="1692"/>
      <c r="GD37" s="1692"/>
      <c r="GE37" s="1692"/>
      <c r="GF37" s="1692"/>
      <c r="GG37" s="1692"/>
      <c r="GH37" s="1692"/>
      <c r="GI37" s="1692"/>
      <c r="GJ37" s="1692"/>
      <c r="GK37" s="1692"/>
      <c r="GL37" s="1692"/>
      <c r="GM37" s="1692"/>
      <c r="GN37" s="1692"/>
      <c r="GO37" s="1692"/>
      <c r="GP37" s="1692"/>
      <c r="GQ37" s="1692"/>
      <c r="GR37" s="1692"/>
      <c r="GS37" s="1692"/>
      <c r="GT37" s="1692"/>
      <c r="GU37" s="1692"/>
      <c r="GV37" s="1692"/>
      <c r="GW37" s="1692"/>
      <c r="GX37" s="1692"/>
      <c r="GY37" s="1692"/>
      <c r="GZ37" s="1692"/>
      <c r="HA37" s="1692"/>
      <c r="HB37" s="1692"/>
      <c r="HC37" s="1692"/>
      <c r="HD37" s="1692"/>
      <c r="HE37" s="1692"/>
      <c r="HF37" s="1692"/>
      <c r="HG37" s="1692"/>
      <c r="HH37" s="1692"/>
      <c r="HI37" s="1692"/>
      <c r="HJ37" s="1692"/>
      <c r="HK37" s="1692"/>
      <c r="HL37" s="1692"/>
      <c r="HM37" s="1692"/>
      <c r="HN37" s="1692"/>
      <c r="HO37" s="1692"/>
      <c r="HP37" s="1692"/>
      <c r="HQ37" s="1692"/>
      <c r="HR37" s="1692"/>
      <c r="HS37" s="1692"/>
      <c r="HT37" s="1692"/>
      <c r="HU37" s="1692"/>
      <c r="HV37" s="1692"/>
      <c r="HW37" s="1692"/>
      <c r="HX37" s="1692"/>
      <c r="HY37" s="1692"/>
      <c r="HZ37" s="1692"/>
      <c r="IA37" s="1692"/>
      <c r="IB37" s="1692"/>
      <c r="IC37" s="1692"/>
      <c r="ID37" s="1692"/>
      <c r="IE37" s="1692"/>
      <c r="IF37" s="1692"/>
      <c r="IG37" s="1692"/>
      <c r="IH37" s="1692"/>
      <c r="II37" s="1692"/>
      <c r="IJ37" s="1692"/>
      <c r="IK37" s="1692"/>
      <c r="IL37" s="1692"/>
      <c r="IM37" s="1692"/>
      <c r="IN37" s="1692"/>
      <c r="IO37" s="1692"/>
      <c r="IP37" s="1692"/>
      <c r="IQ37" s="1692"/>
      <c r="IR37" s="1692"/>
      <c r="IS37" s="1692"/>
      <c r="IT37" s="1692"/>
      <c r="IU37" s="1692"/>
    </row>
    <row r="38" spans="1:255" s="1580" customFormat="1" ht="14.25">
      <c r="A38" s="1719" t="s">
        <v>1601</v>
      </c>
      <c r="B38" s="2879" t="s">
        <v>1602</v>
      </c>
      <c r="C38" s="2888"/>
      <c r="D38" s="2880"/>
      <c r="E38" s="1709">
        <v>0</v>
      </c>
      <c r="F38" s="1710">
        <v>0</v>
      </c>
      <c r="G38" s="1710">
        <v>0</v>
      </c>
      <c r="H38" s="1711">
        <v>0</v>
      </c>
      <c r="I38" s="1709">
        <v>0</v>
      </c>
      <c r="J38" s="1715" t="s">
        <v>1762</v>
      </c>
      <c r="K38" s="1715" t="s">
        <v>1762</v>
      </c>
      <c r="L38" s="1711">
        <v>0</v>
      </c>
      <c r="M38" s="1715" t="s">
        <v>1762</v>
      </c>
      <c r="N38" s="1714">
        <v>0</v>
      </c>
      <c r="R38" s="1692"/>
      <c r="S38" s="1692"/>
      <c r="T38" s="1692"/>
      <c r="U38" s="1692"/>
      <c r="V38" s="1692"/>
      <c r="W38" s="1692"/>
      <c r="X38" s="1692"/>
      <c r="Y38" s="1692"/>
      <c r="Z38" s="1692"/>
      <c r="AA38" s="1692"/>
      <c r="AB38" s="1692"/>
      <c r="AC38" s="1692"/>
      <c r="AD38" s="1692"/>
      <c r="AE38" s="1692"/>
      <c r="AF38" s="1692"/>
      <c r="AG38" s="1692"/>
      <c r="AH38" s="1692"/>
      <c r="AI38" s="1692"/>
      <c r="AJ38" s="1692"/>
      <c r="AK38" s="1692"/>
      <c r="AL38" s="1692"/>
      <c r="AM38" s="1692"/>
      <c r="AN38" s="1692"/>
      <c r="AO38" s="1692"/>
      <c r="AP38" s="1692"/>
      <c r="AQ38" s="1692"/>
      <c r="AR38" s="1692"/>
      <c r="AS38" s="1692"/>
      <c r="AT38" s="1692"/>
      <c r="AU38" s="1692"/>
      <c r="AV38" s="1692"/>
      <c r="AW38" s="1692"/>
      <c r="AX38" s="1692"/>
      <c r="AY38" s="1692"/>
      <c r="AZ38" s="1692"/>
      <c r="BA38" s="1692"/>
      <c r="BB38" s="1692"/>
      <c r="BC38" s="1692"/>
      <c r="BD38" s="1692"/>
      <c r="BE38" s="1692"/>
      <c r="BF38" s="1692"/>
      <c r="BG38" s="1692"/>
      <c r="BH38" s="1692"/>
      <c r="BI38" s="1692"/>
      <c r="BJ38" s="1692"/>
      <c r="BK38" s="1692"/>
      <c r="BL38" s="1692"/>
      <c r="BM38" s="1692"/>
      <c r="BN38" s="1692"/>
      <c r="BO38" s="1692"/>
      <c r="BP38" s="1692"/>
      <c r="BQ38" s="1692"/>
      <c r="BR38" s="1692"/>
      <c r="BS38" s="1692"/>
      <c r="BT38" s="1692"/>
      <c r="BU38" s="1692"/>
      <c r="BV38" s="1692"/>
      <c r="BW38" s="1692"/>
      <c r="BX38" s="1692"/>
      <c r="BY38" s="1692"/>
      <c r="BZ38" s="1692"/>
      <c r="CA38" s="1692"/>
      <c r="CB38" s="1692"/>
      <c r="CC38" s="1692"/>
      <c r="CD38" s="1692"/>
      <c r="CE38" s="1692"/>
      <c r="CF38" s="1692"/>
      <c r="CG38" s="1692"/>
      <c r="CH38" s="1692"/>
      <c r="CI38" s="1692"/>
      <c r="CJ38" s="1692"/>
      <c r="CK38" s="1692"/>
      <c r="CL38" s="1692"/>
      <c r="CM38" s="1692"/>
      <c r="CN38" s="1692"/>
      <c r="CO38" s="1692"/>
      <c r="CP38" s="1692"/>
      <c r="CQ38" s="1692"/>
      <c r="CR38" s="1692"/>
      <c r="CS38" s="1692"/>
      <c r="CT38" s="1692"/>
      <c r="CU38" s="1692"/>
      <c r="CV38" s="1692"/>
      <c r="CW38" s="1692"/>
      <c r="CX38" s="1692"/>
      <c r="CY38" s="1692"/>
      <c r="CZ38" s="1692"/>
      <c r="DA38" s="1692"/>
      <c r="DB38" s="1692"/>
      <c r="DC38" s="1692"/>
      <c r="DD38" s="1692"/>
      <c r="DE38" s="1692"/>
      <c r="DF38" s="1692"/>
      <c r="DG38" s="1692"/>
      <c r="DH38" s="1692"/>
      <c r="DI38" s="1692"/>
      <c r="DJ38" s="1692"/>
      <c r="DK38" s="1692"/>
      <c r="DL38" s="1692"/>
      <c r="DM38" s="1692"/>
      <c r="DN38" s="1692"/>
      <c r="DO38" s="1692"/>
      <c r="DP38" s="1692"/>
      <c r="DQ38" s="1692"/>
      <c r="DR38" s="1692"/>
      <c r="DS38" s="1692"/>
      <c r="DT38" s="1692"/>
      <c r="DU38" s="1692"/>
      <c r="DV38" s="1692"/>
      <c r="DW38" s="1692"/>
      <c r="DX38" s="1692"/>
      <c r="DY38" s="1692"/>
      <c r="DZ38" s="1692"/>
      <c r="EA38" s="1692"/>
      <c r="EB38" s="1692"/>
      <c r="EC38" s="1692"/>
      <c r="ED38" s="1692"/>
      <c r="EE38" s="1692"/>
      <c r="EF38" s="1692"/>
      <c r="EG38" s="1692"/>
      <c r="EH38" s="1692"/>
      <c r="EI38" s="1692"/>
      <c r="EJ38" s="1692"/>
      <c r="EK38" s="1692"/>
      <c r="EL38" s="1692"/>
      <c r="EM38" s="1692"/>
      <c r="EN38" s="1692"/>
      <c r="EO38" s="1692"/>
      <c r="EP38" s="1692"/>
      <c r="EQ38" s="1692"/>
      <c r="ER38" s="1692"/>
      <c r="ES38" s="1692"/>
      <c r="ET38" s="1692"/>
      <c r="EU38" s="1692"/>
      <c r="EV38" s="1692"/>
      <c r="EW38" s="1692"/>
      <c r="EX38" s="1692"/>
      <c r="EY38" s="1692"/>
      <c r="EZ38" s="1692"/>
      <c r="FA38" s="1692"/>
      <c r="FB38" s="1692"/>
      <c r="FC38" s="1692"/>
      <c r="FD38" s="1692"/>
      <c r="FE38" s="1692"/>
      <c r="FF38" s="1692"/>
      <c r="FG38" s="1692"/>
      <c r="FH38" s="1692"/>
      <c r="FI38" s="1692"/>
      <c r="FJ38" s="1692"/>
      <c r="FK38" s="1692"/>
      <c r="FL38" s="1692"/>
      <c r="FM38" s="1692"/>
      <c r="FN38" s="1692"/>
      <c r="FO38" s="1692"/>
      <c r="FP38" s="1692"/>
      <c r="FQ38" s="1692"/>
      <c r="FR38" s="1692"/>
      <c r="FS38" s="1692"/>
      <c r="FT38" s="1692"/>
      <c r="FU38" s="1692"/>
      <c r="FV38" s="1692"/>
      <c r="FW38" s="1692"/>
      <c r="FX38" s="1692"/>
      <c r="FY38" s="1692"/>
      <c r="FZ38" s="1692"/>
      <c r="GA38" s="1692"/>
      <c r="GB38" s="1692"/>
      <c r="GC38" s="1692"/>
      <c r="GD38" s="1692"/>
      <c r="GE38" s="1692"/>
      <c r="GF38" s="1692"/>
      <c r="GG38" s="1692"/>
      <c r="GH38" s="1692"/>
      <c r="GI38" s="1692"/>
      <c r="GJ38" s="1692"/>
      <c r="GK38" s="1692"/>
      <c r="GL38" s="1692"/>
      <c r="GM38" s="1692"/>
      <c r="GN38" s="1692"/>
      <c r="GO38" s="1692"/>
      <c r="GP38" s="1692"/>
      <c r="GQ38" s="1692"/>
      <c r="GR38" s="1692"/>
      <c r="GS38" s="1692"/>
      <c r="GT38" s="1692"/>
      <c r="GU38" s="1692"/>
      <c r="GV38" s="1692"/>
      <c r="GW38" s="1692"/>
      <c r="GX38" s="1692"/>
      <c r="GY38" s="1692"/>
      <c r="GZ38" s="1692"/>
      <c r="HA38" s="1692"/>
      <c r="HB38" s="1692"/>
      <c r="HC38" s="1692"/>
      <c r="HD38" s="1692"/>
      <c r="HE38" s="1692"/>
      <c r="HF38" s="1692"/>
      <c r="HG38" s="1692"/>
      <c r="HH38" s="1692"/>
      <c r="HI38" s="1692"/>
      <c r="HJ38" s="1692"/>
      <c r="HK38" s="1692"/>
      <c r="HL38" s="1692"/>
      <c r="HM38" s="1692"/>
      <c r="HN38" s="1692"/>
      <c r="HO38" s="1692"/>
      <c r="HP38" s="1692"/>
      <c r="HQ38" s="1692"/>
      <c r="HR38" s="1692"/>
      <c r="HS38" s="1692"/>
      <c r="HT38" s="1692"/>
      <c r="HU38" s="1692"/>
      <c r="HV38" s="1692"/>
      <c r="HW38" s="1692"/>
      <c r="HX38" s="1692"/>
      <c r="HY38" s="1692"/>
      <c r="HZ38" s="1692"/>
      <c r="IA38" s="1692"/>
      <c r="IB38" s="1692"/>
      <c r="IC38" s="1692"/>
      <c r="ID38" s="1692"/>
      <c r="IE38" s="1692"/>
      <c r="IF38" s="1692"/>
      <c r="IG38" s="1692"/>
      <c r="IH38" s="1692"/>
      <c r="II38" s="1692"/>
      <c r="IJ38" s="1692"/>
      <c r="IK38" s="1692"/>
      <c r="IL38" s="1692"/>
      <c r="IM38" s="1692"/>
      <c r="IN38" s="1692"/>
      <c r="IO38" s="1692"/>
      <c r="IP38" s="1692"/>
      <c r="IQ38" s="1692"/>
      <c r="IR38" s="1692"/>
      <c r="IS38" s="1692"/>
      <c r="IT38" s="1692"/>
      <c r="IU38" s="1692"/>
    </row>
    <row r="39" spans="1:255" s="1580" customFormat="1" ht="14.25">
      <c r="A39" s="1720" t="s">
        <v>1589</v>
      </c>
      <c r="B39" s="2879" t="s">
        <v>1458</v>
      </c>
      <c r="C39" s="2888"/>
      <c r="D39" s="2880"/>
      <c r="E39" s="1712">
        <v>85177</v>
      </c>
      <c r="F39" s="1711">
        <v>43020</v>
      </c>
      <c r="G39" s="1711">
        <v>259</v>
      </c>
      <c r="H39" s="1711">
        <v>42157</v>
      </c>
      <c r="I39" s="1712">
        <v>50431270</v>
      </c>
      <c r="J39" s="1715" t="s">
        <v>1762</v>
      </c>
      <c r="K39" s="1715" t="s">
        <v>1762</v>
      </c>
      <c r="L39" s="1711">
        <v>50431270</v>
      </c>
      <c r="M39" s="1712">
        <v>1196.2727423678155</v>
      </c>
      <c r="N39" s="1714">
        <f>SUM(N36:N38)</f>
        <v>1008625</v>
      </c>
      <c r="R39" s="1692"/>
      <c r="S39" s="1692"/>
      <c r="T39" s="1692"/>
      <c r="U39" s="1692"/>
      <c r="V39" s="1692"/>
      <c r="W39" s="1692"/>
      <c r="X39" s="1692"/>
      <c r="Y39" s="1692"/>
      <c r="Z39" s="1692"/>
      <c r="AA39" s="1692"/>
      <c r="AB39" s="1692"/>
      <c r="AC39" s="1692"/>
      <c r="AD39" s="1692"/>
      <c r="AE39" s="1692"/>
      <c r="AF39" s="1692"/>
      <c r="AG39" s="1692"/>
      <c r="AH39" s="1692"/>
      <c r="AI39" s="1692"/>
      <c r="AJ39" s="1692"/>
      <c r="AK39" s="1692"/>
      <c r="AL39" s="1692"/>
      <c r="AM39" s="1692"/>
      <c r="AN39" s="1692"/>
      <c r="AO39" s="1692"/>
      <c r="AP39" s="1692"/>
      <c r="AQ39" s="1692"/>
      <c r="AR39" s="1692"/>
      <c r="AS39" s="1692"/>
      <c r="AT39" s="1692"/>
      <c r="AU39" s="1692"/>
      <c r="AV39" s="1692"/>
      <c r="AW39" s="1692"/>
      <c r="AX39" s="1692"/>
      <c r="AY39" s="1692"/>
      <c r="AZ39" s="1692"/>
      <c r="BA39" s="1692"/>
      <c r="BB39" s="1692"/>
      <c r="BC39" s="1692"/>
      <c r="BD39" s="1692"/>
      <c r="BE39" s="1692"/>
      <c r="BF39" s="1692"/>
      <c r="BG39" s="1692"/>
      <c r="BH39" s="1692"/>
      <c r="BI39" s="1692"/>
      <c r="BJ39" s="1692"/>
      <c r="BK39" s="1692"/>
      <c r="BL39" s="1692"/>
      <c r="BM39" s="1692"/>
      <c r="BN39" s="1692"/>
      <c r="BO39" s="1692"/>
      <c r="BP39" s="1692"/>
      <c r="BQ39" s="1692"/>
      <c r="BR39" s="1692"/>
      <c r="BS39" s="1692"/>
      <c r="BT39" s="1692"/>
      <c r="BU39" s="1692"/>
      <c r="BV39" s="1692"/>
      <c r="BW39" s="1692"/>
      <c r="BX39" s="1692"/>
      <c r="BY39" s="1692"/>
      <c r="BZ39" s="1692"/>
      <c r="CA39" s="1692"/>
      <c r="CB39" s="1692"/>
      <c r="CC39" s="1692"/>
      <c r="CD39" s="1692"/>
      <c r="CE39" s="1692"/>
      <c r="CF39" s="1692"/>
      <c r="CG39" s="1692"/>
      <c r="CH39" s="1692"/>
      <c r="CI39" s="1692"/>
      <c r="CJ39" s="1692"/>
      <c r="CK39" s="1692"/>
      <c r="CL39" s="1692"/>
      <c r="CM39" s="1692"/>
      <c r="CN39" s="1692"/>
      <c r="CO39" s="1692"/>
      <c r="CP39" s="1692"/>
      <c r="CQ39" s="1692"/>
      <c r="CR39" s="1692"/>
      <c r="CS39" s="1692"/>
      <c r="CT39" s="1692"/>
      <c r="CU39" s="1692"/>
      <c r="CV39" s="1692"/>
      <c r="CW39" s="1692"/>
      <c r="CX39" s="1692"/>
      <c r="CY39" s="1692"/>
      <c r="CZ39" s="1692"/>
      <c r="DA39" s="1692"/>
      <c r="DB39" s="1692"/>
      <c r="DC39" s="1692"/>
      <c r="DD39" s="1692"/>
      <c r="DE39" s="1692"/>
      <c r="DF39" s="1692"/>
      <c r="DG39" s="1692"/>
      <c r="DH39" s="1692"/>
      <c r="DI39" s="1692"/>
      <c r="DJ39" s="1692"/>
      <c r="DK39" s="1692"/>
      <c r="DL39" s="1692"/>
      <c r="DM39" s="1692"/>
      <c r="DN39" s="1692"/>
      <c r="DO39" s="1692"/>
      <c r="DP39" s="1692"/>
      <c r="DQ39" s="1692"/>
      <c r="DR39" s="1692"/>
      <c r="DS39" s="1692"/>
      <c r="DT39" s="1692"/>
      <c r="DU39" s="1692"/>
      <c r="DV39" s="1692"/>
      <c r="DW39" s="1692"/>
      <c r="DX39" s="1692"/>
      <c r="DY39" s="1692"/>
      <c r="DZ39" s="1692"/>
      <c r="EA39" s="1692"/>
      <c r="EB39" s="1692"/>
      <c r="EC39" s="1692"/>
      <c r="ED39" s="1692"/>
      <c r="EE39" s="1692"/>
      <c r="EF39" s="1692"/>
      <c r="EG39" s="1692"/>
      <c r="EH39" s="1692"/>
      <c r="EI39" s="1692"/>
      <c r="EJ39" s="1692"/>
      <c r="EK39" s="1692"/>
      <c r="EL39" s="1692"/>
      <c r="EM39" s="1692"/>
      <c r="EN39" s="1692"/>
      <c r="EO39" s="1692"/>
      <c r="EP39" s="1692"/>
      <c r="EQ39" s="1692"/>
      <c r="ER39" s="1692"/>
      <c r="ES39" s="1692"/>
      <c r="ET39" s="1692"/>
      <c r="EU39" s="1692"/>
      <c r="EV39" s="1692"/>
      <c r="EW39" s="1692"/>
      <c r="EX39" s="1692"/>
      <c r="EY39" s="1692"/>
      <c r="EZ39" s="1692"/>
      <c r="FA39" s="1692"/>
      <c r="FB39" s="1692"/>
      <c r="FC39" s="1692"/>
      <c r="FD39" s="1692"/>
      <c r="FE39" s="1692"/>
      <c r="FF39" s="1692"/>
      <c r="FG39" s="1692"/>
      <c r="FH39" s="1692"/>
      <c r="FI39" s="1692"/>
      <c r="FJ39" s="1692"/>
      <c r="FK39" s="1692"/>
      <c r="FL39" s="1692"/>
      <c r="FM39" s="1692"/>
      <c r="FN39" s="1692"/>
      <c r="FO39" s="1692"/>
      <c r="FP39" s="1692"/>
      <c r="FQ39" s="1692"/>
      <c r="FR39" s="1692"/>
      <c r="FS39" s="1692"/>
      <c r="FT39" s="1692"/>
      <c r="FU39" s="1692"/>
      <c r="FV39" s="1692"/>
      <c r="FW39" s="1692"/>
      <c r="FX39" s="1692"/>
      <c r="FY39" s="1692"/>
      <c r="FZ39" s="1692"/>
      <c r="GA39" s="1692"/>
      <c r="GB39" s="1692"/>
      <c r="GC39" s="1692"/>
      <c r="GD39" s="1692"/>
      <c r="GE39" s="1692"/>
      <c r="GF39" s="1692"/>
      <c r="GG39" s="1692"/>
      <c r="GH39" s="1692"/>
      <c r="GI39" s="1692"/>
      <c r="GJ39" s="1692"/>
      <c r="GK39" s="1692"/>
      <c r="GL39" s="1692"/>
      <c r="GM39" s="1692"/>
      <c r="GN39" s="1692"/>
      <c r="GO39" s="1692"/>
      <c r="GP39" s="1692"/>
      <c r="GQ39" s="1692"/>
      <c r="GR39" s="1692"/>
      <c r="GS39" s="1692"/>
      <c r="GT39" s="1692"/>
      <c r="GU39" s="1692"/>
      <c r="GV39" s="1692"/>
      <c r="GW39" s="1692"/>
      <c r="GX39" s="1692"/>
      <c r="GY39" s="1692"/>
      <c r="GZ39" s="1692"/>
      <c r="HA39" s="1692"/>
      <c r="HB39" s="1692"/>
      <c r="HC39" s="1692"/>
      <c r="HD39" s="1692"/>
      <c r="HE39" s="1692"/>
      <c r="HF39" s="1692"/>
      <c r="HG39" s="1692"/>
      <c r="HH39" s="1692"/>
      <c r="HI39" s="1692"/>
      <c r="HJ39" s="1692"/>
      <c r="HK39" s="1692"/>
      <c r="HL39" s="1692"/>
      <c r="HM39" s="1692"/>
      <c r="HN39" s="1692"/>
      <c r="HO39" s="1692"/>
      <c r="HP39" s="1692"/>
      <c r="HQ39" s="1692"/>
      <c r="HR39" s="1692"/>
      <c r="HS39" s="1692"/>
      <c r="HT39" s="1692"/>
      <c r="HU39" s="1692"/>
      <c r="HV39" s="1692"/>
      <c r="HW39" s="1692"/>
      <c r="HX39" s="1692"/>
      <c r="HY39" s="1692"/>
      <c r="HZ39" s="1692"/>
      <c r="IA39" s="1692"/>
      <c r="IB39" s="1692"/>
      <c r="IC39" s="1692"/>
      <c r="ID39" s="1692"/>
      <c r="IE39" s="1692"/>
      <c r="IF39" s="1692"/>
      <c r="IG39" s="1692"/>
      <c r="IH39" s="1692"/>
      <c r="II39" s="1692"/>
      <c r="IJ39" s="1692"/>
      <c r="IK39" s="1692"/>
      <c r="IL39" s="1692"/>
      <c r="IM39" s="1692"/>
      <c r="IN39" s="1692"/>
      <c r="IO39" s="1692"/>
      <c r="IP39" s="1692"/>
      <c r="IQ39" s="1692"/>
      <c r="IR39" s="1692"/>
      <c r="IS39" s="1692"/>
      <c r="IT39" s="1692"/>
      <c r="IU39" s="1692"/>
    </row>
    <row r="40" spans="1:255" s="1580" customFormat="1" ht="15" thickBot="1">
      <c r="A40" s="2890" t="s">
        <v>1603</v>
      </c>
      <c r="B40" s="2891"/>
      <c r="C40" s="2891"/>
      <c r="D40" s="2892"/>
      <c r="E40" s="1721">
        <v>258919</v>
      </c>
      <c r="F40" s="1722">
        <v>102748</v>
      </c>
      <c r="G40" s="1722">
        <v>2984</v>
      </c>
      <c r="H40" s="1722">
        <v>156171</v>
      </c>
      <c r="I40" s="1721">
        <v>222179020</v>
      </c>
      <c r="J40" s="1722">
        <v>665000</v>
      </c>
      <c r="K40" s="1722">
        <v>3370500</v>
      </c>
      <c r="L40" s="1721">
        <f>I40-J40-K40</f>
        <v>218143520</v>
      </c>
      <c r="M40" s="1721">
        <f>L40/H40</f>
        <v>1396.8247625999707</v>
      </c>
      <c r="N40" s="1723">
        <f>N35+N39</f>
        <v>5842455</v>
      </c>
      <c r="R40" s="1692"/>
      <c r="S40" s="1692"/>
      <c r="T40" s="1692"/>
      <c r="U40" s="1692"/>
      <c r="V40" s="1692"/>
      <c r="W40" s="1692"/>
      <c r="X40" s="1692"/>
      <c r="Y40" s="1692"/>
      <c r="Z40" s="1692"/>
      <c r="AA40" s="1692"/>
      <c r="AB40" s="1692"/>
      <c r="AC40" s="1692"/>
      <c r="AD40" s="1692"/>
      <c r="AE40" s="1692"/>
      <c r="AF40" s="1692"/>
      <c r="AG40" s="1692"/>
      <c r="AH40" s="1692"/>
      <c r="AI40" s="1692"/>
      <c r="AJ40" s="1692"/>
      <c r="AK40" s="1692"/>
      <c r="AL40" s="1692"/>
      <c r="AM40" s="1692"/>
      <c r="AN40" s="1692"/>
      <c r="AO40" s="1692"/>
      <c r="AP40" s="1692"/>
      <c r="AQ40" s="1692"/>
      <c r="AR40" s="1692"/>
      <c r="AS40" s="1692"/>
      <c r="AT40" s="1692"/>
      <c r="AU40" s="1692"/>
      <c r="AV40" s="1692"/>
      <c r="AW40" s="1692"/>
      <c r="AX40" s="1692"/>
      <c r="AY40" s="1692"/>
      <c r="AZ40" s="1692"/>
      <c r="BA40" s="1692"/>
      <c r="BB40" s="1692"/>
      <c r="BC40" s="1692"/>
      <c r="BD40" s="1692"/>
      <c r="BE40" s="1692"/>
      <c r="BF40" s="1692"/>
      <c r="BG40" s="1692"/>
      <c r="BH40" s="1692"/>
      <c r="BI40" s="1692"/>
      <c r="BJ40" s="1692"/>
      <c r="BK40" s="1692"/>
      <c r="BL40" s="1692"/>
      <c r="BM40" s="1692"/>
      <c r="BN40" s="1692"/>
      <c r="BO40" s="1692"/>
      <c r="BP40" s="1692"/>
      <c r="BQ40" s="1692"/>
      <c r="BR40" s="1692"/>
      <c r="BS40" s="1692"/>
      <c r="BT40" s="1692"/>
      <c r="BU40" s="1692"/>
      <c r="BV40" s="1692"/>
      <c r="BW40" s="1692"/>
      <c r="BX40" s="1692"/>
      <c r="BY40" s="1692"/>
      <c r="BZ40" s="1692"/>
      <c r="CA40" s="1692"/>
      <c r="CB40" s="1692"/>
      <c r="CC40" s="1692"/>
      <c r="CD40" s="1692"/>
      <c r="CE40" s="1692"/>
      <c r="CF40" s="1692"/>
      <c r="CG40" s="1692"/>
      <c r="CH40" s="1692"/>
      <c r="CI40" s="1692"/>
      <c r="CJ40" s="1692"/>
      <c r="CK40" s="1692"/>
      <c r="CL40" s="1692"/>
      <c r="CM40" s="1692"/>
      <c r="CN40" s="1692"/>
      <c r="CO40" s="1692"/>
      <c r="CP40" s="1692"/>
      <c r="CQ40" s="1692"/>
      <c r="CR40" s="1692"/>
      <c r="CS40" s="1692"/>
      <c r="CT40" s="1692"/>
      <c r="CU40" s="1692"/>
      <c r="CV40" s="1692"/>
      <c r="CW40" s="1692"/>
      <c r="CX40" s="1692"/>
      <c r="CY40" s="1692"/>
      <c r="CZ40" s="1692"/>
      <c r="DA40" s="1692"/>
      <c r="DB40" s="1692"/>
      <c r="DC40" s="1692"/>
      <c r="DD40" s="1692"/>
      <c r="DE40" s="1692"/>
      <c r="DF40" s="1692"/>
      <c r="DG40" s="1692"/>
      <c r="DH40" s="1692"/>
      <c r="DI40" s="1692"/>
      <c r="DJ40" s="1692"/>
      <c r="DK40" s="1692"/>
      <c r="DL40" s="1692"/>
      <c r="DM40" s="1692"/>
      <c r="DN40" s="1692"/>
      <c r="DO40" s="1692"/>
      <c r="DP40" s="1692"/>
      <c r="DQ40" s="1692"/>
      <c r="DR40" s="1692"/>
      <c r="DS40" s="1692"/>
      <c r="DT40" s="1692"/>
      <c r="DU40" s="1692"/>
      <c r="DV40" s="1692"/>
      <c r="DW40" s="1692"/>
      <c r="DX40" s="1692"/>
      <c r="DY40" s="1692"/>
      <c r="DZ40" s="1692"/>
      <c r="EA40" s="1692"/>
      <c r="EB40" s="1692"/>
      <c r="EC40" s="1692"/>
      <c r="ED40" s="1692"/>
      <c r="EE40" s="1692"/>
      <c r="EF40" s="1692"/>
      <c r="EG40" s="1692"/>
      <c r="EH40" s="1692"/>
      <c r="EI40" s="1692"/>
      <c r="EJ40" s="1692"/>
      <c r="EK40" s="1692"/>
      <c r="EL40" s="1692"/>
      <c r="EM40" s="1692"/>
      <c r="EN40" s="1692"/>
      <c r="EO40" s="1692"/>
      <c r="EP40" s="1692"/>
      <c r="EQ40" s="1692"/>
      <c r="ER40" s="1692"/>
      <c r="ES40" s="1692"/>
      <c r="ET40" s="1692"/>
      <c r="EU40" s="1692"/>
      <c r="EV40" s="1692"/>
      <c r="EW40" s="1692"/>
      <c r="EX40" s="1692"/>
      <c r="EY40" s="1692"/>
      <c r="EZ40" s="1692"/>
      <c r="FA40" s="1692"/>
      <c r="FB40" s="1692"/>
      <c r="FC40" s="1692"/>
      <c r="FD40" s="1692"/>
      <c r="FE40" s="1692"/>
      <c r="FF40" s="1692"/>
      <c r="FG40" s="1692"/>
      <c r="FH40" s="1692"/>
      <c r="FI40" s="1692"/>
      <c r="FJ40" s="1692"/>
      <c r="FK40" s="1692"/>
      <c r="FL40" s="1692"/>
      <c r="FM40" s="1692"/>
      <c r="FN40" s="1692"/>
      <c r="FO40" s="1692"/>
      <c r="FP40" s="1692"/>
      <c r="FQ40" s="1692"/>
      <c r="FR40" s="1692"/>
      <c r="FS40" s="1692"/>
      <c r="FT40" s="1692"/>
      <c r="FU40" s="1692"/>
      <c r="FV40" s="1692"/>
      <c r="FW40" s="1692"/>
      <c r="FX40" s="1692"/>
      <c r="FY40" s="1692"/>
      <c r="FZ40" s="1692"/>
      <c r="GA40" s="1692"/>
      <c r="GB40" s="1692"/>
      <c r="GC40" s="1692"/>
      <c r="GD40" s="1692"/>
      <c r="GE40" s="1692"/>
      <c r="GF40" s="1692"/>
      <c r="GG40" s="1692"/>
      <c r="GH40" s="1692"/>
      <c r="GI40" s="1692"/>
      <c r="GJ40" s="1692"/>
      <c r="GK40" s="1692"/>
      <c r="GL40" s="1692"/>
      <c r="GM40" s="1692"/>
      <c r="GN40" s="1692"/>
      <c r="GO40" s="1692"/>
      <c r="GP40" s="1692"/>
      <c r="GQ40" s="1692"/>
      <c r="GR40" s="1692"/>
      <c r="GS40" s="1692"/>
      <c r="GT40" s="1692"/>
      <c r="GU40" s="1692"/>
      <c r="GV40" s="1692"/>
      <c r="GW40" s="1692"/>
      <c r="GX40" s="1692"/>
      <c r="GY40" s="1692"/>
      <c r="GZ40" s="1692"/>
      <c r="HA40" s="1692"/>
      <c r="HB40" s="1692"/>
      <c r="HC40" s="1692"/>
      <c r="HD40" s="1692"/>
      <c r="HE40" s="1692"/>
      <c r="HF40" s="1692"/>
      <c r="HG40" s="1692"/>
      <c r="HH40" s="1692"/>
      <c r="HI40" s="1692"/>
      <c r="HJ40" s="1692"/>
      <c r="HK40" s="1692"/>
      <c r="HL40" s="1692"/>
      <c r="HM40" s="1692"/>
      <c r="HN40" s="1692"/>
      <c r="HO40" s="1692"/>
      <c r="HP40" s="1692"/>
      <c r="HQ40" s="1692"/>
      <c r="HR40" s="1692"/>
      <c r="HS40" s="1692"/>
      <c r="HT40" s="1692"/>
      <c r="HU40" s="1692"/>
      <c r="HV40" s="1692"/>
      <c r="HW40" s="1692"/>
      <c r="HX40" s="1692"/>
      <c r="HY40" s="1692"/>
      <c r="HZ40" s="1692"/>
      <c r="IA40" s="1692"/>
      <c r="IB40" s="1692"/>
      <c r="IC40" s="1692"/>
      <c r="ID40" s="1692"/>
      <c r="IE40" s="1692"/>
      <c r="IF40" s="1692"/>
      <c r="IG40" s="1692"/>
      <c r="IH40" s="1692"/>
      <c r="II40" s="1692"/>
      <c r="IJ40" s="1692"/>
      <c r="IK40" s="1692"/>
      <c r="IL40" s="1692"/>
      <c r="IM40" s="1692"/>
      <c r="IN40" s="1692"/>
      <c r="IO40" s="1692"/>
      <c r="IP40" s="1692"/>
      <c r="IQ40" s="1692"/>
      <c r="IR40" s="1692"/>
      <c r="IS40" s="1692"/>
      <c r="IT40" s="1692"/>
      <c r="IU40" s="1692"/>
    </row>
    <row r="41" spans="1:255" s="1580" customFormat="1" ht="14.25">
      <c r="A41" s="537"/>
      <c r="B41" s="537"/>
      <c r="C41" s="537"/>
      <c r="D41" s="537"/>
      <c r="E41" s="537"/>
      <c r="F41" s="537"/>
      <c r="G41" s="537"/>
      <c r="H41" s="537"/>
      <c r="I41" s="1724" t="s">
        <v>1604</v>
      </c>
      <c r="J41" s="1724"/>
      <c r="K41" s="537"/>
      <c r="L41" s="537"/>
      <c r="M41" s="537"/>
      <c r="N41" s="537"/>
      <c r="O41" s="1692"/>
      <c r="P41" s="1692"/>
      <c r="Q41" s="1692"/>
      <c r="R41" s="1692"/>
      <c r="S41" s="1692"/>
      <c r="T41" s="1692"/>
      <c r="U41" s="1692"/>
      <c r="V41" s="1692"/>
      <c r="W41" s="1692"/>
      <c r="X41" s="1692"/>
      <c r="Y41" s="1692"/>
      <c r="Z41" s="1692"/>
      <c r="AA41" s="1692"/>
      <c r="AB41" s="1692"/>
      <c r="AC41" s="1692"/>
      <c r="AD41" s="1692"/>
      <c r="AE41" s="1692"/>
      <c r="AF41" s="1692"/>
      <c r="AG41" s="1692"/>
      <c r="AH41" s="1692"/>
      <c r="AI41" s="1692"/>
      <c r="AJ41" s="1692"/>
      <c r="AK41" s="1692"/>
      <c r="AL41" s="1692"/>
      <c r="AM41" s="1692"/>
      <c r="AN41" s="1692"/>
      <c r="AO41" s="1692"/>
      <c r="AP41" s="1692"/>
      <c r="AQ41" s="1692"/>
      <c r="AR41" s="1692"/>
      <c r="AS41" s="1692"/>
      <c r="AT41" s="1692"/>
      <c r="AU41" s="1692"/>
      <c r="AV41" s="1692"/>
      <c r="AW41" s="1692"/>
      <c r="AX41" s="1692"/>
      <c r="AY41" s="1692"/>
      <c r="AZ41" s="1692"/>
      <c r="BA41" s="1692"/>
      <c r="BB41" s="1692"/>
      <c r="BC41" s="1692"/>
      <c r="BD41" s="1692"/>
      <c r="BE41" s="1692"/>
      <c r="BF41" s="1692"/>
      <c r="BG41" s="1692"/>
      <c r="BH41" s="1692"/>
      <c r="BI41" s="1692"/>
      <c r="BJ41" s="1692"/>
      <c r="BK41" s="1692"/>
      <c r="BL41" s="1692"/>
      <c r="BM41" s="1692"/>
      <c r="BN41" s="1692"/>
      <c r="BO41" s="1692"/>
      <c r="BP41" s="1692"/>
      <c r="BQ41" s="1692"/>
      <c r="BR41" s="1692"/>
      <c r="BS41" s="1692"/>
      <c r="BT41" s="1692"/>
      <c r="BU41" s="1692"/>
      <c r="BV41" s="1692"/>
      <c r="BW41" s="1692"/>
      <c r="BX41" s="1692"/>
      <c r="BY41" s="1692"/>
      <c r="BZ41" s="1692"/>
      <c r="CA41" s="1692"/>
      <c r="CB41" s="1692"/>
      <c r="CC41" s="1692"/>
      <c r="CD41" s="1692"/>
      <c r="CE41" s="1692"/>
      <c r="CF41" s="1692"/>
      <c r="CG41" s="1692"/>
      <c r="CH41" s="1692"/>
      <c r="CI41" s="1692"/>
      <c r="CJ41" s="1692"/>
      <c r="CK41" s="1692"/>
      <c r="CL41" s="1692"/>
      <c r="CM41" s="1692"/>
      <c r="CN41" s="1692"/>
      <c r="CO41" s="1692"/>
      <c r="CP41" s="1692"/>
      <c r="CQ41" s="1692"/>
      <c r="CR41" s="1692"/>
      <c r="CS41" s="1692"/>
      <c r="CT41" s="1692"/>
      <c r="CU41" s="1692"/>
      <c r="CV41" s="1692"/>
      <c r="CW41" s="1692"/>
      <c r="CX41" s="1692"/>
      <c r="CY41" s="1692"/>
      <c r="CZ41" s="1692"/>
      <c r="DA41" s="1692"/>
      <c r="DB41" s="1692"/>
      <c r="DC41" s="1692"/>
      <c r="DD41" s="1692"/>
      <c r="DE41" s="1692"/>
      <c r="DF41" s="1692"/>
      <c r="DG41" s="1692"/>
      <c r="DH41" s="1692"/>
      <c r="DI41" s="1692"/>
      <c r="DJ41" s="1692"/>
      <c r="DK41" s="1692"/>
      <c r="DL41" s="1692"/>
      <c r="DM41" s="1692"/>
      <c r="DN41" s="1692"/>
      <c r="DO41" s="1692"/>
      <c r="DP41" s="1692"/>
      <c r="DQ41" s="1692"/>
      <c r="DR41" s="1692"/>
      <c r="DS41" s="1692"/>
      <c r="DT41" s="1692"/>
      <c r="DU41" s="1692"/>
      <c r="DV41" s="1692"/>
      <c r="DW41" s="1692"/>
      <c r="DX41" s="1692"/>
      <c r="DY41" s="1692"/>
      <c r="DZ41" s="1692"/>
      <c r="EA41" s="1692"/>
      <c r="EB41" s="1692"/>
      <c r="EC41" s="1692"/>
      <c r="ED41" s="1692"/>
      <c r="EE41" s="1692"/>
      <c r="EF41" s="1692"/>
      <c r="EG41" s="1692"/>
      <c r="EH41" s="1692"/>
      <c r="EI41" s="1692"/>
      <c r="EJ41" s="1692"/>
      <c r="EK41" s="1692"/>
      <c r="EL41" s="1692"/>
      <c r="EM41" s="1692"/>
      <c r="EN41" s="1692"/>
      <c r="EO41" s="1692"/>
      <c r="EP41" s="1692"/>
      <c r="EQ41" s="1692"/>
      <c r="ER41" s="1692"/>
      <c r="ES41" s="1692"/>
      <c r="ET41" s="1692"/>
      <c r="EU41" s="1692"/>
      <c r="EV41" s="1692"/>
      <c r="EW41" s="1692"/>
      <c r="EX41" s="1692"/>
      <c r="EY41" s="1692"/>
      <c r="EZ41" s="1692"/>
      <c r="FA41" s="1692"/>
      <c r="FB41" s="1692"/>
      <c r="FC41" s="1692"/>
      <c r="FD41" s="1692"/>
      <c r="FE41" s="1692"/>
      <c r="FF41" s="1692"/>
      <c r="FG41" s="1692"/>
      <c r="FH41" s="1692"/>
      <c r="FI41" s="1692"/>
      <c r="FJ41" s="1692"/>
      <c r="FK41" s="1692"/>
      <c r="FL41" s="1692"/>
      <c r="FM41" s="1692"/>
      <c r="FN41" s="1692"/>
      <c r="FO41" s="1692"/>
      <c r="FP41" s="1692"/>
      <c r="FQ41" s="1692"/>
      <c r="FR41" s="1692"/>
      <c r="FS41" s="1692"/>
      <c r="FT41" s="1692"/>
      <c r="FU41" s="1692"/>
      <c r="FV41" s="1692"/>
      <c r="FW41" s="1692"/>
      <c r="FX41" s="1692"/>
      <c r="FY41" s="1692"/>
      <c r="FZ41" s="1692"/>
      <c r="GA41" s="1692"/>
      <c r="GB41" s="1692"/>
      <c r="GC41" s="1692"/>
      <c r="GD41" s="1692"/>
      <c r="GE41" s="1692"/>
      <c r="GF41" s="1692"/>
      <c r="GG41" s="1692"/>
      <c r="GH41" s="1692"/>
      <c r="GI41" s="1692"/>
      <c r="GJ41" s="1692"/>
      <c r="GK41" s="1692"/>
      <c r="GL41" s="1692"/>
      <c r="GM41" s="1692"/>
      <c r="GN41" s="1692"/>
      <c r="GO41" s="1692"/>
      <c r="GP41" s="1692"/>
      <c r="GQ41" s="1692"/>
      <c r="GR41" s="1692"/>
      <c r="GS41" s="1692"/>
      <c r="GT41" s="1692"/>
      <c r="GU41" s="1692"/>
      <c r="GV41" s="1692"/>
      <c r="GW41" s="1692"/>
      <c r="GX41" s="1692"/>
      <c r="GY41" s="1692"/>
      <c r="GZ41" s="1692"/>
      <c r="HA41" s="1692"/>
      <c r="HB41" s="1692"/>
      <c r="HC41" s="1692"/>
      <c r="HD41" s="1692"/>
      <c r="HE41" s="1692"/>
      <c r="HF41" s="1692"/>
      <c r="HG41" s="1692"/>
      <c r="HH41" s="1692"/>
      <c r="HI41" s="1692"/>
      <c r="HJ41" s="1692"/>
      <c r="HK41" s="1692"/>
      <c r="HL41" s="1692"/>
      <c r="HM41" s="1692"/>
      <c r="HN41" s="1692"/>
      <c r="HO41" s="1692"/>
      <c r="HP41" s="1692"/>
      <c r="HQ41" s="1692"/>
      <c r="HR41" s="1692"/>
      <c r="HS41" s="1692"/>
      <c r="HT41" s="1692"/>
      <c r="HU41" s="1692"/>
      <c r="HV41" s="1692"/>
      <c r="HW41" s="1692"/>
      <c r="HX41" s="1692"/>
      <c r="HY41" s="1692"/>
      <c r="HZ41" s="1692"/>
      <c r="IA41" s="1692"/>
      <c r="IB41" s="1692"/>
      <c r="IC41" s="1692"/>
      <c r="ID41" s="1692"/>
      <c r="IE41" s="1692"/>
      <c r="IF41" s="1692"/>
      <c r="IG41" s="1692"/>
      <c r="IH41" s="1692"/>
      <c r="II41" s="1692"/>
      <c r="IJ41" s="1692"/>
      <c r="IK41" s="1692"/>
      <c r="IL41" s="1692"/>
      <c r="IM41" s="1692"/>
      <c r="IN41" s="1692"/>
      <c r="IO41" s="1692"/>
      <c r="IP41" s="1692"/>
      <c r="IQ41" s="1692"/>
      <c r="IR41" s="1692"/>
      <c r="IS41" s="1692"/>
      <c r="IT41" s="1692"/>
      <c r="IU41" s="1692"/>
    </row>
    <row r="42" spans="1:255" s="1580" customFormat="1" ht="14.25">
      <c r="A42" s="537"/>
      <c r="B42" s="537"/>
      <c r="C42" s="537"/>
      <c r="D42" s="537"/>
      <c r="E42" s="537"/>
      <c r="F42" s="537"/>
      <c r="G42" s="537"/>
      <c r="H42" s="537"/>
      <c r="I42" s="1725" t="s">
        <v>1605</v>
      </c>
      <c r="J42" s="1724"/>
      <c r="K42" s="537"/>
      <c r="L42" s="537"/>
      <c r="M42" s="537"/>
      <c r="N42" s="537"/>
      <c r="O42" s="1692"/>
      <c r="P42" s="1692"/>
      <c r="Q42" s="1692"/>
      <c r="R42" s="1692"/>
      <c r="S42" s="1692"/>
      <c r="T42" s="1692"/>
      <c r="U42" s="1692"/>
      <c r="V42" s="1692"/>
      <c r="W42" s="1692"/>
      <c r="X42" s="1692"/>
      <c r="Y42" s="1692"/>
      <c r="Z42" s="1692"/>
      <c r="AA42" s="1692"/>
      <c r="AB42" s="1692"/>
      <c r="AC42" s="1692"/>
      <c r="AD42" s="1692"/>
      <c r="AE42" s="1692"/>
      <c r="AF42" s="1692"/>
      <c r="AG42" s="1692"/>
      <c r="AH42" s="1692"/>
      <c r="AI42" s="1692"/>
      <c r="AJ42" s="1692"/>
      <c r="AK42" s="1692"/>
      <c r="AL42" s="1692"/>
      <c r="AM42" s="1692"/>
      <c r="AN42" s="1692"/>
      <c r="AO42" s="1692"/>
      <c r="AP42" s="1692"/>
      <c r="AQ42" s="1692"/>
      <c r="AR42" s="1692"/>
      <c r="AS42" s="1692"/>
      <c r="AT42" s="1692"/>
      <c r="AU42" s="1692"/>
      <c r="AV42" s="1692"/>
      <c r="AW42" s="1692"/>
      <c r="AX42" s="1692"/>
      <c r="AY42" s="1692"/>
      <c r="AZ42" s="1692"/>
      <c r="BA42" s="1692"/>
      <c r="BB42" s="1692"/>
      <c r="BC42" s="1692"/>
      <c r="BD42" s="1692"/>
      <c r="BE42" s="1692"/>
      <c r="BF42" s="1692"/>
      <c r="BG42" s="1692"/>
      <c r="BH42" s="1692"/>
      <c r="BI42" s="1692"/>
      <c r="BJ42" s="1692"/>
      <c r="BK42" s="1692"/>
      <c r="BL42" s="1692"/>
      <c r="BM42" s="1692"/>
      <c r="BN42" s="1692"/>
      <c r="BO42" s="1692"/>
      <c r="BP42" s="1692"/>
      <c r="BQ42" s="1692"/>
      <c r="BR42" s="1692"/>
      <c r="BS42" s="1692"/>
      <c r="BT42" s="1692"/>
      <c r="BU42" s="1692"/>
      <c r="BV42" s="1692"/>
      <c r="BW42" s="1692"/>
      <c r="BX42" s="1692"/>
      <c r="BY42" s="1692"/>
      <c r="BZ42" s="1692"/>
      <c r="CA42" s="1692"/>
      <c r="CB42" s="1692"/>
      <c r="CC42" s="1692"/>
      <c r="CD42" s="1692"/>
      <c r="CE42" s="1692"/>
      <c r="CF42" s="1692"/>
      <c r="CG42" s="1692"/>
      <c r="CH42" s="1692"/>
      <c r="CI42" s="1692"/>
      <c r="CJ42" s="1692"/>
      <c r="CK42" s="1692"/>
      <c r="CL42" s="1692"/>
      <c r="CM42" s="1692"/>
      <c r="CN42" s="1692"/>
      <c r="CO42" s="1692"/>
      <c r="CP42" s="1692"/>
      <c r="CQ42" s="1692"/>
      <c r="CR42" s="1692"/>
      <c r="CS42" s="1692"/>
      <c r="CT42" s="1692"/>
      <c r="CU42" s="1692"/>
      <c r="CV42" s="1692"/>
      <c r="CW42" s="1692"/>
      <c r="CX42" s="1692"/>
      <c r="CY42" s="1692"/>
      <c r="CZ42" s="1692"/>
      <c r="DA42" s="1692"/>
      <c r="DB42" s="1692"/>
      <c r="DC42" s="1692"/>
      <c r="DD42" s="1692"/>
      <c r="DE42" s="1692"/>
      <c r="DF42" s="1692"/>
      <c r="DG42" s="1692"/>
      <c r="DH42" s="1692"/>
      <c r="DI42" s="1692"/>
      <c r="DJ42" s="1692"/>
      <c r="DK42" s="1692"/>
      <c r="DL42" s="1692"/>
      <c r="DM42" s="1692"/>
      <c r="DN42" s="1692"/>
      <c r="DO42" s="1692"/>
      <c r="DP42" s="1692"/>
      <c r="DQ42" s="1692"/>
      <c r="DR42" s="1692"/>
      <c r="DS42" s="1692"/>
      <c r="DT42" s="1692"/>
      <c r="DU42" s="1692"/>
      <c r="DV42" s="1692"/>
      <c r="DW42" s="1692"/>
      <c r="DX42" s="1692"/>
      <c r="DY42" s="1692"/>
      <c r="DZ42" s="1692"/>
      <c r="EA42" s="1692"/>
      <c r="EB42" s="1692"/>
      <c r="EC42" s="1692"/>
      <c r="ED42" s="1692"/>
      <c r="EE42" s="1692"/>
      <c r="EF42" s="1692"/>
      <c r="EG42" s="1692"/>
      <c r="EH42" s="1692"/>
      <c r="EI42" s="1692"/>
      <c r="EJ42" s="1692"/>
      <c r="EK42" s="1692"/>
      <c r="EL42" s="1692"/>
      <c r="EM42" s="1692"/>
      <c r="EN42" s="1692"/>
      <c r="EO42" s="1692"/>
      <c r="EP42" s="1692"/>
      <c r="EQ42" s="1692"/>
      <c r="ER42" s="1692"/>
      <c r="ES42" s="1692"/>
      <c r="ET42" s="1692"/>
      <c r="EU42" s="1692"/>
      <c r="EV42" s="1692"/>
      <c r="EW42" s="1692"/>
      <c r="EX42" s="1692"/>
      <c r="EY42" s="1692"/>
      <c r="EZ42" s="1692"/>
      <c r="FA42" s="1692"/>
      <c r="FB42" s="1692"/>
      <c r="FC42" s="1692"/>
      <c r="FD42" s="1692"/>
      <c r="FE42" s="1692"/>
      <c r="FF42" s="1692"/>
      <c r="FG42" s="1692"/>
      <c r="FH42" s="1692"/>
      <c r="FI42" s="1692"/>
      <c r="FJ42" s="1692"/>
      <c r="FK42" s="1692"/>
      <c r="FL42" s="1692"/>
      <c r="FM42" s="1692"/>
      <c r="FN42" s="1692"/>
      <c r="FO42" s="1692"/>
      <c r="FP42" s="1692"/>
      <c r="FQ42" s="1692"/>
      <c r="FR42" s="1692"/>
      <c r="FS42" s="1692"/>
      <c r="FT42" s="1692"/>
      <c r="FU42" s="1692"/>
      <c r="FV42" s="1692"/>
      <c r="FW42" s="1692"/>
      <c r="FX42" s="1692"/>
      <c r="FY42" s="1692"/>
      <c r="FZ42" s="1692"/>
      <c r="GA42" s="1692"/>
      <c r="GB42" s="1692"/>
      <c r="GC42" s="1692"/>
      <c r="GD42" s="1692"/>
      <c r="GE42" s="1692"/>
      <c r="GF42" s="1692"/>
      <c r="GG42" s="1692"/>
      <c r="GH42" s="1692"/>
      <c r="GI42" s="1692"/>
      <c r="GJ42" s="1692"/>
      <c r="GK42" s="1692"/>
      <c r="GL42" s="1692"/>
      <c r="GM42" s="1692"/>
      <c r="GN42" s="1692"/>
      <c r="GO42" s="1692"/>
      <c r="GP42" s="1692"/>
      <c r="GQ42" s="1692"/>
      <c r="GR42" s="1692"/>
      <c r="GS42" s="1692"/>
      <c r="GT42" s="1692"/>
      <c r="GU42" s="1692"/>
      <c r="GV42" s="1692"/>
      <c r="GW42" s="1692"/>
      <c r="GX42" s="1692"/>
      <c r="GY42" s="1692"/>
      <c r="GZ42" s="1692"/>
      <c r="HA42" s="1692"/>
      <c r="HB42" s="1692"/>
      <c r="HC42" s="1692"/>
      <c r="HD42" s="1692"/>
      <c r="HE42" s="1692"/>
      <c r="HF42" s="1692"/>
      <c r="HG42" s="1692"/>
      <c r="HH42" s="1692"/>
      <c r="HI42" s="1692"/>
      <c r="HJ42" s="1692"/>
      <c r="HK42" s="1692"/>
      <c r="HL42" s="1692"/>
      <c r="HM42" s="1692"/>
      <c r="HN42" s="1692"/>
      <c r="HO42" s="1692"/>
      <c r="HP42" s="1692"/>
      <c r="HQ42" s="1692"/>
      <c r="HR42" s="1692"/>
      <c r="HS42" s="1692"/>
      <c r="HT42" s="1692"/>
      <c r="HU42" s="1692"/>
      <c r="HV42" s="1692"/>
      <c r="HW42" s="1692"/>
      <c r="HX42" s="1692"/>
      <c r="HY42" s="1692"/>
      <c r="HZ42" s="1692"/>
      <c r="IA42" s="1692"/>
      <c r="IB42" s="1692"/>
      <c r="IC42" s="1692"/>
      <c r="ID42" s="1692"/>
      <c r="IE42" s="1692"/>
      <c r="IF42" s="1692"/>
      <c r="IG42" s="1692"/>
      <c r="IH42" s="1692"/>
      <c r="II42" s="1692"/>
      <c r="IJ42" s="1692"/>
      <c r="IK42" s="1692"/>
      <c r="IL42" s="1692"/>
      <c r="IM42" s="1692"/>
      <c r="IN42" s="1692"/>
      <c r="IO42" s="1692"/>
      <c r="IP42" s="1692"/>
      <c r="IQ42" s="1692"/>
      <c r="IR42" s="1692"/>
      <c r="IS42" s="1692"/>
      <c r="IT42" s="1692"/>
      <c r="IU42" s="1692"/>
    </row>
    <row r="43" spans="1:255" s="1580" customFormat="1" ht="14.25">
      <c r="A43" s="537"/>
      <c r="B43" s="537"/>
      <c r="C43" s="537"/>
      <c r="D43" s="537"/>
      <c r="E43" s="537"/>
      <c r="F43" s="537"/>
      <c r="G43" s="537"/>
      <c r="H43" s="537"/>
      <c r="I43" s="537"/>
      <c r="J43" s="537"/>
      <c r="K43" s="537"/>
      <c r="L43" s="537"/>
      <c r="M43" s="537"/>
      <c r="N43" s="537"/>
      <c r="O43" s="1692"/>
      <c r="P43" s="1692"/>
      <c r="Q43" s="1692"/>
      <c r="R43" s="1692"/>
      <c r="S43" s="1692"/>
      <c r="T43" s="1692"/>
      <c r="U43" s="1692"/>
      <c r="V43" s="1692"/>
      <c r="W43" s="1692"/>
      <c r="X43" s="1692"/>
      <c r="Y43" s="1692"/>
      <c r="Z43" s="1692"/>
      <c r="AA43" s="1692"/>
      <c r="AB43" s="1692"/>
      <c r="AC43" s="1692"/>
      <c r="AD43" s="1692"/>
      <c r="AE43" s="1692"/>
      <c r="AF43" s="1692"/>
      <c r="AG43" s="1692"/>
      <c r="AH43" s="1692"/>
      <c r="AI43" s="1692"/>
      <c r="AJ43" s="1692"/>
      <c r="AK43" s="1692"/>
      <c r="AL43" s="1692"/>
      <c r="AM43" s="1692"/>
      <c r="AN43" s="1692"/>
      <c r="AO43" s="1692"/>
      <c r="AP43" s="1692"/>
      <c r="AQ43" s="1692"/>
      <c r="AR43" s="1692"/>
      <c r="AS43" s="1692"/>
      <c r="AT43" s="1692"/>
      <c r="AU43" s="1692"/>
      <c r="AV43" s="1692"/>
      <c r="AW43" s="1692"/>
      <c r="AX43" s="1692"/>
      <c r="AY43" s="1692"/>
      <c r="AZ43" s="1692"/>
      <c r="BA43" s="1692"/>
      <c r="BB43" s="1692"/>
      <c r="BC43" s="1692"/>
      <c r="BD43" s="1692"/>
      <c r="BE43" s="1692"/>
      <c r="BF43" s="1692"/>
      <c r="BG43" s="1692"/>
      <c r="BH43" s="1692"/>
      <c r="BI43" s="1692"/>
      <c r="BJ43" s="1692"/>
      <c r="BK43" s="1692"/>
      <c r="BL43" s="1692"/>
      <c r="BM43" s="1692"/>
      <c r="BN43" s="1692"/>
      <c r="BO43" s="1692"/>
      <c r="BP43" s="1692"/>
      <c r="BQ43" s="1692"/>
      <c r="BR43" s="1692"/>
      <c r="BS43" s="1692"/>
      <c r="BT43" s="1692"/>
      <c r="BU43" s="1692"/>
      <c r="BV43" s="1692"/>
      <c r="BW43" s="1692"/>
      <c r="BX43" s="1692"/>
      <c r="BY43" s="1692"/>
      <c r="BZ43" s="1692"/>
      <c r="CA43" s="1692"/>
      <c r="CB43" s="1692"/>
      <c r="CC43" s="1692"/>
      <c r="CD43" s="1692"/>
      <c r="CE43" s="1692"/>
      <c r="CF43" s="1692"/>
      <c r="CG43" s="1692"/>
      <c r="CH43" s="1692"/>
      <c r="CI43" s="1692"/>
      <c r="CJ43" s="1692"/>
      <c r="CK43" s="1692"/>
      <c r="CL43" s="1692"/>
      <c r="CM43" s="1692"/>
      <c r="CN43" s="1692"/>
      <c r="CO43" s="1692"/>
      <c r="CP43" s="1692"/>
      <c r="CQ43" s="1692"/>
      <c r="CR43" s="1692"/>
      <c r="CS43" s="1692"/>
      <c r="CT43" s="1692"/>
      <c r="CU43" s="1692"/>
      <c r="CV43" s="1692"/>
      <c r="CW43" s="1692"/>
      <c r="CX43" s="1692"/>
      <c r="CY43" s="1692"/>
      <c r="CZ43" s="1692"/>
      <c r="DA43" s="1692"/>
      <c r="DB43" s="1692"/>
      <c r="DC43" s="1692"/>
      <c r="DD43" s="1692"/>
      <c r="DE43" s="1692"/>
      <c r="DF43" s="1692"/>
      <c r="DG43" s="1692"/>
      <c r="DH43" s="1692"/>
      <c r="DI43" s="1692"/>
      <c r="DJ43" s="1692"/>
      <c r="DK43" s="1692"/>
      <c r="DL43" s="1692"/>
      <c r="DM43" s="1692"/>
      <c r="DN43" s="1692"/>
      <c r="DO43" s="1692"/>
      <c r="DP43" s="1692"/>
      <c r="DQ43" s="1692"/>
      <c r="DR43" s="1692"/>
      <c r="DS43" s="1692"/>
      <c r="DT43" s="1692"/>
      <c r="DU43" s="1692"/>
      <c r="DV43" s="1692"/>
      <c r="DW43" s="1692"/>
      <c r="DX43" s="1692"/>
      <c r="DY43" s="1692"/>
      <c r="DZ43" s="1692"/>
      <c r="EA43" s="1692"/>
      <c r="EB43" s="1692"/>
      <c r="EC43" s="1692"/>
      <c r="ED43" s="1692"/>
      <c r="EE43" s="1692"/>
      <c r="EF43" s="1692"/>
      <c r="EG43" s="1692"/>
      <c r="EH43" s="1692"/>
      <c r="EI43" s="1692"/>
      <c r="EJ43" s="1692"/>
      <c r="EK43" s="1692"/>
      <c r="EL43" s="1692"/>
      <c r="EM43" s="1692"/>
      <c r="EN43" s="1692"/>
      <c r="EO43" s="1692"/>
      <c r="EP43" s="1692"/>
      <c r="EQ43" s="1692"/>
      <c r="ER43" s="1692"/>
      <c r="ES43" s="1692"/>
      <c r="ET43" s="1692"/>
      <c r="EU43" s="1692"/>
      <c r="EV43" s="1692"/>
      <c r="EW43" s="1692"/>
      <c r="EX43" s="1692"/>
      <c r="EY43" s="1692"/>
      <c r="EZ43" s="1692"/>
      <c r="FA43" s="1692"/>
      <c r="FB43" s="1692"/>
      <c r="FC43" s="1692"/>
      <c r="FD43" s="1692"/>
      <c r="FE43" s="1692"/>
      <c r="FF43" s="1692"/>
      <c r="FG43" s="1692"/>
      <c r="FH43" s="1692"/>
      <c r="FI43" s="1692"/>
      <c r="FJ43" s="1692"/>
      <c r="FK43" s="1692"/>
      <c r="FL43" s="1692"/>
      <c r="FM43" s="1692"/>
      <c r="FN43" s="1692"/>
      <c r="FO43" s="1692"/>
      <c r="FP43" s="1692"/>
      <c r="FQ43" s="1692"/>
      <c r="FR43" s="1692"/>
      <c r="FS43" s="1692"/>
      <c r="FT43" s="1692"/>
      <c r="FU43" s="1692"/>
      <c r="FV43" s="1692"/>
      <c r="FW43" s="1692"/>
      <c r="FX43" s="1692"/>
      <c r="FY43" s="1692"/>
      <c r="FZ43" s="1692"/>
      <c r="GA43" s="1692"/>
      <c r="GB43" s="1692"/>
      <c r="GC43" s="1692"/>
      <c r="GD43" s="1692"/>
      <c r="GE43" s="1692"/>
      <c r="GF43" s="1692"/>
      <c r="GG43" s="1692"/>
      <c r="GH43" s="1692"/>
      <c r="GI43" s="1692"/>
      <c r="GJ43" s="1692"/>
      <c r="GK43" s="1692"/>
      <c r="GL43" s="1692"/>
      <c r="GM43" s="1692"/>
      <c r="GN43" s="1692"/>
      <c r="GO43" s="1692"/>
      <c r="GP43" s="1692"/>
      <c r="GQ43" s="1692"/>
      <c r="GR43" s="1692"/>
      <c r="GS43" s="1692"/>
      <c r="GT43" s="1692"/>
      <c r="GU43" s="1692"/>
      <c r="GV43" s="1692"/>
      <c r="GW43" s="1692"/>
      <c r="GX43" s="1692"/>
      <c r="GY43" s="1692"/>
      <c r="GZ43" s="1692"/>
      <c r="HA43" s="1692"/>
      <c r="HB43" s="1692"/>
      <c r="HC43" s="1692"/>
      <c r="HD43" s="1692"/>
      <c r="HE43" s="1692"/>
      <c r="HF43" s="1692"/>
      <c r="HG43" s="1692"/>
      <c r="HH43" s="1692"/>
      <c r="HI43" s="1692"/>
      <c r="HJ43" s="1692"/>
      <c r="HK43" s="1692"/>
      <c r="HL43" s="1692"/>
      <c r="HM43" s="1692"/>
      <c r="HN43" s="1692"/>
      <c r="HO43" s="1692"/>
      <c r="HP43" s="1692"/>
      <c r="HQ43" s="1692"/>
      <c r="HR43" s="1692"/>
      <c r="HS43" s="1692"/>
      <c r="HT43" s="1692"/>
      <c r="HU43" s="1692"/>
      <c r="HV43" s="1692"/>
      <c r="HW43" s="1692"/>
      <c r="HX43" s="1692"/>
      <c r="HY43" s="1692"/>
      <c r="HZ43" s="1692"/>
      <c r="IA43" s="1692"/>
      <c r="IB43" s="1692"/>
      <c r="IC43" s="1692"/>
      <c r="ID43" s="1692"/>
      <c r="IE43" s="1692"/>
      <c r="IF43" s="1692"/>
      <c r="IG43" s="1692"/>
      <c r="IH43" s="1692"/>
      <c r="II43" s="1692"/>
      <c r="IJ43" s="1692"/>
      <c r="IK43" s="1692"/>
      <c r="IL43" s="1692"/>
      <c r="IM43" s="1692"/>
      <c r="IN43" s="1692"/>
      <c r="IO43" s="1692"/>
      <c r="IP43" s="1692"/>
      <c r="IQ43" s="1692"/>
      <c r="IR43" s="1692"/>
      <c r="IS43" s="1692"/>
      <c r="IT43" s="1692"/>
      <c r="IU43" s="1692"/>
    </row>
    <row r="44" spans="1:255" s="1580" customFormat="1" ht="18.75">
      <c r="A44" s="1726" t="s">
        <v>1764</v>
      </c>
      <c r="B44" s="489"/>
      <c r="C44" s="489"/>
      <c r="D44" s="489"/>
      <c r="E44" s="489"/>
      <c r="F44" s="489"/>
      <c r="G44" s="489"/>
      <c r="H44" s="489"/>
      <c r="I44" s="489"/>
      <c r="J44" s="489"/>
      <c r="K44" s="489"/>
      <c r="L44" s="489"/>
      <c r="N44" s="487" t="s">
        <v>146</v>
      </c>
      <c r="O44" s="1692"/>
      <c r="P44" s="1692"/>
      <c r="Q44" s="1692"/>
      <c r="R44" s="1692"/>
      <c r="S44" s="1692"/>
      <c r="T44" s="1692"/>
      <c r="U44" s="1692"/>
      <c r="V44" s="1692"/>
      <c r="W44" s="1692"/>
      <c r="X44" s="1692"/>
      <c r="Y44" s="1692"/>
      <c r="Z44" s="1692"/>
      <c r="AA44" s="1692"/>
      <c r="AB44" s="1692"/>
      <c r="AC44" s="1692"/>
      <c r="AD44" s="1692"/>
      <c r="AE44" s="1692"/>
      <c r="AF44" s="1692"/>
      <c r="AG44" s="1692"/>
      <c r="AH44" s="1692"/>
      <c r="AI44" s="1692"/>
      <c r="AJ44" s="1692"/>
      <c r="AK44" s="1692"/>
      <c r="AL44" s="1692"/>
      <c r="AM44" s="1692"/>
      <c r="AN44" s="1692"/>
      <c r="AO44" s="1692"/>
      <c r="AP44" s="1692"/>
      <c r="AQ44" s="1692"/>
      <c r="AR44" s="1692"/>
      <c r="AS44" s="1692"/>
      <c r="AT44" s="1692"/>
      <c r="AU44" s="1692"/>
      <c r="AV44" s="1692"/>
      <c r="AW44" s="1692"/>
      <c r="AX44" s="1692"/>
      <c r="AY44" s="1692"/>
      <c r="AZ44" s="1692"/>
      <c r="BA44" s="1692"/>
      <c r="BB44" s="1692"/>
      <c r="BC44" s="1692"/>
      <c r="BD44" s="1692"/>
      <c r="BE44" s="1692"/>
      <c r="BF44" s="1692"/>
      <c r="BG44" s="1692"/>
      <c r="BH44" s="1692"/>
      <c r="BI44" s="1692"/>
      <c r="BJ44" s="1692"/>
      <c r="BK44" s="1692"/>
      <c r="BL44" s="1692"/>
      <c r="BM44" s="1692"/>
      <c r="BN44" s="1692"/>
      <c r="BO44" s="1692"/>
      <c r="BP44" s="1692"/>
      <c r="BQ44" s="1692"/>
      <c r="BR44" s="1692"/>
      <c r="BS44" s="1692"/>
      <c r="BT44" s="1692"/>
      <c r="BU44" s="1692"/>
      <c r="BV44" s="1692"/>
      <c r="BW44" s="1692"/>
      <c r="BX44" s="1692"/>
      <c r="BY44" s="1692"/>
      <c r="BZ44" s="1692"/>
      <c r="CA44" s="1692"/>
      <c r="CB44" s="1692"/>
      <c r="CC44" s="1692"/>
      <c r="CD44" s="1692"/>
      <c r="CE44" s="1692"/>
      <c r="CF44" s="1692"/>
      <c r="CG44" s="1692"/>
      <c r="CH44" s="1692"/>
      <c r="CI44" s="1692"/>
      <c r="CJ44" s="1692"/>
      <c r="CK44" s="1692"/>
      <c r="CL44" s="1692"/>
      <c r="CM44" s="1692"/>
      <c r="CN44" s="1692"/>
      <c r="CO44" s="1692"/>
      <c r="CP44" s="1692"/>
      <c r="CQ44" s="1692"/>
      <c r="CR44" s="1692"/>
      <c r="CS44" s="1692"/>
      <c r="CT44" s="1692"/>
      <c r="CU44" s="1692"/>
      <c r="CV44" s="1692"/>
      <c r="CW44" s="1692"/>
      <c r="CX44" s="1692"/>
      <c r="CY44" s="1692"/>
      <c r="CZ44" s="1692"/>
      <c r="DA44" s="1692"/>
      <c r="DB44" s="1692"/>
      <c r="DC44" s="1692"/>
      <c r="DD44" s="1692"/>
      <c r="DE44" s="1692"/>
      <c r="DF44" s="1692"/>
      <c r="DG44" s="1692"/>
      <c r="DH44" s="1692"/>
      <c r="DI44" s="1692"/>
      <c r="DJ44" s="1692"/>
      <c r="DK44" s="1692"/>
      <c r="DL44" s="1692"/>
      <c r="DM44" s="1692"/>
      <c r="DN44" s="1692"/>
      <c r="DO44" s="1692"/>
      <c r="DP44" s="1692"/>
      <c r="DQ44" s="1692"/>
      <c r="DR44" s="1692"/>
      <c r="DS44" s="1692"/>
      <c r="DT44" s="1692"/>
      <c r="DU44" s="1692"/>
      <c r="DV44" s="1692"/>
      <c r="DW44" s="1692"/>
      <c r="DX44" s="1692"/>
      <c r="DY44" s="1692"/>
      <c r="DZ44" s="1692"/>
      <c r="EA44" s="1692"/>
      <c r="EB44" s="1692"/>
      <c r="EC44" s="1692"/>
      <c r="ED44" s="1692"/>
      <c r="EE44" s="1692"/>
      <c r="EF44" s="1692"/>
      <c r="EG44" s="1692"/>
      <c r="EH44" s="1692"/>
      <c r="EI44" s="1692"/>
      <c r="EJ44" s="1692"/>
      <c r="EK44" s="1692"/>
      <c r="EL44" s="1692"/>
      <c r="EM44" s="1692"/>
      <c r="EN44" s="1692"/>
      <c r="EO44" s="1692"/>
      <c r="EP44" s="1692"/>
      <c r="EQ44" s="1692"/>
      <c r="ER44" s="1692"/>
      <c r="ES44" s="1692"/>
      <c r="ET44" s="1692"/>
      <c r="EU44" s="1692"/>
      <c r="EV44" s="1692"/>
      <c r="EW44" s="1692"/>
      <c r="EX44" s="1692"/>
      <c r="EY44" s="1692"/>
      <c r="EZ44" s="1692"/>
      <c r="FA44" s="1692"/>
      <c r="FB44" s="1692"/>
      <c r="FC44" s="1692"/>
      <c r="FD44" s="1692"/>
      <c r="FE44" s="1692"/>
      <c r="FF44" s="1692"/>
      <c r="FG44" s="1692"/>
      <c r="FH44" s="1692"/>
      <c r="FI44" s="1692"/>
      <c r="FJ44" s="1692"/>
      <c r="FK44" s="1692"/>
      <c r="FL44" s="1692"/>
      <c r="FM44" s="1692"/>
      <c r="FN44" s="1692"/>
      <c r="FO44" s="1692"/>
      <c r="FP44" s="1692"/>
      <c r="FQ44" s="1692"/>
      <c r="FR44" s="1692"/>
      <c r="FS44" s="1692"/>
      <c r="FT44" s="1692"/>
      <c r="FU44" s="1692"/>
      <c r="FV44" s="1692"/>
      <c r="FW44" s="1692"/>
      <c r="FX44" s="1692"/>
      <c r="FY44" s="1692"/>
      <c r="FZ44" s="1692"/>
      <c r="GA44" s="1692"/>
      <c r="GB44" s="1692"/>
      <c r="GC44" s="1692"/>
      <c r="GD44" s="1692"/>
      <c r="GE44" s="1692"/>
      <c r="GF44" s="1692"/>
      <c r="GG44" s="1692"/>
      <c r="GH44" s="1692"/>
      <c r="GI44" s="1692"/>
      <c r="GJ44" s="1692"/>
      <c r="GK44" s="1692"/>
      <c r="GL44" s="1692"/>
      <c r="GM44" s="1692"/>
      <c r="GN44" s="1692"/>
      <c r="GO44" s="1692"/>
      <c r="GP44" s="1692"/>
      <c r="GQ44" s="1692"/>
      <c r="GR44" s="1692"/>
      <c r="GS44" s="1692"/>
      <c r="GT44" s="1692"/>
      <c r="GU44" s="1692"/>
      <c r="GV44" s="1692"/>
      <c r="GW44" s="1692"/>
      <c r="GX44" s="1692"/>
      <c r="GY44" s="1692"/>
      <c r="GZ44" s="1692"/>
      <c r="HA44" s="1692"/>
      <c r="HB44" s="1692"/>
      <c r="HC44" s="1692"/>
      <c r="HD44" s="1692"/>
      <c r="HE44" s="1692"/>
      <c r="HF44" s="1692"/>
      <c r="HG44" s="1692"/>
      <c r="HH44" s="1692"/>
      <c r="HI44" s="1692"/>
      <c r="HJ44" s="1692"/>
      <c r="HK44" s="1692"/>
      <c r="HL44" s="1692"/>
      <c r="HM44" s="1692"/>
      <c r="HN44" s="1692"/>
      <c r="HO44" s="1692"/>
      <c r="HP44" s="1692"/>
      <c r="HQ44" s="1692"/>
      <c r="HR44" s="1692"/>
      <c r="HS44" s="1692"/>
      <c r="HT44" s="1692"/>
      <c r="HU44" s="1692"/>
      <c r="HV44" s="1692"/>
      <c r="HW44" s="1692"/>
      <c r="HX44" s="1692"/>
      <c r="HY44" s="1692"/>
      <c r="HZ44" s="1692"/>
      <c r="IA44" s="1692"/>
      <c r="IB44" s="1692"/>
      <c r="IC44" s="1692"/>
      <c r="ID44" s="1692"/>
      <c r="IE44" s="1692"/>
      <c r="IF44" s="1692"/>
      <c r="IG44" s="1692"/>
      <c r="IH44" s="1692"/>
      <c r="II44" s="1692"/>
      <c r="IJ44" s="1692"/>
      <c r="IK44" s="1692"/>
      <c r="IL44" s="1692"/>
      <c r="IM44" s="1692"/>
      <c r="IN44" s="1692"/>
      <c r="IO44" s="1692"/>
      <c r="IP44" s="1692"/>
      <c r="IQ44" s="1692"/>
      <c r="IR44" s="1692"/>
      <c r="IS44" s="1692"/>
      <c r="IT44" s="1692"/>
      <c r="IU44" s="1692"/>
    </row>
    <row r="45" spans="1:255" s="1580" customFormat="1" ht="15" thickBot="1">
      <c r="A45" s="489"/>
      <c r="B45" s="489"/>
      <c r="C45" s="489"/>
      <c r="D45" s="489"/>
      <c r="E45" s="489"/>
      <c r="F45" s="489"/>
      <c r="G45" s="489"/>
      <c r="H45" s="489"/>
      <c r="I45" s="489"/>
      <c r="J45" s="489"/>
      <c r="K45" s="489"/>
      <c r="L45" s="489"/>
      <c r="M45" s="489"/>
      <c r="N45" s="489"/>
      <c r="O45" s="1692"/>
      <c r="P45" s="1692"/>
      <c r="Q45" s="1692"/>
      <c r="R45" s="1692"/>
      <c r="S45" s="1692"/>
      <c r="T45" s="1692"/>
      <c r="U45" s="1692"/>
      <c r="V45" s="1692"/>
      <c r="W45" s="1692"/>
      <c r="X45" s="1692"/>
      <c r="Y45" s="1692"/>
      <c r="Z45" s="1692"/>
      <c r="AA45" s="1692"/>
      <c r="AB45" s="1692"/>
      <c r="AC45" s="1692"/>
      <c r="AD45" s="1692"/>
      <c r="AE45" s="1692"/>
      <c r="AF45" s="1692"/>
      <c r="AG45" s="1692"/>
      <c r="AH45" s="1692"/>
      <c r="AI45" s="1692"/>
      <c r="AJ45" s="1692"/>
      <c r="AK45" s="1692"/>
      <c r="AL45" s="1692"/>
      <c r="AM45" s="1692"/>
      <c r="AN45" s="1692"/>
      <c r="AO45" s="1692"/>
      <c r="AP45" s="1692"/>
      <c r="AQ45" s="1692"/>
      <c r="AR45" s="1692"/>
      <c r="AS45" s="1692"/>
      <c r="AT45" s="1692"/>
      <c r="AU45" s="1692"/>
      <c r="AV45" s="1692"/>
      <c r="AW45" s="1692"/>
      <c r="AX45" s="1692"/>
      <c r="AY45" s="1692"/>
      <c r="AZ45" s="1692"/>
      <c r="BA45" s="1692"/>
      <c r="BB45" s="1692"/>
      <c r="BC45" s="1692"/>
      <c r="BD45" s="1692"/>
      <c r="BE45" s="1692"/>
      <c r="BF45" s="1692"/>
      <c r="BG45" s="1692"/>
      <c r="BH45" s="1692"/>
      <c r="BI45" s="1692"/>
      <c r="BJ45" s="1692"/>
      <c r="BK45" s="1692"/>
      <c r="BL45" s="1692"/>
      <c r="BM45" s="1692"/>
      <c r="BN45" s="1692"/>
      <c r="BO45" s="1692"/>
      <c r="BP45" s="1692"/>
      <c r="BQ45" s="1692"/>
      <c r="BR45" s="1692"/>
      <c r="BS45" s="1692"/>
      <c r="BT45" s="1692"/>
      <c r="BU45" s="1692"/>
      <c r="BV45" s="1692"/>
      <c r="BW45" s="1692"/>
      <c r="BX45" s="1692"/>
      <c r="BY45" s="1692"/>
      <c r="BZ45" s="1692"/>
      <c r="CA45" s="1692"/>
      <c r="CB45" s="1692"/>
      <c r="CC45" s="1692"/>
      <c r="CD45" s="1692"/>
      <c r="CE45" s="1692"/>
      <c r="CF45" s="1692"/>
      <c r="CG45" s="1692"/>
      <c r="CH45" s="1692"/>
      <c r="CI45" s="1692"/>
      <c r="CJ45" s="1692"/>
      <c r="CK45" s="1692"/>
      <c r="CL45" s="1692"/>
      <c r="CM45" s="1692"/>
      <c r="CN45" s="1692"/>
      <c r="CO45" s="1692"/>
      <c r="CP45" s="1692"/>
      <c r="CQ45" s="1692"/>
      <c r="CR45" s="1692"/>
      <c r="CS45" s="1692"/>
      <c r="CT45" s="1692"/>
      <c r="CU45" s="1692"/>
      <c r="CV45" s="1692"/>
      <c r="CW45" s="1692"/>
      <c r="CX45" s="1692"/>
      <c r="CY45" s="1692"/>
      <c r="CZ45" s="1692"/>
      <c r="DA45" s="1692"/>
      <c r="DB45" s="1692"/>
      <c r="DC45" s="1692"/>
      <c r="DD45" s="1692"/>
      <c r="DE45" s="1692"/>
      <c r="DF45" s="1692"/>
      <c r="DG45" s="1692"/>
      <c r="DH45" s="1692"/>
      <c r="DI45" s="1692"/>
      <c r="DJ45" s="1692"/>
      <c r="DK45" s="1692"/>
      <c r="DL45" s="1692"/>
      <c r="DM45" s="1692"/>
      <c r="DN45" s="1692"/>
      <c r="DO45" s="1692"/>
      <c r="DP45" s="1692"/>
      <c r="DQ45" s="1692"/>
      <c r="DR45" s="1692"/>
      <c r="DS45" s="1692"/>
      <c r="DT45" s="1692"/>
      <c r="DU45" s="1692"/>
      <c r="DV45" s="1692"/>
      <c r="DW45" s="1692"/>
      <c r="DX45" s="1692"/>
      <c r="DY45" s="1692"/>
      <c r="DZ45" s="1692"/>
      <c r="EA45" s="1692"/>
      <c r="EB45" s="1692"/>
      <c r="EC45" s="1692"/>
      <c r="ED45" s="1692"/>
      <c r="EE45" s="1692"/>
      <c r="EF45" s="1692"/>
      <c r="EG45" s="1692"/>
      <c r="EH45" s="1692"/>
      <c r="EI45" s="1692"/>
      <c r="EJ45" s="1692"/>
      <c r="EK45" s="1692"/>
      <c r="EL45" s="1692"/>
      <c r="EM45" s="1692"/>
      <c r="EN45" s="1692"/>
      <c r="EO45" s="1692"/>
      <c r="EP45" s="1692"/>
      <c r="EQ45" s="1692"/>
      <c r="ER45" s="1692"/>
      <c r="ES45" s="1692"/>
      <c r="ET45" s="1692"/>
      <c r="EU45" s="1692"/>
      <c r="EV45" s="1692"/>
      <c r="EW45" s="1692"/>
      <c r="EX45" s="1692"/>
      <c r="EY45" s="1692"/>
      <c r="EZ45" s="1692"/>
      <c r="FA45" s="1692"/>
      <c r="FB45" s="1692"/>
      <c r="FC45" s="1692"/>
      <c r="FD45" s="1692"/>
      <c r="FE45" s="1692"/>
      <c r="FF45" s="1692"/>
      <c r="FG45" s="1692"/>
      <c r="FH45" s="1692"/>
      <c r="FI45" s="1692"/>
      <c r="FJ45" s="1692"/>
      <c r="FK45" s="1692"/>
      <c r="FL45" s="1692"/>
      <c r="FM45" s="1692"/>
      <c r="FN45" s="1692"/>
      <c r="FO45" s="1692"/>
      <c r="FP45" s="1692"/>
      <c r="FQ45" s="1692"/>
      <c r="FR45" s="1692"/>
      <c r="FS45" s="1692"/>
      <c r="FT45" s="1692"/>
      <c r="FU45" s="1692"/>
      <c r="FV45" s="1692"/>
      <c r="FW45" s="1692"/>
      <c r="FX45" s="1692"/>
      <c r="FY45" s="1692"/>
      <c r="FZ45" s="1692"/>
      <c r="GA45" s="1692"/>
      <c r="GB45" s="1692"/>
      <c r="GC45" s="1692"/>
      <c r="GD45" s="1692"/>
      <c r="GE45" s="1692"/>
      <c r="GF45" s="1692"/>
      <c r="GG45" s="1692"/>
      <c r="GH45" s="1692"/>
      <c r="GI45" s="1692"/>
      <c r="GJ45" s="1692"/>
      <c r="GK45" s="1692"/>
      <c r="GL45" s="1692"/>
      <c r="GM45" s="1692"/>
      <c r="GN45" s="1692"/>
      <c r="GO45" s="1692"/>
      <c r="GP45" s="1692"/>
      <c r="GQ45" s="1692"/>
      <c r="GR45" s="1692"/>
      <c r="GS45" s="1692"/>
      <c r="GT45" s="1692"/>
      <c r="GU45" s="1692"/>
      <c r="GV45" s="1692"/>
      <c r="GW45" s="1692"/>
      <c r="GX45" s="1692"/>
      <c r="GY45" s="1692"/>
      <c r="GZ45" s="1692"/>
      <c r="HA45" s="1692"/>
      <c r="HB45" s="1692"/>
      <c r="HC45" s="1692"/>
      <c r="HD45" s="1692"/>
      <c r="HE45" s="1692"/>
      <c r="HF45" s="1692"/>
      <c r="HG45" s="1692"/>
      <c r="HH45" s="1692"/>
      <c r="HI45" s="1692"/>
      <c r="HJ45" s="1692"/>
      <c r="HK45" s="1692"/>
      <c r="HL45" s="1692"/>
      <c r="HM45" s="1692"/>
      <c r="HN45" s="1692"/>
      <c r="HO45" s="1692"/>
      <c r="HP45" s="1692"/>
      <c r="HQ45" s="1692"/>
      <c r="HR45" s="1692"/>
      <c r="HS45" s="1692"/>
      <c r="HT45" s="1692"/>
      <c r="HU45" s="1692"/>
      <c r="HV45" s="1692"/>
      <c r="HW45" s="1692"/>
      <c r="HX45" s="1692"/>
      <c r="HY45" s="1692"/>
      <c r="HZ45" s="1692"/>
      <c r="IA45" s="1692"/>
      <c r="IB45" s="1692"/>
      <c r="IC45" s="1692"/>
      <c r="ID45" s="1692"/>
      <c r="IE45" s="1692"/>
      <c r="IF45" s="1692"/>
      <c r="IG45" s="1692"/>
      <c r="IH45" s="1692"/>
      <c r="II45" s="1692"/>
      <c r="IJ45" s="1692"/>
      <c r="IK45" s="1692"/>
      <c r="IL45" s="1692"/>
      <c r="IM45" s="1692"/>
      <c r="IN45" s="1692"/>
      <c r="IO45" s="1692"/>
      <c r="IP45" s="1692"/>
      <c r="IQ45" s="1692"/>
      <c r="IR45" s="1692"/>
      <c r="IS45" s="1692"/>
      <c r="IT45" s="1692"/>
      <c r="IU45" s="1692"/>
    </row>
    <row r="46" spans="1:255" s="1580" customFormat="1" ht="14.25">
      <c r="A46" s="2862" t="s">
        <v>1268</v>
      </c>
      <c r="B46" s="2863"/>
      <c r="C46" s="2863"/>
      <c r="D46" s="2864"/>
      <c r="E46" s="1727" t="s">
        <v>1606</v>
      </c>
      <c r="F46" s="1678" t="s">
        <v>1765</v>
      </c>
      <c r="G46" s="1728" t="s">
        <v>1766</v>
      </c>
      <c r="H46" s="1678" t="s">
        <v>91</v>
      </c>
      <c r="I46" s="1729" t="s">
        <v>1607</v>
      </c>
      <c r="J46" s="1730" t="s">
        <v>1767</v>
      </c>
      <c r="K46" s="1731" t="s">
        <v>1498</v>
      </c>
      <c r="L46" s="1678" t="s">
        <v>1608</v>
      </c>
      <c r="M46" s="1732" t="s">
        <v>1609</v>
      </c>
      <c r="N46" s="1681"/>
      <c r="O46" s="1692"/>
      <c r="P46" s="1692"/>
      <c r="Q46" s="1692"/>
      <c r="R46" s="1692"/>
      <c r="S46" s="1692"/>
      <c r="T46" s="1692"/>
      <c r="U46" s="1692"/>
      <c r="V46" s="1692"/>
      <c r="W46" s="1692"/>
      <c r="X46" s="1692"/>
      <c r="Y46" s="1692"/>
      <c r="Z46" s="1692"/>
      <c r="AA46" s="1692"/>
      <c r="AB46" s="1692"/>
      <c r="AC46" s="1692"/>
      <c r="AD46" s="1692"/>
      <c r="AE46" s="1692"/>
      <c r="AF46" s="1692"/>
      <c r="AG46" s="1692"/>
      <c r="AH46" s="1692"/>
      <c r="AI46" s="1692"/>
      <c r="AJ46" s="1692"/>
      <c r="AK46" s="1692"/>
      <c r="AL46" s="1692"/>
      <c r="AM46" s="1692"/>
      <c r="AN46" s="1692"/>
      <c r="AO46" s="1692"/>
      <c r="AP46" s="1692"/>
      <c r="AQ46" s="1692"/>
      <c r="AR46" s="1692"/>
      <c r="AS46" s="1692"/>
      <c r="AT46" s="1692"/>
      <c r="AU46" s="1692"/>
      <c r="AV46" s="1692"/>
      <c r="AW46" s="1692"/>
      <c r="AX46" s="1692"/>
      <c r="AY46" s="1692"/>
      <c r="AZ46" s="1692"/>
      <c r="BA46" s="1692"/>
      <c r="BB46" s="1692"/>
      <c r="BC46" s="1692"/>
      <c r="BD46" s="1692"/>
      <c r="BE46" s="1692"/>
      <c r="BF46" s="1692"/>
      <c r="BG46" s="1692"/>
      <c r="BH46" s="1692"/>
      <c r="BI46" s="1692"/>
      <c r="BJ46" s="1692"/>
      <c r="BK46" s="1692"/>
      <c r="BL46" s="1692"/>
      <c r="BM46" s="1692"/>
      <c r="BN46" s="1692"/>
      <c r="BO46" s="1692"/>
      <c r="BP46" s="1692"/>
      <c r="BQ46" s="1692"/>
      <c r="BR46" s="1692"/>
      <c r="BS46" s="1692"/>
      <c r="BT46" s="1692"/>
      <c r="BU46" s="1692"/>
      <c r="BV46" s="1692"/>
      <c r="BW46" s="1692"/>
      <c r="BX46" s="1692"/>
      <c r="BY46" s="1692"/>
      <c r="BZ46" s="1692"/>
      <c r="CA46" s="1692"/>
      <c r="CB46" s="1692"/>
      <c r="CC46" s="1692"/>
      <c r="CD46" s="1692"/>
      <c r="CE46" s="1692"/>
      <c r="CF46" s="1692"/>
      <c r="CG46" s="1692"/>
      <c r="CH46" s="1692"/>
      <c r="CI46" s="1692"/>
      <c r="CJ46" s="1692"/>
      <c r="CK46" s="1692"/>
      <c r="CL46" s="1692"/>
      <c r="CM46" s="1692"/>
      <c r="CN46" s="1692"/>
      <c r="CO46" s="1692"/>
      <c r="CP46" s="1692"/>
      <c r="CQ46" s="1692"/>
      <c r="CR46" s="1692"/>
      <c r="CS46" s="1692"/>
      <c r="CT46" s="1692"/>
      <c r="CU46" s="1692"/>
      <c r="CV46" s="1692"/>
      <c r="CW46" s="1692"/>
      <c r="CX46" s="1692"/>
      <c r="CY46" s="1692"/>
      <c r="CZ46" s="1692"/>
      <c r="DA46" s="1692"/>
      <c r="DB46" s="1692"/>
      <c r="DC46" s="1692"/>
      <c r="DD46" s="1692"/>
      <c r="DE46" s="1692"/>
      <c r="DF46" s="1692"/>
      <c r="DG46" s="1692"/>
      <c r="DH46" s="1692"/>
      <c r="DI46" s="1692"/>
      <c r="DJ46" s="1692"/>
      <c r="DK46" s="1692"/>
      <c r="DL46" s="1692"/>
      <c r="DM46" s="1692"/>
      <c r="DN46" s="1692"/>
      <c r="DO46" s="1692"/>
      <c r="DP46" s="1692"/>
      <c r="DQ46" s="1692"/>
      <c r="DR46" s="1692"/>
      <c r="DS46" s="1692"/>
      <c r="DT46" s="1692"/>
      <c r="DU46" s="1692"/>
      <c r="DV46" s="1692"/>
      <c r="DW46" s="1692"/>
      <c r="DX46" s="1692"/>
      <c r="DY46" s="1692"/>
      <c r="DZ46" s="1692"/>
      <c r="EA46" s="1692"/>
      <c r="EB46" s="1692"/>
      <c r="EC46" s="1692"/>
      <c r="ED46" s="1692"/>
      <c r="EE46" s="1692"/>
      <c r="EF46" s="1692"/>
      <c r="EG46" s="1692"/>
      <c r="EH46" s="1692"/>
      <c r="EI46" s="1692"/>
      <c r="EJ46" s="1692"/>
      <c r="EK46" s="1692"/>
      <c r="EL46" s="1692"/>
      <c r="EM46" s="1692"/>
      <c r="EN46" s="1692"/>
      <c r="EO46" s="1692"/>
      <c r="EP46" s="1692"/>
      <c r="EQ46" s="1692"/>
      <c r="ER46" s="1692"/>
      <c r="ES46" s="1692"/>
      <c r="ET46" s="1692"/>
      <c r="EU46" s="1692"/>
      <c r="EV46" s="1692"/>
      <c r="EW46" s="1692"/>
      <c r="EX46" s="1692"/>
      <c r="EY46" s="1692"/>
      <c r="EZ46" s="1692"/>
      <c r="FA46" s="1692"/>
      <c r="FB46" s="1692"/>
      <c r="FC46" s="1692"/>
      <c r="FD46" s="1692"/>
      <c r="FE46" s="1692"/>
      <c r="FF46" s="1692"/>
      <c r="FG46" s="1692"/>
      <c r="FH46" s="1692"/>
      <c r="FI46" s="1692"/>
      <c r="FJ46" s="1692"/>
      <c r="FK46" s="1692"/>
      <c r="FL46" s="1692"/>
      <c r="FM46" s="1692"/>
      <c r="FN46" s="1692"/>
      <c r="FO46" s="1692"/>
      <c r="FP46" s="1692"/>
      <c r="FQ46" s="1692"/>
      <c r="FR46" s="1692"/>
      <c r="FS46" s="1692"/>
      <c r="FT46" s="1692"/>
      <c r="FU46" s="1692"/>
      <c r="FV46" s="1692"/>
      <c r="FW46" s="1692"/>
      <c r="FX46" s="1692"/>
      <c r="FY46" s="1692"/>
      <c r="FZ46" s="1692"/>
      <c r="GA46" s="1692"/>
      <c r="GB46" s="1692"/>
      <c r="GC46" s="1692"/>
      <c r="GD46" s="1692"/>
      <c r="GE46" s="1692"/>
      <c r="GF46" s="1692"/>
      <c r="GG46" s="1692"/>
      <c r="GH46" s="1692"/>
      <c r="GI46" s="1692"/>
      <c r="GJ46" s="1692"/>
      <c r="GK46" s="1692"/>
      <c r="GL46" s="1692"/>
      <c r="GM46" s="1692"/>
      <c r="GN46" s="1692"/>
      <c r="GO46" s="1692"/>
      <c r="GP46" s="1692"/>
      <c r="GQ46" s="1692"/>
      <c r="GR46" s="1692"/>
      <c r="GS46" s="1692"/>
      <c r="GT46" s="1692"/>
      <c r="GU46" s="1692"/>
      <c r="GV46" s="1692"/>
      <c r="GW46" s="1692"/>
      <c r="GX46" s="1692"/>
      <c r="GY46" s="1692"/>
      <c r="GZ46" s="1692"/>
      <c r="HA46" s="1692"/>
      <c r="HB46" s="1692"/>
      <c r="HC46" s="1692"/>
      <c r="HD46" s="1692"/>
      <c r="HE46" s="1692"/>
      <c r="HF46" s="1692"/>
      <c r="HG46" s="1692"/>
      <c r="HH46" s="1692"/>
      <c r="HI46" s="1692"/>
      <c r="HJ46" s="1692"/>
      <c r="HK46" s="1692"/>
      <c r="HL46" s="1692"/>
      <c r="HM46" s="1692"/>
      <c r="HN46" s="1692"/>
      <c r="HO46" s="1692"/>
      <c r="HP46" s="1692"/>
      <c r="HQ46" s="1692"/>
      <c r="HR46" s="1692"/>
      <c r="HS46" s="1692"/>
      <c r="HT46" s="1692"/>
      <c r="HU46" s="1692"/>
      <c r="HV46" s="1692"/>
      <c r="HW46" s="1692"/>
      <c r="HX46" s="1692"/>
      <c r="HY46" s="1692"/>
      <c r="HZ46" s="1692"/>
      <c r="IA46" s="1692"/>
      <c r="IB46" s="1692"/>
      <c r="IC46" s="1692"/>
      <c r="ID46" s="1692"/>
      <c r="IE46" s="1692"/>
      <c r="IF46" s="1692"/>
      <c r="IG46" s="1692"/>
      <c r="IH46" s="1692"/>
      <c r="II46" s="1692"/>
      <c r="IJ46" s="1692"/>
      <c r="IK46" s="1692"/>
      <c r="IL46" s="1692"/>
      <c r="IM46" s="1692"/>
      <c r="IN46" s="1692"/>
      <c r="IO46" s="1692"/>
      <c r="IP46" s="1692"/>
      <c r="IQ46" s="1692"/>
      <c r="IR46" s="1692"/>
      <c r="IS46" s="1692"/>
      <c r="IT46" s="1692"/>
      <c r="IU46" s="1692"/>
    </row>
    <row r="47" spans="1:255" s="1580" customFormat="1" ht="14.25">
      <c r="A47" s="2865"/>
      <c r="B47" s="2866"/>
      <c r="C47" s="2866"/>
      <c r="D47" s="2867"/>
      <c r="E47" s="1733" t="s">
        <v>1610</v>
      </c>
      <c r="F47" s="1688" t="s">
        <v>1768</v>
      </c>
      <c r="G47" s="1734" t="s">
        <v>1611</v>
      </c>
      <c r="H47" s="1688" t="s">
        <v>1769</v>
      </c>
      <c r="I47" s="1735" t="s">
        <v>1612</v>
      </c>
      <c r="J47" s="1736" t="s">
        <v>1770</v>
      </c>
      <c r="K47" s="1737" t="s">
        <v>1771</v>
      </c>
      <c r="L47" s="1738" t="s">
        <v>1613</v>
      </c>
      <c r="M47" s="1694" t="s">
        <v>1772</v>
      </c>
      <c r="N47" s="1691" t="s">
        <v>1582</v>
      </c>
      <c r="O47" s="1692"/>
      <c r="P47" s="1692"/>
      <c r="Q47" s="1692"/>
      <c r="R47" s="1692"/>
      <c r="S47" s="1692"/>
      <c r="T47" s="1692"/>
      <c r="U47" s="1692"/>
      <c r="V47" s="1692"/>
      <c r="W47" s="1692"/>
      <c r="X47" s="1692"/>
      <c r="Y47" s="1692"/>
      <c r="Z47" s="1692"/>
      <c r="AA47" s="1692"/>
      <c r="AB47" s="1692"/>
      <c r="AC47" s="1692"/>
      <c r="AD47" s="1692"/>
      <c r="AE47" s="1692"/>
      <c r="AF47" s="1692"/>
      <c r="AG47" s="1692"/>
      <c r="AH47" s="1692"/>
      <c r="AI47" s="1692"/>
      <c r="AJ47" s="1692"/>
      <c r="AK47" s="1692"/>
      <c r="AL47" s="1692"/>
      <c r="AM47" s="1692"/>
      <c r="AN47" s="1692"/>
      <c r="AO47" s="1692"/>
      <c r="AP47" s="1692"/>
      <c r="AQ47" s="1692"/>
      <c r="AR47" s="1692"/>
      <c r="AS47" s="1692"/>
      <c r="AT47" s="1692"/>
      <c r="AU47" s="1692"/>
      <c r="AV47" s="1692"/>
      <c r="AW47" s="1692"/>
      <c r="AX47" s="1692"/>
      <c r="AY47" s="1692"/>
      <c r="AZ47" s="1692"/>
      <c r="BA47" s="1692"/>
      <c r="BB47" s="1692"/>
      <c r="BC47" s="1692"/>
      <c r="BD47" s="1692"/>
      <c r="BE47" s="1692"/>
      <c r="BF47" s="1692"/>
      <c r="BG47" s="1692"/>
      <c r="BH47" s="1692"/>
      <c r="BI47" s="1692"/>
      <c r="BJ47" s="1692"/>
      <c r="BK47" s="1692"/>
      <c r="BL47" s="1692"/>
      <c r="BM47" s="1692"/>
      <c r="BN47" s="1692"/>
      <c r="BO47" s="1692"/>
      <c r="BP47" s="1692"/>
      <c r="BQ47" s="1692"/>
      <c r="BR47" s="1692"/>
      <c r="BS47" s="1692"/>
      <c r="BT47" s="1692"/>
      <c r="BU47" s="1692"/>
      <c r="BV47" s="1692"/>
      <c r="BW47" s="1692"/>
      <c r="BX47" s="1692"/>
      <c r="BY47" s="1692"/>
      <c r="BZ47" s="1692"/>
      <c r="CA47" s="1692"/>
      <c r="CB47" s="1692"/>
      <c r="CC47" s="1692"/>
      <c r="CD47" s="1692"/>
      <c r="CE47" s="1692"/>
      <c r="CF47" s="1692"/>
      <c r="CG47" s="1692"/>
      <c r="CH47" s="1692"/>
      <c r="CI47" s="1692"/>
      <c r="CJ47" s="1692"/>
      <c r="CK47" s="1692"/>
      <c r="CL47" s="1692"/>
      <c r="CM47" s="1692"/>
      <c r="CN47" s="1692"/>
      <c r="CO47" s="1692"/>
      <c r="CP47" s="1692"/>
      <c r="CQ47" s="1692"/>
      <c r="CR47" s="1692"/>
      <c r="CS47" s="1692"/>
      <c r="CT47" s="1692"/>
      <c r="CU47" s="1692"/>
      <c r="CV47" s="1692"/>
      <c r="CW47" s="1692"/>
      <c r="CX47" s="1692"/>
      <c r="CY47" s="1692"/>
      <c r="CZ47" s="1692"/>
      <c r="DA47" s="1692"/>
      <c r="DB47" s="1692"/>
      <c r="DC47" s="1692"/>
      <c r="DD47" s="1692"/>
      <c r="DE47" s="1692"/>
      <c r="DF47" s="1692"/>
      <c r="DG47" s="1692"/>
      <c r="DH47" s="1692"/>
      <c r="DI47" s="1692"/>
      <c r="DJ47" s="1692"/>
      <c r="DK47" s="1692"/>
      <c r="DL47" s="1692"/>
      <c r="DM47" s="1692"/>
      <c r="DN47" s="1692"/>
      <c r="DO47" s="1692"/>
      <c r="DP47" s="1692"/>
      <c r="DQ47" s="1692"/>
      <c r="DR47" s="1692"/>
      <c r="DS47" s="1692"/>
      <c r="DT47" s="1692"/>
      <c r="DU47" s="1692"/>
      <c r="DV47" s="1692"/>
      <c r="DW47" s="1692"/>
      <c r="DX47" s="1692"/>
      <c r="DY47" s="1692"/>
      <c r="DZ47" s="1692"/>
      <c r="EA47" s="1692"/>
      <c r="EB47" s="1692"/>
      <c r="EC47" s="1692"/>
      <c r="ED47" s="1692"/>
      <c r="EE47" s="1692"/>
      <c r="EF47" s="1692"/>
      <c r="EG47" s="1692"/>
      <c r="EH47" s="1692"/>
      <c r="EI47" s="1692"/>
      <c r="EJ47" s="1692"/>
      <c r="EK47" s="1692"/>
      <c r="EL47" s="1692"/>
      <c r="EM47" s="1692"/>
      <c r="EN47" s="1692"/>
      <c r="EO47" s="1692"/>
      <c r="EP47" s="1692"/>
      <c r="EQ47" s="1692"/>
      <c r="ER47" s="1692"/>
      <c r="ES47" s="1692"/>
      <c r="ET47" s="1692"/>
      <c r="EU47" s="1692"/>
      <c r="EV47" s="1692"/>
      <c r="EW47" s="1692"/>
      <c r="EX47" s="1692"/>
      <c r="EY47" s="1692"/>
      <c r="EZ47" s="1692"/>
      <c r="FA47" s="1692"/>
      <c r="FB47" s="1692"/>
      <c r="FC47" s="1692"/>
      <c r="FD47" s="1692"/>
      <c r="FE47" s="1692"/>
      <c r="FF47" s="1692"/>
      <c r="FG47" s="1692"/>
      <c r="FH47" s="1692"/>
      <c r="FI47" s="1692"/>
      <c r="FJ47" s="1692"/>
      <c r="FK47" s="1692"/>
      <c r="FL47" s="1692"/>
      <c r="FM47" s="1692"/>
      <c r="FN47" s="1692"/>
      <c r="FO47" s="1692"/>
      <c r="FP47" s="1692"/>
      <c r="FQ47" s="1692"/>
      <c r="FR47" s="1692"/>
      <c r="FS47" s="1692"/>
      <c r="FT47" s="1692"/>
      <c r="FU47" s="1692"/>
      <c r="FV47" s="1692"/>
      <c r="FW47" s="1692"/>
      <c r="FX47" s="1692"/>
      <c r="FY47" s="1692"/>
      <c r="FZ47" s="1692"/>
      <c r="GA47" s="1692"/>
      <c r="GB47" s="1692"/>
      <c r="GC47" s="1692"/>
      <c r="GD47" s="1692"/>
      <c r="GE47" s="1692"/>
      <c r="GF47" s="1692"/>
      <c r="GG47" s="1692"/>
      <c r="GH47" s="1692"/>
      <c r="GI47" s="1692"/>
      <c r="GJ47" s="1692"/>
      <c r="GK47" s="1692"/>
      <c r="GL47" s="1692"/>
      <c r="GM47" s="1692"/>
      <c r="GN47" s="1692"/>
      <c r="GO47" s="1692"/>
      <c r="GP47" s="1692"/>
      <c r="GQ47" s="1692"/>
      <c r="GR47" s="1692"/>
      <c r="GS47" s="1692"/>
      <c r="GT47" s="1692"/>
      <c r="GU47" s="1692"/>
      <c r="GV47" s="1692"/>
      <c r="GW47" s="1692"/>
      <c r="GX47" s="1692"/>
      <c r="GY47" s="1692"/>
      <c r="GZ47" s="1692"/>
      <c r="HA47" s="1692"/>
      <c r="HB47" s="1692"/>
      <c r="HC47" s="1692"/>
      <c r="HD47" s="1692"/>
      <c r="HE47" s="1692"/>
      <c r="HF47" s="1692"/>
      <c r="HG47" s="1692"/>
      <c r="HH47" s="1692"/>
      <c r="HI47" s="1692"/>
      <c r="HJ47" s="1692"/>
      <c r="HK47" s="1692"/>
      <c r="HL47" s="1692"/>
      <c r="HM47" s="1692"/>
      <c r="HN47" s="1692"/>
      <c r="HO47" s="1692"/>
      <c r="HP47" s="1692"/>
      <c r="HQ47" s="1692"/>
      <c r="HR47" s="1692"/>
      <c r="HS47" s="1692"/>
      <c r="HT47" s="1692"/>
      <c r="HU47" s="1692"/>
      <c r="HV47" s="1692"/>
      <c r="HW47" s="1692"/>
      <c r="HX47" s="1692"/>
      <c r="HY47" s="1692"/>
      <c r="HZ47" s="1692"/>
      <c r="IA47" s="1692"/>
      <c r="IB47" s="1692"/>
      <c r="IC47" s="1692"/>
      <c r="ID47" s="1692"/>
      <c r="IE47" s="1692"/>
      <c r="IF47" s="1692"/>
      <c r="IG47" s="1692"/>
      <c r="IH47" s="1692"/>
      <c r="II47" s="1692"/>
      <c r="IJ47" s="1692"/>
      <c r="IK47" s="1692"/>
      <c r="IL47" s="1692"/>
      <c r="IM47" s="1692"/>
      <c r="IN47" s="1692"/>
      <c r="IO47" s="1692"/>
      <c r="IP47" s="1692"/>
      <c r="IQ47" s="1692"/>
      <c r="IR47" s="1692"/>
      <c r="IS47" s="1692"/>
      <c r="IT47" s="1692"/>
      <c r="IU47" s="1692"/>
    </row>
    <row r="48" spans="1:255" s="1580" customFormat="1" ht="14.25">
      <c r="A48" s="2865"/>
      <c r="B48" s="2866"/>
      <c r="C48" s="2866"/>
      <c r="D48" s="2867"/>
      <c r="E48" s="1733" t="s">
        <v>1614</v>
      </c>
      <c r="F48" s="1693" t="s">
        <v>138</v>
      </c>
      <c r="G48" s="1734" t="s">
        <v>1615</v>
      </c>
      <c r="H48" s="1693"/>
      <c r="I48" s="1735" t="s">
        <v>1616</v>
      </c>
      <c r="J48" s="1739" t="s">
        <v>1773</v>
      </c>
      <c r="K48" s="1693"/>
      <c r="L48" s="1693"/>
      <c r="M48" s="1736" t="s">
        <v>1774</v>
      </c>
      <c r="N48" s="1695" t="s">
        <v>989</v>
      </c>
      <c r="O48" s="1692"/>
      <c r="P48" s="1692"/>
      <c r="Q48" s="1692"/>
      <c r="S48" s="1692"/>
      <c r="T48" s="1692"/>
      <c r="U48" s="1692"/>
      <c r="V48" s="1692"/>
      <c r="W48" s="1692"/>
      <c r="X48" s="1692"/>
      <c r="Y48" s="1692"/>
      <c r="Z48" s="1692"/>
      <c r="AA48" s="1692"/>
      <c r="AB48" s="1692"/>
      <c r="AC48" s="1692"/>
      <c r="AD48" s="1692"/>
      <c r="AE48" s="1692"/>
      <c r="AF48" s="1692"/>
      <c r="AG48" s="1692"/>
      <c r="AH48" s="1692"/>
      <c r="AI48" s="1692"/>
      <c r="AJ48" s="1692"/>
      <c r="AK48" s="1692"/>
      <c r="AL48" s="1692"/>
      <c r="AM48" s="1692"/>
      <c r="AN48" s="1692"/>
      <c r="AO48" s="1692"/>
      <c r="AP48" s="1692"/>
      <c r="AQ48" s="1692"/>
      <c r="AR48" s="1692"/>
      <c r="AS48" s="1692"/>
      <c r="AT48" s="1692"/>
      <c r="AU48" s="1692"/>
      <c r="AV48" s="1692"/>
      <c r="AW48" s="1692"/>
      <c r="AX48" s="1692"/>
      <c r="AY48" s="1692"/>
      <c r="AZ48" s="1692"/>
      <c r="BA48" s="1692"/>
      <c r="BB48" s="1692"/>
      <c r="BC48" s="1692"/>
      <c r="BD48" s="1692"/>
      <c r="BE48" s="1692"/>
      <c r="BF48" s="1692"/>
      <c r="BG48" s="1692"/>
      <c r="BH48" s="1692"/>
      <c r="BI48" s="1692"/>
      <c r="BJ48" s="1692"/>
      <c r="BK48" s="1692"/>
      <c r="BL48" s="1692"/>
      <c r="BM48" s="1692"/>
      <c r="BN48" s="1692"/>
      <c r="BO48" s="1692"/>
      <c r="BP48" s="1692"/>
      <c r="BQ48" s="1692"/>
      <c r="BR48" s="1692"/>
      <c r="BS48" s="1692"/>
      <c r="BT48" s="1692"/>
      <c r="BU48" s="1692"/>
      <c r="BV48" s="1692"/>
      <c r="BW48" s="1692"/>
      <c r="BX48" s="1692"/>
      <c r="BY48" s="1692"/>
      <c r="BZ48" s="1692"/>
      <c r="CA48" s="1692"/>
      <c r="CB48" s="1692"/>
      <c r="CC48" s="1692"/>
      <c r="CD48" s="1692"/>
      <c r="CE48" s="1692"/>
      <c r="CF48" s="1692"/>
      <c r="CG48" s="1692"/>
      <c r="CH48" s="1692"/>
      <c r="CI48" s="1692"/>
      <c r="CJ48" s="1692"/>
      <c r="CK48" s="1692"/>
      <c r="CL48" s="1692"/>
      <c r="CM48" s="1692"/>
      <c r="CN48" s="1692"/>
      <c r="CO48" s="1692"/>
      <c r="CP48" s="1692"/>
      <c r="CQ48" s="1692"/>
      <c r="CR48" s="1692"/>
      <c r="CS48" s="1692"/>
      <c r="CT48" s="1692"/>
      <c r="CU48" s="1692"/>
      <c r="CV48" s="1692"/>
      <c r="CW48" s="1692"/>
      <c r="CX48" s="1692"/>
      <c r="CY48" s="1692"/>
      <c r="CZ48" s="1692"/>
      <c r="DA48" s="1692"/>
      <c r="DB48" s="1692"/>
      <c r="DC48" s="1692"/>
      <c r="DD48" s="1692"/>
      <c r="DE48" s="1692"/>
      <c r="DF48" s="1692"/>
      <c r="DG48" s="1692"/>
      <c r="DH48" s="1692"/>
      <c r="DI48" s="1692"/>
      <c r="DJ48" s="1692"/>
      <c r="DK48" s="1692"/>
      <c r="DL48" s="1692"/>
      <c r="DM48" s="1692"/>
      <c r="DN48" s="1692"/>
      <c r="DO48" s="1692"/>
      <c r="DP48" s="1692"/>
      <c r="DQ48" s="1692"/>
      <c r="DR48" s="1692"/>
      <c r="DS48" s="1692"/>
      <c r="DT48" s="1692"/>
      <c r="DU48" s="1692"/>
      <c r="DV48" s="1692"/>
      <c r="DW48" s="1692"/>
      <c r="DX48" s="1692"/>
      <c r="DY48" s="1692"/>
      <c r="DZ48" s="1692"/>
      <c r="EA48" s="1692"/>
      <c r="EB48" s="1692"/>
      <c r="EC48" s="1692"/>
      <c r="ED48" s="1692"/>
      <c r="EE48" s="1692"/>
      <c r="EF48" s="1692"/>
      <c r="EG48" s="1692"/>
      <c r="EH48" s="1692"/>
      <c r="EI48" s="1692"/>
      <c r="EJ48" s="1692"/>
      <c r="EK48" s="1692"/>
      <c r="EL48" s="1692"/>
      <c r="EM48" s="1692"/>
      <c r="EN48" s="1692"/>
      <c r="EO48" s="1692"/>
      <c r="EP48" s="1692"/>
      <c r="EQ48" s="1692"/>
      <c r="ER48" s="1692"/>
      <c r="ES48" s="1692"/>
      <c r="ET48" s="1692"/>
      <c r="EU48" s="1692"/>
      <c r="EV48" s="1692"/>
      <c r="EW48" s="1692"/>
      <c r="EX48" s="1692"/>
      <c r="EY48" s="1692"/>
      <c r="EZ48" s="1692"/>
      <c r="FA48" s="1692"/>
      <c r="FB48" s="1692"/>
      <c r="FC48" s="1692"/>
      <c r="FD48" s="1692"/>
      <c r="FE48" s="1692"/>
      <c r="FF48" s="1692"/>
      <c r="FG48" s="1692"/>
      <c r="FH48" s="1692"/>
      <c r="FI48" s="1692"/>
      <c r="FJ48" s="1692"/>
      <c r="FK48" s="1692"/>
      <c r="FL48" s="1692"/>
      <c r="FM48" s="1692"/>
      <c r="FN48" s="1692"/>
      <c r="FO48" s="1692"/>
      <c r="FP48" s="1692"/>
      <c r="FQ48" s="1692"/>
      <c r="FR48" s="1692"/>
      <c r="FS48" s="1692"/>
      <c r="FT48" s="1692"/>
      <c r="FU48" s="1692"/>
      <c r="FV48" s="1692"/>
      <c r="FW48" s="1692"/>
      <c r="FX48" s="1692"/>
      <c r="FY48" s="1692"/>
      <c r="FZ48" s="1692"/>
      <c r="GA48" s="1692"/>
      <c r="GB48" s="1692"/>
      <c r="GC48" s="1692"/>
      <c r="GD48" s="1692"/>
      <c r="GE48" s="1692"/>
      <c r="GF48" s="1692"/>
      <c r="GG48" s="1692"/>
      <c r="GH48" s="1692"/>
      <c r="GI48" s="1692"/>
      <c r="GJ48" s="1692"/>
      <c r="GK48" s="1692"/>
      <c r="GL48" s="1692"/>
      <c r="GM48" s="1692"/>
      <c r="GN48" s="1692"/>
      <c r="GO48" s="1692"/>
      <c r="GP48" s="1692"/>
      <c r="GQ48" s="1692"/>
      <c r="GR48" s="1692"/>
      <c r="GS48" s="1692"/>
      <c r="GT48" s="1692"/>
      <c r="GU48" s="1692"/>
      <c r="GV48" s="1692"/>
      <c r="GW48" s="1692"/>
      <c r="GX48" s="1692"/>
      <c r="GY48" s="1692"/>
      <c r="GZ48" s="1692"/>
      <c r="HA48" s="1692"/>
      <c r="HB48" s="1692"/>
      <c r="HC48" s="1692"/>
      <c r="HD48" s="1692"/>
      <c r="HE48" s="1692"/>
      <c r="HF48" s="1692"/>
      <c r="HG48" s="1692"/>
      <c r="HH48" s="1692"/>
      <c r="HI48" s="1692"/>
      <c r="HJ48" s="1692"/>
      <c r="HK48" s="1692"/>
      <c r="HL48" s="1692"/>
      <c r="HM48" s="1692"/>
      <c r="HN48" s="1692"/>
      <c r="HO48" s="1692"/>
      <c r="HP48" s="1692"/>
      <c r="HQ48" s="1692"/>
      <c r="HR48" s="1692"/>
      <c r="HS48" s="1692"/>
      <c r="HT48" s="1692"/>
      <c r="HU48" s="1692"/>
      <c r="HV48" s="1692"/>
      <c r="HW48" s="1692"/>
      <c r="HX48" s="1692"/>
      <c r="HY48" s="1692"/>
      <c r="HZ48" s="1692"/>
      <c r="IA48" s="1692"/>
      <c r="IB48" s="1692"/>
      <c r="IC48" s="1692"/>
      <c r="ID48" s="1692"/>
      <c r="IE48" s="1692"/>
      <c r="IF48" s="1692"/>
      <c r="IG48" s="1692"/>
      <c r="IH48" s="1692"/>
      <c r="II48" s="1692"/>
      <c r="IJ48" s="1692"/>
      <c r="IK48" s="1692"/>
      <c r="IL48" s="1692"/>
      <c r="IM48" s="1692"/>
      <c r="IN48" s="1692"/>
      <c r="IO48" s="1692"/>
      <c r="IP48" s="1692"/>
      <c r="IQ48" s="1692"/>
      <c r="IR48" s="1692"/>
      <c r="IS48" s="1692"/>
      <c r="IT48" s="1692"/>
      <c r="IU48" s="1692"/>
    </row>
    <row r="49" spans="1:255" s="1580" customFormat="1" ht="14.25">
      <c r="A49" s="2868"/>
      <c r="B49" s="2869"/>
      <c r="C49" s="2869"/>
      <c r="D49" s="2870"/>
      <c r="E49" s="1696" t="s">
        <v>1775</v>
      </c>
      <c r="F49" s="1697" t="s">
        <v>1776</v>
      </c>
      <c r="G49" s="1696" t="s">
        <v>1777</v>
      </c>
      <c r="H49" s="1697" t="s">
        <v>1778</v>
      </c>
      <c r="I49" s="1697" t="s">
        <v>1779</v>
      </c>
      <c r="J49" s="1740" t="s">
        <v>1780</v>
      </c>
      <c r="K49" s="1741" t="s">
        <v>1781</v>
      </c>
      <c r="L49" s="1741" t="s">
        <v>1782</v>
      </c>
      <c r="M49" s="1698" t="s">
        <v>1783</v>
      </c>
      <c r="N49" s="1699" t="s">
        <v>1784</v>
      </c>
      <c r="O49" s="1692"/>
      <c r="P49" s="1692"/>
      <c r="Q49" s="1692"/>
      <c r="S49" s="1692"/>
      <c r="T49" s="1692"/>
      <c r="U49" s="1692"/>
      <c r="V49" s="1692"/>
      <c r="W49" s="1692"/>
      <c r="X49" s="1692"/>
      <c r="Y49" s="1692"/>
      <c r="Z49" s="1692"/>
      <c r="AA49" s="1692"/>
      <c r="AB49" s="1692"/>
      <c r="AC49" s="1692"/>
      <c r="AD49" s="1692"/>
      <c r="AE49" s="1692"/>
      <c r="AF49" s="1692"/>
      <c r="AG49" s="1692"/>
      <c r="AH49" s="1692"/>
      <c r="AI49" s="1692"/>
      <c r="AJ49" s="1692"/>
      <c r="AK49" s="1692"/>
      <c r="AL49" s="1692"/>
      <c r="AM49" s="1692"/>
      <c r="AN49" s="1692"/>
      <c r="AO49" s="1692"/>
      <c r="AP49" s="1692"/>
      <c r="AQ49" s="1692"/>
      <c r="AR49" s="1692"/>
      <c r="AS49" s="1692"/>
      <c r="AT49" s="1692"/>
      <c r="AU49" s="1692"/>
      <c r="AV49" s="1692"/>
      <c r="AW49" s="1692"/>
      <c r="AX49" s="1692"/>
      <c r="AY49" s="1692"/>
      <c r="AZ49" s="1692"/>
      <c r="BA49" s="1692"/>
      <c r="BB49" s="1692"/>
      <c r="BC49" s="1692"/>
      <c r="BD49" s="1692"/>
      <c r="BE49" s="1692"/>
      <c r="BF49" s="1692"/>
      <c r="BG49" s="1692"/>
      <c r="BH49" s="1692"/>
      <c r="BI49" s="1692"/>
      <c r="BJ49" s="1692"/>
      <c r="BK49" s="1692"/>
      <c r="BL49" s="1692"/>
      <c r="BM49" s="1692"/>
      <c r="BN49" s="1692"/>
      <c r="BO49" s="1692"/>
      <c r="BP49" s="1692"/>
      <c r="BQ49" s="1692"/>
      <c r="BR49" s="1692"/>
      <c r="BS49" s="1692"/>
      <c r="BT49" s="1692"/>
      <c r="BU49" s="1692"/>
      <c r="BV49" s="1692"/>
      <c r="BW49" s="1692"/>
      <c r="BX49" s="1692"/>
      <c r="BY49" s="1692"/>
      <c r="BZ49" s="1692"/>
      <c r="CA49" s="1692"/>
      <c r="CB49" s="1692"/>
      <c r="CC49" s="1692"/>
      <c r="CD49" s="1692"/>
      <c r="CE49" s="1692"/>
      <c r="CF49" s="1692"/>
      <c r="CG49" s="1692"/>
      <c r="CH49" s="1692"/>
      <c r="CI49" s="1692"/>
      <c r="CJ49" s="1692"/>
      <c r="CK49" s="1692"/>
      <c r="CL49" s="1692"/>
      <c r="CM49" s="1692"/>
      <c r="CN49" s="1692"/>
      <c r="CO49" s="1692"/>
      <c r="CP49" s="1692"/>
      <c r="CQ49" s="1692"/>
      <c r="CR49" s="1692"/>
      <c r="CS49" s="1692"/>
      <c r="CT49" s="1692"/>
      <c r="CU49" s="1692"/>
      <c r="CV49" s="1692"/>
      <c r="CW49" s="1692"/>
      <c r="CX49" s="1692"/>
      <c r="CY49" s="1692"/>
      <c r="CZ49" s="1692"/>
      <c r="DA49" s="1692"/>
      <c r="DB49" s="1692"/>
      <c r="DC49" s="1692"/>
      <c r="DD49" s="1692"/>
      <c r="DE49" s="1692"/>
      <c r="DF49" s="1692"/>
      <c r="DG49" s="1692"/>
      <c r="DH49" s="1692"/>
      <c r="DI49" s="1692"/>
      <c r="DJ49" s="1692"/>
      <c r="DK49" s="1692"/>
      <c r="DL49" s="1692"/>
      <c r="DM49" s="1692"/>
      <c r="DN49" s="1692"/>
      <c r="DO49" s="1692"/>
      <c r="DP49" s="1692"/>
      <c r="DQ49" s="1692"/>
      <c r="DR49" s="1692"/>
      <c r="DS49" s="1692"/>
      <c r="DT49" s="1692"/>
      <c r="DU49" s="1692"/>
      <c r="DV49" s="1692"/>
      <c r="DW49" s="1692"/>
      <c r="DX49" s="1692"/>
      <c r="DY49" s="1692"/>
      <c r="DZ49" s="1692"/>
      <c r="EA49" s="1692"/>
      <c r="EB49" s="1692"/>
      <c r="EC49" s="1692"/>
      <c r="ED49" s="1692"/>
      <c r="EE49" s="1692"/>
      <c r="EF49" s="1692"/>
      <c r="EG49" s="1692"/>
      <c r="EH49" s="1692"/>
      <c r="EI49" s="1692"/>
      <c r="EJ49" s="1692"/>
      <c r="EK49" s="1692"/>
      <c r="EL49" s="1692"/>
      <c r="EM49" s="1692"/>
      <c r="EN49" s="1692"/>
      <c r="EO49" s="1692"/>
      <c r="EP49" s="1692"/>
      <c r="EQ49" s="1692"/>
      <c r="ER49" s="1692"/>
      <c r="ES49" s="1692"/>
      <c r="ET49" s="1692"/>
      <c r="EU49" s="1692"/>
      <c r="EV49" s="1692"/>
      <c r="EW49" s="1692"/>
      <c r="EX49" s="1692"/>
      <c r="EY49" s="1692"/>
      <c r="EZ49" s="1692"/>
      <c r="FA49" s="1692"/>
      <c r="FB49" s="1692"/>
      <c r="FC49" s="1692"/>
      <c r="FD49" s="1692"/>
      <c r="FE49" s="1692"/>
      <c r="FF49" s="1692"/>
      <c r="FG49" s="1692"/>
      <c r="FH49" s="1692"/>
      <c r="FI49" s="1692"/>
      <c r="FJ49" s="1692"/>
      <c r="FK49" s="1692"/>
      <c r="FL49" s="1692"/>
      <c r="FM49" s="1692"/>
      <c r="FN49" s="1692"/>
      <c r="FO49" s="1692"/>
      <c r="FP49" s="1692"/>
      <c r="FQ49" s="1692"/>
      <c r="FR49" s="1692"/>
      <c r="FS49" s="1692"/>
      <c r="FT49" s="1692"/>
      <c r="FU49" s="1692"/>
      <c r="FV49" s="1692"/>
      <c r="FW49" s="1692"/>
      <c r="FX49" s="1692"/>
      <c r="FY49" s="1692"/>
      <c r="FZ49" s="1692"/>
      <c r="GA49" s="1692"/>
      <c r="GB49" s="1692"/>
      <c r="GC49" s="1692"/>
      <c r="GD49" s="1692"/>
      <c r="GE49" s="1692"/>
      <c r="GF49" s="1692"/>
      <c r="GG49" s="1692"/>
      <c r="GH49" s="1692"/>
      <c r="GI49" s="1692"/>
      <c r="GJ49" s="1692"/>
      <c r="GK49" s="1692"/>
      <c r="GL49" s="1692"/>
      <c r="GM49" s="1692"/>
      <c r="GN49" s="1692"/>
      <c r="GO49" s="1692"/>
      <c r="GP49" s="1692"/>
      <c r="GQ49" s="1692"/>
      <c r="GR49" s="1692"/>
      <c r="GS49" s="1692"/>
      <c r="GT49" s="1692"/>
      <c r="GU49" s="1692"/>
      <c r="GV49" s="1692"/>
      <c r="GW49" s="1692"/>
      <c r="GX49" s="1692"/>
      <c r="GY49" s="1692"/>
      <c r="GZ49" s="1692"/>
      <c r="HA49" s="1692"/>
      <c r="HB49" s="1692"/>
      <c r="HC49" s="1692"/>
      <c r="HD49" s="1692"/>
      <c r="HE49" s="1692"/>
      <c r="HF49" s="1692"/>
      <c r="HG49" s="1692"/>
      <c r="HH49" s="1692"/>
      <c r="HI49" s="1692"/>
      <c r="HJ49" s="1692"/>
      <c r="HK49" s="1692"/>
      <c r="HL49" s="1692"/>
      <c r="HM49" s="1692"/>
      <c r="HN49" s="1692"/>
      <c r="HO49" s="1692"/>
      <c r="HP49" s="1692"/>
      <c r="HQ49" s="1692"/>
      <c r="HR49" s="1692"/>
      <c r="HS49" s="1692"/>
      <c r="HT49" s="1692"/>
      <c r="HU49" s="1692"/>
      <c r="HV49" s="1692"/>
      <c r="HW49" s="1692"/>
      <c r="HX49" s="1692"/>
      <c r="HY49" s="1692"/>
      <c r="HZ49" s="1692"/>
      <c r="IA49" s="1692"/>
      <c r="IB49" s="1692"/>
      <c r="IC49" s="1692"/>
      <c r="ID49" s="1692"/>
      <c r="IE49" s="1692"/>
      <c r="IF49" s="1692"/>
      <c r="IG49" s="1692"/>
      <c r="IH49" s="1692"/>
      <c r="II49" s="1692"/>
      <c r="IJ49" s="1692"/>
      <c r="IK49" s="1692"/>
      <c r="IL49" s="1692"/>
      <c r="IM49" s="1692"/>
      <c r="IN49" s="1692"/>
      <c r="IO49" s="1692"/>
      <c r="IP49" s="1692"/>
      <c r="IQ49" s="1692"/>
      <c r="IR49" s="1692"/>
      <c r="IS49" s="1692"/>
      <c r="IT49" s="1692"/>
      <c r="IU49" s="1692"/>
    </row>
    <row r="50" spans="1:255" s="1580" customFormat="1" ht="14.25" hidden="1">
      <c r="A50" s="1742" t="s">
        <v>1785</v>
      </c>
      <c r="B50" s="1743"/>
      <c r="C50" s="1743"/>
      <c r="D50" s="1744"/>
      <c r="E50" s="1701">
        <v>76800</v>
      </c>
      <c r="F50" s="682">
        <v>451597</v>
      </c>
      <c r="G50" s="534">
        <v>11375</v>
      </c>
      <c r="H50" s="682">
        <v>539772</v>
      </c>
      <c r="I50" s="682">
        <v>493340</v>
      </c>
      <c r="J50" s="682">
        <v>648</v>
      </c>
      <c r="K50" s="1745">
        <v>46432</v>
      </c>
      <c r="L50" s="682">
        <v>40456090</v>
      </c>
      <c r="M50" s="682">
        <v>871</v>
      </c>
      <c r="N50" s="1702"/>
      <c r="O50" s="1692"/>
      <c r="P50" s="1692"/>
      <c r="Q50" s="1692"/>
      <c r="R50" s="1692"/>
      <c r="S50" s="1692"/>
      <c r="T50" s="1692"/>
      <c r="U50" s="1692"/>
      <c r="V50" s="1692"/>
      <c r="W50" s="1692"/>
      <c r="X50" s="1692"/>
      <c r="Y50" s="1692"/>
      <c r="Z50" s="1692"/>
      <c r="AA50" s="1692"/>
      <c r="AB50" s="1692"/>
      <c r="AC50" s="1692"/>
      <c r="AD50" s="1692"/>
      <c r="AE50" s="1692"/>
      <c r="AF50" s="1692"/>
      <c r="AG50" s="1692"/>
      <c r="AH50" s="1692"/>
      <c r="AI50" s="1692"/>
      <c r="AJ50" s="1692"/>
      <c r="AK50" s="1692"/>
      <c r="AL50" s="1692"/>
      <c r="AM50" s="1692"/>
      <c r="AN50" s="1692"/>
      <c r="AO50" s="1692"/>
      <c r="AP50" s="1692"/>
      <c r="AQ50" s="1692"/>
      <c r="AR50" s="1692"/>
      <c r="AS50" s="1692"/>
      <c r="AT50" s="1692"/>
      <c r="AU50" s="1692"/>
      <c r="AV50" s="1692"/>
      <c r="AW50" s="1692"/>
      <c r="AX50" s="1692"/>
      <c r="AY50" s="1692"/>
      <c r="AZ50" s="1692"/>
      <c r="BA50" s="1692"/>
      <c r="BB50" s="1692"/>
      <c r="BC50" s="1692"/>
      <c r="BD50" s="1692"/>
      <c r="BE50" s="1692"/>
      <c r="BF50" s="1692"/>
      <c r="BG50" s="1692"/>
      <c r="BH50" s="1692"/>
      <c r="BI50" s="1692"/>
      <c r="BJ50" s="1692"/>
      <c r="BK50" s="1692"/>
      <c r="BL50" s="1692"/>
      <c r="BM50" s="1692"/>
      <c r="BN50" s="1692"/>
      <c r="BO50" s="1692"/>
      <c r="BP50" s="1692"/>
      <c r="BQ50" s="1692"/>
      <c r="BR50" s="1692"/>
      <c r="BS50" s="1692"/>
      <c r="BT50" s="1692"/>
      <c r="BU50" s="1692"/>
      <c r="BV50" s="1692"/>
      <c r="BW50" s="1692"/>
      <c r="BX50" s="1692"/>
      <c r="BY50" s="1692"/>
      <c r="BZ50" s="1692"/>
      <c r="CA50" s="1692"/>
      <c r="CB50" s="1692"/>
      <c r="CC50" s="1692"/>
      <c r="CD50" s="1692"/>
      <c r="CE50" s="1692"/>
      <c r="CF50" s="1692"/>
      <c r="CG50" s="1692"/>
      <c r="CH50" s="1692"/>
      <c r="CI50" s="1692"/>
      <c r="CJ50" s="1692"/>
      <c r="CK50" s="1692"/>
      <c r="CL50" s="1692"/>
      <c r="CM50" s="1692"/>
      <c r="CN50" s="1692"/>
      <c r="CO50" s="1692"/>
      <c r="CP50" s="1692"/>
      <c r="CQ50" s="1692"/>
      <c r="CR50" s="1692"/>
      <c r="CS50" s="1692"/>
      <c r="CT50" s="1692"/>
      <c r="CU50" s="1692"/>
      <c r="CV50" s="1692"/>
      <c r="CW50" s="1692"/>
      <c r="CX50" s="1692"/>
      <c r="CY50" s="1692"/>
      <c r="CZ50" s="1692"/>
      <c r="DA50" s="1692"/>
      <c r="DB50" s="1692"/>
      <c r="DC50" s="1692"/>
      <c r="DD50" s="1692"/>
      <c r="DE50" s="1692"/>
      <c r="DF50" s="1692"/>
      <c r="DG50" s="1692"/>
      <c r="DH50" s="1692"/>
      <c r="DI50" s="1692"/>
      <c r="DJ50" s="1692"/>
      <c r="DK50" s="1692"/>
      <c r="DL50" s="1692"/>
      <c r="DM50" s="1692"/>
      <c r="DN50" s="1692"/>
      <c r="DO50" s="1692"/>
      <c r="DP50" s="1692"/>
      <c r="DQ50" s="1692"/>
      <c r="DR50" s="1692"/>
      <c r="DS50" s="1692"/>
      <c r="DT50" s="1692"/>
      <c r="DU50" s="1692"/>
      <c r="DV50" s="1692"/>
      <c r="DW50" s="1692"/>
      <c r="DX50" s="1692"/>
      <c r="DY50" s="1692"/>
      <c r="DZ50" s="1692"/>
      <c r="EA50" s="1692"/>
      <c r="EB50" s="1692"/>
      <c r="EC50" s="1692"/>
      <c r="ED50" s="1692"/>
      <c r="EE50" s="1692"/>
      <c r="EF50" s="1692"/>
      <c r="EG50" s="1692"/>
      <c r="EH50" s="1692"/>
      <c r="EI50" s="1692"/>
      <c r="EJ50" s="1692"/>
      <c r="EK50" s="1692"/>
      <c r="EL50" s="1692"/>
      <c r="EM50" s="1692"/>
      <c r="EN50" s="1692"/>
      <c r="EO50" s="1692"/>
      <c r="EP50" s="1692"/>
      <c r="EQ50" s="1692"/>
      <c r="ER50" s="1692"/>
      <c r="ES50" s="1692"/>
      <c r="ET50" s="1692"/>
      <c r="EU50" s="1692"/>
      <c r="EV50" s="1692"/>
      <c r="EW50" s="1692"/>
      <c r="EX50" s="1692"/>
      <c r="EY50" s="1692"/>
      <c r="EZ50" s="1692"/>
      <c r="FA50" s="1692"/>
      <c r="FB50" s="1692"/>
      <c r="FC50" s="1692"/>
      <c r="FD50" s="1692"/>
      <c r="FE50" s="1692"/>
      <c r="FF50" s="1692"/>
      <c r="FG50" s="1692"/>
      <c r="FH50" s="1692"/>
      <c r="FI50" s="1692"/>
      <c r="FJ50" s="1692"/>
      <c r="FK50" s="1692"/>
      <c r="FL50" s="1692"/>
      <c r="FM50" s="1692"/>
      <c r="FN50" s="1692"/>
      <c r="FO50" s="1692"/>
      <c r="FP50" s="1692"/>
      <c r="FQ50" s="1692"/>
      <c r="FR50" s="1692"/>
      <c r="FS50" s="1692"/>
      <c r="FT50" s="1692"/>
      <c r="FU50" s="1692"/>
      <c r="FV50" s="1692"/>
      <c r="FW50" s="1692"/>
      <c r="FX50" s="1692"/>
      <c r="FY50" s="1692"/>
      <c r="FZ50" s="1692"/>
      <c r="GA50" s="1692"/>
      <c r="GB50" s="1692"/>
      <c r="GC50" s="1692"/>
      <c r="GD50" s="1692"/>
      <c r="GE50" s="1692"/>
      <c r="GF50" s="1692"/>
      <c r="GG50" s="1692"/>
      <c r="GH50" s="1692"/>
      <c r="GI50" s="1692"/>
      <c r="GJ50" s="1692"/>
      <c r="GK50" s="1692"/>
      <c r="GL50" s="1692"/>
      <c r="GM50" s="1692"/>
      <c r="GN50" s="1692"/>
      <c r="GO50" s="1692"/>
      <c r="GP50" s="1692"/>
      <c r="GQ50" s="1692"/>
      <c r="GR50" s="1692"/>
      <c r="GS50" s="1692"/>
      <c r="GT50" s="1692"/>
      <c r="GU50" s="1692"/>
      <c r="GV50" s="1692"/>
      <c r="GW50" s="1692"/>
      <c r="GX50" s="1692"/>
      <c r="GY50" s="1692"/>
      <c r="GZ50" s="1692"/>
      <c r="HA50" s="1692"/>
      <c r="HB50" s="1692"/>
      <c r="HC50" s="1692"/>
      <c r="HD50" s="1692"/>
      <c r="HE50" s="1692"/>
      <c r="HF50" s="1692"/>
      <c r="HG50" s="1692"/>
      <c r="HH50" s="1692"/>
      <c r="HI50" s="1692"/>
      <c r="HJ50" s="1692"/>
      <c r="HK50" s="1692"/>
      <c r="HL50" s="1692"/>
      <c r="HM50" s="1692"/>
      <c r="HN50" s="1692"/>
      <c r="HO50" s="1692"/>
      <c r="HP50" s="1692"/>
      <c r="HQ50" s="1692"/>
      <c r="HR50" s="1692"/>
      <c r="HS50" s="1692"/>
      <c r="HT50" s="1692"/>
      <c r="HU50" s="1692"/>
      <c r="HV50" s="1692"/>
      <c r="HW50" s="1692"/>
      <c r="HX50" s="1692"/>
      <c r="HY50" s="1692"/>
      <c r="HZ50" s="1692"/>
      <c r="IA50" s="1692"/>
      <c r="IB50" s="1692"/>
      <c r="IC50" s="1692"/>
      <c r="ID50" s="1692"/>
      <c r="IE50" s="1692"/>
      <c r="IF50" s="1692"/>
      <c r="IG50" s="1692"/>
      <c r="IH50" s="1692"/>
      <c r="II50" s="1692"/>
      <c r="IJ50" s="1692"/>
      <c r="IK50" s="1692"/>
      <c r="IL50" s="1692"/>
      <c r="IM50" s="1692"/>
      <c r="IN50" s="1692"/>
      <c r="IO50" s="1692"/>
      <c r="IP50" s="1692"/>
      <c r="IQ50" s="1692"/>
      <c r="IR50" s="1692"/>
      <c r="IS50" s="1692"/>
      <c r="IT50" s="1692"/>
      <c r="IU50" s="1692"/>
    </row>
    <row r="51" spans="1:255" s="1580" customFormat="1" ht="14.25" hidden="1">
      <c r="A51" s="1742" t="s">
        <v>1786</v>
      </c>
      <c r="B51" s="1743"/>
      <c r="C51" s="1743"/>
      <c r="D51" s="1744"/>
      <c r="E51" s="1701">
        <v>67902</v>
      </c>
      <c r="F51" s="682">
        <v>459541</v>
      </c>
      <c r="G51" s="534">
        <v>13161</v>
      </c>
      <c r="H51" s="682">
        <v>540604</v>
      </c>
      <c r="I51" s="682">
        <v>502090</v>
      </c>
      <c r="J51" s="682">
        <v>640</v>
      </c>
      <c r="K51" s="617">
        <v>38513</v>
      </c>
      <c r="L51" s="682">
        <v>33657572</v>
      </c>
      <c r="M51" s="682">
        <v>874</v>
      </c>
      <c r="N51" s="1702"/>
      <c r="O51" s="1692"/>
      <c r="P51" s="1692"/>
      <c r="Q51" s="1692"/>
      <c r="R51" s="1692"/>
      <c r="S51" s="1692"/>
      <c r="T51" s="1692"/>
      <c r="U51" s="1692"/>
      <c r="V51" s="1692"/>
      <c r="W51" s="1692"/>
      <c r="X51" s="1692"/>
      <c r="Y51" s="1692"/>
      <c r="Z51" s="1692"/>
      <c r="AA51" s="1692"/>
      <c r="AB51" s="1692"/>
      <c r="AC51" s="1692"/>
      <c r="AD51" s="1692"/>
      <c r="AE51" s="1692"/>
      <c r="AF51" s="1692"/>
      <c r="AG51" s="1692"/>
      <c r="AH51" s="1692"/>
      <c r="AI51" s="1692"/>
      <c r="AJ51" s="1692"/>
      <c r="AK51" s="1692"/>
      <c r="AL51" s="1692"/>
      <c r="AM51" s="1692"/>
      <c r="AN51" s="1692"/>
      <c r="AO51" s="1692"/>
      <c r="AP51" s="1692"/>
      <c r="AQ51" s="1692"/>
      <c r="AR51" s="1692"/>
      <c r="AS51" s="1692"/>
      <c r="AT51" s="1692"/>
      <c r="AU51" s="1692"/>
      <c r="AV51" s="1692"/>
      <c r="AW51" s="1692"/>
      <c r="AX51" s="1692"/>
      <c r="AY51" s="1692"/>
      <c r="AZ51" s="1692"/>
      <c r="BA51" s="1692"/>
      <c r="BB51" s="1692"/>
      <c r="BC51" s="1692"/>
      <c r="BD51" s="1692"/>
      <c r="BE51" s="1692"/>
      <c r="BF51" s="1692"/>
      <c r="BG51" s="1692"/>
      <c r="BH51" s="1692"/>
      <c r="BI51" s="1692"/>
      <c r="BJ51" s="1692"/>
      <c r="BK51" s="1692"/>
      <c r="BL51" s="1692"/>
      <c r="BM51" s="1692"/>
      <c r="BN51" s="1692"/>
      <c r="BO51" s="1692"/>
      <c r="BP51" s="1692"/>
      <c r="BQ51" s="1692"/>
      <c r="BR51" s="1692"/>
      <c r="BS51" s="1692"/>
      <c r="BT51" s="1692"/>
      <c r="BU51" s="1692"/>
      <c r="BV51" s="1692"/>
      <c r="BW51" s="1692"/>
      <c r="BX51" s="1692"/>
      <c r="BY51" s="1692"/>
      <c r="BZ51" s="1692"/>
      <c r="CA51" s="1692"/>
      <c r="CB51" s="1692"/>
      <c r="CC51" s="1692"/>
      <c r="CD51" s="1692"/>
      <c r="CE51" s="1692"/>
      <c r="CF51" s="1692"/>
      <c r="CG51" s="1692"/>
      <c r="CH51" s="1692"/>
      <c r="CI51" s="1692"/>
      <c r="CJ51" s="1692"/>
      <c r="CK51" s="1692"/>
      <c r="CL51" s="1692"/>
      <c r="CM51" s="1692"/>
      <c r="CN51" s="1692"/>
      <c r="CO51" s="1692"/>
      <c r="CP51" s="1692"/>
      <c r="CQ51" s="1692"/>
      <c r="CR51" s="1692"/>
      <c r="CS51" s="1692"/>
      <c r="CT51" s="1692"/>
      <c r="CU51" s="1692"/>
      <c r="CV51" s="1692"/>
      <c r="CW51" s="1692"/>
      <c r="CX51" s="1692"/>
      <c r="CY51" s="1692"/>
      <c r="CZ51" s="1692"/>
      <c r="DA51" s="1692"/>
      <c r="DB51" s="1692"/>
      <c r="DC51" s="1692"/>
      <c r="DD51" s="1692"/>
      <c r="DE51" s="1692"/>
      <c r="DF51" s="1692"/>
      <c r="DG51" s="1692"/>
      <c r="DH51" s="1692"/>
      <c r="DI51" s="1692"/>
      <c r="DJ51" s="1692"/>
      <c r="DK51" s="1692"/>
      <c r="DL51" s="1692"/>
      <c r="DM51" s="1692"/>
      <c r="DN51" s="1692"/>
      <c r="DO51" s="1692"/>
      <c r="DP51" s="1692"/>
      <c r="DQ51" s="1692"/>
      <c r="DR51" s="1692"/>
      <c r="DS51" s="1692"/>
      <c r="DT51" s="1692"/>
      <c r="DU51" s="1692"/>
      <c r="DV51" s="1692"/>
      <c r="DW51" s="1692"/>
      <c r="DX51" s="1692"/>
      <c r="DY51" s="1692"/>
      <c r="DZ51" s="1692"/>
      <c r="EA51" s="1692"/>
      <c r="EB51" s="1692"/>
      <c r="EC51" s="1692"/>
      <c r="ED51" s="1692"/>
      <c r="EE51" s="1692"/>
      <c r="EF51" s="1692"/>
      <c r="EG51" s="1692"/>
      <c r="EH51" s="1692"/>
      <c r="EI51" s="1692"/>
      <c r="EJ51" s="1692"/>
      <c r="EK51" s="1692"/>
      <c r="EL51" s="1692"/>
      <c r="EM51" s="1692"/>
      <c r="EN51" s="1692"/>
      <c r="EO51" s="1692"/>
      <c r="EP51" s="1692"/>
      <c r="EQ51" s="1692"/>
      <c r="ER51" s="1692"/>
      <c r="ES51" s="1692"/>
      <c r="ET51" s="1692"/>
      <c r="EU51" s="1692"/>
      <c r="EV51" s="1692"/>
      <c r="EW51" s="1692"/>
      <c r="EX51" s="1692"/>
      <c r="EY51" s="1692"/>
      <c r="EZ51" s="1692"/>
      <c r="FA51" s="1692"/>
      <c r="FB51" s="1692"/>
      <c r="FC51" s="1692"/>
      <c r="FD51" s="1692"/>
      <c r="FE51" s="1692"/>
      <c r="FF51" s="1692"/>
      <c r="FG51" s="1692"/>
      <c r="FH51" s="1692"/>
      <c r="FI51" s="1692"/>
      <c r="FJ51" s="1692"/>
      <c r="FK51" s="1692"/>
      <c r="FL51" s="1692"/>
      <c r="FM51" s="1692"/>
      <c r="FN51" s="1692"/>
      <c r="FO51" s="1692"/>
      <c r="FP51" s="1692"/>
      <c r="FQ51" s="1692"/>
      <c r="FR51" s="1692"/>
      <c r="FS51" s="1692"/>
      <c r="FT51" s="1692"/>
      <c r="FU51" s="1692"/>
      <c r="FV51" s="1692"/>
      <c r="FW51" s="1692"/>
      <c r="FX51" s="1692"/>
      <c r="FY51" s="1692"/>
      <c r="FZ51" s="1692"/>
      <c r="GA51" s="1692"/>
      <c r="GB51" s="1692"/>
      <c r="GC51" s="1692"/>
      <c r="GD51" s="1692"/>
      <c r="GE51" s="1692"/>
      <c r="GF51" s="1692"/>
      <c r="GG51" s="1692"/>
      <c r="GH51" s="1692"/>
      <c r="GI51" s="1692"/>
      <c r="GJ51" s="1692"/>
      <c r="GK51" s="1692"/>
      <c r="GL51" s="1692"/>
      <c r="GM51" s="1692"/>
      <c r="GN51" s="1692"/>
      <c r="GO51" s="1692"/>
      <c r="GP51" s="1692"/>
      <c r="GQ51" s="1692"/>
      <c r="GR51" s="1692"/>
      <c r="GS51" s="1692"/>
      <c r="GT51" s="1692"/>
      <c r="GU51" s="1692"/>
      <c r="GV51" s="1692"/>
      <c r="GW51" s="1692"/>
      <c r="GX51" s="1692"/>
      <c r="GY51" s="1692"/>
      <c r="GZ51" s="1692"/>
      <c r="HA51" s="1692"/>
      <c r="HB51" s="1692"/>
      <c r="HC51" s="1692"/>
      <c r="HD51" s="1692"/>
      <c r="HE51" s="1692"/>
      <c r="HF51" s="1692"/>
      <c r="HG51" s="1692"/>
      <c r="HH51" s="1692"/>
      <c r="HI51" s="1692"/>
      <c r="HJ51" s="1692"/>
      <c r="HK51" s="1692"/>
      <c r="HL51" s="1692"/>
      <c r="HM51" s="1692"/>
      <c r="HN51" s="1692"/>
      <c r="HO51" s="1692"/>
      <c r="HP51" s="1692"/>
      <c r="HQ51" s="1692"/>
      <c r="HR51" s="1692"/>
      <c r="HS51" s="1692"/>
      <c r="HT51" s="1692"/>
      <c r="HU51" s="1692"/>
      <c r="HV51" s="1692"/>
      <c r="HW51" s="1692"/>
      <c r="HX51" s="1692"/>
      <c r="HY51" s="1692"/>
      <c r="HZ51" s="1692"/>
      <c r="IA51" s="1692"/>
      <c r="IB51" s="1692"/>
      <c r="IC51" s="1692"/>
      <c r="ID51" s="1692"/>
      <c r="IE51" s="1692"/>
      <c r="IF51" s="1692"/>
      <c r="IG51" s="1692"/>
      <c r="IH51" s="1692"/>
      <c r="II51" s="1692"/>
      <c r="IJ51" s="1692"/>
      <c r="IK51" s="1692"/>
      <c r="IL51" s="1692"/>
      <c r="IM51" s="1692"/>
      <c r="IN51" s="1692"/>
      <c r="IO51" s="1692"/>
      <c r="IP51" s="1692"/>
      <c r="IQ51" s="1692"/>
      <c r="IR51" s="1692"/>
      <c r="IS51" s="1692"/>
      <c r="IT51" s="1692"/>
      <c r="IU51" s="1692"/>
    </row>
    <row r="52" spans="1:255" s="1580" customFormat="1" ht="14.25" hidden="1">
      <c r="A52" s="1742" t="s">
        <v>1787</v>
      </c>
      <c r="B52" s="1743"/>
      <c r="C52" s="1743"/>
      <c r="D52" s="1744"/>
      <c r="E52" s="1701">
        <v>64299</v>
      </c>
      <c r="F52" s="682">
        <v>476907</v>
      </c>
      <c r="G52" s="534">
        <v>13609</v>
      </c>
      <c r="H52" s="682">
        <v>554815</v>
      </c>
      <c r="I52" s="682">
        <v>518265</v>
      </c>
      <c r="J52" s="682">
        <v>704</v>
      </c>
      <c r="K52" s="617">
        <v>36550</v>
      </c>
      <c r="L52" s="682">
        <v>30106339</v>
      </c>
      <c r="M52" s="682">
        <v>824</v>
      </c>
      <c r="N52" s="1702"/>
      <c r="O52" s="1692"/>
      <c r="P52" s="1692"/>
      <c r="Q52" s="1692"/>
      <c r="R52" s="1692"/>
      <c r="S52" s="1692"/>
      <c r="T52" s="1692"/>
      <c r="U52" s="1692"/>
      <c r="V52" s="1692"/>
      <c r="W52" s="1692"/>
      <c r="X52" s="1692"/>
      <c r="Y52" s="1692"/>
      <c r="Z52" s="1692"/>
      <c r="AA52" s="1692"/>
      <c r="AB52" s="1692"/>
      <c r="AC52" s="1692"/>
      <c r="AD52" s="1692"/>
      <c r="AE52" s="1692"/>
      <c r="AF52" s="1692"/>
      <c r="AG52" s="1692"/>
      <c r="AH52" s="1692"/>
      <c r="AI52" s="1692"/>
      <c r="AJ52" s="1692"/>
      <c r="AK52" s="1692"/>
      <c r="AL52" s="1692"/>
      <c r="AM52" s="1692"/>
      <c r="AN52" s="1692"/>
      <c r="AO52" s="1692"/>
      <c r="AP52" s="1692"/>
      <c r="AQ52" s="1692"/>
      <c r="AR52" s="1692"/>
      <c r="AS52" s="1692"/>
      <c r="AT52" s="1692"/>
      <c r="AU52" s="1692"/>
      <c r="AV52" s="1692"/>
      <c r="AW52" s="1692"/>
      <c r="AX52" s="1692"/>
      <c r="AY52" s="1692"/>
      <c r="AZ52" s="1692"/>
      <c r="BA52" s="1692"/>
      <c r="BB52" s="1692"/>
      <c r="BC52" s="1692"/>
      <c r="BD52" s="1692"/>
      <c r="BE52" s="1692"/>
      <c r="BF52" s="1692"/>
      <c r="BG52" s="1692"/>
      <c r="BH52" s="1692"/>
      <c r="BI52" s="1692"/>
      <c r="BJ52" s="1692"/>
      <c r="BK52" s="1692"/>
      <c r="BL52" s="1692"/>
      <c r="BM52" s="1692"/>
      <c r="BN52" s="1692"/>
      <c r="BO52" s="1692"/>
      <c r="BP52" s="1692"/>
      <c r="BQ52" s="1692"/>
      <c r="BR52" s="1692"/>
      <c r="BS52" s="1692"/>
      <c r="BT52" s="1692"/>
      <c r="BU52" s="1692"/>
      <c r="BV52" s="1692"/>
      <c r="BW52" s="1692"/>
      <c r="BX52" s="1692"/>
      <c r="BY52" s="1692"/>
      <c r="BZ52" s="1692"/>
      <c r="CA52" s="1692"/>
      <c r="CB52" s="1692"/>
      <c r="CC52" s="1692"/>
      <c r="CD52" s="1692"/>
      <c r="CE52" s="1692"/>
      <c r="CF52" s="1692"/>
      <c r="CG52" s="1692"/>
      <c r="CH52" s="1692"/>
      <c r="CI52" s="1692"/>
      <c r="CJ52" s="1692"/>
      <c r="CK52" s="1692"/>
      <c r="CL52" s="1692"/>
      <c r="CM52" s="1692"/>
      <c r="CN52" s="1692"/>
      <c r="CO52" s="1692"/>
      <c r="CP52" s="1692"/>
      <c r="CQ52" s="1692"/>
      <c r="CR52" s="1692"/>
      <c r="CS52" s="1692"/>
      <c r="CT52" s="1692"/>
      <c r="CU52" s="1692"/>
      <c r="CV52" s="1692"/>
      <c r="CW52" s="1692"/>
      <c r="CX52" s="1692"/>
      <c r="CY52" s="1692"/>
      <c r="CZ52" s="1692"/>
      <c r="DA52" s="1692"/>
      <c r="DB52" s="1692"/>
      <c r="DC52" s="1692"/>
      <c r="DD52" s="1692"/>
      <c r="DE52" s="1692"/>
      <c r="DF52" s="1692"/>
      <c r="DG52" s="1692"/>
      <c r="DH52" s="1692"/>
      <c r="DI52" s="1692"/>
      <c r="DJ52" s="1692"/>
      <c r="DK52" s="1692"/>
      <c r="DL52" s="1692"/>
      <c r="DM52" s="1692"/>
      <c r="DN52" s="1692"/>
      <c r="DO52" s="1692"/>
      <c r="DP52" s="1692"/>
      <c r="DQ52" s="1692"/>
      <c r="DR52" s="1692"/>
      <c r="DS52" s="1692"/>
      <c r="DT52" s="1692"/>
      <c r="DU52" s="1692"/>
      <c r="DV52" s="1692"/>
      <c r="DW52" s="1692"/>
      <c r="DX52" s="1692"/>
      <c r="DY52" s="1692"/>
      <c r="DZ52" s="1692"/>
      <c r="EA52" s="1692"/>
      <c r="EB52" s="1692"/>
      <c r="EC52" s="1692"/>
      <c r="ED52" s="1692"/>
      <c r="EE52" s="1692"/>
      <c r="EF52" s="1692"/>
      <c r="EG52" s="1692"/>
      <c r="EH52" s="1692"/>
      <c r="EI52" s="1692"/>
      <c r="EJ52" s="1692"/>
      <c r="EK52" s="1692"/>
      <c r="EL52" s="1692"/>
      <c r="EM52" s="1692"/>
      <c r="EN52" s="1692"/>
      <c r="EO52" s="1692"/>
      <c r="EP52" s="1692"/>
      <c r="EQ52" s="1692"/>
      <c r="ER52" s="1692"/>
      <c r="ES52" s="1692"/>
      <c r="ET52" s="1692"/>
      <c r="EU52" s="1692"/>
      <c r="EV52" s="1692"/>
      <c r="EW52" s="1692"/>
      <c r="EX52" s="1692"/>
      <c r="EY52" s="1692"/>
      <c r="EZ52" s="1692"/>
      <c r="FA52" s="1692"/>
      <c r="FB52" s="1692"/>
      <c r="FC52" s="1692"/>
      <c r="FD52" s="1692"/>
      <c r="FE52" s="1692"/>
      <c r="FF52" s="1692"/>
      <c r="FG52" s="1692"/>
      <c r="FH52" s="1692"/>
      <c r="FI52" s="1692"/>
      <c r="FJ52" s="1692"/>
      <c r="FK52" s="1692"/>
      <c r="FL52" s="1692"/>
      <c r="FM52" s="1692"/>
      <c r="FN52" s="1692"/>
      <c r="FO52" s="1692"/>
      <c r="FP52" s="1692"/>
      <c r="FQ52" s="1692"/>
      <c r="FR52" s="1692"/>
      <c r="FS52" s="1692"/>
      <c r="FT52" s="1692"/>
      <c r="FU52" s="1692"/>
      <c r="FV52" s="1692"/>
      <c r="FW52" s="1692"/>
      <c r="FX52" s="1692"/>
      <c r="FY52" s="1692"/>
      <c r="FZ52" s="1692"/>
      <c r="GA52" s="1692"/>
      <c r="GB52" s="1692"/>
      <c r="GC52" s="1692"/>
      <c r="GD52" s="1692"/>
      <c r="GE52" s="1692"/>
      <c r="GF52" s="1692"/>
      <c r="GG52" s="1692"/>
      <c r="GH52" s="1692"/>
      <c r="GI52" s="1692"/>
      <c r="GJ52" s="1692"/>
      <c r="GK52" s="1692"/>
      <c r="GL52" s="1692"/>
      <c r="GM52" s="1692"/>
      <c r="GN52" s="1692"/>
      <c r="GO52" s="1692"/>
      <c r="GP52" s="1692"/>
      <c r="GQ52" s="1692"/>
      <c r="GR52" s="1692"/>
      <c r="GS52" s="1692"/>
      <c r="GT52" s="1692"/>
      <c r="GU52" s="1692"/>
      <c r="GV52" s="1692"/>
      <c r="GW52" s="1692"/>
      <c r="GX52" s="1692"/>
      <c r="GY52" s="1692"/>
      <c r="GZ52" s="1692"/>
      <c r="HA52" s="1692"/>
      <c r="HB52" s="1692"/>
      <c r="HC52" s="1692"/>
      <c r="HD52" s="1692"/>
      <c r="HE52" s="1692"/>
      <c r="HF52" s="1692"/>
      <c r="HG52" s="1692"/>
      <c r="HH52" s="1692"/>
      <c r="HI52" s="1692"/>
      <c r="HJ52" s="1692"/>
      <c r="HK52" s="1692"/>
      <c r="HL52" s="1692"/>
      <c r="HM52" s="1692"/>
      <c r="HN52" s="1692"/>
      <c r="HO52" s="1692"/>
      <c r="HP52" s="1692"/>
      <c r="HQ52" s="1692"/>
      <c r="HR52" s="1692"/>
      <c r="HS52" s="1692"/>
      <c r="HT52" s="1692"/>
      <c r="HU52" s="1692"/>
      <c r="HV52" s="1692"/>
      <c r="HW52" s="1692"/>
      <c r="HX52" s="1692"/>
      <c r="HY52" s="1692"/>
      <c r="HZ52" s="1692"/>
      <c r="IA52" s="1692"/>
      <c r="IB52" s="1692"/>
      <c r="IC52" s="1692"/>
      <c r="ID52" s="1692"/>
      <c r="IE52" s="1692"/>
      <c r="IF52" s="1692"/>
      <c r="IG52" s="1692"/>
      <c r="IH52" s="1692"/>
      <c r="II52" s="1692"/>
      <c r="IJ52" s="1692"/>
      <c r="IK52" s="1692"/>
      <c r="IL52" s="1692"/>
      <c r="IM52" s="1692"/>
      <c r="IN52" s="1692"/>
      <c r="IO52" s="1692"/>
      <c r="IP52" s="1692"/>
      <c r="IQ52" s="1692"/>
      <c r="IR52" s="1692"/>
      <c r="IS52" s="1692"/>
      <c r="IT52" s="1692"/>
      <c r="IU52" s="1692"/>
    </row>
    <row r="53" spans="1:255" s="1580" customFormat="1" ht="14.25" hidden="1">
      <c r="A53" s="1742" t="s">
        <v>1788</v>
      </c>
      <c r="B53" s="1743"/>
      <c r="C53" s="1743"/>
      <c r="D53" s="1744"/>
      <c r="E53" s="1701">
        <v>69271</v>
      </c>
      <c r="F53" s="682">
        <v>500934</v>
      </c>
      <c r="G53" s="534">
        <v>12666</v>
      </c>
      <c r="H53" s="682">
        <v>582871</v>
      </c>
      <c r="I53" s="682">
        <v>546507</v>
      </c>
      <c r="J53" s="682">
        <v>640</v>
      </c>
      <c r="K53" s="617">
        <v>36364</v>
      </c>
      <c r="L53" s="682">
        <v>31565058</v>
      </c>
      <c r="M53" s="682">
        <v>868</v>
      </c>
      <c r="N53" s="1702"/>
      <c r="O53" s="1692"/>
      <c r="P53" s="1692"/>
      <c r="Q53" s="1692"/>
      <c r="R53" s="1692"/>
      <c r="S53" s="1692"/>
      <c r="T53" s="1692"/>
      <c r="U53" s="1692"/>
      <c r="V53" s="1692"/>
      <c r="W53" s="1692"/>
      <c r="X53" s="1692"/>
      <c r="Y53" s="1692"/>
      <c r="Z53" s="1692"/>
      <c r="AA53" s="1692"/>
      <c r="AB53" s="1692"/>
      <c r="AC53" s="1692"/>
      <c r="AD53" s="1692"/>
      <c r="AE53" s="1692"/>
      <c r="AF53" s="1692"/>
      <c r="AG53" s="1692"/>
      <c r="AH53" s="1692"/>
      <c r="AI53" s="1692"/>
      <c r="AJ53" s="1692"/>
      <c r="AK53" s="1692"/>
      <c r="AL53" s="1692"/>
      <c r="AM53" s="1692"/>
      <c r="AN53" s="1692"/>
      <c r="AO53" s="1692"/>
      <c r="AP53" s="1692"/>
      <c r="AQ53" s="1692"/>
      <c r="AR53" s="1692"/>
      <c r="AS53" s="1692"/>
      <c r="AT53" s="1692"/>
      <c r="AU53" s="1692"/>
      <c r="AV53" s="1692"/>
      <c r="AW53" s="1692"/>
      <c r="AX53" s="1692"/>
      <c r="AY53" s="1692"/>
      <c r="AZ53" s="1692"/>
      <c r="BA53" s="1692"/>
      <c r="BB53" s="1692"/>
      <c r="BC53" s="1692"/>
      <c r="BD53" s="1692"/>
      <c r="BE53" s="1692"/>
      <c r="BF53" s="1692"/>
      <c r="BG53" s="1692"/>
      <c r="BH53" s="1692"/>
      <c r="BI53" s="1692"/>
      <c r="BJ53" s="1692"/>
      <c r="BK53" s="1692"/>
      <c r="BL53" s="1692"/>
      <c r="BM53" s="1692"/>
      <c r="BN53" s="1692"/>
      <c r="BO53" s="1692"/>
      <c r="BP53" s="1692"/>
      <c r="BQ53" s="1692"/>
      <c r="BR53" s="1692"/>
      <c r="BS53" s="1692"/>
      <c r="BT53" s="1692"/>
      <c r="BU53" s="1692"/>
      <c r="BV53" s="1692"/>
      <c r="BW53" s="1692"/>
      <c r="BX53" s="1692"/>
      <c r="BY53" s="1692"/>
      <c r="BZ53" s="1692"/>
      <c r="CA53" s="1692"/>
      <c r="CB53" s="1692"/>
      <c r="CC53" s="1692"/>
      <c r="CD53" s="1692"/>
      <c r="CE53" s="1692"/>
      <c r="CF53" s="1692"/>
      <c r="CG53" s="1692"/>
      <c r="CH53" s="1692"/>
      <c r="CI53" s="1692"/>
      <c r="CJ53" s="1692"/>
      <c r="CK53" s="1692"/>
      <c r="CL53" s="1692"/>
      <c r="CM53" s="1692"/>
      <c r="CN53" s="1692"/>
      <c r="CO53" s="1692"/>
      <c r="CP53" s="1692"/>
      <c r="CQ53" s="1692"/>
      <c r="CR53" s="1692"/>
      <c r="CS53" s="1692"/>
      <c r="CT53" s="1692"/>
      <c r="CU53" s="1692"/>
      <c r="CV53" s="1692"/>
      <c r="CW53" s="1692"/>
      <c r="CX53" s="1692"/>
      <c r="CY53" s="1692"/>
      <c r="CZ53" s="1692"/>
      <c r="DA53" s="1692"/>
      <c r="DB53" s="1692"/>
      <c r="DC53" s="1692"/>
      <c r="DD53" s="1692"/>
      <c r="DE53" s="1692"/>
      <c r="DF53" s="1692"/>
      <c r="DG53" s="1692"/>
      <c r="DH53" s="1692"/>
      <c r="DI53" s="1692"/>
      <c r="DJ53" s="1692"/>
      <c r="DK53" s="1692"/>
      <c r="DL53" s="1692"/>
      <c r="DM53" s="1692"/>
      <c r="DN53" s="1692"/>
      <c r="DO53" s="1692"/>
      <c r="DP53" s="1692"/>
      <c r="DQ53" s="1692"/>
      <c r="DR53" s="1692"/>
      <c r="DS53" s="1692"/>
      <c r="DT53" s="1692"/>
      <c r="DU53" s="1692"/>
      <c r="DV53" s="1692"/>
      <c r="DW53" s="1692"/>
      <c r="DX53" s="1692"/>
      <c r="DY53" s="1692"/>
      <c r="DZ53" s="1692"/>
      <c r="EA53" s="1692"/>
      <c r="EB53" s="1692"/>
      <c r="EC53" s="1692"/>
      <c r="ED53" s="1692"/>
      <c r="EE53" s="1692"/>
      <c r="EF53" s="1692"/>
      <c r="EG53" s="1692"/>
      <c r="EH53" s="1692"/>
      <c r="EI53" s="1692"/>
      <c r="EJ53" s="1692"/>
      <c r="EK53" s="1692"/>
      <c r="EL53" s="1692"/>
      <c r="EM53" s="1692"/>
      <c r="EN53" s="1692"/>
      <c r="EO53" s="1692"/>
      <c r="EP53" s="1692"/>
      <c r="EQ53" s="1692"/>
      <c r="ER53" s="1692"/>
      <c r="ES53" s="1692"/>
      <c r="ET53" s="1692"/>
      <c r="EU53" s="1692"/>
      <c r="EV53" s="1692"/>
      <c r="EW53" s="1692"/>
      <c r="EX53" s="1692"/>
      <c r="EY53" s="1692"/>
      <c r="EZ53" s="1692"/>
      <c r="FA53" s="1692"/>
      <c r="FB53" s="1692"/>
      <c r="FC53" s="1692"/>
      <c r="FD53" s="1692"/>
      <c r="FE53" s="1692"/>
      <c r="FF53" s="1692"/>
      <c r="FG53" s="1692"/>
      <c r="FH53" s="1692"/>
      <c r="FI53" s="1692"/>
      <c r="FJ53" s="1692"/>
      <c r="FK53" s="1692"/>
      <c r="FL53" s="1692"/>
      <c r="FM53" s="1692"/>
      <c r="FN53" s="1692"/>
      <c r="FO53" s="1692"/>
      <c r="FP53" s="1692"/>
      <c r="FQ53" s="1692"/>
      <c r="FR53" s="1692"/>
      <c r="FS53" s="1692"/>
      <c r="FT53" s="1692"/>
      <c r="FU53" s="1692"/>
      <c r="FV53" s="1692"/>
      <c r="FW53" s="1692"/>
      <c r="FX53" s="1692"/>
      <c r="FY53" s="1692"/>
      <c r="FZ53" s="1692"/>
      <c r="GA53" s="1692"/>
      <c r="GB53" s="1692"/>
      <c r="GC53" s="1692"/>
      <c r="GD53" s="1692"/>
      <c r="GE53" s="1692"/>
      <c r="GF53" s="1692"/>
      <c r="GG53" s="1692"/>
      <c r="GH53" s="1692"/>
      <c r="GI53" s="1692"/>
      <c r="GJ53" s="1692"/>
      <c r="GK53" s="1692"/>
      <c r="GL53" s="1692"/>
      <c r="GM53" s="1692"/>
      <c r="GN53" s="1692"/>
      <c r="GO53" s="1692"/>
      <c r="GP53" s="1692"/>
      <c r="GQ53" s="1692"/>
      <c r="GR53" s="1692"/>
      <c r="GS53" s="1692"/>
      <c r="GT53" s="1692"/>
      <c r="GU53" s="1692"/>
      <c r="GV53" s="1692"/>
      <c r="GW53" s="1692"/>
      <c r="GX53" s="1692"/>
      <c r="GY53" s="1692"/>
      <c r="GZ53" s="1692"/>
      <c r="HA53" s="1692"/>
      <c r="HB53" s="1692"/>
      <c r="HC53" s="1692"/>
      <c r="HD53" s="1692"/>
      <c r="HE53" s="1692"/>
      <c r="HF53" s="1692"/>
      <c r="HG53" s="1692"/>
      <c r="HH53" s="1692"/>
      <c r="HI53" s="1692"/>
      <c r="HJ53" s="1692"/>
      <c r="HK53" s="1692"/>
      <c r="HL53" s="1692"/>
      <c r="HM53" s="1692"/>
      <c r="HN53" s="1692"/>
      <c r="HO53" s="1692"/>
      <c r="HP53" s="1692"/>
      <c r="HQ53" s="1692"/>
      <c r="HR53" s="1692"/>
      <c r="HS53" s="1692"/>
      <c r="HT53" s="1692"/>
      <c r="HU53" s="1692"/>
      <c r="HV53" s="1692"/>
      <c r="HW53" s="1692"/>
      <c r="HX53" s="1692"/>
      <c r="HY53" s="1692"/>
      <c r="HZ53" s="1692"/>
      <c r="IA53" s="1692"/>
      <c r="IB53" s="1692"/>
      <c r="IC53" s="1692"/>
      <c r="ID53" s="1692"/>
      <c r="IE53" s="1692"/>
      <c r="IF53" s="1692"/>
      <c r="IG53" s="1692"/>
      <c r="IH53" s="1692"/>
      <c r="II53" s="1692"/>
      <c r="IJ53" s="1692"/>
      <c r="IK53" s="1692"/>
      <c r="IL53" s="1692"/>
      <c r="IM53" s="1692"/>
      <c r="IN53" s="1692"/>
      <c r="IO53" s="1692"/>
      <c r="IP53" s="1692"/>
      <c r="IQ53" s="1692"/>
      <c r="IR53" s="1692"/>
      <c r="IS53" s="1692"/>
      <c r="IT53" s="1692"/>
      <c r="IU53" s="1692"/>
    </row>
    <row r="54" spans="1:255" s="1580" customFormat="1" ht="14.25" hidden="1">
      <c r="A54" s="2865" t="s">
        <v>1749</v>
      </c>
      <c r="B54" s="2866"/>
      <c r="C54" s="2866"/>
      <c r="D54" s="2867"/>
      <c r="E54" s="1701">
        <v>67766</v>
      </c>
      <c r="F54" s="682">
        <v>518946</v>
      </c>
      <c r="G54" s="534">
        <v>15259</v>
      </c>
      <c r="H54" s="682">
        <v>601971</v>
      </c>
      <c r="I54" s="682">
        <v>565195</v>
      </c>
      <c r="J54" s="682">
        <v>624</v>
      </c>
      <c r="K54" s="617">
        <v>36776</v>
      </c>
      <c r="L54" s="682">
        <v>32433196</v>
      </c>
      <c r="M54" s="682">
        <v>882</v>
      </c>
      <c r="N54" s="1702"/>
      <c r="O54" s="1692"/>
      <c r="P54" s="1692"/>
      <c r="Q54" s="1692"/>
      <c r="R54" s="1692"/>
      <c r="S54" s="1692"/>
      <c r="T54" s="1692"/>
      <c r="U54" s="1692"/>
      <c r="V54" s="1692"/>
      <c r="W54" s="1692"/>
      <c r="X54" s="1692"/>
      <c r="Y54" s="1692"/>
      <c r="Z54" s="1692"/>
      <c r="AA54" s="1692"/>
      <c r="AB54" s="1692"/>
      <c r="AC54" s="1692"/>
      <c r="AD54" s="1692"/>
      <c r="AE54" s="1692"/>
      <c r="AF54" s="1692"/>
      <c r="AG54" s="1692"/>
      <c r="AH54" s="1692"/>
      <c r="AI54" s="1692"/>
      <c r="AJ54" s="1692"/>
      <c r="AK54" s="1692"/>
      <c r="AL54" s="1692"/>
      <c r="AM54" s="1692"/>
      <c r="AN54" s="1692"/>
      <c r="AO54" s="1692"/>
      <c r="AP54" s="1692"/>
      <c r="AQ54" s="1692"/>
      <c r="AR54" s="1692"/>
      <c r="AS54" s="1692"/>
      <c r="AT54" s="1692"/>
      <c r="AU54" s="1692"/>
      <c r="AV54" s="1692"/>
      <c r="AW54" s="1692"/>
      <c r="AX54" s="1692"/>
      <c r="AY54" s="1692"/>
      <c r="AZ54" s="1692"/>
      <c r="BA54" s="1692"/>
      <c r="BB54" s="1692"/>
      <c r="BC54" s="1692"/>
      <c r="BD54" s="1692"/>
      <c r="BE54" s="1692"/>
      <c r="BF54" s="1692"/>
      <c r="BG54" s="1692"/>
      <c r="BH54" s="1692"/>
      <c r="BI54" s="1692"/>
      <c r="BJ54" s="1692"/>
      <c r="BK54" s="1692"/>
      <c r="BL54" s="1692"/>
      <c r="BM54" s="1692"/>
      <c r="BN54" s="1692"/>
      <c r="BO54" s="1692"/>
      <c r="BP54" s="1692"/>
      <c r="BQ54" s="1692"/>
      <c r="BR54" s="1692"/>
      <c r="BS54" s="1692"/>
      <c r="BT54" s="1692"/>
      <c r="BU54" s="1692"/>
      <c r="BV54" s="1692"/>
      <c r="BW54" s="1692"/>
      <c r="BX54" s="1692"/>
      <c r="BY54" s="1692"/>
      <c r="BZ54" s="1692"/>
      <c r="CA54" s="1692"/>
      <c r="CB54" s="1692"/>
      <c r="CC54" s="1692"/>
      <c r="CD54" s="1692"/>
      <c r="CE54" s="1692"/>
      <c r="CF54" s="1692"/>
      <c r="CG54" s="1692"/>
      <c r="CH54" s="1692"/>
      <c r="CI54" s="1692"/>
      <c r="CJ54" s="1692"/>
      <c r="CK54" s="1692"/>
      <c r="CL54" s="1692"/>
      <c r="CM54" s="1692"/>
      <c r="CN54" s="1692"/>
      <c r="CO54" s="1692"/>
      <c r="CP54" s="1692"/>
      <c r="CQ54" s="1692"/>
      <c r="CR54" s="1692"/>
      <c r="CS54" s="1692"/>
      <c r="CT54" s="1692"/>
      <c r="CU54" s="1692"/>
      <c r="CV54" s="1692"/>
      <c r="CW54" s="1692"/>
      <c r="CX54" s="1692"/>
      <c r="CY54" s="1692"/>
      <c r="CZ54" s="1692"/>
      <c r="DA54" s="1692"/>
      <c r="DB54" s="1692"/>
      <c r="DC54" s="1692"/>
      <c r="DD54" s="1692"/>
      <c r="DE54" s="1692"/>
      <c r="DF54" s="1692"/>
      <c r="DG54" s="1692"/>
      <c r="DH54" s="1692"/>
      <c r="DI54" s="1692"/>
      <c r="DJ54" s="1692"/>
      <c r="DK54" s="1692"/>
      <c r="DL54" s="1692"/>
      <c r="DM54" s="1692"/>
      <c r="DN54" s="1692"/>
      <c r="DO54" s="1692"/>
      <c r="DP54" s="1692"/>
      <c r="DQ54" s="1692"/>
      <c r="DR54" s="1692"/>
      <c r="DS54" s="1692"/>
      <c r="DT54" s="1692"/>
      <c r="DU54" s="1692"/>
      <c r="DV54" s="1692"/>
      <c r="DW54" s="1692"/>
      <c r="DX54" s="1692"/>
      <c r="DY54" s="1692"/>
      <c r="DZ54" s="1692"/>
      <c r="EA54" s="1692"/>
      <c r="EB54" s="1692"/>
      <c r="EC54" s="1692"/>
      <c r="ED54" s="1692"/>
      <c r="EE54" s="1692"/>
      <c r="EF54" s="1692"/>
      <c r="EG54" s="1692"/>
      <c r="EH54" s="1692"/>
      <c r="EI54" s="1692"/>
      <c r="EJ54" s="1692"/>
      <c r="EK54" s="1692"/>
      <c r="EL54" s="1692"/>
      <c r="EM54" s="1692"/>
      <c r="EN54" s="1692"/>
      <c r="EO54" s="1692"/>
      <c r="EP54" s="1692"/>
      <c r="EQ54" s="1692"/>
      <c r="ER54" s="1692"/>
      <c r="ES54" s="1692"/>
      <c r="ET54" s="1692"/>
      <c r="EU54" s="1692"/>
      <c r="EV54" s="1692"/>
      <c r="EW54" s="1692"/>
      <c r="EX54" s="1692"/>
      <c r="EY54" s="1692"/>
      <c r="EZ54" s="1692"/>
      <c r="FA54" s="1692"/>
      <c r="FB54" s="1692"/>
      <c r="FC54" s="1692"/>
      <c r="FD54" s="1692"/>
      <c r="FE54" s="1692"/>
      <c r="FF54" s="1692"/>
      <c r="FG54" s="1692"/>
      <c r="FH54" s="1692"/>
      <c r="FI54" s="1692"/>
      <c r="FJ54" s="1692"/>
      <c r="FK54" s="1692"/>
      <c r="FL54" s="1692"/>
      <c r="FM54" s="1692"/>
      <c r="FN54" s="1692"/>
      <c r="FO54" s="1692"/>
      <c r="FP54" s="1692"/>
      <c r="FQ54" s="1692"/>
      <c r="FR54" s="1692"/>
      <c r="FS54" s="1692"/>
      <c r="FT54" s="1692"/>
      <c r="FU54" s="1692"/>
      <c r="FV54" s="1692"/>
      <c r="FW54" s="1692"/>
      <c r="FX54" s="1692"/>
      <c r="FY54" s="1692"/>
      <c r="FZ54" s="1692"/>
      <c r="GA54" s="1692"/>
      <c r="GB54" s="1692"/>
      <c r="GC54" s="1692"/>
      <c r="GD54" s="1692"/>
      <c r="GE54" s="1692"/>
      <c r="GF54" s="1692"/>
      <c r="GG54" s="1692"/>
      <c r="GH54" s="1692"/>
      <c r="GI54" s="1692"/>
      <c r="GJ54" s="1692"/>
      <c r="GK54" s="1692"/>
      <c r="GL54" s="1692"/>
      <c r="GM54" s="1692"/>
      <c r="GN54" s="1692"/>
      <c r="GO54" s="1692"/>
      <c r="GP54" s="1692"/>
      <c r="GQ54" s="1692"/>
      <c r="GR54" s="1692"/>
      <c r="GS54" s="1692"/>
      <c r="GT54" s="1692"/>
      <c r="GU54" s="1692"/>
      <c r="GV54" s="1692"/>
      <c r="GW54" s="1692"/>
      <c r="GX54" s="1692"/>
      <c r="GY54" s="1692"/>
      <c r="GZ54" s="1692"/>
      <c r="HA54" s="1692"/>
      <c r="HB54" s="1692"/>
      <c r="HC54" s="1692"/>
      <c r="HD54" s="1692"/>
      <c r="HE54" s="1692"/>
      <c r="HF54" s="1692"/>
      <c r="HG54" s="1692"/>
      <c r="HH54" s="1692"/>
      <c r="HI54" s="1692"/>
      <c r="HJ54" s="1692"/>
      <c r="HK54" s="1692"/>
      <c r="HL54" s="1692"/>
      <c r="HM54" s="1692"/>
      <c r="HN54" s="1692"/>
      <c r="HO54" s="1692"/>
      <c r="HP54" s="1692"/>
      <c r="HQ54" s="1692"/>
      <c r="HR54" s="1692"/>
      <c r="HS54" s="1692"/>
      <c r="HT54" s="1692"/>
      <c r="HU54" s="1692"/>
      <c r="HV54" s="1692"/>
      <c r="HW54" s="1692"/>
      <c r="HX54" s="1692"/>
      <c r="HY54" s="1692"/>
      <c r="HZ54" s="1692"/>
      <c r="IA54" s="1692"/>
      <c r="IB54" s="1692"/>
      <c r="IC54" s="1692"/>
      <c r="ID54" s="1692"/>
      <c r="IE54" s="1692"/>
      <c r="IF54" s="1692"/>
      <c r="IG54" s="1692"/>
      <c r="IH54" s="1692"/>
      <c r="II54" s="1692"/>
      <c r="IJ54" s="1692"/>
      <c r="IK54" s="1692"/>
      <c r="IL54" s="1692"/>
      <c r="IM54" s="1692"/>
      <c r="IN54" s="1692"/>
      <c r="IO54" s="1692"/>
      <c r="IP54" s="1692"/>
      <c r="IQ54" s="1692"/>
      <c r="IR54" s="1692"/>
      <c r="IS54" s="1692"/>
      <c r="IT54" s="1692"/>
      <c r="IU54" s="1692"/>
    </row>
    <row r="55" spans="1:255" s="1580" customFormat="1" ht="14.25" hidden="1">
      <c r="A55" s="2865" t="s">
        <v>1750</v>
      </c>
      <c r="B55" s="2866"/>
      <c r="C55" s="2866"/>
      <c r="D55" s="2867"/>
      <c r="E55" s="1701">
        <v>68200</v>
      </c>
      <c r="F55" s="682">
        <v>607695</v>
      </c>
      <c r="G55" s="534">
        <v>19010</v>
      </c>
      <c r="H55" s="682">
        <v>694905</v>
      </c>
      <c r="I55" s="682">
        <v>656733</v>
      </c>
      <c r="J55" s="682">
        <v>686</v>
      </c>
      <c r="K55" s="617">
        <v>38172</v>
      </c>
      <c r="L55" s="682">
        <v>31913846</v>
      </c>
      <c r="M55" s="682">
        <v>836</v>
      </c>
      <c r="N55" s="1702"/>
      <c r="O55" s="1692"/>
      <c r="P55" s="1692"/>
      <c r="Q55" s="1692"/>
      <c r="R55" s="1692"/>
      <c r="S55" s="1692"/>
      <c r="T55" s="1692"/>
      <c r="U55" s="1692"/>
      <c r="V55" s="1692"/>
      <c r="W55" s="1692"/>
      <c r="X55" s="1692"/>
      <c r="Y55" s="1692"/>
      <c r="Z55" s="1692"/>
      <c r="AA55" s="1692"/>
      <c r="AB55" s="1692"/>
      <c r="AC55" s="1692"/>
      <c r="AD55" s="1692"/>
      <c r="AE55" s="1692"/>
      <c r="AF55" s="1692"/>
      <c r="AG55" s="1692"/>
      <c r="AH55" s="1692"/>
      <c r="AI55" s="1692"/>
      <c r="AJ55" s="1692"/>
      <c r="AK55" s="1692"/>
      <c r="AL55" s="1692"/>
      <c r="AM55" s="1692"/>
      <c r="AN55" s="1692"/>
      <c r="AO55" s="1692"/>
      <c r="AP55" s="1692"/>
      <c r="AQ55" s="1692"/>
      <c r="AR55" s="1692"/>
      <c r="AS55" s="1692"/>
      <c r="AT55" s="1692"/>
      <c r="AU55" s="1692"/>
      <c r="AV55" s="1692"/>
      <c r="AW55" s="1692"/>
      <c r="AX55" s="1692"/>
      <c r="AY55" s="1692"/>
      <c r="AZ55" s="1692"/>
      <c r="BA55" s="1692"/>
      <c r="BB55" s="1692"/>
      <c r="BC55" s="1692"/>
      <c r="BD55" s="1692"/>
      <c r="BE55" s="1692"/>
      <c r="BF55" s="1692"/>
      <c r="BG55" s="1692"/>
      <c r="BH55" s="1692"/>
      <c r="BI55" s="1692"/>
      <c r="BJ55" s="1692"/>
      <c r="BK55" s="1692"/>
      <c r="BL55" s="1692"/>
      <c r="BM55" s="1692"/>
      <c r="BN55" s="1692"/>
      <c r="BO55" s="1692"/>
      <c r="BP55" s="1692"/>
      <c r="BQ55" s="1692"/>
      <c r="BR55" s="1692"/>
      <c r="BS55" s="1692"/>
      <c r="BT55" s="1692"/>
      <c r="BU55" s="1692"/>
      <c r="BV55" s="1692"/>
      <c r="BW55" s="1692"/>
      <c r="BX55" s="1692"/>
      <c r="BY55" s="1692"/>
      <c r="BZ55" s="1692"/>
      <c r="CA55" s="1692"/>
      <c r="CB55" s="1692"/>
      <c r="CC55" s="1692"/>
      <c r="CD55" s="1692"/>
      <c r="CE55" s="1692"/>
      <c r="CF55" s="1692"/>
      <c r="CG55" s="1692"/>
      <c r="CH55" s="1692"/>
      <c r="CI55" s="1692"/>
      <c r="CJ55" s="1692"/>
      <c r="CK55" s="1692"/>
      <c r="CL55" s="1692"/>
      <c r="CM55" s="1692"/>
      <c r="CN55" s="1692"/>
      <c r="CO55" s="1692"/>
      <c r="CP55" s="1692"/>
      <c r="CQ55" s="1692"/>
      <c r="CR55" s="1692"/>
      <c r="CS55" s="1692"/>
      <c r="CT55" s="1692"/>
      <c r="CU55" s="1692"/>
      <c r="CV55" s="1692"/>
      <c r="CW55" s="1692"/>
      <c r="CX55" s="1692"/>
      <c r="CY55" s="1692"/>
      <c r="CZ55" s="1692"/>
      <c r="DA55" s="1692"/>
      <c r="DB55" s="1692"/>
      <c r="DC55" s="1692"/>
      <c r="DD55" s="1692"/>
      <c r="DE55" s="1692"/>
      <c r="DF55" s="1692"/>
      <c r="DG55" s="1692"/>
      <c r="DH55" s="1692"/>
      <c r="DI55" s="1692"/>
      <c r="DJ55" s="1692"/>
      <c r="DK55" s="1692"/>
      <c r="DL55" s="1692"/>
      <c r="DM55" s="1692"/>
      <c r="DN55" s="1692"/>
      <c r="DO55" s="1692"/>
      <c r="DP55" s="1692"/>
      <c r="DQ55" s="1692"/>
      <c r="DR55" s="1692"/>
      <c r="DS55" s="1692"/>
      <c r="DT55" s="1692"/>
      <c r="DU55" s="1692"/>
      <c r="DV55" s="1692"/>
      <c r="DW55" s="1692"/>
      <c r="DX55" s="1692"/>
      <c r="DY55" s="1692"/>
      <c r="DZ55" s="1692"/>
      <c r="EA55" s="1692"/>
      <c r="EB55" s="1692"/>
      <c r="EC55" s="1692"/>
      <c r="ED55" s="1692"/>
      <c r="EE55" s="1692"/>
      <c r="EF55" s="1692"/>
      <c r="EG55" s="1692"/>
      <c r="EH55" s="1692"/>
      <c r="EI55" s="1692"/>
      <c r="EJ55" s="1692"/>
      <c r="EK55" s="1692"/>
      <c r="EL55" s="1692"/>
      <c r="EM55" s="1692"/>
      <c r="EN55" s="1692"/>
      <c r="EO55" s="1692"/>
      <c r="EP55" s="1692"/>
      <c r="EQ55" s="1692"/>
      <c r="ER55" s="1692"/>
      <c r="ES55" s="1692"/>
      <c r="ET55" s="1692"/>
      <c r="EU55" s="1692"/>
      <c r="EV55" s="1692"/>
      <c r="EW55" s="1692"/>
      <c r="EX55" s="1692"/>
      <c r="EY55" s="1692"/>
      <c r="EZ55" s="1692"/>
      <c r="FA55" s="1692"/>
      <c r="FB55" s="1692"/>
      <c r="FC55" s="1692"/>
      <c r="FD55" s="1692"/>
      <c r="FE55" s="1692"/>
      <c r="FF55" s="1692"/>
      <c r="FG55" s="1692"/>
      <c r="FH55" s="1692"/>
      <c r="FI55" s="1692"/>
      <c r="FJ55" s="1692"/>
      <c r="FK55" s="1692"/>
      <c r="FL55" s="1692"/>
      <c r="FM55" s="1692"/>
      <c r="FN55" s="1692"/>
      <c r="FO55" s="1692"/>
      <c r="FP55" s="1692"/>
      <c r="FQ55" s="1692"/>
      <c r="FR55" s="1692"/>
      <c r="FS55" s="1692"/>
      <c r="FT55" s="1692"/>
      <c r="FU55" s="1692"/>
      <c r="FV55" s="1692"/>
      <c r="FW55" s="1692"/>
      <c r="FX55" s="1692"/>
      <c r="FY55" s="1692"/>
      <c r="FZ55" s="1692"/>
      <c r="GA55" s="1692"/>
      <c r="GB55" s="1692"/>
      <c r="GC55" s="1692"/>
      <c r="GD55" s="1692"/>
      <c r="GE55" s="1692"/>
      <c r="GF55" s="1692"/>
      <c r="GG55" s="1692"/>
      <c r="GH55" s="1692"/>
      <c r="GI55" s="1692"/>
      <c r="GJ55" s="1692"/>
      <c r="GK55" s="1692"/>
      <c r="GL55" s="1692"/>
      <c r="GM55" s="1692"/>
      <c r="GN55" s="1692"/>
      <c r="GO55" s="1692"/>
      <c r="GP55" s="1692"/>
      <c r="GQ55" s="1692"/>
      <c r="GR55" s="1692"/>
      <c r="GS55" s="1692"/>
      <c r="GT55" s="1692"/>
      <c r="GU55" s="1692"/>
      <c r="GV55" s="1692"/>
      <c r="GW55" s="1692"/>
      <c r="GX55" s="1692"/>
      <c r="GY55" s="1692"/>
      <c r="GZ55" s="1692"/>
      <c r="HA55" s="1692"/>
      <c r="HB55" s="1692"/>
      <c r="HC55" s="1692"/>
      <c r="HD55" s="1692"/>
      <c r="HE55" s="1692"/>
      <c r="HF55" s="1692"/>
      <c r="HG55" s="1692"/>
      <c r="HH55" s="1692"/>
      <c r="HI55" s="1692"/>
      <c r="HJ55" s="1692"/>
      <c r="HK55" s="1692"/>
      <c r="HL55" s="1692"/>
      <c r="HM55" s="1692"/>
      <c r="HN55" s="1692"/>
      <c r="HO55" s="1692"/>
      <c r="HP55" s="1692"/>
      <c r="HQ55" s="1692"/>
      <c r="HR55" s="1692"/>
      <c r="HS55" s="1692"/>
      <c r="HT55" s="1692"/>
      <c r="HU55" s="1692"/>
      <c r="HV55" s="1692"/>
      <c r="HW55" s="1692"/>
      <c r="HX55" s="1692"/>
      <c r="HY55" s="1692"/>
      <c r="HZ55" s="1692"/>
      <c r="IA55" s="1692"/>
      <c r="IB55" s="1692"/>
      <c r="IC55" s="1692"/>
      <c r="ID55" s="1692"/>
      <c r="IE55" s="1692"/>
      <c r="IF55" s="1692"/>
      <c r="IG55" s="1692"/>
      <c r="IH55" s="1692"/>
      <c r="II55" s="1692"/>
      <c r="IJ55" s="1692"/>
      <c r="IK55" s="1692"/>
      <c r="IL55" s="1692"/>
      <c r="IM55" s="1692"/>
      <c r="IN55" s="1692"/>
      <c r="IO55" s="1692"/>
      <c r="IP55" s="1692"/>
      <c r="IQ55" s="1692"/>
      <c r="IR55" s="1692"/>
      <c r="IS55" s="1692"/>
      <c r="IT55" s="1692"/>
      <c r="IU55" s="1692"/>
    </row>
    <row r="56" spans="1:255" s="1580" customFormat="1" ht="14.25" hidden="1">
      <c r="A56" s="2865" t="s">
        <v>1751</v>
      </c>
      <c r="B56" s="2866"/>
      <c r="C56" s="2866"/>
      <c r="D56" s="2867"/>
      <c r="E56" s="1701">
        <v>68094</v>
      </c>
      <c r="F56" s="682">
        <v>597699</v>
      </c>
      <c r="G56" s="534">
        <v>20957</v>
      </c>
      <c r="H56" s="682">
        <v>686750</v>
      </c>
      <c r="I56" s="682">
        <v>647423</v>
      </c>
      <c r="J56" s="682">
        <v>571</v>
      </c>
      <c r="K56" s="617">
        <v>39327</v>
      </c>
      <c r="L56" s="682">
        <v>35640392</v>
      </c>
      <c r="M56" s="682">
        <v>906</v>
      </c>
      <c r="N56" s="1702"/>
      <c r="O56" s="1692"/>
      <c r="P56" s="1692"/>
      <c r="Q56" s="1692"/>
      <c r="R56" s="1692"/>
      <c r="S56" s="1692"/>
      <c r="T56" s="1692"/>
      <c r="U56" s="1692"/>
      <c r="V56" s="1692"/>
      <c r="W56" s="1692"/>
      <c r="X56" s="1692"/>
      <c r="Y56" s="1692"/>
      <c r="Z56" s="1692"/>
      <c r="AA56" s="1692"/>
      <c r="AB56" s="1692"/>
      <c r="AC56" s="1692"/>
      <c r="AD56" s="1692"/>
      <c r="AE56" s="1692"/>
      <c r="AF56" s="1692"/>
      <c r="AG56" s="1692"/>
      <c r="AH56" s="1692"/>
      <c r="AI56" s="1692"/>
      <c r="AJ56" s="1692"/>
      <c r="AK56" s="1692"/>
      <c r="AL56" s="1692"/>
      <c r="AM56" s="1692"/>
      <c r="AN56" s="1692"/>
      <c r="AO56" s="1692"/>
      <c r="AP56" s="1692"/>
      <c r="AQ56" s="1692"/>
      <c r="AR56" s="1692"/>
      <c r="AS56" s="1692"/>
      <c r="AT56" s="1692"/>
      <c r="AU56" s="1692"/>
      <c r="AV56" s="1692"/>
      <c r="AW56" s="1692"/>
      <c r="AX56" s="1692"/>
      <c r="AY56" s="1692"/>
      <c r="AZ56" s="1692"/>
      <c r="BA56" s="1692"/>
      <c r="BB56" s="1692"/>
      <c r="BC56" s="1692"/>
      <c r="BD56" s="1692"/>
      <c r="BE56" s="1692"/>
      <c r="BF56" s="1692"/>
      <c r="BG56" s="1692"/>
      <c r="BH56" s="1692"/>
      <c r="BI56" s="1692"/>
      <c r="BJ56" s="1692"/>
      <c r="BK56" s="1692"/>
      <c r="BL56" s="1692"/>
      <c r="BM56" s="1692"/>
      <c r="BN56" s="1692"/>
      <c r="BO56" s="1692"/>
      <c r="BP56" s="1692"/>
      <c r="BQ56" s="1692"/>
      <c r="BR56" s="1692"/>
      <c r="BS56" s="1692"/>
      <c r="BT56" s="1692"/>
      <c r="BU56" s="1692"/>
      <c r="BV56" s="1692"/>
      <c r="BW56" s="1692"/>
      <c r="BX56" s="1692"/>
      <c r="BY56" s="1692"/>
      <c r="BZ56" s="1692"/>
      <c r="CA56" s="1692"/>
      <c r="CB56" s="1692"/>
      <c r="CC56" s="1692"/>
      <c r="CD56" s="1692"/>
      <c r="CE56" s="1692"/>
      <c r="CF56" s="1692"/>
      <c r="CG56" s="1692"/>
      <c r="CH56" s="1692"/>
      <c r="CI56" s="1692"/>
      <c r="CJ56" s="1692"/>
      <c r="CK56" s="1692"/>
      <c r="CL56" s="1692"/>
      <c r="CM56" s="1692"/>
      <c r="CN56" s="1692"/>
      <c r="CO56" s="1692"/>
      <c r="CP56" s="1692"/>
      <c r="CQ56" s="1692"/>
      <c r="CR56" s="1692"/>
      <c r="CS56" s="1692"/>
      <c r="CT56" s="1692"/>
      <c r="CU56" s="1692"/>
      <c r="CV56" s="1692"/>
      <c r="CW56" s="1692"/>
      <c r="CX56" s="1692"/>
      <c r="CY56" s="1692"/>
      <c r="CZ56" s="1692"/>
      <c r="DA56" s="1692"/>
      <c r="DB56" s="1692"/>
      <c r="DC56" s="1692"/>
      <c r="DD56" s="1692"/>
      <c r="DE56" s="1692"/>
      <c r="DF56" s="1692"/>
      <c r="DG56" s="1692"/>
      <c r="DH56" s="1692"/>
      <c r="DI56" s="1692"/>
      <c r="DJ56" s="1692"/>
      <c r="DK56" s="1692"/>
      <c r="DL56" s="1692"/>
      <c r="DM56" s="1692"/>
      <c r="DN56" s="1692"/>
      <c r="DO56" s="1692"/>
      <c r="DP56" s="1692"/>
      <c r="DQ56" s="1692"/>
      <c r="DR56" s="1692"/>
      <c r="DS56" s="1692"/>
      <c r="DT56" s="1692"/>
      <c r="DU56" s="1692"/>
      <c r="DV56" s="1692"/>
      <c r="DW56" s="1692"/>
      <c r="DX56" s="1692"/>
      <c r="DY56" s="1692"/>
      <c r="DZ56" s="1692"/>
      <c r="EA56" s="1692"/>
      <c r="EB56" s="1692"/>
      <c r="EC56" s="1692"/>
      <c r="ED56" s="1692"/>
      <c r="EE56" s="1692"/>
      <c r="EF56" s="1692"/>
      <c r="EG56" s="1692"/>
      <c r="EH56" s="1692"/>
      <c r="EI56" s="1692"/>
      <c r="EJ56" s="1692"/>
      <c r="EK56" s="1692"/>
      <c r="EL56" s="1692"/>
      <c r="EM56" s="1692"/>
      <c r="EN56" s="1692"/>
      <c r="EO56" s="1692"/>
      <c r="EP56" s="1692"/>
      <c r="EQ56" s="1692"/>
      <c r="ER56" s="1692"/>
      <c r="ES56" s="1692"/>
      <c r="ET56" s="1692"/>
      <c r="EU56" s="1692"/>
      <c r="EV56" s="1692"/>
      <c r="EW56" s="1692"/>
      <c r="EX56" s="1692"/>
      <c r="EY56" s="1692"/>
      <c r="EZ56" s="1692"/>
      <c r="FA56" s="1692"/>
      <c r="FB56" s="1692"/>
      <c r="FC56" s="1692"/>
      <c r="FD56" s="1692"/>
      <c r="FE56" s="1692"/>
      <c r="FF56" s="1692"/>
      <c r="FG56" s="1692"/>
      <c r="FH56" s="1692"/>
      <c r="FI56" s="1692"/>
      <c r="FJ56" s="1692"/>
      <c r="FK56" s="1692"/>
      <c r="FL56" s="1692"/>
      <c r="FM56" s="1692"/>
      <c r="FN56" s="1692"/>
      <c r="FO56" s="1692"/>
      <c r="FP56" s="1692"/>
      <c r="FQ56" s="1692"/>
      <c r="FR56" s="1692"/>
      <c r="FS56" s="1692"/>
      <c r="FT56" s="1692"/>
      <c r="FU56" s="1692"/>
      <c r="FV56" s="1692"/>
      <c r="FW56" s="1692"/>
      <c r="FX56" s="1692"/>
      <c r="FY56" s="1692"/>
      <c r="FZ56" s="1692"/>
      <c r="GA56" s="1692"/>
      <c r="GB56" s="1692"/>
      <c r="GC56" s="1692"/>
      <c r="GD56" s="1692"/>
      <c r="GE56" s="1692"/>
      <c r="GF56" s="1692"/>
      <c r="GG56" s="1692"/>
      <c r="GH56" s="1692"/>
      <c r="GI56" s="1692"/>
      <c r="GJ56" s="1692"/>
      <c r="GK56" s="1692"/>
      <c r="GL56" s="1692"/>
      <c r="GM56" s="1692"/>
      <c r="GN56" s="1692"/>
      <c r="GO56" s="1692"/>
      <c r="GP56" s="1692"/>
      <c r="GQ56" s="1692"/>
      <c r="GR56" s="1692"/>
      <c r="GS56" s="1692"/>
      <c r="GT56" s="1692"/>
      <c r="GU56" s="1692"/>
      <c r="GV56" s="1692"/>
      <c r="GW56" s="1692"/>
      <c r="GX56" s="1692"/>
      <c r="GY56" s="1692"/>
      <c r="GZ56" s="1692"/>
      <c r="HA56" s="1692"/>
      <c r="HB56" s="1692"/>
      <c r="HC56" s="1692"/>
      <c r="HD56" s="1692"/>
      <c r="HE56" s="1692"/>
      <c r="HF56" s="1692"/>
      <c r="HG56" s="1692"/>
      <c r="HH56" s="1692"/>
      <c r="HI56" s="1692"/>
      <c r="HJ56" s="1692"/>
      <c r="HK56" s="1692"/>
      <c r="HL56" s="1692"/>
      <c r="HM56" s="1692"/>
      <c r="HN56" s="1692"/>
      <c r="HO56" s="1692"/>
      <c r="HP56" s="1692"/>
      <c r="HQ56" s="1692"/>
      <c r="HR56" s="1692"/>
      <c r="HS56" s="1692"/>
      <c r="HT56" s="1692"/>
      <c r="HU56" s="1692"/>
      <c r="HV56" s="1692"/>
      <c r="HW56" s="1692"/>
      <c r="HX56" s="1692"/>
      <c r="HY56" s="1692"/>
      <c r="HZ56" s="1692"/>
      <c r="IA56" s="1692"/>
      <c r="IB56" s="1692"/>
      <c r="IC56" s="1692"/>
      <c r="ID56" s="1692"/>
      <c r="IE56" s="1692"/>
      <c r="IF56" s="1692"/>
      <c r="IG56" s="1692"/>
      <c r="IH56" s="1692"/>
      <c r="II56" s="1692"/>
      <c r="IJ56" s="1692"/>
      <c r="IK56" s="1692"/>
      <c r="IL56" s="1692"/>
      <c r="IM56" s="1692"/>
      <c r="IN56" s="1692"/>
      <c r="IO56" s="1692"/>
      <c r="IP56" s="1692"/>
      <c r="IQ56" s="1692"/>
      <c r="IR56" s="1692"/>
      <c r="IS56" s="1692"/>
      <c r="IT56" s="1692"/>
      <c r="IU56" s="1692"/>
    </row>
    <row r="57" spans="1:255" s="1580" customFormat="1" ht="14.25" customHeight="1" hidden="1">
      <c r="A57" s="2865" t="s">
        <v>1752</v>
      </c>
      <c r="B57" s="2866"/>
      <c r="C57" s="2866"/>
      <c r="D57" s="2867"/>
      <c r="E57" s="1701">
        <v>63913</v>
      </c>
      <c r="F57" s="682">
        <v>601579</v>
      </c>
      <c r="G57" s="534">
        <v>18954</v>
      </c>
      <c r="H57" s="682">
        <v>684446</v>
      </c>
      <c r="I57" s="682">
        <v>647128</v>
      </c>
      <c r="J57" s="682">
        <v>572</v>
      </c>
      <c r="K57" s="617">
        <v>37318</v>
      </c>
      <c r="L57" s="682">
        <v>31603735</v>
      </c>
      <c r="M57" s="682">
        <v>847</v>
      </c>
      <c r="N57" s="1702"/>
      <c r="O57" s="1692"/>
      <c r="P57" s="1692"/>
      <c r="Q57" s="1692"/>
      <c r="R57" s="1692"/>
      <c r="S57" s="1692"/>
      <c r="T57" s="1692"/>
      <c r="U57" s="1692"/>
      <c r="V57" s="1692"/>
      <c r="W57" s="1692"/>
      <c r="X57" s="1692"/>
      <c r="Y57" s="1692"/>
      <c r="Z57" s="1692"/>
      <c r="AA57" s="1692"/>
      <c r="AB57" s="1692"/>
      <c r="AC57" s="1692"/>
      <c r="AD57" s="1692"/>
      <c r="AE57" s="1692"/>
      <c r="AF57" s="1692"/>
      <c r="AG57" s="1692"/>
      <c r="AH57" s="1692"/>
      <c r="AI57" s="1692"/>
      <c r="AJ57" s="1692"/>
      <c r="AK57" s="1692"/>
      <c r="AL57" s="1692"/>
      <c r="AM57" s="1692"/>
      <c r="AN57" s="1692"/>
      <c r="AO57" s="1692"/>
      <c r="AP57" s="1692"/>
      <c r="AQ57" s="1692"/>
      <c r="AR57" s="1692"/>
      <c r="AS57" s="1692"/>
      <c r="AT57" s="1692"/>
      <c r="AU57" s="1692"/>
      <c r="AV57" s="1692"/>
      <c r="AW57" s="1692"/>
      <c r="AX57" s="1692"/>
      <c r="AY57" s="1692"/>
      <c r="AZ57" s="1692"/>
      <c r="BA57" s="1692"/>
      <c r="BB57" s="1692"/>
      <c r="BC57" s="1692"/>
      <c r="BD57" s="1692"/>
      <c r="BE57" s="1692"/>
      <c r="BF57" s="1692"/>
      <c r="BG57" s="1692"/>
      <c r="BH57" s="1692"/>
      <c r="BI57" s="1692"/>
      <c r="BJ57" s="1692"/>
      <c r="BK57" s="1692"/>
      <c r="BL57" s="1692"/>
      <c r="BM57" s="1692"/>
      <c r="BN57" s="1692"/>
      <c r="BO57" s="1692"/>
      <c r="BP57" s="1692"/>
      <c r="BQ57" s="1692"/>
      <c r="BR57" s="1692"/>
      <c r="BS57" s="1692"/>
      <c r="BT57" s="1692"/>
      <c r="BU57" s="1692"/>
      <c r="BV57" s="1692"/>
      <c r="BW57" s="1692"/>
      <c r="BX57" s="1692"/>
      <c r="BY57" s="1692"/>
      <c r="BZ57" s="1692"/>
      <c r="CA57" s="1692"/>
      <c r="CB57" s="1692"/>
      <c r="CC57" s="1692"/>
      <c r="CD57" s="1692"/>
      <c r="CE57" s="1692"/>
      <c r="CF57" s="1692"/>
      <c r="CG57" s="1692"/>
      <c r="CH57" s="1692"/>
      <c r="CI57" s="1692"/>
      <c r="CJ57" s="1692"/>
      <c r="CK57" s="1692"/>
      <c r="CL57" s="1692"/>
      <c r="CM57" s="1692"/>
      <c r="CN57" s="1692"/>
      <c r="CO57" s="1692"/>
      <c r="CP57" s="1692"/>
      <c r="CQ57" s="1692"/>
      <c r="CR57" s="1692"/>
      <c r="CS57" s="1692"/>
      <c r="CT57" s="1692"/>
      <c r="CU57" s="1692"/>
      <c r="CV57" s="1692"/>
      <c r="CW57" s="1692"/>
      <c r="CX57" s="1692"/>
      <c r="CY57" s="1692"/>
      <c r="CZ57" s="1692"/>
      <c r="DA57" s="1692"/>
      <c r="DB57" s="1692"/>
      <c r="DC57" s="1692"/>
      <c r="DD57" s="1692"/>
      <c r="DE57" s="1692"/>
      <c r="DF57" s="1692"/>
      <c r="DG57" s="1692"/>
      <c r="DH57" s="1692"/>
      <c r="DI57" s="1692"/>
      <c r="DJ57" s="1692"/>
      <c r="DK57" s="1692"/>
      <c r="DL57" s="1692"/>
      <c r="DM57" s="1692"/>
      <c r="DN57" s="1692"/>
      <c r="DO57" s="1692"/>
      <c r="DP57" s="1692"/>
      <c r="DQ57" s="1692"/>
      <c r="DR57" s="1692"/>
      <c r="DS57" s="1692"/>
      <c r="DT57" s="1692"/>
      <c r="DU57" s="1692"/>
      <c r="DV57" s="1692"/>
      <c r="DW57" s="1692"/>
      <c r="DX57" s="1692"/>
      <c r="DY57" s="1692"/>
      <c r="DZ57" s="1692"/>
      <c r="EA57" s="1692"/>
      <c r="EB57" s="1692"/>
      <c r="EC57" s="1692"/>
      <c r="ED57" s="1692"/>
      <c r="EE57" s="1692"/>
      <c r="EF57" s="1692"/>
      <c r="EG57" s="1692"/>
      <c r="EH57" s="1692"/>
      <c r="EI57" s="1692"/>
      <c r="EJ57" s="1692"/>
      <c r="EK57" s="1692"/>
      <c r="EL57" s="1692"/>
      <c r="EM57" s="1692"/>
      <c r="EN57" s="1692"/>
      <c r="EO57" s="1692"/>
      <c r="EP57" s="1692"/>
      <c r="EQ57" s="1692"/>
      <c r="ER57" s="1692"/>
      <c r="ES57" s="1692"/>
      <c r="ET57" s="1692"/>
      <c r="EU57" s="1692"/>
      <c r="EV57" s="1692"/>
      <c r="EW57" s="1692"/>
      <c r="EX57" s="1692"/>
      <c r="EY57" s="1692"/>
      <c r="EZ57" s="1692"/>
      <c r="FA57" s="1692"/>
      <c r="FB57" s="1692"/>
      <c r="FC57" s="1692"/>
      <c r="FD57" s="1692"/>
      <c r="FE57" s="1692"/>
      <c r="FF57" s="1692"/>
      <c r="FG57" s="1692"/>
      <c r="FH57" s="1692"/>
      <c r="FI57" s="1692"/>
      <c r="FJ57" s="1692"/>
      <c r="FK57" s="1692"/>
      <c r="FL57" s="1692"/>
      <c r="FM57" s="1692"/>
      <c r="FN57" s="1692"/>
      <c r="FO57" s="1692"/>
      <c r="FP57" s="1692"/>
      <c r="FQ57" s="1692"/>
      <c r="FR57" s="1692"/>
      <c r="FS57" s="1692"/>
      <c r="FT57" s="1692"/>
      <c r="FU57" s="1692"/>
      <c r="FV57" s="1692"/>
      <c r="FW57" s="1692"/>
      <c r="FX57" s="1692"/>
      <c r="FY57" s="1692"/>
      <c r="FZ57" s="1692"/>
      <c r="GA57" s="1692"/>
      <c r="GB57" s="1692"/>
      <c r="GC57" s="1692"/>
      <c r="GD57" s="1692"/>
      <c r="GE57" s="1692"/>
      <c r="GF57" s="1692"/>
      <c r="GG57" s="1692"/>
      <c r="GH57" s="1692"/>
      <c r="GI57" s="1692"/>
      <c r="GJ57" s="1692"/>
      <c r="GK57" s="1692"/>
      <c r="GL57" s="1692"/>
      <c r="GM57" s="1692"/>
      <c r="GN57" s="1692"/>
      <c r="GO57" s="1692"/>
      <c r="GP57" s="1692"/>
      <c r="GQ57" s="1692"/>
      <c r="GR57" s="1692"/>
      <c r="GS57" s="1692"/>
      <c r="GT57" s="1692"/>
      <c r="GU57" s="1692"/>
      <c r="GV57" s="1692"/>
      <c r="GW57" s="1692"/>
      <c r="GX57" s="1692"/>
      <c r="GY57" s="1692"/>
      <c r="GZ57" s="1692"/>
      <c r="HA57" s="1692"/>
      <c r="HB57" s="1692"/>
      <c r="HC57" s="1692"/>
      <c r="HD57" s="1692"/>
      <c r="HE57" s="1692"/>
      <c r="HF57" s="1692"/>
      <c r="HG57" s="1692"/>
      <c r="HH57" s="1692"/>
      <c r="HI57" s="1692"/>
      <c r="HJ57" s="1692"/>
      <c r="HK57" s="1692"/>
      <c r="HL57" s="1692"/>
      <c r="HM57" s="1692"/>
      <c r="HN57" s="1692"/>
      <c r="HO57" s="1692"/>
      <c r="HP57" s="1692"/>
      <c r="HQ57" s="1692"/>
      <c r="HR57" s="1692"/>
      <c r="HS57" s="1692"/>
      <c r="HT57" s="1692"/>
      <c r="HU57" s="1692"/>
      <c r="HV57" s="1692"/>
      <c r="HW57" s="1692"/>
      <c r="HX57" s="1692"/>
      <c r="HY57" s="1692"/>
      <c r="HZ57" s="1692"/>
      <c r="IA57" s="1692"/>
      <c r="IB57" s="1692"/>
      <c r="IC57" s="1692"/>
      <c r="ID57" s="1692"/>
      <c r="IE57" s="1692"/>
      <c r="IF57" s="1692"/>
      <c r="IG57" s="1692"/>
      <c r="IH57" s="1692"/>
      <c r="II57" s="1692"/>
      <c r="IJ57" s="1692"/>
      <c r="IK57" s="1692"/>
      <c r="IL57" s="1692"/>
      <c r="IM57" s="1692"/>
      <c r="IN57" s="1692"/>
      <c r="IO57" s="1692"/>
      <c r="IP57" s="1692"/>
      <c r="IQ57" s="1692"/>
      <c r="IR57" s="1692"/>
      <c r="IS57" s="1692"/>
      <c r="IT57" s="1692"/>
      <c r="IU57" s="1692"/>
    </row>
    <row r="58" spans="1:255" s="1580" customFormat="1" ht="14.25" customHeight="1" hidden="1">
      <c r="A58" s="2865" t="s">
        <v>1753</v>
      </c>
      <c r="B58" s="2866"/>
      <c r="C58" s="2866"/>
      <c r="D58" s="2867"/>
      <c r="E58" s="1701">
        <v>63415</v>
      </c>
      <c r="F58" s="682">
        <v>580705</v>
      </c>
      <c r="G58" s="534">
        <v>20012</v>
      </c>
      <c r="H58" s="682">
        <v>664132</v>
      </c>
      <c r="I58" s="682">
        <v>626619</v>
      </c>
      <c r="J58" s="682">
        <v>562</v>
      </c>
      <c r="K58" s="617">
        <v>37513</v>
      </c>
      <c r="L58" s="682">
        <v>31083959</v>
      </c>
      <c r="M58" s="682">
        <v>829</v>
      </c>
      <c r="N58" s="1702"/>
      <c r="O58" s="1692"/>
      <c r="P58" s="1692"/>
      <c r="Q58" s="1692"/>
      <c r="R58" s="2889"/>
      <c r="S58" s="1692"/>
      <c r="T58" s="1692"/>
      <c r="U58" s="1692"/>
      <c r="V58" s="1692"/>
      <c r="W58" s="1692"/>
      <c r="X58" s="1692"/>
      <c r="Y58" s="1692"/>
      <c r="Z58" s="1692"/>
      <c r="AA58" s="1692"/>
      <c r="AB58" s="1692"/>
      <c r="AC58" s="1692"/>
      <c r="AD58" s="1692"/>
      <c r="AE58" s="1692"/>
      <c r="AF58" s="1692"/>
      <c r="AG58" s="1692"/>
      <c r="AH58" s="1692"/>
      <c r="AI58" s="1692"/>
      <c r="AJ58" s="1692"/>
      <c r="AK58" s="1692"/>
      <c r="AL58" s="1692"/>
      <c r="AM58" s="1692"/>
      <c r="AN58" s="1692"/>
      <c r="AO58" s="1692"/>
      <c r="AP58" s="1692"/>
      <c r="AQ58" s="1692"/>
      <c r="AR58" s="1692"/>
      <c r="AS58" s="1692"/>
      <c r="AT58" s="1692"/>
      <c r="AU58" s="1692"/>
      <c r="AV58" s="1692"/>
      <c r="AW58" s="1692"/>
      <c r="AX58" s="1692"/>
      <c r="AY58" s="1692"/>
      <c r="AZ58" s="1692"/>
      <c r="BA58" s="1692"/>
      <c r="BB58" s="1692"/>
      <c r="BC58" s="1692"/>
      <c r="BD58" s="1692"/>
      <c r="BE58" s="1692"/>
      <c r="BF58" s="1692"/>
      <c r="BG58" s="1692"/>
      <c r="BH58" s="1692"/>
      <c r="BI58" s="1692"/>
      <c r="BJ58" s="1692"/>
      <c r="BK58" s="1692"/>
      <c r="BL58" s="1692"/>
      <c r="BM58" s="1692"/>
      <c r="BN58" s="1692"/>
      <c r="BO58" s="1692"/>
      <c r="BP58" s="1692"/>
      <c r="BQ58" s="1692"/>
      <c r="BR58" s="1692"/>
      <c r="BS58" s="1692"/>
      <c r="BT58" s="1692"/>
      <c r="BU58" s="1692"/>
      <c r="BV58" s="1692"/>
      <c r="BW58" s="1692"/>
      <c r="BX58" s="1692"/>
      <c r="BY58" s="1692"/>
      <c r="BZ58" s="1692"/>
      <c r="CA58" s="1692"/>
      <c r="CB58" s="1692"/>
      <c r="CC58" s="1692"/>
      <c r="CD58" s="1692"/>
      <c r="CE58" s="1692"/>
      <c r="CF58" s="1692"/>
      <c r="CG58" s="1692"/>
      <c r="CH58" s="1692"/>
      <c r="CI58" s="1692"/>
      <c r="CJ58" s="1692"/>
      <c r="CK58" s="1692"/>
      <c r="CL58" s="1692"/>
      <c r="CM58" s="1692"/>
      <c r="CN58" s="1692"/>
      <c r="CO58" s="1692"/>
      <c r="CP58" s="1692"/>
      <c r="CQ58" s="1692"/>
      <c r="CR58" s="1692"/>
      <c r="CS58" s="1692"/>
      <c r="CT58" s="1692"/>
      <c r="CU58" s="1692"/>
      <c r="CV58" s="1692"/>
      <c r="CW58" s="1692"/>
      <c r="CX58" s="1692"/>
      <c r="CY58" s="1692"/>
      <c r="CZ58" s="1692"/>
      <c r="DA58" s="1692"/>
      <c r="DB58" s="1692"/>
      <c r="DC58" s="1692"/>
      <c r="DD58" s="1692"/>
      <c r="DE58" s="1692"/>
      <c r="DF58" s="1692"/>
      <c r="DG58" s="1692"/>
      <c r="DH58" s="1692"/>
      <c r="DI58" s="1692"/>
      <c r="DJ58" s="1692"/>
      <c r="DK58" s="1692"/>
      <c r="DL58" s="1692"/>
      <c r="DM58" s="1692"/>
      <c r="DN58" s="1692"/>
      <c r="DO58" s="1692"/>
      <c r="DP58" s="1692"/>
      <c r="DQ58" s="1692"/>
      <c r="DR58" s="1692"/>
      <c r="DS58" s="1692"/>
      <c r="DT58" s="1692"/>
      <c r="DU58" s="1692"/>
      <c r="DV58" s="1692"/>
      <c r="DW58" s="1692"/>
      <c r="DX58" s="1692"/>
      <c r="DY58" s="1692"/>
      <c r="DZ58" s="1692"/>
      <c r="EA58" s="1692"/>
      <c r="EB58" s="1692"/>
      <c r="EC58" s="1692"/>
      <c r="ED58" s="1692"/>
      <c r="EE58" s="1692"/>
      <c r="EF58" s="1692"/>
      <c r="EG58" s="1692"/>
      <c r="EH58" s="1692"/>
      <c r="EI58" s="1692"/>
      <c r="EJ58" s="1692"/>
      <c r="EK58" s="1692"/>
      <c r="EL58" s="1692"/>
      <c r="EM58" s="1692"/>
      <c r="EN58" s="1692"/>
      <c r="EO58" s="1692"/>
      <c r="EP58" s="1692"/>
      <c r="EQ58" s="1692"/>
      <c r="ER58" s="1692"/>
      <c r="ES58" s="1692"/>
      <c r="ET58" s="1692"/>
      <c r="EU58" s="1692"/>
      <c r="EV58" s="1692"/>
      <c r="EW58" s="1692"/>
      <c r="EX58" s="1692"/>
      <c r="EY58" s="1692"/>
      <c r="EZ58" s="1692"/>
      <c r="FA58" s="1692"/>
      <c r="FB58" s="1692"/>
      <c r="FC58" s="1692"/>
      <c r="FD58" s="1692"/>
      <c r="FE58" s="1692"/>
      <c r="FF58" s="1692"/>
      <c r="FG58" s="1692"/>
      <c r="FH58" s="1692"/>
      <c r="FI58" s="1692"/>
      <c r="FJ58" s="1692"/>
      <c r="FK58" s="1692"/>
      <c r="FL58" s="1692"/>
      <c r="FM58" s="1692"/>
      <c r="FN58" s="1692"/>
      <c r="FO58" s="1692"/>
      <c r="FP58" s="1692"/>
      <c r="FQ58" s="1692"/>
      <c r="FR58" s="1692"/>
      <c r="FS58" s="1692"/>
      <c r="FT58" s="1692"/>
      <c r="FU58" s="1692"/>
      <c r="FV58" s="1692"/>
      <c r="FW58" s="1692"/>
      <c r="FX58" s="1692"/>
      <c r="FY58" s="1692"/>
      <c r="FZ58" s="1692"/>
      <c r="GA58" s="1692"/>
      <c r="GB58" s="1692"/>
      <c r="GC58" s="1692"/>
      <c r="GD58" s="1692"/>
      <c r="GE58" s="1692"/>
      <c r="GF58" s="1692"/>
      <c r="GG58" s="1692"/>
      <c r="GH58" s="1692"/>
      <c r="GI58" s="1692"/>
      <c r="GJ58" s="1692"/>
      <c r="GK58" s="1692"/>
      <c r="GL58" s="1692"/>
      <c r="GM58" s="1692"/>
      <c r="GN58" s="1692"/>
      <c r="GO58" s="1692"/>
      <c r="GP58" s="1692"/>
      <c r="GQ58" s="1692"/>
      <c r="GR58" s="1692"/>
      <c r="GS58" s="1692"/>
      <c r="GT58" s="1692"/>
      <c r="GU58" s="1692"/>
      <c r="GV58" s="1692"/>
      <c r="GW58" s="1692"/>
      <c r="GX58" s="1692"/>
      <c r="GY58" s="1692"/>
      <c r="GZ58" s="1692"/>
      <c r="HA58" s="1692"/>
      <c r="HB58" s="1692"/>
      <c r="HC58" s="1692"/>
      <c r="HD58" s="1692"/>
      <c r="HE58" s="1692"/>
      <c r="HF58" s="1692"/>
      <c r="HG58" s="1692"/>
      <c r="HH58" s="1692"/>
      <c r="HI58" s="1692"/>
      <c r="HJ58" s="1692"/>
      <c r="HK58" s="1692"/>
      <c r="HL58" s="1692"/>
      <c r="HM58" s="1692"/>
      <c r="HN58" s="1692"/>
      <c r="HO58" s="1692"/>
      <c r="HP58" s="1692"/>
      <c r="HQ58" s="1692"/>
      <c r="HR58" s="1692"/>
      <c r="HS58" s="1692"/>
      <c r="HT58" s="1692"/>
      <c r="HU58" s="1692"/>
      <c r="HV58" s="1692"/>
      <c r="HW58" s="1692"/>
      <c r="HX58" s="1692"/>
      <c r="HY58" s="1692"/>
      <c r="HZ58" s="1692"/>
      <c r="IA58" s="1692"/>
      <c r="IB58" s="1692"/>
      <c r="IC58" s="1692"/>
      <c r="ID58" s="1692"/>
      <c r="IE58" s="1692"/>
      <c r="IF58" s="1692"/>
      <c r="IG58" s="1692"/>
      <c r="IH58" s="1692"/>
      <c r="II58" s="1692"/>
      <c r="IJ58" s="1692"/>
      <c r="IK58" s="1692"/>
      <c r="IL58" s="1692"/>
      <c r="IM58" s="1692"/>
      <c r="IN58" s="1692"/>
      <c r="IO58" s="1692"/>
      <c r="IP58" s="1692"/>
      <c r="IQ58" s="1692"/>
      <c r="IR58" s="1692"/>
      <c r="IS58" s="1692"/>
      <c r="IT58" s="1692"/>
      <c r="IU58" s="1692"/>
    </row>
    <row r="59" spans="1:255" s="1580" customFormat="1" ht="17.25" customHeight="1" hidden="1">
      <c r="A59" s="2865" t="s">
        <v>22</v>
      </c>
      <c r="B59" s="2866"/>
      <c r="C59" s="2866"/>
      <c r="D59" s="2867"/>
      <c r="E59" s="1701">
        <v>64013</v>
      </c>
      <c r="F59" s="682">
        <v>530537</v>
      </c>
      <c r="G59" s="534">
        <v>21447</v>
      </c>
      <c r="H59" s="682">
        <v>615997</v>
      </c>
      <c r="I59" s="682">
        <v>586680</v>
      </c>
      <c r="J59" s="682">
        <v>465</v>
      </c>
      <c r="K59" s="617">
        <v>29317</v>
      </c>
      <c r="L59" s="682">
        <v>26791356</v>
      </c>
      <c r="M59" s="682">
        <v>914</v>
      </c>
      <c r="N59" s="1702">
        <v>1136524</v>
      </c>
      <c r="O59" s="1692"/>
      <c r="P59" s="1692"/>
      <c r="Q59" s="1692"/>
      <c r="R59" s="2889"/>
      <c r="S59" s="1692"/>
      <c r="T59" s="1692"/>
      <c r="U59" s="1692"/>
      <c r="V59" s="1692"/>
      <c r="W59" s="1692"/>
      <c r="X59" s="1692"/>
      <c r="Y59" s="1692"/>
      <c r="Z59" s="1692"/>
      <c r="AA59" s="1692"/>
      <c r="AB59" s="1692"/>
      <c r="AC59" s="1692"/>
      <c r="AD59" s="1692"/>
      <c r="AE59" s="1692"/>
      <c r="AF59" s="1692"/>
      <c r="AG59" s="1692"/>
      <c r="AH59" s="1692"/>
      <c r="AI59" s="1692"/>
      <c r="AJ59" s="1692"/>
      <c r="AK59" s="1692"/>
      <c r="AL59" s="1692"/>
      <c r="AM59" s="1692"/>
      <c r="AN59" s="1692"/>
      <c r="AO59" s="1692"/>
      <c r="AP59" s="1692"/>
      <c r="AQ59" s="1692"/>
      <c r="AR59" s="1692"/>
      <c r="AS59" s="1692"/>
      <c r="AT59" s="1692"/>
      <c r="AU59" s="1692"/>
      <c r="AV59" s="1692"/>
      <c r="AW59" s="1692"/>
      <c r="AX59" s="1692"/>
      <c r="AY59" s="1692"/>
      <c r="AZ59" s="1692"/>
      <c r="BA59" s="1692"/>
      <c r="BB59" s="1692"/>
      <c r="BC59" s="1692"/>
      <c r="BD59" s="1692"/>
      <c r="BE59" s="1692"/>
      <c r="BF59" s="1692"/>
      <c r="BG59" s="1692"/>
      <c r="BH59" s="1692"/>
      <c r="BI59" s="1692"/>
      <c r="BJ59" s="1692"/>
      <c r="BK59" s="1692"/>
      <c r="BL59" s="1692"/>
      <c r="BM59" s="1692"/>
      <c r="BN59" s="1692"/>
      <c r="BO59" s="1692"/>
      <c r="BP59" s="1692"/>
      <c r="BQ59" s="1692"/>
      <c r="BR59" s="1692"/>
      <c r="BS59" s="1692"/>
      <c r="BT59" s="1692"/>
      <c r="BU59" s="1692"/>
      <c r="BV59" s="1692"/>
      <c r="BW59" s="1692"/>
      <c r="BX59" s="1692"/>
      <c r="BY59" s="1692"/>
      <c r="BZ59" s="1692"/>
      <c r="CA59" s="1692"/>
      <c r="CB59" s="1692"/>
      <c r="CC59" s="1692"/>
      <c r="CD59" s="1692"/>
      <c r="CE59" s="1692"/>
      <c r="CF59" s="1692"/>
      <c r="CG59" s="1692"/>
      <c r="CH59" s="1692"/>
      <c r="CI59" s="1692"/>
      <c r="CJ59" s="1692"/>
      <c r="CK59" s="1692"/>
      <c r="CL59" s="1692"/>
      <c r="CM59" s="1692"/>
      <c r="CN59" s="1692"/>
      <c r="CO59" s="1692"/>
      <c r="CP59" s="1692"/>
      <c r="CQ59" s="1692"/>
      <c r="CR59" s="1692"/>
      <c r="CS59" s="1692"/>
      <c r="CT59" s="1692"/>
      <c r="CU59" s="1692"/>
      <c r="CV59" s="1692"/>
      <c r="CW59" s="1692"/>
      <c r="CX59" s="1692"/>
      <c r="CY59" s="1692"/>
      <c r="CZ59" s="1692"/>
      <c r="DA59" s="1692"/>
      <c r="DB59" s="1692"/>
      <c r="DC59" s="1692"/>
      <c r="DD59" s="1692"/>
      <c r="DE59" s="1692"/>
      <c r="DF59" s="1692"/>
      <c r="DG59" s="1692"/>
      <c r="DH59" s="1692"/>
      <c r="DI59" s="1692"/>
      <c r="DJ59" s="1692"/>
      <c r="DK59" s="1692"/>
      <c r="DL59" s="1692"/>
      <c r="DM59" s="1692"/>
      <c r="DN59" s="1692"/>
      <c r="DO59" s="1692"/>
      <c r="DP59" s="1692"/>
      <c r="DQ59" s="1692"/>
      <c r="DR59" s="1692"/>
      <c r="DS59" s="1692"/>
      <c r="DT59" s="1692"/>
      <c r="DU59" s="1692"/>
      <c r="DV59" s="1692"/>
      <c r="DW59" s="1692"/>
      <c r="DX59" s="1692"/>
      <c r="DY59" s="1692"/>
      <c r="DZ59" s="1692"/>
      <c r="EA59" s="1692"/>
      <c r="EB59" s="1692"/>
      <c r="EC59" s="1692"/>
      <c r="ED59" s="1692"/>
      <c r="EE59" s="1692"/>
      <c r="EF59" s="1692"/>
      <c r="EG59" s="1692"/>
      <c r="EH59" s="1692"/>
      <c r="EI59" s="1692"/>
      <c r="EJ59" s="1692"/>
      <c r="EK59" s="1692"/>
      <c r="EL59" s="1692"/>
      <c r="EM59" s="1692"/>
      <c r="EN59" s="1692"/>
      <c r="EO59" s="1692"/>
      <c r="EP59" s="1692"/>
      <c r="EQ59" s="1692"/>
      <c r="ER59" s="1692"/>
      <c r="ES59" s="1692"/>
      <c r="ET59" s="1692"/>
      <c r="EU59" s="1692"/>
      <c r="EV59" s="1692"/>
      <c r="EW59" s="1692"/>
      <c r="EX59" s="1692"/>
      <c r="EY59" s="1692"/>
      <c r="EZ59" s="1692"/>
      <c r="FA59" s="1692"/>
      <c r="FB59" s="1692"/>
      <c r="FC59" s="1692"/>
      <c r="FD59" s="1692"/>
      <c r="FE59" s="1692"/>
      <c r="FF59" s="1692"/>
      <c r="FG59" s="1692"/>
      <c r="FH59" s="1692"/>
      <c r="FI59" s="1692"/>
      <c r="FJ59" s="1692"/>
      <c r="FK59" s="1692"/>
      <c r="FL59" s="1692"/>
      <c r="FM59" s="1692"/>
      <c r="FN59" s="1692"/>
      <c r="FO59" s="1692"/>
      <c r="FP59" s="1692"/>
      <c r="FQ59" s="1692"/>
      <c r="FR59" s="1692"/>
      <c r="FS59" s="1692"/>
      <c r="FT59" s="1692"/>
      <c r="FU59" s="1692"/>
      <c r="FV59" s="1692"/>
      <c r="FW59" s="1692"/>
      <c r="FX59" s="1692"/>
      <c r="FY59" s="1692"/>
      <c r="FZ59" s="1692"/>
      <c r="GA59" s="1692"/>
      <c r="GB59" s="1692"/>
      <c r="GC59" s="1692"/>
      <c r="GD59" s="1692"/>
      <c r="GE59" s="1692"/>
      <c r="GF59" s="1692"/>
      <c r="GG59" s="1692"/>
      <c r="GH59" s="1692"/>
      <c r="GI59" s="1692"/>
      <c r="GJ59" s="1692"/>
      <c r="GK59" s="1692"/>
      <c r="GL59" s="1692"/>
      <c r="GM59" s="1692"/>
      <c r="GN59" s="1692"/>
      <c r="GO59" s="1692"/>
      <c r="GP59" s="1692"/>
      <c r="GQ59" s="1692"/>
      <c r="GR59" s="1692"/>
      <c r="GS59" s="1692"/>
      <c r="GT59" s="1692"/>
      <c r="GU59" s="1692"/>
      <c r="GV59" s="1692"/>
      <c r="GW59" s="1692"/>
      <c r="GX59" s="1692"/>
      <c r="GY59" s="1692"/>
      <c r="GZ59" s="1692"/>
      <c r="HA59" s="1692"/>
      <c r="HB59" s="1692"/>
      <c r="HC59" s="1692"/>
      <c r="HD59" s="1692"/>
      <c r="HE59" s="1692"/>
      <c r="HF59" s="1692"/>
      <c r="HG59" s="1692"/>
      <c r="HH59" s="1692"/>
      <c r="HI59" s="1692"/>
      <c r="HJ59" s="1692"/>
      <c r="HK59" s="1692"/>
      <c r="HL59" s="1692"/>
      <c r="HM59" s="1692"/>
      <c r="HN59" s="1692"/>
      <c r="HO59" s="1692"/>
      <c r="HP59" s="1692"/>
      <c r="HQ59" s="1692"/>
      <c r="HR59" s="1692"/>
      <c r="HS59" s="1692"/>
      <c r="HT59" s="1692"/>
      <c r="HU59" s="1692"/>
      <c r="HV59" s="1692"/>
      <c r="HW59" s="1692"/>
      <c r="HX59" s="1692"/>
      <c r="HY59" s="1692"/>
      <c r="HZ59" s="1692"/>
      <c r="IA59" s="1692"/>
      <c r="IB59" s="1692"/>
      <c r="IC59" s="1692"/>
      <c r="ID59" s="1692"/>
      <c r="IE59" s="1692"/>
      <c r="IF59" s="1692"/>
      <c r="IG59" s="1692"/>
      <c r="IH59" s="1692"/>
      <c r="II59" s="1692"/>
      <c r="IJ59" s="1692"/>
      <c r="IK59" s="1692"/>
      <c r="IL59" s="1692"/>
      <c r="IM59" s="1692"/>
      <c r="IN59" s="1692"/>
      <c r="IO59" s="1692"/>
      <c r="IP59" s="1692"/>
      <c r="IQ59" s="1692"/>
      <c r="IR59" s="1692"/>
      <c r="IS59" s="1692"/>
      <c r="IT59" s="1692"/>
      <c r="IU59" s="1692"/>
    </row>
    <row r="60" spans="1:255" s="1580" customFormat="1" ht="17.25" customHeight="1" hidden="1">
      <c r="A60" s="2871" t="s">
        <v>1789</v>
      </c>
      <c r="B60" s="2872"/>
      <c r="C60" s="2872"/>
      <c r="D60" s="2873"/>
      <c r="E60" s="1704">
        <v>65377</v>
      </c>
      <c r="F60" s="618">
        <v>545848</v>
      </c>
      <c r="G60" s="618">
        <v>23386</v>
      </c>
      <c r="H60" s="618">
        <f>E60+F60+G60</f>
        <v>634611</v>
      </c>
      <c r="I60" s="618">
        <v>608885</v>
      </c>
      <c r="J60" s="618">
        <v>406</v>
      </c>
      <c r="K60" s="618">
        <f>H60-I60</f>
        <v>25726</v>
      </c>
      <c r="L60" s="618">
        <v>23470214</v>
      </c>
      <c r="M60" s="618">
        <f>ROUND(L60/K60,0)</f>
        <v>912</v>
      </c>
      <c r="N60" s="1707">
        <v>957655</v>
      </c>
      <c r="O60" s="1692"/>
      <c r="P60" s="1692"/>
      <c r="Q60" s="1692"/>
      <c r="R60" s="2889"/>
      <c r="S60" s="1692"/>
      <c r="T60" s="1692"/>
      <c r="U60" s="1692"/>
      <c r="V60" s="1692"/>
      <c r="W60" s="1692"/>
      <c r="X60" s="1692"/>
      <c r="Y60" s="1692"/>
      <c r="Z60" s="1692"/>
      <c r="AA60" s="1692"/>
      <c r="AB60" s="1692"/>
      <c r="AC60" s="1692"/>
      <c r="AD60" s="1692"/>
      <c r="AE60" s="1692"/>
      <c r="AF60" s="1692"/>
      <c r="AG60" s="1692"/>
      <c r="AH60" s="1692"/>
      <c r="AI60" s="1692"/>
      <c r="AJ60" s="1692"/>
      <c r="AK60" s="1692"/>
      <c r="AL60" s="1692"/>
      <c r="AM60" s="1692"/>
      <c r="AN60" s="1692"/>
      <c r="AO60" s="1692"/>
      <c r="AP60" s="1692"/>
      <c r="AQ60" s="1692"/>
      <c r="AR60" s="1692"/>
      <c r="AS60" s="1692"/>
      <c r="AT60" s="1692"/>
      <c r="AU60" s="1692"/>
      <c r="AV60" s="1692"/>
      <c r="AW60" s="1692"/>
      <c r="AX60" s="1692"/>
      <c r="AY60" s="1692"/>
      <c r="AZ60" s="1692"/>
      <c r="BA60" s="1692"/>
      <c r="BB60" s="1692"/>
      <c r="BC60" s="1692"/>
      <c r="BD60" s="1692"/>
      <c r="BE60" s="1692"/>
      <c r="BF60" s="1692"/>
      <c r="BG60" s="1692"/>
      <c r="BH60" s="1692"/>
      <c r="BI60" s="1692"/>
      <c r="BJ60" s="1692"/>
      <c r="BK60" s="1692"/>
      <c r="BL60" s="1692"/>
      <c r="BM60" s="1692"/>
      <c r="BN60" s="1692"/>
      <c r="BO60" s="1692"/>
      <c r="BP60" s="1692"/>
      <c r="BQ60" s="1692"/>
      <c r="BR60" s="1692"/>
      <c r="BS60" s="1692"/>
      <c r="BT60" s="1692"/>
      <c r="BU60" s="1692"/>
      <c r="BV60" s="1692"/>
      <c r="BW60" s="1692"/>
      <c r="BX60" s="1692"/>
      <c r="BY60" s="1692"/>
      <c r="BZ60" s="1692"/>
      <c r="CA60" s="1692"/>
      <c r="CB60" s="1692"/>
      <c r="CC60" s="1692"/>
      <c r="CD60" s="1692"/>
      <c r="CE60" s="1692"/>
      <c r="CF60" s="1692"/>
      <c r="CG60" s="1692"/>
      <c r="CH60" s="1692"/>
      <c r="CI60" s="1692"/>
      <c r="CJ60" s="1692"/>
      <c r="CK60" s="1692"/>
      <c r="CL60" s="1692"/>
      <c r="CM60" s="1692"/>
      <c r="CN60" s="1692"/>
      <c r="CO60" s="1692"/>
      <c r="CP60" s="1692"/>
      <c r="CQ60" s="1692"/>
      <c r="CR60" s="1692"/>
      <c r="CS60" s="1692"/>
      <c r="CT60" s="1692"/>
      <c r="CU60" s="1692"/>
      <c r="CV60" s="1692"/>
      <c r="CW60" s="1692"/>
      <c r="CX60" s="1692"/>
      <c r="CY60" s="1692"/>
      <c r="CZ60" s="1692"/>
      <c r="DA60" s="1692"/>
      <c r="DB60" s="1692"/>
      <c r="DC60" s="1692"/>
      <c r="DD60" s="1692"/>
      <c r="DE60" s="1692"/>
      <c r="DF60" s="1692"/>
      <c r="DG60" s="1692"/>
      <c r="DH60" s="1692"/>
      <c r="DI60" s="1692"/>
      <c r="DJ60" s="1692"/>
      <c r="DK60" s="1692"/>
      <c r="DL60" s="1692"/>
      <c r="DM60" s="1692"/>
      <c r="DN60" s="1692"/>
      <c r="DO60" s="1692"/>
      <c r="DP60" s="1692"/>
      <c r="DQ60" s="1692"/>
      <c r="DR60" s="1692"/>
      <c r="DS60" s="1692"/>
      <c r="DT60" s="1692"/>
      <c r="DU60" s="1692"/>
      <c r="DV60" s="1692"/>
      <c r="DW60" s="1692"/>
      <c r="DX60" s="1692"/>
      <c r="DY60" s="1692"/>
      <c r="DZ60" s="1692"/>
      <c r="EA60" s="1692"/>
      <c r="EB60" s="1692"/>
      <c r="EC60" s="1692"/>
      <c r="ED60" s="1692"/>
      <c r="EE60" s="1692"/>
      <c r="EF60" s="1692"/>
      <c r="EG60" s="1692"/>
      <c r="EH60" s="1692"/>
      <c r="EI60" s="1692"/>
      <c r="EJ60" s="1692"/>
      <c r="EK60" s="1692"/>
      <c r="EL60" s="1692"/>
      <c r="EM60" s="1692"/>
      <c r="EN60" s="1692"/>
      <c r="EO60" s="1692"/>
      <c r="EP60" s="1692"/>
      <c r="EQ60" s="1692"/>
      <c r="ER60" s="1692"/>
      <c r="ES60" s="1692"/>
      <c r="ET60" s="1692"/>
      <c r="EU60" s="1692"/>
      <c r="EV60" s="1692"/>
      <c r="EW60" s="1692"/>
      <c r="EX60" s="1692"/>
      <c r="EY60" s="1692"/>
      <c r="EZ60" s="1692"/>
      <c r="FA60" s="1692"/>
      <c r="FB60" s="1692"/>
      <c r="FC60" s="1692"/>
      <c r="FD60" s="1692"/>
      <c r="FE60" s="1692"/>
      <c r="FF60" s="1692"/>
      <c r="FG60" s="1692"/>
      <c r="FH60" s="1692"/>
      <c r="FI60" s="1692"/>
      <c r="FJ60" s="1692"/>
      <c r="FK60" s="1692"/>
      <c r="FL60" s="1692"/>
      <c r="FM60" s="1692"/>
      <c r="FN60" s="1692"/>
      <c r="FO60" s="1692"/>
      <c r="FP60" s="1692"/>
      <c r="FQ60" s="1692"/>
      <c r="FR60" s="1692"/>
      <c r="FS60" s="1692"/>
      <c r="FT60" s="1692"/>
      <c r="FU60" s="1692"/>
      <c r="FV60" s="1692"/>
      <c r="FW60" s="1692"/>
      <c r="FX60" s="1692"/>
      <c r="FY60" s="1692"/>
      <c r="FZ60" s="1692"/>
      <c r="GA60" s="1692"/>
      <c r="GB60" s="1692"/>
      <c r="GC60" s="1692"/>
      <c r="GD60" s="1692"/>
      <c r="GE60" s="1692"/>
      <c r="GF60" s="1692"/>
      <c r="GG60" s="1692"/>
      <c r="GH60" s="1692"/>
      <c r="GI60" s="1692"/>
      <c r="GJ60" s="1692"/>
      <c r="GK60" s="1692"/>
      <c r="GL60" s="1692"/>
      <c r="GM60" s="1692"/>
      <c r="GN60" s="1692"/>
      <c r="GO60" s="1692"/>
      <c r="GP60" s="1692"/>
      <c r="GQ60" s="1692"/>
      <c r="GR60" s="1692"/>
      <c r="GS60" s="1692"/>
      <c r="GT60" s="1692"/>
      <c r="GU60" s="1692"/>
      <c r="GV60" s="1692"/>
      <c r="GW60" s="1692"/>
      <c r="GX60" s="1692"/>
      <c r="GY60" s="1692"/>
      <c r="GZ60" s="1692"/>
      <c r="HA60" s="1692"/>
      <c r="HB60" s="1692"/>
      <c r="HC60" s="1692"/>
      <c r="HD60" s="1692"/>
      <c r="HE60" s="1692"/>
      <c r="HF60" s="1692"/>
      <c r="HG60" s="1692"/>
      <c r="HH60" s="1692"/>
      <c r="HI60" s="1692"/>
      <c r="HJ60" s="1692"/>
      <c r="HK60" s="1692"/>
      <c r="HL60" s="1692"/>
      <c r="HM60" s="1692"/>
      <c r="HN60" s="1692"/>
      <c r="HO60" s="1692"/>
      <c r="HP60" s="1692"/>
      <c r="HQ60" s="1692"/>
      <c r="HR60" s="1692"/>
      <c r="HS60" s="1692"/>
      <c r="HT60" s="1692"/>
      <c r="HU60" s="1692"/>
      <c r="HV60" s="1692"/>
      <c r="HW60" s="1692"/>
      <c r="HX60" s="1692"/>
      <c r="HY60" s="1692"/>
      <c r="HZ60" s="1692"/>
      <c r="IA60" s="1692"/>
      <c r="IB60" s="1692"/>
      <c r="IC60" s="1692"/>
      <c r="ID60" s="1692"/>
      <c r="IE60" s="1692"/>
      <c r="IF60" s="1692"/>
      <c r="IG60" s="1692"/>
      <c r="IH60" s="1692"/>
      <c r="II60" s="1692"/>
      <c r="IJ60" s="1692"/>
      <c r="IK60" s="1692"/>
      <c r="IL60" s="1692"/>
      <c r="IM60" s="1692"/>
      <c r="IN60" s="1692"/>
      <c r="IO60" s="1692"/>
      <c r="IP60" s="1692"/>
      <c r="IQ60" s="1692"/>
      <c r="IR60" s="1692"/>
      <c r="IS60" s="1692"/>
      <c r="IT60" s="1692"/>
      <c r="IU60" s="1692"/>
    </row>
    <row r="61" spans="1:255" s="1580" customFormat="1" ht="17.25" customHeight="1">
      <c r="A61" s="2865" t="s">
        <v>1754</v>
      </c>
      <c r="B61" s="2866"/>
      <c r="C61" s="2866"/>
      <c r="D61" s="2867"/>
      <c r="E61" s="1701">
        <v>66492</v>
      </c>
      <c r="F61" s="682">
        <v>557084</v>
      </c>
      <c r="G61" s="682">
        <v>21752</v>
      </c>
      <c r="H61" s="682">
        <v>645328</v>
      </c>
      <c r="I61" s="682">
        <v>621213</v>
      </c>
      <c r="J61" s="682">
        <v>358</v>
      </c>
      <c r="K61" s="682">
        <v>24115</v>
      </c>
      <c r="L61" s="682">
        <v>18629508</v>
      </c>
      <c r="M61" s="682">
        <v>773</v>
      </c>
      <c r="N61" s="1702">
        <v>873567</v>
      </c>
      <c r="O61" s="1692"/>
      <c r="P61" s="1692"/>
      <c r="Q61" s="1692"/>
      <c r="R61" s="1746"/>
      <c r="S61" s="1692"/>
      <c r="T61" s="1692"/>
      <c r="U61" s="1692"/>
      <c r="V61" s="1692"/>
      <c r="W61" s="1692"/>
      <c r="X61" s="1692"/>
      <c r="Y61" s="1692"/>
      <c r="Z61" s="1692"/>
      <c r="AA61" s="1692"/>
      <c r="AB61" s="1692"/>
      <c r="AC61" s="1692"/>
      <c r="AD61" s="1692"/>
      <c r="AE61" s="1692"/>
      <c r="AF61" s="1692"/>
      <c r="AG61" s="1692"/>
      <c r="AH61" s="1692"/>
      <c r="AI61" s="1692"/>
      <c r="AJ61" s="1692"/>
      <c r="AK61" s="1692"/>
      <c r="AL61" s="1692"/>
      <c r="AM61" s="1692"/>
      <c r="AN61" s="1692"/>
      <c r="AO61" s="1692"/>
      <c r="AP61" s="1692"/>
      <c r="AQ61" s="1692"/>
      <c r="AR61" s="1692"/>
      <c r="AS61" s="1692"/>
      <c r="AT61" s="1692"/>
      <c r="AU61" s="1692"/>
      <c r="AV61" s="1692"/>
      <c r="AW61" s="1692"/>
      <c r="AX61" s="1692"/>
      <c r="AY61" s="1692"/>
      <c r="AZ61" s="1692"/>
      <c r="BA61" s="1692"/>
      <c r="BB61" s="1692"/>
      <c r="BC61" s="1692"/>
      <c r="BD61" s="1692"/>
      <c r="BE61" s="1692"/>
      <c r="BF61" s="1692"/>
      <c r="BG61" s="1692"/>
      <c r="BH61" s="1692"/>
      <c r="BI61" s="1692"/>
      <c r="BJ61" s="1692"/>
      <c r="BK61" s="1692"/>
      <c r="BL61" s="1692"/>
      <c r="BM61" s="1692"/>
      <c r="BN61" s="1692"/>
      <c r="BO61" s="1692"/>
      <c r="BP61" s="1692"/>
      <c r="BQ61" s="1692"/>
      <c r="BR61" s="1692"/>
      <c r="BS61" s="1692"/>
      <c r="BT61" s="1692"/>
      <c r="BU61" s="1692"/>
      <c r="BV61" s="1692"/>
      <c r="BW61" s="1692"/>
      <c r="BX61" s="1692"/>
      <c r="BY61" s="1692"/>
      <c r="BZ61" s="1692"/>
      <c r="CA61" s="1692"/>
      <c r="CB61" s="1692"/>
      <c r="CC61" s="1692"/>
      <c r="CD61" s="1692"/>
      <c r="CE61" s="1692"/>
      <c r="CF61" s="1692"/>
      <c r="CG61" s="1692"/>
      <c r="CH61" s="1692"/>
      <c r="CI61" s="1692"/>
      <c r="CJ61" s="1692"/>
      <c r="CK61" s="1692"/>
      <c r="CL61" s="1692"/>
      <c r="CM61" s="1692"/>
      <c r="CN61" s="1692"/>
      <c r="CO61" s="1692"/>
      <c r="CP61" s="1692"/>
      <c r="CQ61" s="1692"/>
      <c r="CR61" s="1692"/>
      <c r="CS61" s="1692"/>
      <c r="CT61" s="1692"/>
      <c r="CU61" s="1692"/>
      <c r="CV61" s="1692"/>
      <c r="CW61" s="1692"/>
      <c r="CX61" s="1692"/>
      <c r="CY61" s="1692"/>
      <c r="CZ61" s="1692"/>
      <c r="DA61" s="1692"/>
      <c r="DB61" s="1692"/>
      <c r="DC61" s="1692"/>
      <c r="DD61" s="1692"/>
      <c r="DE61" s="1692"/>
      <c r="DF61" s="1692"/>
      <c r="DG61" s="1692"/>
      <c r="DH61" s="1692"/>
      <c r="DI61" s="1692"/>
      <c r="DJ61" s="1692"/>
      <c r="DK61" s="1692"/>
      <c r="DL61" s="1692"/>
      <c r="DM61" s="1692"/>
      <c r="DN61" s="1692"/>
      <c r="DO61" s="1692"/>
      <c r="DP61" s="1692"/>
      <c r="DQ61" s="1692"/>
      <c r="DR61" s="1692"/>
      <c r="DS61" s="1692"/>
      <c r="DT61" s="1692"/>
      <c r="DU61" s="1692"/>
      <c r="DV61" s="1692"/>
      <c r="DW61" s="1692"/>
      <c r="DX61" s="1692"/>
      <c r="DY61" s="1692"/>
      <c r="DZ61" s="1692"/>
      <c r="EA61" s="1692"/>
      <c r="EB61" s="1692"/>
      <c r="EC61" s="1692"/>
      <c r="ED61" s="1692"/>
      <c r="EE61" s="1692"/>
      <c r="EF61" s="1692"/>
      <c r="EG61" s="1692"/>
      <c r="EH61" s="1692"/>
      <c r="EI61" s="1692"/>
      <c r="EJ61" s="1692"/>
      <c r="EK61" s="1692"/>
      <c r="EL61" s="1692"/>
      <c r="EM61" s="1692"/>
      <c r="EN61" s="1692"/>
      <c r="EO61" s="1692"/>
      <c r="EP61" s="1692"/>
      <c r="EQ61" s="1692"/>
      <c r="ER61" s="1692"/>
      <c r="ES61" s="1692"/>
      <c r="ET61" s="1692"/>
      <c r="EU61" s="1692"/>
      <c r="EV61" s="1692"/>
      <c r="EW61" s="1692"/>
      <c r="EX61" s="1692"/>
      <c r="EY61" s="1692"/>
      <c r="EZ61" s="1692"/>
      <c r="FA61" s="1692"/>
      <c r="FB61" s="1692"/>
      <c r="FC61" s="1692"/>
      <c r="FD61" s="1692"/>
      <c r="FE61" s="1692"/>
      <c r="FF61" s="1692"/>
      <c r="FG61" s="1692"/>
      <c r="FH61" s="1692"/>
      <c r="FI61" s="1692"/>
      <c r="FJ61" s="1692"/>
      <c r="FK61" s="1692"/>
      <c r="FL61" s="1692"/>
      <c r="FM61" s="1692"/>
      <c r="FN61" s="1692"/>
      <c r="FO61" s="1692"/>
      <c r="FP61" s="1692"/>
      <c r="FQ61" s="1692"/>
      <c r="FR61" s="1692"/>
      <c r="FS61" s="1692"/>
      <c r="FT61" s="1692"/>
      <c r="FU61" s="1692"/>
      <c r="FV61" s="1692"/>
      <c r="FW61" s="1692"/>
      <c r="FX61" s="1692"/>
      <c r="FY61" s="1692"/>
      <c r="FZ61" s="1692"/>
      <c r="GA61" s="1692"/>
      <c r="GB61" s="1692"/>
      <c r="GC61" s="1692"/>
      <c r="GD61" s="1692"/>
      <c r="GE61" s="1692"/>
      <c r="GF61" s="1692"/>
      <c r="GG61" s="1692"/>
      <c r="GH61" s="1692"/>
      <c r="GI61" s="1692"/>
      <c r="GJ61" s="1692"/>
      <c r="GK61" s="1692"/>
      <c r="GL61" s="1692"/>
      <c r="GM61" s="1692"/>
      <c r="GN61" s="1692"/>
      <c r="GO61" s="1692"/>
      <c r="GP61" s="1692"/>
      <c r="GQ61" s="1692"/>
      <c r="GR61" s="1692"/>
      <c r="GS61" s="1692"/>
      <c r="GT61" s="1692"/>
      <c r="GU61" s="1692"/>
      <c r="GV61" s="1692"/>
      <c r="GW61" s="1692"/>
      <c r="GX61" s="1692"/>
      <c r="GY61" s="1692"/>
      <c r="GZ61" s="1692"/>
      <c r="HA61" s="1692"/>
      <c r="HB61" s="1692"/>
      <c r="HC61" s="1692"/>
      <c r="HD61" s="1692"/>
      <c r="HE61" s="1692"/>
      <c r="HF61" s="1692"/>
      <c r="HG61" s="1692"/>
      <c r="HH61" s="1692"/>
      <c r="HI61" s="1692"/>
      <c r="HJ61" s="1692"/>
      <c r="HK61" s="1692"/>
      <c r="HL61" s="1692"/>
      <c r="HM61" s="1692"/>
      <c r="HN61" s="1692"/>
      <c r="HO61" s="1692"/>
      <c r="HP61" s="1692"/>
      <c r="HQ61" s="1692"/>
      <c r="HR61" s="1692"/>
      <c r="HS61" s="1692"/>
      <c r="HT61" s="1692"/>
      <c r="HU61" s="1692"/>
      <c r="HV61" s="1692"/>
      <c r="HW61" s="1692"/>
      <c r="HX61" s="1692"/>
      <c r="HY61" s="1692"/>
      <c r="HZ61" s="1692"/>
      <c r="IA61" s="1692"/>
      <c r="IB61" s="1692"/>
      <c r="IC61" s="1692"/>
      <c r="ID61" s="1692"/>
      <c r="IE61" s="1692"/>
      <c r="IF61" s="1692"/>
      <c r="IG61" s="1692"/>
      <c r="IH61" s="1692"/>
      <c r="II61" s="1692"/>
      <c r="IJ61" s="1692"/>
      <c r="IK61" s="1692"/>
      <c r="IL61" s="1692"/>
      <c r="IM61" s="1692"/>
      <c r="IN61" s="1692"/>
      <c r="IO61" s="1692"/>
      <c r="IP61" s="1692"/>
      <c r="IQ61" s="1692"/>
      <c r="IR61" s="1692"/>
      <c r="IS61" s="1692"/>
      <c r="IT61" s="1692"/>
      <c r="IU61" s="1692"/>
    </row>
    <row r="62" spans="1:255" s="1580" customFormat="1" ht="17.25" customHeight="1">
      <c r="A62" s="2865" t="s">
        <v>1755</v>
      </c>
      <c r="B62" s="2866"/>
      <c r="C62" s="2866"/>
      <c r="D62" s="2867"/>
      <c r="E62" s="1701">
        <v>58943</v>
      </c>
      <c r="F62" s="682">
        <v>526935</v>
      </c>
      <c r="G62" s="682">
        <v>19764</v>
      </c>
      <c r="H62" s="682">
        <v>605642</v>
      </c>
      <c r="I62" s="682">
        <v>579064</v>
      </c>
      <c r="J62" s="682">
        <v>293</v>
      </c>
      <c r="K62" s="682">
        <v>26578</v>
      </c>
      <c r="L62" s="682">
        <v>36625595</v>
      </c>
      <c r="M62" s="682">
        <v>1378</v>
      </c>
      <c r="N62" s="1702">
        <v>1728083</v>
      </c>
      <c r="O62" s="1692"/>
      <c r="P62" s="1692"/>
      <c r="Q62" s="1692"/>
      <c r="R62" s="1746"/>
      <c r="S62" s="1692"/>
      <c r="T62" s="1692"/>
      <c r="U62" s="1692"/>
      <c r="V62" s="1692"/>
      <c r="W62" s="1692"/>
      <c r="X62" s="1692"/>
      <c r="Y62" s="1692"/>
      <c r="Z62" s="1692"/>
      <c r="AA62" s="1692"/>
      <c r="AB62" s="1692"/>
      <c r="AC62" s="1692"/>
      <c r="AD62" s="1692"/>
      <c r="AE62" s="1692"/>
      <c r="AF62" s="1692"/>
      <c r="AG62" s="1692"/>
      <c r="AH62" s="1692"/>
      <c r="AI62" s="1692"/>
      <c r="AJ62" s="1692"/>
      <c r="AK62" s="1692"/>
      <c r="AL62" s="1692"/>
      <c r="AM62" s="1692"/>
      <c r="AN62" s="1692"/>
      <c r="AO62" s="1692"/>
      <c r="AP62" s="1692"/>
      <c r="AQ62" s="1692"/>
      <c r="AR62" s="1692"/>
      <c r="AS62" s="1692"/>
      <c r="AT62" s="1692"/>
      <c r="AU62" s="1692"/>
      <c r="AV62" s="1692"/>
      <c r="AW62" s="1692"/>
      <c r="AX62" s="1692"/>
      <c r="AY62" s="1692"/>
      <c r="AZ62" s="1692"/>
      <c r="BA62" s="1692"/>
      <c r="BB62" s="1692"/>
      <c r="BC62" s="1692"/>
      <c r="BD62" s="1692"/>
      <c r="BE62" s="1692"/>
      <c r="BF62" s="1692"/>
      <c r="BG62" s="1692"/>
      <c r="BH62" s="1692"/>
      <c r="BI62" s="1692"/>
      <c r="BJ62" s="1692"/>
      <c r="BK62" s="1692"/>
      <c r="BL62" s="1692"/>
      <c r="BM62" s="1692"/>
      <c r="BN62" s="1692"/>
      <c r="BO62" s="1692"/>
      <c r="BP62" s="1692"/>
      <c r="BQ62" s="1692"/>
      <c r="BR62" s="1692"/>
      <c r="BS62" s="1692"/>
      <c r="BT62" s="1692"/>
      <c r="BU62" s="1692"/>
      <c r="BV62" s="1692"/>
      <c r="BW62" s="1692"/>
      <c r="BX62" s="1692"/>
      <c r="BY62" s="1692"/>
      <c r="BZ62" s="1692"/>
      <c r="CA62" s="1692"/>
      <c r="CB62" s="1692"/>
      <c r="CC62" s="1692"/>
      <c r="CD62" s="1692"/>
      <c r="CE62" s="1692"/>
      <c r="CF62" s="1692"/>
      <c r="CG62" s="1692"/>
      <c r="CH62" s="1692"/>
      <c r="CI62" s="1692"/>
      <c r="CJ62" s="1692"/>
      <c r="CK62" s="1692"/>
      <c r="CL62" s="1692"/>
      <c r="CM62" s="1692"/>
      <c r="CN62" s="1692"/>
      <c r="CO62" s="1692"/>
      <c r="CP62" s="1692"/>
      <c r="CQ62" s="1692"/>
      <c r="CR62" s="1692"/>
      <c r="CS62" s="1692"/>
      <c r="CT62" s="1692"/>
      <c r="CU62" s="1692"/>
      <c r="CV62" s="1692"/>
      <c r="CW62" s="1692"/>
      <c r="CX62" s="1692"/>
      <c r="CY62" s="1692"/>
      <c r="CZ62" s="1692"/>
      <c r="DA62" s="1692"/>
      <c r="DB62" s="1692"/>
      <c r="DC62" s="1692"/>
      <c r="DD62" s="1692"/>
      <c r="DE62" s="1692"/>
      <c r="DF62" s="1692"/>
      <c r="DG62" s="1692"/>
      <c r="DH62" s="1692"/>
      <c r="DI62" s="1692"/>
      <c r="DJ62" s="1692"/>
      <c r="DK62" s="1692"/>
      <c r="DL62" s="1692"/>
      <c r="DM62" s="1692"/>
      <c r="DN62" s="1692"/>
      <c r="DO62" s="1692"/>
      <c r="DP62" s="1692"/>
      <c r="DQ62" s="1692"/>
      <c r="DR62" s="1692"/>
      <c r="DS62" s="1692"/>
      <c r="DT62" s="1692"/>
      <c r="DU62" s="1692"/>
      <c r="DV62" s="1692"/>
      <c r="DW62" s="1692"/>
      <c r="DX62" s="1692"/>
      <c r="DY62" s="1692"/>
      <c r="DZ62" s="1692"/>
      <c r="EA62" s="1692"/>
      <c r="EB62" s="1692"/>
      <c r="EC62" s="1692"/>
      <c r="ED62" s="1692"/>
      <c r="EE62" s="1692"/>
      <c r="EF62" s="1692"/>
      <c r="EG62" s="1692"/>
      <c r="EH62" s="1692"/>
      <c r="EI62" s="1692"/>
      <c r="EJ62" s="1692"/>
      <c r="EK62" s="1692"/>
      <c r="EL62" s="1692"/>
      <c r="EM62" s="1692"/>
      <c r="EN62" s="1692"/>
      <c r="EO62" s="1692"/>
      <c r="EP62" s="1692"/>
      <c r="EQ62" s="1692"/>
      <c r="ER62" s="1692"/>
      <c r="ES62" s="1692"/>
      <c r="ET62" s="1692"/>
      <c r="EU62" s="1692"/>
      <c r="EV62" s="1692"/>
      <c r="EW62" s="1692"/>
      <c r="EX62" s="1692"/>
      <c r="EY62" s="1692"/>
      <c r="EZ62" s="1692"/>
      <c r="FA62" s="1692"/>
      <c r="FB62" s="1692"/>
      <c r="FC62" s="1692"/>
      <c r="FD62" s="1692"/>
      <c r="FE62" s="1692"/>
      <c r="FF62" s="1692"/>
      <c r="FG62" s="1692"/>
      <c r="FH62" s="1692"/>
      <c r="FI62" s="1692"/>
      <c r="FJ62" s="1692"/>
      <c r="FK62" s="1692"/>
      <c r="FL62" s="1692"/>
      <c r="FM62" s="1692"/>
      <c r="FN62" s="1692"/>
      <c r="FO62" s="1692"/>
      <c r="FP62" s="1692"/>
      <c r="FQ62" s="1692"/>
      <c r="FR62" s="1692"/>
      <c r="FS62" s="1692"/>
      <c r="FT62" s="1692"/>
      <c r="FU62" s="1692"/>
      <c r="FV62" s="1692"/>
      <c r="FW62" s="1692"/>
      <c r="FX62" s="1692"/>
      <c r="FY62" s="1692"/>
      <c r="FZ62" s="1692"/>
      <c r="GA62" s="1692"/>
      <c r="GB62" s="1692"/>
      <c r="GC62" s="1692"/>
      <c r="GD62" s="1692"/>
      <c r="GE62" s="1692"/>
      <c r="GF62" s="1692"/>
      <c r="GG62" s="1692"/>
      <c r="GH62" s="1692"/>
      <c r="GI62" s="1692"/>
      <c r="GJ62" s="1692"/>
      <c r="GK62" s="1692"/>
      <c r="GL62" s="1692"/>
      <c r="GM62" s="1692"/>
      <c r="GN62" s="1692"/>
      <c r="GO62" s="1692"/>
      <c r="GP62" s="1692"/>
      <c r="GQ62" s="1692"/>
      <c r="GR62" s="1692"/>
      <c r="GS62" s="1692"/>
      <c r="GT62" s="1692"/>
      <c r="GU62" s="1692"/>
      <c r="GV62" s="1692"/>
      <c r="GW62" s="1692"/>
      <c r="GX62" s="1692"/>
      <c r="GY62" s="1692"/>
      <c r="GZ62" s="1692"/>
      <c r="HA62" s="1692"/>
      <c r="HB62" s="1692"/>
      <c r="HC62" s="1692"/>
      <c r="HD62" s="1692"/>
      <c r="HE62" s="1692"/>
      <c r="HF62" s="1692"/>
      <c r="HG62" s="1692"/>
      <c r="HH62" s="1692"/>
      <c r="HI62" s="1692"/>
      <c r="HJ62" s="1692"/>
      <c r="HK62" s="1692"/>
      <c r="HL62" s="1692"/>
      <c r="HM62" s="1692"/>
      <c r="HN62" s="1692"/>
      <c r="HO62" s="1692"/>
      <c r="HP62" s="1692"/>
      <c r="HQ62" s="1692"/>
      <c r="HR62" s="1692"/>
      <c r="HS62" s="1692"/>
      <c r="HT62" s="1692"/>
      <c r="HU62" s="1692"/>
      <c r="HV62" s="1692"/>
      <c r="HW62" s="1692"/>
      <c r="HX62" s="1692"/>
      <c r="HY62" s="1692"/>
      <c r="HZ62" s="1692"/>
      <c r="IA62" s="1692"/>
      <c r="IB62" s="1692"/>
      <c r="IC62" s="1692"/>
      <c r="ID62" s="1692"/>
      <c r="IE62" s="1692"/>
      <c r="IF62" s="1692"/>
      <c r="IG62" s="1692"/>
      <c r="IH62" s="1692"/>
      <c r="II62" s="1692"/>
      <c r="IJ62" s="1692"/>
      <c r="IK62" s="1692"/>
      <c r="IL62" s="1692"/>
      <c r="IM62" s="1692"/>
      <c r="IN62" s="1692"/>
      <c r="IO62" s="1692"/>
      <c r="IP62" s="1692"/>
      <c r="IQ62" s="1692"/>
      <c r="IR62" s="1692"/>
      <c r="IS62" s="1692"/>
      <c r="IT62" s="1692"/>
      <c r="IU62" s="1692"/>
    </row>
    <row r="63" spans="1:255" s="1580" customFormat="1" ht="17.25" customHeight="1">
      <c r="A63" s="2865" t="s">
        <v>1756</v>
      </c>
      <c r="B63" s="2866"/>
      <c r="C63" s="2866"/>
      <c r="D63" s="2867"/>
      <c r="E63" s="1701">
        <v>72859</v>
      </c>
      <c r="F63" s="682">
        <v>471529</v>
      </c>
      <c r="G63" s="682">
        <v>17088</v>
      </c>
      <c r="H63" s="682">
        <v>561476</v>
      </c>
      <c r="I63" s="682">
        <v>529294</v>
      </c>
      <c r="J63" s="682">
        <v>170</v>
      </c>
      <c r="K63" s="682">
        <v>32182</v>
      </c>
      <c r="L63" s="682">
        <v>26506332</v>
      </c>
      <c r="M63" s="682">
        <v>824</v>
      </c>
      <c r="N63" s="1702">
        <v>1223474</v>
      </c>
      <c r="O63" s="1692"/>
      <c r="P63" s="1692"/>
      <c r="Q63" s="1692"/>
      <c r="R63" s="1746"/>
      <c r="S63" s="1692"/>
      <c r="T63" s="1692"/>
      <c r="U63" s="1692"/>
      <c r="V63" s="1692"/>
      <c r="W63" s="1692"/>
      <c r="X63" s="1692"/>
      <c r="Y63" s="1692"/>
      <c r="Z63" s="1692"/>
      <c r="AA63" s="1692"/>
      <c r="AB63" s="1692"/>
      <c r="AC63" s="1692"/>
      <c r="AD63" s="1692"/>
      <c r="AE63" s="1692"/>
      <c r="AF63" s="1692"/>
      <c r="AG63" s="1692"/>
      <c r="AH63" s="1692"/>
      <c r="AI63" s="1692"/>
      <c r="AJ63" s="1692"/>
      <c r="AK63" s="1692"/>
      <c r="AL63" s="1692"/>
      <c r="AM63" s="1692"/>
      <c r="AN63" s="1692"/>
      <c r="AO63" s="1692"/>
      <c r="AP63" s="1692"/>
      <c r="AQ63" s="1692"/>
      <c r="AR63" s="1692"/>
      <c r="AS63" s="1692"/>
      <c r="AT63" s="1692"/>
      <c r="AU63" s="1692"/>
      <c r="AV63" s="1692"/>
      <c r="AW63" s="1692"/>
      <c r="AX63" s="1692"/>
      <c r="AY63" s="1692"/>
      <c r="AZ63" s="1692"/>
      <c r="BA63" s="1692"/>
      <c r="BB63" s="1692"/>
      <c r="BC63" s="1692"/>
      <c r="BD63" s="1692"/>
      <c r="BE63" s="1692"/>
      <c r="BF63" s="1692"/>
      <c r="BG63" s="1692"/>
      <c r="BH63" s="1692"/>
      <c r="BI63" s="1692"/>
      <c r="BJ63" s="1692"/>
      <c r="BK63" s="1692"/>
      <c r="BL63" s="1692"/>
      <c r="BM63" s="1692"/>
      <c r="BN63" s="1692"/>
      <c r="BO63" s="1692"/>
      <c r="BP63" s="1692"/>
      <c r="BQ63" s="1692"/>
      <c r="BR63" s="1692"/>
      <c r="BS63" s="1692"/>
      <c r="BT63" s="1692"/>
      <c r="BU63" s="1692"/>
      <c r="BV63" s="1692"/>
      <c r="BW63" s="1692"/>
      <c r="BX63" s="1692"/>
      <c r="BY63" s="1692"/>
      <c r="BZ63" s="1692"/>
      <c r="CA63" s="1692"/>
      <c r="CB63" s="1692"/>
      <c r="CC63" s="1692"/>
      <c r="CD63" s="1692"/>
      <c r="CE63" s="1692"/>
      <c r="CF63" s="1692"/>
      <c r="CG63" s="1692"/>
      <c r="CH63" s="1692"/>
      <c r="CI63" s="1692"/>
      <c r="CJ63" s="1692"/>
      <c r="CK63" s="1692"/>
      <c r="CL63" s="1692"/>
      <c r="CM63" s="1692"/>
      <c r="CN63" s="1692"/>
      <c r="CO63" s="1692"/>
      <c r="CP63" s="1692"/>
      <c r="CQ63" s="1692"/>
      <c r="CR63" s="1692"/>
      <c r="CS63" s="1692"/>
      <c r="CT63" s="1692"/>
      <c r="CU63" s="1692"/>
      <c r="CV63" s="1692"/>
      <c r="CW63" s="1692"/>
      <c r="CX63" s="1692"/>
      <c r="CY63" s="1692"/>
      <c r="CZ63" s="1692"/>
      <c r="DA63" s="1692"/>
      <c r="DB63" s="1692"/>
      <c r="DC63" s="1692"/>
      <c r="DD63" s="1692"/>
      <c r="DE63" s="1692"/>
      <c r="DF63" s="1692"/>
      <c r="DG63" s="1692"/>
      <c r="DH63" s="1692"/>
      <c r="DI63" s="1692"/>
      <c r="DJ63" s="1692"/>
      <c r="DK63" s="1692"/>
      <c r="DL63" s="1692"/>
      <c r="DM63" s="1692"/>
      <c r="DN63" s="1692"/>
      <c r="DO63" s="1692"/>
      <c r="DP63" s="1692"/>
      <c r="DQ63" s="1692"/>
      <c r="DR63" s="1692"/>
      <c r="DS63" s="1692"/>
      <c r="DT63" s="1692"/>
      <c r="DU63" s="1692"/>
      <c r="DV63" s="1692"/>
      <c r="DW63" s="1692"/>
      <c r="DX63" s="1692"/>
      <c r="DY63" s="1692"/>
      <c r="DZ63" s="1692"/>
      <c r="EA63" s="1692"/>
      <c r="EB63" s="1692"/>
      <c r="EC63" s="1692"/>
      <c r="ED63" s="1692"/>
      <c r="EE63" s="1692"/>
      <c r="EF63" s="1692"/>
      <c r="EG63" s="1692"/>
      <c r="EH63" s="1692"/>
      <c r="EI63" s="1692"/>
      <c r="EJ63" s="1692"/>
      <c r="EK63" s="1692"/>
      <c r="EL63" s="1692"/>
      <c r="EM63" s="1692"/>
      <c r="EN63" s="1692"/>
      <c r="EO63" s="1692"/>
      <c r="EP63" s="1692"/>
      <c r="EQ63" s="1692"/>
      <c r="ER63" s="1692"/>
      <c r="ES63" s="1692"/>
      <c r="ET63" s="1692"/>
      <c r="EU63" s="1692"/>
      <c r="EV63" s="1692"/>
      <c r="EW63" s="1692"/>
      <c r="EX63" s="1692"/>
      <c r="EY63" s="1692"/>
      <c r="EZ63" s="1692"/>
      <c r="FA63" s="1692"/>
      <c r="FB63" s="1692"/>
      <c r="FC63" s="1692"/>
      <c r="FD63" s="1692"/>
      <c r="FE63" s="1692"/>
      <c r="FF63" s="1692"/>
      <c r="FG63" s="1692"/>
      <c r="FH63" s="1692"/>
      <c r="FI63" s="1692"/>
      <c r="FJ63" s="1692"/>
      <c r="FK63" s="1692"/>
      <c r="FL63" s="1692"/>
      <c r="FM63" s="1692"/>
      <c r="FN63" s="1692"/>
      <c r="FO63" s="1692"/>
      <c r="FP63" s="1692"/>
      <c r="FQ63" s="1692"/>
      <c r="FR63" s="1692"/>
      <c r="FS63" s="1692"/>
      <c r="FT63" s="1692"/>
      <c r="FU63" s="1692"/>
      <c r="FV63" s="1692"/>
      <c r="FW63" s="1692"/>
      <c r="FX63" s="1692"/>
      <c r="FY63" s="1692"/>
      <c r="FZ63" s="1692"/>
      <c r="GA63" s="1692"/>
      <c r="GB63" s="1692"/>
      <c r="GC63" s="1692"/>
      <c r="GD63" s="1692"/>
      <c r="GE63" s="1692"/>
      <c r="GF63" s="1692"/>
      <c r="GG63" s="1692"/>
      <c r="GH63" s="1692"/>
      <c r="GI63" s="1692"/>
      <c r="GJ63" s="1692"/>
      <c r="GK63" s="1692"/>
      <c r="GL63" s="1692"/>
      <c r="GM63" s="1692"/>
      <c r="GN63" s="1692"/>
      <c r="GO63" s="1692"/>
      <c r="GP63" s="1692"/>
      <c r="GQ63" s="1692"/>
      <c r="GR63" s="1692"/>
      <c r="GS63" s="1692"/>
      <c r="GT63" s="1692"/>
      <c r="GU63" s="1692"/>
      <c r="GV63" s="1692"/>
      <c r="GW63" s="1692"/>
      <c r="GX63" s="1692"/>
      <c r="GY63" s="1692"/>
      <c r="GZ63" s="1692"/>
      <c r="HA63" s="1692"/>
      <c r="HB63" s="1692"/>
      <c r="HC63" s="1692"/>
      <c r="HD63" s="1692"/>
      <c r="HE63" s="1692"/>
      <c r="HF63" s="1692"/>
      <c r="HG63" s="1692"/>
      <c r="HH63" s="1692"/>
      <c r="HI63" s="1692"/>
      <c r="HJ63" s="1692"/>
      <c r="HK63" s="1692"/>
      <c r="HL63" s="1692"/>
      <c r="HM63" s="1692"/>
      <c r="HN63" s="1692"/>
      <c r="HO63" s="1692"/>
      <c r="HP63" s="1692"/>
      <c r="HQ63" s="1692"/>
      <c r="HR63" s="1692"/>
      <c r="HS63" s="1692"/>
      <c r="HT63" s="1692"/>
      <c r="HU63" s="1692"/>
      <c r="HV63" s="1692"/>
      <c r="HW63" s="1692"/>
      <c r="HX63" s="1692"/>
      <c r="HY63" s="1692"/>
      <c r="HZ63" s="1692"/>
      <c r="IA63" s="1692"/>
      <c r="IB63" s="1692"/>
      <c r="IC63" s="1692"/>
      <c r="ID63" s="1692"/>
      <c r="IE63" s="1692"/>
      <c r="IF63" s="1692"/>
      <c r="IG63" s="1692"/>
      <c r="IH63" s="1692"/>
      <c r="II63" s="1692"/>
      <c r="IJ63" s="1692"/>
      <c r="IK63" s="1692"/>
      <c r="IL63" s="1692"/>
      <c r="IM63" s="1692"/>
      <c r="IN63" s="1692"/>
      <c r="IO63" s="1692"/>
      <c r="IP63" s="1692"/>
      <c r="IQ63" s="1692"/>
      <c r="IR63" s="1692"/>
      <c r="IS63" s="1692"/>
      <c r="IT63" s="1692"/>
      <c r="IU63" s="1692"/>
    </row>
    <row r="64" spans="1:255" s="1580" customFormat="1" ht="17.25" customHeight="1">
      <c r="A64" s="2865" t="s">
        <v>46</v>
      </c>
      <c r="B64" s="2866"/>
      <c r="C64" s="2866"/>
      <c r="D64" s="2867"/>
      <c r="E64" s="1701">
        <v>66422</v>
      </c>
      <c r="F64" s="682">
        <v>455213</v>
      </c>
      <c r="G64" s="682">
        <v>16953</v>
      </c>
      <c r="H64" s="682">
        <v>538588</v>
      </c>
      <c r="I64" s="682">
        <v>499174</v>
      </c>
      <c r="J64" s="682">
        <v>180</v>
      </c>
      <c r="K64" s="682">
        <v>39414</v>
      </c>
      <c r="L64" s="682">
        <v>24352145</v>
      </c>
      <c r="M64" s="682">
        <v>618</v>
      </c>
      <c r="N64" s="1702">
        <v>702239</v>
      </c>
      <c r="O64" s="1692"/>
      <c r="P64" s="1692"/>
      <c r="Q64" s="1692"/>
      <c r="R64" s="1746"/>
      <c r="S64" s="1692"/>
      <c r="T64" s="1692"/>
      <c r="U64" s="1692"/>
      <c r="V64" s="1692"/>
      <c r="W64" s="1692"/>
      <c r="X64" s="1692"/>
      <c r="Y64" s="1692"/>
      <c r="Z64" s="1692"/>
      <c r="AA64" s="1692"/>
      <c r="AB64" s="1692"/>
      <c r="AC64" s="1692"/>
      <c r="AD64" s="1692"/>
      <c r="AE64" s="1692"/>
      <c r="AF64" s="1692"/>
      <c r="AG64" s="1692"/>
      <c r="AH64" s="1692"/>
      <c r="AI64" s="1692"/>
      <c r="AJ64" s="1692"/>
      <c r="AK64" s="1692"/>
      <c r="AL64" s="1692"/>
      <c r="AM64" s="1692"/>
      <c r="AN64" s="1692"/>
      <c r="AO64" s="1692"/>
      <c r="AP64" s="1692"/>
      <c r="AQ64" s="1692"/>
      <c r="AR64" s="1692"/>
      <c r="AS64" s="1692"/>
      <c r="AT64" s="1692"/>
      <c r="AU64" s="1692"/>
      <c r="AV64" s="1692"/>
      <c r="AW64" s="1692"/>
      <c r="AX64" s="1692"/>
      <c r="AY64" s="1692"/>
      <c r="AZ64" s="1692"/>
      <c r="BA64" s="1692"/>
      <c r="BB64" s="1692"/>
      <c r="BC64" s="1692"/>
      <c r="BD64" s="1692"/>
      <c r="BE64" s="1692"/>
      <c r="BF64" s="1692"/>
      <c r="BG64" s="1692"/>
      <c r="BH64" s="1692"/>
      <c r="BI64" s="1692"/>
      <c r="BJ64" s="1692"/>
      <c r="BK64" s="1692"/>
      <c r="BL64" s="1692"/>
      <c r="BM64" s="1692"/>
      <c r="BN64" s="1692"/>
      <c r="BO64" s="1692"/>
      <c r="BP64" s="1692"/>
      <c r="BQ64" s="1692"/>
      <c r="BR64" s="1692"/>
      <c r="BS64" s="1692"/>
      <c r="BT64" s="1692"/>
      <c r="BU64" s="1692"/>
      <c r="BV64" s="1692"/>
      <c r="BW64" s="1692"/>
      <c r="BX64" s="1692"/>
      <c r="BY64" s="1692"/>
      <c r="BZ64" s="1692"/>
      <c r="CA64" s="1692"/>
      <c r="CB64" s="1692"/>
      <c r="CC64" s="1692"/>
      <c r="CD64" s="1692"/>
      <c r="CE64" s="1692"/>
      <c r="CF64" s="1692"/>
      <c r="CG64" s="1692"/>
      <c r="CH64" s="1692"/>
      <c r="CI64" s="1692"/>
      <c r="CJ64" s="1692"/>
      <c r="CK64" s="1692"/>
      <c r="CL64" s="1692"/>
      <c r="CM64" s="1692"/>
      <c r="CN64" s="1692"/>
      <c r="CO64" s="1692"/>
      <c r="CP64" s="1692"/>
      <c r="CQ64" s="1692"/>
      <c r="CR64" s="1692"/>
      <c r="CS64" s="1692"/>
      <c r="CT64" s="1692"/>
      <c r="CU64" s="1692"/>
      <c r="CV64" s="1692"/>
      <c r="CW64" s="1692"/>
      <c r="CX64" s="1692"/>
      <c r="CY64" s="1692"/>
      <c r="CZ64" s="1692"/>
      <c r="DA64" s="1692"/>
      <c r="DB64" s="1692"/>
      <c r="DC64" s="1692"/>
      <c r="DD64" s="1692"/>
      <c r="DE64" s="1692"/>
      <c r="DF64" s="1692"/>
      <c r="DG64" s="1692"/>
      <c r="DH64" s="1692"/>
      <c r="DI64" s="1692"/>
      <c r="DJ64" s="1692"/>
      <c r="DK64" s="1692"/>
      <c r="DL64" s="1692"/>
      <c r="DM64" s="1692"/>
      <c r="DN64" s="1692"/>
      <c r="DO64" s="1692"/>
      <c r="DP64" s="1692"/>
      <c r="DQ64" s="1692"/>
      <c r="DR64" s="1692"/>
      <c r="DS64" s="1692"/>
      <c r="DT64" s="1692"/>
      <c r="DU64" s="1692"/>
      <c r="DV64" s="1692"/>
      <c r="DW64" s="1692"/>
      <c r="DX64" s="1692"/>
      <c r="DY64" s="1692"/>
      <c r="DZ64" s="1692"/>
      <c r="EA64" s="1692"/>
      <c r="EB64" s="1692"/>
      <c r="EC64" s="1692"/>
      <c r="ED64" s="1692"/>
      <c r="EE64" s="1692"/>
      <c r="EF64" s="1692"/>
      <c r="EG64" s="1692"/>
      <c r="EH64" s="1692"/>
      <c r="EI64" s="1692"/>
      <c r="EJ64" s="1692"/>
      <c r="EK64" s="1692"/>
      <c r="EL64" s="1692"/>
      <c r="EM64" s="1692"/>
      <c r="EN64" s="1692"/>
      <c r="EO64" s="1692"/>
      <c r="EP64" s="1692"/>
      <c r="EQ64" s="1692"/>
      <c r="ER64" s="1692"/>
      <c r="ES64" s="1692"/>
      <c r="ET64" s="1692"/>
      <c r="EU64" s="1692"/>
      <c r="EV64" s="1692"/>
      <c r="EW64" s="1692"/>
      <c r="EX64" s="1692"/>
      <c r="EY64" s="1692"/>
      <c r="EZ64" s="1692"/>
      <c r="FA64" s="1692"/>
      <c r="FB64" s="1692"/>
      <c r="FC64" s="1692"/>
      <c r="FD64" s="1692"/>
      <c r="FE64" s="1692"/>
      <c r="FF64" s="1692"/>
      <c r="FG64" s="1692"/>
      <c r="FH64" s="1692"/>
      <c r="FI64" s="1692"/>
      <c r="FJ64" s="1692"/>
      <c r="FK64" s="1692"/>
      <c r="FL64" s="1692"/>
      <c r="FM64" s="1692"/>
      <c r="FN64" s="1692"/>
      <c r="FO64" s="1692"/>
      <c r="FP64" s="1692"/>
      <c r="FQ64" s="1692"/>
      <c r="FR64" s="1692"/>
      <c r="FS64" s="1692"/>
      <c r="FT64" s="1692"/>
      <c r="FU64" s="1692"/>
      <c r="FV64" s="1692"/>
      <c r="FW64" s="1692"/>
      <c r="FX64" s="1692"/>
      <c r="FY64" s="1692"/>
      <c r="FZ64" s="1692"/>
      <c r="GA64" s="1692"/>
      <c r="GB64" s="1692"/>
      <c r="GC64" s="1692"/>
      <c r="GD64" s="1692"/>
      <c r="GE64" s="1692"/>
      <c r="GF64" s="1692"/>
      <c r="GG64" s="1692"/>
      <c r="GH64" s="1692"/>
      <c r="GI64" s="1692"/>
      <c r="GJ64" s="1692"/>
      <c r="GK64" s="1692"/>
      <c r="GL64" s="1692"/>
      <c r="GM64" s="1692"/>
      <c r="GN64" s="1692"/>
      <c r="GO64" s="1692"/>
      <c r="GP64" s="1692"/>
      <c r="GQ64" s="1692"/>
      <c r="GR64" s="1692"/>
      <c r="GS64" s="1692"/>
      <c r="GT64" s="1692"/>
      <c r="GU64" s="1692"/>
      <c r="GV64" s="1692"/>
      <c r="GW64" s="1692"/>
      <c r="GX64" s="1692"/>
      <c r="GY64" s="1692"/>
      <c r="GZ64" s="1692"/>
      <c r="HA64" s="1692"/>
      <c r="HB64" s="1692"/>
      <c r="HC64" s="1692"/>
      <c r="HD64" s="1692"/>
      <c r="HE64" s="1692"/>
      <c r="HF64" s="1692"/>
      <c r="HG64" s="1692"/>
      <c r="HH64" s="1692"/>
      <c r="HI64" s="1692"/>
      <c r="HJ64" s="1692"/>
      <c r="HK64" s="1692"/>
      <c r="HL64" s="1692"/>
      <c r="HM64" s="1692"/>
      <c r="HN64" s="1692"/>
      <c r="HO64" s="1692"/>
      <c r="HP64" s="1692"/>
      <c r="HQ64" s="1692"/>
      <c r="HR64" s="1692"/>
      <c r="HS64" s="1692"/>
      <c r="HT64" s="1692"/>
      <c r="HU64" s="1692"/>
      <c r="HV64" s="1692"/>
      <c r="HW64" s="1692"/>
      <c r="HX64" s="1692"/>
      <c r="HY64" s="1692"/>
      <c r="HZ64" s="1692"/>
      <c r="IA64" s="1692"/>
      <c r="IB64" s="1692"/>
      <c r="IC64" s="1692"/>
      <c r="ID64" s="1692"/>
      <c r="IE64" s="1692"/>
      <c r="IF64" s="1692"/>
      <c r="IG64" s="1692"/>
      <c r="IH64" s="1692"/>
      <c r="II64" s="1692"/>
      <c r="IJ64" s="1692"/>
      <c r="IK64" s="1692"/>
      <c r="IL64" s="1692"/>
      <c r="IM64" s="1692"/>
      <c r="IN64" s="1692"/>
      <c r="IO64" s="1692"/>
      <c r="IP64" s="1692"/>
      <c r="IQ64" s="1692"/>
      <c r="IR64" s="1692"/>
      <c r="IS64" s="1692"/>
      <c r="IT64" s="1692"/>
      <c r="IU64" s="1692"/>
    </row>
    <row r="65" spans="1:255" s="1580" customFormat="1" ht="17.25" customHeight="1">
      <c r="A65" s="2865" t="s">
        <v>1757</v>
      </c>
      <c r="B65" s="2866"/>
      <c r="C65" s="2866"/>
      <c r="D65" s="2867"/>
      <c r="E65" s="1701">
        <f>E83</f>
        <v>69164</v>
      </c>
      <c r="F65" s="713">
        <f aca="true" t="shared" si="1" ref="F65:N65">F83</f>
        <v>453490</v>
      </c>
      <c r="G65" s="713">
        <f t="shared" si="1"/>
        <v>15820</v>
      </c>
      <c r="H65" s="682">
        <f t="shared" si="1"/>
        <v>538474</v>
      </c>
      <c r="I65" s="682">
        <f t="shared" si="1"/>
        <v>497440</v>
      </c>
      <c r="J65" s="713">
        <f t="shared" si="1"/>
        <v>153</v>
      </c>
      <c r="K65" s="713">
        <f>K83</f>
        <v>41034</v>
      </c>
      <c r="L65" s="682">
        <f t="shared" si="1"/>
        <v>59042112</v>
      </c>
      <c r="M65" s="682">
        <f t="shared" si="1"/>
        <v>1438.858312618804</v>
      </c>
      <c r="N65" s="1702">
        <f t="shared" si="1"/>
        <v>1648617</v>
      </c>
      <c r="O65" s="1692"/>
      <c r="P65" s="1692"/>
      <c r="Q65" s="1692"/>
      <c r="R65" s="1746"/>
      <c r="S65" s="1692"/>
      <c r="T65" s="1692"/>
      <c r="U65" s="1692"/>
      <c r="V65" s="1692"/>
      <c r="W65" s="1692"/>
      <c r="X65" s="1692"/>
      <c r="Y65" s="1692"/>
      <c r="Z65" s="1692"/>
      <c r="AA65" s="1692"/>
      <c r="AB65" s="1692"/>
      <c r="AC65" s="1692"/>
      <c r="AD65" s="1692"/>
      <c r="AE65" s="1692"/>
      <c r="AF65" s="1692"/>
      <c r="AG65" s="1692"/>
      <c r="AH65" s="1692"/>
      <c r="AI65" s="1692"/>
      <c r="AJ65" s="1692"/>
      <c r="AK65" s="1692"/>
      <c r="AL65" s="1692"/>
      <c r="AM65" s="1692"/>
      <c r="AN65" s="1692"/>
      <c r="AO65" s="1692"/>
      <c r="AP65" s="1692"/>
      <c r="AQ65" s="1692"/>
      <c r="AR65" s="1692"/>
      <c r="AS65" s="1692"/>
      <c r="AT65" s="1692"/>
      <c r="AU65" s="1692"/>
      <c r="AV65" s="1692"/>
      <c r="AW65" s="1692"/>
      <c r="AX65" s="1692"/>
      <c r="AY65" s="1692"/>
      <c r="AZ65" s="1692"/>
      <c r="BA65" s="1692"/>
      <c r="BB65" s="1692"/>
      <c r="BC65" s="1692"/>
      <c r="BD65" s="1692"/>
      <c r="BE65" s="1692"/>
      <c r="BF65" s="1692"/>
      <c r="BG65" s="1692"/>
      <c r="BH65" s="1692"/>
      <c r="BI65" s="1692"/>
      <c r="BJ65" s="1692"/>
      <c r="BK65" s="1692"/>
      <c r="BL65" s="1692"/>
      <c r="BM65" s="1692"/>
      <c r="BN65" s="1692"/>
      <c r="BO65" s="1692"/>
      <c r="BP65" s="1692"/>
      <c r="BQ65" s="1692"/>
      <c r="BR65" s="1692"/>
      <c r="BS65" s="1692"/>
      <c r="BT65" s="1692"/>
      <c r="BU65" s="1692"/>
      <c r="BV65" s="1692"/>
      <c r="BW65" s="1692"/>
      <c r="BX65" s="1692"/>
      <c r="BY65" s="1692"/>
      <c r="BZ65" s="1692"/>
      <c r="CA65" s="1692"/>
      <c r="CB65" s="1692"/>
      <c r="CC65" s="1692"/>
      <c r="CD65" s="1692"/>
      <c r="CE65" s="1692"/>
      <c r="CF65" s="1692"/>
      <c r="CG65" s="1692"/>
      <c r="CH65" s="1692"/>
      <c r="CI65" s="1692"/>
      <c r="CJ65" s="1692"/>
      <c r="CK65" s="1692"/>
      <c r="CL65" s="1692"/>
      <c r="CM65" s="1692"/>
      <c r="CN65" s="1692"/>
      <c r="CO65" s="1692"/>
      <c r="CP65" s="1692"/>
      <c r="CQ65" s="1692"/>
      <c r="CR65" s="1692"/>
      <c r="CS65" s="1692"/>
      <c r="CT65" s="1692"/>
      <c r="CU65" s="1692"/>
      <c r="CV65" s="1692"/>
      <c r="CW65" s="1692"/>
      <c r="CX65" s="1692"/>
      <c r="CY65" s="1692"/>
      <c r="CZ65" s="1692"/>
      <c r="DA65" s="1692"/>
      <c r="DB65" s="1692"/>
      <c r="DC65" s="1692"/>
      <c r="DD65" s="1692"/>
      <c r="DE65" s="1692"/>
      <c r="DF65" s="1692"/>
      <c r="DG65" s="1692"/>
      <c r="DH65" s="1692"/>
      <c r="DI65" s="1692"/>
      <c r="DJ65" s="1692"/>
      <c r="DK65" s="1692"/>
      <c r="DL65" s="1692"/>
      <c r="DM65" s="1692"/>
      <c r="DN65" s="1692"/>
      <c r="DO65" s="1692"/>
      <c r="DP65" s="1692"/>
      <c r="DQ65" s="1692"/>
      <c r="DR65" s="1692"/>
      <c r="DS65" s="1692"/>
      <c r="DT65" s="1692"/>
      <c r="DU65" s="1692"/>
      <c r="DV65" s="1692"/>
      <c r="DW65" s="1692"/>
      <c r="DX65" s="1692"/>
      <c r="DY65" s="1692"/>
      <c r="DZ65" s="1692"/>
      <c r="EA65" s="1692"/>
      <c r="EB65" s="1692"/>
      <c r="EC65" s="1692"/>
      <c r="ED65" s="1692"/>
      <c r="EE65" s="1692"/>
      <c r="EF65" s="1692"/>
      <c r="EG65" s="1692"/>
      <c r="EH65" s="1692"/>
      <c r="EI65" s="1692"/>
      <c r="EJ65" s="1692"/>
      <c r="EK65" s="1692"/>
      <c r="EL65" s="1692"/>
      <c r="EM65" s="1692"/>
      <c r="EN65" s="1692"/>
      <c r="EO65" s="1692"/>
      <c r="EP65" s="1692"/>
      <c r="EQ65" s="1692"/>
      <c r="ER65" s="1692"/>
      <c r="ES65" s="1692"/>
      <c r="ET65" s="1692"/>
      <c r="EU65" s="1692"/>
      <c r="EV65" s="1692"/>
      <c r="EW65" s="1692"/>
      <c r="EX65" s="1692"/>
      <c r="EY65" s="1692"/>
      <c r="EZ65" s="1692"/>
      <c r="FA65" s="1692"/>
      <c r="FB65" s="1692"/>
      <c r="FC65" s="1692"/>
      <c r="FD65" s="1692"/>
      <c r="FE65" s="1692"/>
      <c r="FF65" s="1692"/>
      <c r="FG65" s="1692"/>
      <c r="FH65" s="1692"/>
      <c r="FI65" s="1692"/>
      <c r="FJ65" s="1692"/>
      <c r="FK65" s="1692"/>
      <c r="FL65" s="1692"/>
      <c r="FM65" s="1692"/>
      <c r="FN65" s="1692"/>
      <c r="FO65" s="1692"/>
      <c r="FP65" s="1692"/>
      <c r="FQ65" s="1692"/>
      <c r="FR65" s="1692"/>
      <c r="FS65" s="1692"/>
      <c r="FT65" s="1692"/>
      <c r="FU65" s="1692"/>
      <c r="FV65" s="1692"/>
      <c r="FW65" s="1692"/>
      <c r="FX65" s="1692"/>
      <c r="FY65" s="1692"/>
      <c r="FZ65" s="1692"/>
      <c r="GA65" s="1692"/>
      <c r="GB65" s="1692"/>
      <c r="GC65" s="1692"/>
      <c r="GD65" s="1692"/>
      <c r="GE65" s="1692"/>
      <c r="GF65" s="1692"/>
      <c r="GG65" s="1692"/>
      <c r="GH65" s="1692"/>
      <c r="GI65" s="1692"/>
      <c r="GJ65" s="1692"/>
      <c r="GK65" s="1692"/>
      <c r="GL65" s="1692"/>
      <c r="GM65" s="1692"/>
      <c r="GN65" s="1692"/>
      <c r="GO65" s="1692"/>
      <c r="GP65" s="1692"/>
      <c r="GQ65" s="1692"/>
      <c r="GR65" s="1692"/>
      <c r="GS65" s="1692"/>
      <c r="GT65" s="1692"/>
      <c r="GU65" s="1692"/>
      <c r="GV65" s="1692"/>
      <c r="GW65" s="1692"/>
      <c r="GX65" s="1692"/>
      <c r="GY65" s="1692"/>
      <c r="GZ65" s="1692"/>
      <c r="HA65" s="1692"/>
      <c r="HB65" s="1692"/>
      <c r="HC65" s="1692"/>
      <c r="HD65" s="1692"/>
      <c r="HE65" s="1692"/>
      <c r="HF65" s="1692"/>
      <c r="HG65" s="1692"/>
      <c r="HH65" s="1692"/>
      <c r="HI65" s="1692"/>
      <c r="HJ65" s="1692"/>
      <c r="HK65" s="1692"/>
      <c r="HL65" s="1692"/>
      <c r="HM65" s="1692"/>
      <c r="HN65" s="1692"/>
      <c r="HO65" s="1692"/>
      <c r="HP65" s="1692"/>
      <c r="HQ65" s="1692"/>
      <c r="HR65" s="1692"/>
      <c r="HS65" s="1692"/>
      <c r="HT65" s="1692"/>
      <c r="HU65" s="1692"/>
      <c r="HV65" s="1692"/>
      <c r="HW65" s="1692"/>
      <c r="HX65" s="1692"/>
      <c r="HY65" s="1692"/>
      <c r="HZ65" s="1692"/>
      <c r="IA65" s="1692"/>
      <c r="IB65" s="1692"/>
      <c r="IC65" s="1692"/>
      <c r="ID65" s="1692"/>
      <c r="IE65" s="1692"/>
      <c r="IF65" s="1692"/>
      <c r="IG65" s="1692"/>
      <c r="IH65" s="1692"/>
      <c r="II65" s="1692"/>
      <c r="IJ65" s="1692"/>
      <c r="IK65" s="1692"/>
      <c r="IL65" s="1692"/>
      <c r="IM65" s="1692"/>
      <c r="IN65" s="1692"/>
      <c r="IO65" s="1692"/>
      <c r="IP65" s="1692"/>
      <c r="IQ65" s="1692"/>
      <c r="IR65" s="1692"/>
      <c r="IS65" s="1692"/>
      <c r="IT65" s="1692"/>
      <c r="IU65" s="1692"/>
    </row>
    <row r="66" spans="1:255" s="1580" customFormat="1" ht="14.25">
      <c r="A66" s="2874" t="s">
        <v>1758</v>
      </c>
      <c r="B66" s="2875"/>
      <c r="C66" s="2875"/>
      <c r="D66" s="2875"/>
      <c r="E66" s="716"/>
      <c r="F66" s="716"/>
      <c r="G66" s="716"/>
      <c r="H66" s="1919"/>
      <c r="I66" s="1920"/>
      <c r="J66" s="716"/>
      <c r="K66" s="716"/>
      <c r="L66" s="716"/>
      <c r="M66" s="716"/>
      <c r="N66" s="1708"/>
      <c r="O66" s="1692"/>
      <c r="P66" s="1692"/>
      <c r="Q66" s="1692"/>
      <c r="R66" s="1746"/>
      <c r="S66" s="1692"/>
      <c r="T66" s="1692"/>
      <c r="U66" s="1692"/>
      <c r="V66" s="1692"/>
      <c r="W66" s="1692"/>
      <c r="X66" s="1692"/>
      <c r="Y66" s="1692"/>
      <c r="Z66" s="1692"/>
      <c r="AA66" s="1692"/>
      <c r="AB66" s="1692"/>
      <c r="AC66" s="1692"/>
      <c r="AD66" s="1692"/>
      <c r="AE66" s="1692"/>
      <c r="AF66" s="1692"/>
      <c r="AG66" s="1692"/>
      <c r="AH66" s="1692"/>
      <c r="AI66" s="1692"/>
      <c r="AJ66" s="1692"/>
      <c r="AK66" s="1692"/>
      <c r="AL66" s="1692"/>
      <c r="AM66" s="1692"/>
      <c r="AN66" s="1692"/>
      <c r="AO66" s="1692"/>
      <c r="AP66" s="1692"/>
      <c r="AQ66" s="1692"/>
      <c r="AR66" s="1692"/>
      <c r="AS66" s="1692"/>
      <c r="AT66" s="1692"/>
      <c r="AU66" s="1692"/>
      <c r="AV66" s="1692"/>
      <c r="AW66" s="1692"/>
      <c r="AX66" s="1692"/>
      <c r="AY66" s="1692"/>
      <c r="AZ66" s="1692"/>
      <c r="BA66" s="1692"/>
      <c r="BB66" s="1692"/>
      <c r="BC66" s="1692"/>
      <c r="BD66" s="1692"/>
      <c r="BE66" s="1692"/>
      <c r="BF66" s="1692"/>
      <c r="BG66" s="1692"/>
      <c r="BH66" s="1692"/>
      <c r="BI66" s="1692"/>
      <c r="BJ66" s="1692"/>
      <c r="BK66" s="1692"/>
      <c r="BL66" s="1692"/>
      <c r="BM66" s="1692"/>
      <c r="BN66" s="1692"/>
      <c r="BO66" s="1692"/>
      <c r="BP66" s="1692"/>
      <c r="BQ66" s="1692"/>
      <c r="BR66" s="1692"/>
      <c r="BS66" s="1692"/>
      <c r="BT66" s="1692"/>
      <c r="BU66" s="1692"/>
      <c r="BV66" s="1692"/>
      <c r="BW66" s="1692"/>
      <c r="BX66" s="1692"/>
      <c r="BY66" s="1692"/>
      <c r="BZ66" s="1692"/>
      <c r="CA66" s="1692"/>
      <c r="CB66" s="1692"/>
      <c r="CC66" s="1692"/>
      <c r="CD66" s="1692"/>
      <c r="CE66" s="1692"/>
      <c r="CF66" s="1692"/>
      <c r="CG66" s="1692"/>
      <c r="CH66" s="1692"/>
      <c r="CI66" s="1692"/>
      <c r="CJ66" s="1692"/>
      <c r="CK66" s="1692"/>
      <c r="CL66" s="1692"/>
      <c r="CM66" s="1692"/>
      <c r="CN66" s="1692"/>
      <c r="CO66" s="1692"/>
      <c r="CP66" s="1692"/>
      <c r="CQ66" s="1692"/>
      <c r="CR66" s="1692"/>
      <c r="CS66" s="1692"/>
      <c r="CT66" s="1692"/>
      <c r="CU66" s="1692"/>
      <c r="CV66" s="1692"/>
      <c r="CW66" s="1692"/>
      <c r="CX66" s="1692"/>
      <c r="CY66" s="1692"/>
      <c r="CZ66" s="1692"/>
      <c r="DA66" s="1692"/>
      <c r="DB66" s="1692"/>
      <c r="DC66" s="1692"/>
      <c r="DD66" s="1692"/>
      <c r="DE66" s="1692"/>
      <c r="DF66" s="1692"/>
      <c r="DG66" s="1692"/>
      <c r="DH66" s="1692"/>
      <c r="DI66" s="1692"/>
      <c r="DJ66" s="1692"/>
      <c r="DK66" s="1692"/>
      <c r="DL66" s="1692"/>
      <c r="DM66" s="1692"/>
      <c r="DN66" s="1692"/>
      <c r="DO66" s="1692"/>
      <c r="DP66" s="1692"/>
      <c r="DQ66" s="1692"/>
      <c r="DR66" s="1692"/>
      <c r="DS66" s="1692"/>
      <c r="DT66" s="1692"/>
      <c r="DU66" s="1692"/>
      <c r="DV66" s="1692"/>
      <c r="DW66" s="1692"/>
      <c r="DX66" s="1692"/>
      <c r="DY66" s="1692"/>
      <c r="DZ66" s="1692"/>
      <c r="EA66" s="1692"/>
      <c r="EB66" s="1692"/>
      <c r="EC66" s="1692"/>
      <c r="ED66" s="1692"/>
      <c r="EE66" s="1692"/>
      <c r="EF66" s="1692"/>
      <c r="EG66" s="1692"/>
      <c r="EH66" s="1692"/>
      <c r="EI66" s="1692"/>
      <c r="EJ66" s="1692"/>
      <c r="EK66" s="1692"/>
      <c r="EL66" s="1692"/>
      <c r="EM66" s="1692"/>
      <c r="EN66" s="1692"/>
      <c r="EO66" s="1692"/>
      <c r="EP66" s="1692"/>
      <c r="EQ66" s="1692"/>
      <c r="ER66" s="1692"/>
      <c r="ES66" s="1692"/>
      <c r="ET66" s="1692"/>
      <c r="EU66" s="1692"/>
      <c r="EV66" s="1692"/>
      <c r="EW66" s="1692"/>
      <c r="EX66" s="1692"/>
      <c r="EY66" s="1692"/>
      <c r="EZ66" s="1692"/>
      <c r="FA66" s="1692"/>
      <c r="FB66" s="1692"/>
      <c r="FC66" s="1692"/>
      <c r="FD66" s="1692"/>
      <c r="FE66" s="1692"/>
      <c r="FF66" s="1692"/>
      <c r="FG66" s="1692"/>
      <c r="FH66" s="1692"/>
      <c r="FI66" s="1692"/>
      <c r="FJ66" s="1692"/>
      <c r="FK66" s="1692"/>
      <c r="FL66" s="1692"/>
      <c r="FM66" s="1692"/>
      <c r="FN66" s="1692"/>
      <c r="FO66" s="1692"/>
      <c r="FP66" s="1692"/>
      <c r="FQ66" s="1692"/>
      <c r="FR66" s="1692"/>
      <c r="FS66" s="1692"/>
      <c r="FT66" s="1692"/>
      <c r="FU66" s="1692"/>
      <c r="FV66" s="1692"/>
      <c r="FW66" s="1692"/>
      <c r="FX66" s="1692"/>
      <c r="FY66" s="1692"/>
      <c r="FZ66" s="1692"/>
      <c r="GA66" s="1692"/>
      <c r="GB66" s="1692"/>
      <c r="GC66" s="1692"/>
      <c r="GD66" s="1692"/>
      <c r="GE66" s="1692"/>
      <c r="GF66" s="1692"/>
      <c r="GG66" s="1692"/>
      <c r="GH66" s="1692"/>
      <c r="GI66" s="1692"/>
      <c r="GJ66" s="1692"/>
      <c r="GK66" s="1692"/>
      <c r="GL66" s="1692"/>
      <c r="GM66" s="1692"/>
      <c r="GN66" s="1692"/>
      <c r="GO66" s="1692"/>
      <c r="GP66" s="1692"/>
      <c r="GQ66" s="1692"/>
      <c r="GR66" s="1692"/>
      <c r="GS66" s="1692"/>
      <c r="GT66" s="1692"/>
      <c r="GU66" s="1692"/>
      <c r="GV66" s="1692"/>
      <c r="GW66" s="1692"/>
      <c r="GX66" s="1692"/>
      <c r="GY66" s="1692"/>
      <c r="GZ66" s="1692"/>
      <c r="HA66" s="1692"/>
      <c r="HB66" s="1692"/>
      <c r="HC66" s="1692"/>
      <c r="HD66" s="1692"/>
      <c r="HE66" s="1692"/>
      <c r="HF66" s="1692"/>
      <c r="HG66" s="1692"/>
      <c r="HH66" s="1692"/>
      <c r="HI66" s="1692"/>
      <c r="HJ66" s="1692"/>
      <c r="HK66" s="1692"/>
      <c r="HL66" s="1692"/>
      <c r="HM66" s="1692"/>
      <c r="HN66" s="1692"/>
      <c r="HO66" s="1692"/>
      <c r="HP66" s="1692"/>
      <c r="HQ66" s="1692"/>
      <c r="HR66" s="1692"/>
      <c r="HS66" s="1692"/>
      <c r="HT66" s="1692"/>
      <c r="HU66" s="1692"/>
      <c r="HV66" s="1692"/>
      <c r="HW66" s="1692"/>
      <c r="HX66" s="1692"/>
      <c r="HY66" s="1692"/>
      <c r="HZ66" s="1692"/>
      <c r="IA66" s="1692"/>
      <c r="IB66" s="1692"/>
      <c r="IC66" s="1692"/>
      <c r="ID66" s="1692"/>
      <c r="IE66" s="1692"/>
      <c r="IF66" s="1692"/>
      <c r="IG66" s="1692"/>
      <c r="IH66" s="1692"/>
      <c r="II66" s="1692"/>
      <c r="IJ66" s="1692"/>
      <c r="IK66" s="1692"/>
      <c r="IL66" s="1692"/>
      <c r="IM66" s="1692"/>
      <c r="IN66" s="1692"/>
      <c r="IO66" s="1692"/>
      <c r="IP66" s="1692"/>
      <c r="IQ66" s="1692"/>
      <c r="IR66" s="1692"/>
      <c r="IS66" s="1692"/>
      <c r="IT66" s="1692"/>
      <c r="IU66" s="1692"/>
    </row>
    <row r="67" spans="1:255" s="1580" customFormat="1" ht="14.25">
      <c r="A67" s="2876" t="s">
        <v>1585</v>
      </c>
      <c r="B67" s="1706" t="s">
        <v>1586</v>
      </c>
      <c r="C67" s="2879" t="s">
        <v>1587</v>
      </c>
      <c r="D67" s="2880"/>
      <c r="E67" s="1709">
        <v>22233</v>
      </c>
      <c r="F67" s="1709">
        <v>111356</v>
      </c>
      <c r="G67" s="1747">
        <v>7287</v>
      </c>
      <c r="H67" s="1712">
        <v>140876</v>
      </c>
      <c r="I67" s="1709">
        <v>121573</v>
      </c>
      <c r="J67" s="1710">
        <v>99</v>
      </c>
      <c r="K67" s="1711">
        <v>19303</v>
      </c>
      <c r="L67" s="1709">
        <v>34149214</v>
      </c>
      <c r="M67" s="624">
        <v>1769.1143345593948</v>
      </c>
      <c r="N67" s="1713">
        <v>1024124</v>
      </c>
      <c r="O67" s="1748"/>
      <c r="P67" s="1748"/>
      <c r="Q67" s="1748"/>
      <c r="R67" s="1746"/>
      <c r="S67" s="1692"/>
      <c r="T67" s="1692"/>
      <c r="U67" s="1692"/>
      <c r="V67" s="1692"/>
      <c r="W67" s="1692"/>
      <c r="X67" s="1692"/>
      <c r="Y67" s="1692"/>
      <c r="Z67" s="1692"/>
      <c r="AA67" s="1692"/>
      <c r="AB67" s="1692"/>
      <c r="AC67" s="1692"/>
      <c r="AD67" s="1692"/>
      <c r="AE67" s="1692"/>
      <c r="AF67" s="1692"/>
      <c r="AG67" s="1692"/>
      <c r="AH67" s="1692"/>
      <c r="AI67" s="1692"/>
      <c r="AJ67" s="1692"/>
      <c r="AK67" s="1692"/>
      <c r="AL67" s="1692"/>
      <c r="AM67" s="1692"/>
      <c r="AN67" s="1692"/>
      <c r="AO67" s="1692"/>
      <c r="AP67" s="1692"/>
      <c r="AQ67" s="1692"/>
      <c r="AR67" s="1692"/>
      <c r="AS67" s="1692"/>
      <c r="AT67" s="1692"/>
      <c r="AU67" s="1692"/>
      <c r="AV67" s="1692"/>
      <c r="AW67" s="1692"/>
      <c r="AX67" s="1692"/>
      <c r="AY67" s="1692"/>
      <c r="AZ67" s="1692"/>
      <c r="BA67" s="1692"/>
      <c r="BB67" s="1692"/>
      <c r="BC67" s="1692"/>
      <c r="BD67" s="1692"/>
      <c r="BE67" s="1692"/>
      <c r="BF67" s="1692"/>
      <c r="BG67" s="1692"/>
      <c r="BH67" s="1692"/>
      <c r="BI67" s="1692"/>
      <c r="BJ67" s="1692"/>
      <c r="BK67" s="1692"/>
      <c r="BL67" s="1692"/>
      <c r="BM67" s="1692"/>
      <c r="BN67" s="1692"/>
      <c r="BO67" s="1692"/>
      <c r="BP67" s="1692"/>
      <c r="BQ67" s="1692"/>
      <c r="BR67" s="1692"/>
      <c r="BS67" s="1692"/>
      <c r="BT67" s="1692"/>
      <c r="BU67" s="1692"/>
      <c r="BV67" s="1692"/>
      <c r="BW67" s="1692"/>
      <c r="BX67" s="1692"/>
      <c r="BY67" s="1692"/>
      <c r="BZ67" s="1692"/>
      <c r="CA67" s="1692"/>
      <c r="CB67" s="1692"/>
      <c r="CC67" s="1692"/>
      <c r="CD67" s="1692"/>
      <c r="CE67" s="1692"/>
      <c r="CF67" s="1692"/>
      <c r="CG67" s="1692"/>
      <c r="CH67" s="1692"/>
      <c r="CI67" s="1692"/>
      <c r="CJ67" s="1692"/>
      <c r="CK67" s="1692"/>
      <c r="CL67" s="1692"/>
      <c r="CM67" s="1692"/>
      <c r="CN67" s="1692"/>
      <c r="CO67" s="1692"/>
      <c r="CP67" s="1692"/>
      <c r="CQ67" s="1692"/>
      <c r="CR67" s="1692"/>
      <c r="CS67" s="1692"/>
      <c r="CT67" s="1692"/>
      <c r="CU67" s="1692"/>
      <c r="CV67" s="1692"/>
      <c r="CW67" s="1692"/>
      <c r="CX67" s="1692"/>
      <c r="CY67" s="1692"/>
      <c r="CZ67" s="1692"/>
      <c r="DA67" s="1692"/>
      <c r="DB67" s="1692"/>
      <c r="DC67" s="1692"/>
      <c r="DD67" s="1692"/>
      <c r="DE67" s="1692"/>
      <c r="DF67" s="1692"/>
      <c r="DG67" s="1692"/>
      <c r="DH67" s="1692"/>
      <c r="DI67" s="1692"/>
      <c r="DJ67" s="1692"/>
      <c r="DK67" s="1692"/>
      <c r="DL67" s="1692"/>
      <c r="DM67" s="1692"/>
      <c r="DN67" s="1692"/>
      <c r="DO67" s="1692"/>
      <c r="DP67" s="1692"/>
      <c r="DQ67" s="1692"/>
      <c r="DR67" s="1692"/>
      <c r="DS67" s="1692"/>
      <c r="DT67" s="1692"/>
      <c r="DU67" s="1692"/>
      <c r="DV67" s="1692"/>
      <c r="DW67" s="1692"/>
      <c r="DX67" s="1692"/>
      <c r="DY67" s="1692"/>
      <c r="DZ67" s="1692"/>
      <c r="EA67" s="1692"/>
      <c r="EB67" s="1692"/>
      <c r="EC67" s="1692"/>
      <c r="ED67" s="1692"/>
      <c r="EE67" s="1692"/>
      <c r="EF67" s="1692"/>
      <c r="EG67" s="1692"/>
      <c r="EH67" s="1692"/>
      <c r="EI67" s="1692"/>
      <c r="EJ67" s="1692"/>
      <c r="EK67" s="1692"/>
      <c r="EL67" s="1692"/>
      <c r="EM67" s="1692"/>
      <c r="EN67" s="1692"/>
      <c r="EO67" s="1692"/>
      <c r="EP67" s="1692"/>
      <c r="EQ67" s="1692"/>
      <c r="ER67" s="1692"/>
      <c r="ES67" s="1692"/>
      <c r="ET67" s="1692"/>
      <c r="EU67" s="1692"/>
      <c r="EV67" s="1692"/>
      <c r="EW67" s="1692"/>
      <c r="EX67" s="1692"/>
      <c r="EY67" s="1692"/>
      <c r="EZ67" s="1692"/>
      <c r="FA67" s="1692"/>
      <c r="FB67" s="1692"/>
      <c r="FC67" s="1692"/>
      <c r="FD67" s="1692"/>
      <c r="FE67" s="1692"/>
      <c r="FF67" s="1692"/>
      <c r="FG67" s="1692"/>
      <c r="FH67" s="1692"/>
      <c r="FI67" s="1692"/>
      <c r="FJ67" s="1692"/>
      <c r="FK67" s="1692"/>
      <c r="FL67" s="1692"/>
      <c r="FM67" s="1692"/>
      <c r="FN67" s="1692"/>
      <c r="FO67" s="1692"/>
      <c r="FP67" s="1692"/>
      <c r="FQ67" s="1692"/>
      <c r="FR67" s="1692"/>
      <c r="FS67" s="1692"/>
      <c r="FT67" s="1692"/>
      <c r="FU67" s="1692"/>
      <c r="FV67" s="1692"/>
      <c r="FW67" s="1692"/>
      <c r="FX67" s="1692"/>
      <c r="FY67" s="1692"/>
      <c r="FZ67" s="1692"/>
      <c r="GA67" s="1692"/>
      <c r="GB67" s="1692"/>
      <c r="GC67" s="1692"/>
      <c r="GD67" s="1692"/>
      <c r="GE67" s="1692"/>
      <c r="GF67" s="1692"/>
      <c r="GG67" s="1692"/>
      <c r="GH67" s="1692"/>
      <c r="GI67" s="1692"/>
      <c r="GJ67" s="1692"/>
      <c r="GK67" s="1692"/>
      <c r="GL67" s="1692"/>
      <c r="GM67" s="1692"/>
      <c r="GN67" s="1692"/>
      <c r="GO67" s="1692"/>
      <c r="GP67" s="1692"/>
      <c r="GQ67" s="1692"/>
      <c r="GR67" s="1692"/>
      <c r="GS67" s="1692"/>
      <c r="GT67" s="1692"/>
      <c r="GU67" s="1692"/>
      <c r="GV67" s="1692"/>
      <c r="GW67" s="1692"/>
      <c r="GX67" s="1692"/>
      <c r="GY67" s="1692"/>
      <c r="GZ67" s="1692"/>
      <c r="HA67" s="1692"/>
      <c r="HB67" s="1692"/>
      <c r="HC67" s="1692"/>
      <c r="HD67" s="1692"/>
      <c r="HE67" s="1692"/>
      <c r="HF67" s="1692"/>
      <c r="HG67" s="1692"/>
      <c r="HH67" s="1692"/>
      <c r="HI67" s="1692"/>
      <c r="HJ67" s="1692"/>
      <c r="HK67" s="1692"/>
      <c r="HL67" s="1692"/>
      <c r="HM67" s="1692"/>
      <c r="HN67" s="1692"/>
      <c r="HO67" s="1692"/>
      <c r="HP67" s="1692"/>
      <c r="HQ67" s="1692"/>
      <c r="HR67" s="1692"/>
      <c r="HS67" s="1692"/>
      <c r="HT67" s="1692"/>
      <c r="HU67" s="1692"/>
      <c r="HV67" s="1692"/>
      <c r="HW67" s="1692"/>
      <c r="HX67" s="1692"/>
      <c r="HY67" s="1692"/>
      <c r="HZ67" s="1692"/>
      <c r="IA67" s="1692"/>
      <c r="IB67" s="1692"/>
      <c r="IC67" s="1692"/>
      <c r="ID67" s="1692"/>
      <c r="IE67" s="1692"/>
      <c r="IF67" s="1692"/>
      <c r="IG67" s="1692"/>
      <c r="IH67" s="1692"/>
      <c r="II67" s="1692"/>
      <c r="IJ67" s="1692"/>
      <c r="IK67" s="1692"/>
      <c r="IL67" s="1692"/>
      <c r="IM67" s="1692"/>
      <c r="IN67" s="1692"/>
      <c r="IO67" s="1692"/>
      <c r="IP67" s="1692"/>
      <c r="IQ67" s="1692"/>
      <c r="IR67" s="1692"/>
      <c r="IS67" s="1692"/>
      <c r="IT67" s="1692"/>
      <c r="IU67" s="1692"/>
    </row>
    <row r="68" spans="1:255" s="1580" customFormat="1" ht="14.25">
      <c r="A68" s="2877"/>
      <c r="B68" s="1694" t="s">
        <v>1588</v>
      </c>
      <c r="C68" s="2879" t="s">
        <v>1759</v>
      </c>
      <c r="D68" s="2880"/>
      <c r="E68" s="1709">
        <v>16934</v>
      </c>
      <c r="F68" s="1709">
        <v>113752</v>
      </c>
      <c r="G68" s="1709">
        <v>6200</v>
      </c>
      <c r="H68" s="1712">
        <v>136886</v>
      </c>
      <c r="I68" s="1709">
        <v>129282</v>
      </c>
      <c r="J68" s="1710">
        <v>42</v>
      </c>
      <c r="K68" s="1711">
        <v>7604</v>
      </c>
      <c r="L68" s="1709">
        <v>8138133</v>
      </c>
      <c r="M68" s="624">
        <v>1070.2436875328774</v>
      </c>
      <c r="N68" s="1713">
        <v>243829</v>
      </c>
      <c r="O68" s="1748"/>
      <c r="P68" s="1748"/>
      <c r="Q68" s="1748"/>
      <c r="R68" s="1746"/>
      <c r="S68" s="1692"/>
      <c r="T68" s="1692"/>
      <c r="U68" s="1692"/>
      <c r="V68" s="1692"/>
      <c r="W68" s="1692"/>
      <c r="X68" s="1692"/>
      <c r="Y68" s="1692"/>
      <c r="Z68" s="1692"/>
      <c r="AA68" s="1692"/>
      <c r="AB68" s="1692"/>
      <c r="AC68" s="1692"/>
      <c r="AD68" s="1692"/>
      <c r="AE68" s="1692"/>
      <c r="AF68" s="1692"/>
      <c r="AG68" s="1692"/>
      <c r="AH68" s="1692"/>
      <c r="AI68" s="1692"/>
      <c r="AJ68" s="1692"/>
      <c r="AK68" s="1692"/>
      <c r="AL68" s="1692"/>
      <c r="AM68" s="1692"/>
      <c r="AN68" s="1692"/>
      <c r="AO68" s="1692"/>
      <c r="AP68" s="1692"/>
      <c r="AQ68" s="1692"/>
      <c r="AR68" s="1692"/>
      <c r="AS68" s="1692"/>
      <c r="AT68" s="1692"/>
      <c r="AU68" s="1692"/>
      <c r="AV68" s="1692"/>
      <c r="AW68" s="1692"/>
      <c r="AX68" s="1692"/>
      <c r="AY68" s="1692"/>
      <c r="AZ68" s="1692"/>
      <c r="BA68" s="1692"/>
      <c r="BB68" s="1692"/>
      <c r="BC68" s="1692"/>
      <c r="BD68" s="1692"/>
      <c r="BE68" s="1692"/>
      <c r="BF68" s="1692"/>
      <c r="BG68" s="1692"/>
      <c r="BH68" s="1692"/>
      <c r="BI68" s="1692"/>
      <c r="BJ68" s="1692"/>
      <c r="BK68" s="1692"/>
      <c r="BL68" s="1692"/>
      <c r="BM68" s="1692"/>
      <c r="BN68" s="1692"/>
      <c r="BO68" s="1692"/>
      <c r="BP68" s="1692"/>
      <c r="BQ68" s="1692"/>
      <c r="BR68" s="1692"/>
      <c r="BS68" s="1692"/>
      <c r="BT68" s="1692"/>
      <c r="BU68" s="1692"/>
      <c r="BV68" s="1692"/>
      <c r="BW68" s="1692"/>
      <c r="BX68" s="1692"/>
      <c r="BY68" s="1692"/>
      <c r="BZ68" s="1692"/>
      <c r="CA68" s="1692"/>
      <c r="CB68" s="1692"/>
      <c r="CC68" s="1692"/>
      <c r="CD68" s="1692"/>
      <c r="CE68" s="1692"/>
      <c r="CF68" s="1692"/>
      <c r="CG68" s="1692"/>
      <c r="CH68" s="1692"/>
      <c r="CI68" s="1692"/>
      <c r="CJ68" s="1692"/>
      <c r="CK68" s="1692"/>
      <c r="CL68" s="1692"/>
      <c r="CM68" s="1692"/>
      <c r="CN68" s="1692"/>
      <c r="CO68" s="1692"/>
      <c r="CP68" s="1692"/>
      <c r="CQ68" s="1692"/>
      <c r="CR68" s="1692"/>
      <c r="CS68" s="1692"/>
      <c r="CT68" s="1692"/>
      <c r="CU68" s="1692"/>
      <c r="CV68" s="1692"/>
      <c r="CW68" s="1692"/>
      <c r="CX68" s="1692"/>
      <c r="CY68" s="1692"/>
      <c r="CZ68" s="1692"/>
      <c r="DA68" s="1692"/>
      <c r="DB68" s="1692"/>
      <c r="DC68" s="1692"/>
      <c r="DD68" s="1692"/>
      <c r="DE68" s="1692"/>
      <c r="DF68" s="1692"/>
      <c r="DG68" s="1692"/>
      <c r="DH68" s="1692"/>
      <c r="DI68" s="1692"/>
      <c r="DJ68" s="1692"/>
      <c r="DK68" s="1692"/>
      <c r="DL68" s="1692"/>
      <c r="DM68" s="1692"/>
      <c r="DN68" s="1692"/>
      <c r="DO68" s="1692"/>
      <c r="DP68" s="1692"/>
      <c r="DQ68" s="1692"/>
      <c r="DR68" s="1692"/>
      <c r="DS68" s="1692"/>
      <c r="DT68" s="1692"/>
      <c r="DU68" s="1692"/>
      <c r="DV68" s="1692"/>
      <c r="DW68" s="1692"/>
      <c r="DX68" s="1692"/>
      <c r="DY68" s="1692"/>
      <c r="DZ68" s="1692"/>
      <c r="EA68" s="1692"/>
      <c r="EB68" s="1692"/>
      <c r="EC68" s="1692"/>
      <c r="ED68" s="1692"/>
      <c r="EE68" s="1692"/>
      <c r="EF68" s="1692"/>
      <c r="EG68" s="1692"/>
      <c r="EH68" s="1692"/>
      <c r="EI68" s="1692"/>
      <c r="EJ68" s="1692"/>
      <c r="EK68" s="1692"/>
      <c r="EL68" s="1692"/>
      <c r="EM68" s="1692"/>
      <c r="EN68" s="1692"/>
      <c r="EO68" s="1692"/>
      <c r="EP68" s="1692"/>
      <c r="EQ68" s="1692"/>
      <c r="ER68" s="1692"/>
      <c r="ES68" s="1692"/>
      <c r="ET68" s="1692"/>
      <c r="EU68" s="1692"/>
      <c r="EV68" s="1692"/>
      <c r="EW68" s="1692"/>
      <c r="EX68" s="1692"/>
      <c r="EY68" s="1692"/>
      <c r="EZ68" s="1692"/>
      <c r="FA68" s="1692"/>
      <c r="FB68" s="1692"/>
      <c r="FC68" s="1692"/>
      <c r="FD68" s="1692"/>
      <c r="FE68" s="1692"/>
      <c r="FF68" s="1692"/>
      <c r="FG68" s="1692"/>
      <c r="FH68" s="1692"/>
      <c r="FI68" s="1692"/>
      <c r="FJ68" s="1692"/>
      <c r="FK68" s="1692"/>
      <c r="FL68" s="1692"/>
      <c r="FM68" s="1692"/>
      <c r="FN68" s="1692"/>
      <c r="FO68" s="1692"/>
      <c r="FP68" s="1692"/>
      <c r="FQ68" s="1692"/>
      <c r="FR68" s="1692"/>
      <c r="FS68" s="1692"/>
      <c r="FT68" s="1692"/>
      <c r="FU68" s="1692"/>
      <c r="FV68" s="1692"/>
      <c r="FW68" s="1692"/>
      <c r="FX68" s="1692"/>
      <c r="FY68" s="1692"/>
      <c r="FZ68" s="1692"/>
      <c r="GA68" s="1692"/>
      <c r="GB68" s="1692"/>
      <c r="GC68" s="1692"/>
      <c r="GD68" s="1692"/>
      <c r="GE68" s="1692"/>
      <c r="GF68" s="1692"/>
      <c r="GG68" s="1692"/>
      <c r="GH68" s="1692"/>
      <c r="GI68" s="1692"/>
      <c r="GJ68" s="1692"/>
      <c r="GK68" s="1692"/>
      <c r="GL68" s="1692"/>
      <c r="GM68" s="1692"/>
      <c r="GN68" s="1692"/>
      <c r="GO68" s="1692"/>
      <c r="GP68" s="1692"/>
      <c r="GQ68" s="1692"/>
      <c r="GR68" s="1692"/>
      <c r="GS68" s="1692"/>
      <c r="GT68" s="1692"/>
      <c r="GU68" s="1692"/>
      <c r="GV68" s="1692"/>
      <c r="GW68" s="1692"/>
      <c r="GX68" s="1692"/>
      <c r="GY68" s="1692"/>
      <c r="GZ68" s="1692"/>
      <c r="HA68" s="1692"/>
      <c r="HB68" s="1692"/>
      <c r="HC68" s="1692"/>
      <c r="HD68" s="1692"/>
      <c r="HE68" s="1692"/>
      <c r="HF68" s="1692"/>
      <c r="HG68" s="1692"/>
      <c r="HH68" s="1692"/>
      <c r="HI68" s="1692"/>
      <c r="HJ68" s="1692"/>
      <c r="HK68" s="1692"/>
      <c r="HL68" s="1692"/>
      <c r="HM68" s="1692"/>
      <c r="HN68" s="1692"/>
      <c r="HO68" s="1692"/>
      <c r="HP68" s="1692"/>
      <c r="HQ68" s="1692"/>
      <c r="HR68" s="1692"/>
      <c r="HS68" s="1692"/>
      <c r="HT68" s="1692"/>
      <c r="HU68" s="1692"/>
      <c r="HV68" s="1692"/>
      <c r="HW68" s="1692"/>
      <c r="HX68" s="1692"/>
      <c r="HY68" s="1692"/>
      <c r="HZ68" s="1692"/>
      <c r="IA68" s="1692"/>
      <c r="IB68" s="1692"/>
      <c r="IC68" s="1692"/>
      <c r="ID68" s="1692"/>
      <c r="IE68" s="1692"/>
      <c r="IF68" s="1692"/>
      <c r="IG68" s="1692"/>
      <c r="IH68" s="1692"/>
      <c r="II68" s="1692"/>
      <c r="IJ68" s="1692"/>
      <c r="IK68" s="1692"/>
      <c r="IL68" s="1692"/>
      <c r="IM68" s="1692"/>
      <c r="IN68" s="1692"/>
      <c r="IO68" s="1692"/>
      <c r="IP68" s="1692"/>
      <c r="IQ68" s="1692"/>
      <c r="IR68" s="1692"/>
      <c r="IS68" s="1692"/>
      <c r="IT68" s="1692"/>
      <c r="IU68" s="1692"/>
    </row>
    <row r="69" spans="1:255" s="1580" customFormat="1" ht="14.25">
      <c r="A69" s="2877"/>
      <c r="B69" s="1697" t="s">
        <v>1589</v>
      </c>
      <c r="C69" s="2879" t="s">
        <v>1760</v>
      </c>
      <c r="D69" s="2880"/>
      <c r="E69" s="1712">
        <v>39167</v>
      </c>
      <c r="F69" s="1712">
        <v>225108</v>
      </c>
      <c r="G69" s="1712">
        <v>13487</v>
      </c>
      <c r="H69" s="1712">
        <v>277762</v>
      </c>
      <c r="I69" s="1712">
        <v>250855</v>
      </c>
      <c r="J69" s="1711">
        <v>141</v>
      </c>
      <c r="K69" s="1711">
        <v>26907</v>
      </c>
      <c r="L69" s="1712">
        <v>42287347</v>
      </c>
      <c r="M69" s="624">
        <v>1571.611365072286</v>
      </c>
      <c r="N69" s="1714">
        <v>1267953</v>
      </c>
      <c r="O69" s="1748"/>
      <c r="P69" s="1748"/>
      <c r="Q69" s="1748"/>
      <c r="R69" s="1746"/>
      <c r="S69" s="1692"/>
      <c r="T69" s="1692"/>
      <c r="U69" s="1692"/>
      <c r="V69" s="1692"/>
      <c r="W69" s="1692"/>
      <c r="X69" s="1692"/>
      <c r="Y69" s="1692"/>
      <c r="Z69" s="1692"/>
      <c r="AA69" s="1692"/>
      <c r="AB69" s="1692"/>
      <c r="AC69" s="1692"/>
      <c r="AD69" s="1692"/>
      <c r="AE69" s="1692"/>
      <c r="AF69" s="1692"/>
      <c r="AG69" s="1692"/>
      <c r="AH69" s="1692"/>
      <c r="AI69" s="1692"/>
      <c r="AJ69" s="1692"/>
      <c r="AK69" s="1692"/>
      <c r="AL69" s="1692"/>
      <c r="AM69" s="1692"/>
      <c r="AN69" s="1692"/>
      <c r="AO69" s="1692"/>
      <c r="AP69" s="1692"/>
      <c r="AQ69" s="1692"/>
      <c r="AR69" s="1692"/>
      <c r="AS69" s="1692"/>
      <c r="AT69" s="1692"/>
      <c r="AU69" s="1692"/>
      <c r="AV69" s="1692"/>
      <c r="AW69" s="1692"/>
      <c r="AX69" s="1692"/>
      <c r="AY69" s="1692"/>
      <c r="AZ69" s="1692"/>
      <c r="BA69" s="1692"/>
      <c r="BB69" s="1692"/>
      <c r="BC69" s="1692"/>
      <c r="BD69" s="1692"/>
      <c r="BE69" s="1692"/>
      <c r="BF69" s="1692"/>
      <c r="BG69" s="1692"/>
      <c r="BH69" s="1692"/>
      <c r="BI69" s="1692"/>
      <c r="BJ69" s="1692"/>
      <c r="BK69" s="1692"/>
      <c r="BL69" s="1692"/>
      <c r="BM69" s="1692"/>
      <c r="BN69" s="1692"/>
      <c r="BO69" s="1692"/>
      <c r="BP69" s="1692"/>
      <c r="BQ69" s="1692"/>
      <c r="BR69" s="1692"/>
      <c r="BS69" s="1692"/>
      <c r="BT69" s="1692"/>
      <c r="BU69" s="1692"/>
      <c r="BV69" s="1692"/>
      <c r="BW69" s="1692"/>
      <c r="BX69" s="1692"/>
      <c r="BY69" s="1692"/>
      <c r="BZ69" s="1692"/>
      <c r="CA69" s="1692"/>
      <c r="CB69" s="1692"/>
      <c r="CC69" s="1692"/>
      <c r="CD69" s="1692"/>
      <c r="CE69" s="1692"/>
      <c r="CF69" s="1692"/>
      <c r="CG69" s="1692"/>
      <c r="CH69" s="1692"/>
      <c r="CI69" s="1692"/>
      <c r="CJ69" s="1692"/>
      <c r="CK69" s="1692"/>
      <c r="CL69" s="1692"/>
      <c r="CM69" s="1692"/>
      <c r="CN69" s="1692"/>
      <c r="CO69" s="1692"/>
      <c r="CP69" s="1692"/>
      <c r="CQ69" s="1692"/>
      <c r="CR69" s="1692"/>
      <c r="CS69" s="1692"/>
      <c r="CT69" s="1692"/>
      <c r="CU69" s="1692"/>
      <c r="CV69" s="1692"/>
      <c r="CW69" s="1692"/>
      <c r="CX69" s="1692"/>
      <c r="CY69" s="1692"/>
      <c r="CZ69" s="1692"/>
      <c r="DA69" s="1692"/>
      <c r="DB69" s="1692"/>
      <c r="DC69" s="1692"/>
      <c r="DD69" s="1692"/>
      <c r="DE69" s="1692"/>
      <c r="DF69" s="1692"/>
      <c r="DG69" s="1692"/>
      <c r="DH69" s="1692"/>
      <c r="DI69" s="1692"/>
      <c r="DJ69" s="1692"/>
      <c r="DK69" s="1692"/>
      <c r="DL69" s="1692"/>
      <c r="DM69" s="1692"/>
      <c r="DN69" s="1692"/>
      <c r="DO69" s="1692"/>
      <c r="DP69" s="1692"/>
      <c r="DQ69" s="1692"/>
      <c r="DR69" s="1692"/>
      <c r="DS69" s="1692"/>
      <c r="DT69" s="1692"/>
      <c r="DU69" s="1692"/>
      <c r="DV69" s="1692"/>
      <c r="DW69" s="1692"/>
      <c r="DX69" s="1692"/>
      <c r="DY69" s="1692"/>
      <c r="DZ69" s="1692"/>
      <c r="EA69" s="1692"/>
      <c r="EB69" s="1692"/>
      <c r="EC69" s="1692"/>
      <c r="ED69" s="1692"/>
      <c r="EE69" s="1692"/>
      <c r="EF69" s="1692"/>
      <c r="EG69" s="1692"/>
      <c r="EH69" s="1692"/>
      <c r="EI69" s="1692"/>
      <c r="EJ69" s="1692"/>
      <c r="EK69" s="1692"/>
      <c r="EL69" s="1692"/>
      <c r="EM69" s="1692"/>
      <c r="EN69" s="1692"/>
      <c r="EO69" s="1692"/>
      <c r="EP69" s="1692"/>
      <c r="EQ69" s="1692"/>
      <c r="ER69" s="1692"/>
      <c r="ES69" s="1692"/>
      <c r="ET69" s="1692"/>
      <c r="EU69" s="1692"/>
      <c r="EV69" s="1692"/>
      <c r="EW69" s="1692"/>
      <c r="EX69" s="1692"/>
      <c r="EY69" s="1692"/>
      <c r="EZ69" s="1692"/>
      <c r="FA69" s="1692"/>
      <c r="FB69" s="1692"/>
      <c r="FC69" s="1692"/>
      <c r="FD69" s="1692"/>
      <c r="FE69" s="1692"/>
      <c r="FF69" s="1692"/>
      <c r="FG69" s="1692"/>
      <c r="FH69" s="1692"/>
      <c r="FI69" s="1692"/>
      <c r="FJ69" s="1692"/>
      <c r="FK69" s="1692"/>
      <c r="FL69" s="1692"/>
      <c r="FM69" s="1692"/>
      <c r="FN69" s="1692"/>
      <c r="FO69" s="1692"/>
      <c r="FP69" s="1692"/>
      <c r="FQ69" s="1692"/>
      <c r="FR69" s="1692"/>
      <c r="FS69" s="1692"/>
      <c r="FT69" s="1692"/>
      <c r="FU69" s="1692"/>
      <c r="FV69" s="1692"/>
      <c r="FW69" s="1692"/>
      <c r="FX69" s="1692"/>
      <c r="FY69" s="1692"/>
      <c r="FZ69" s="1692"/>
      <c r="GA69" s="1692"/>
      <c r="GB69" s="1692"/>
      <c r="GC69" s="1692"/>
      <c r="GD69" s="1692"/>
      <c r="GE69" s="1692"/>
      <c r="GF69" s="1692"/>
      <c r="GG69" s="1692"/>
      <c r="GH69" s="1692"/>
      <c r="GI69" s="1692"/>
      <c r="GJ69" s="1692"/>
      <c r="GK69" s="1692"/>
      <c r="GL69" s="1692"/>
      <c r="GM69" s="1692"/>
      <c r="GN69" s="1692"/>
      <c r="GO69" s="1692"/>
      <c r="GP69" s="1692"/>
      <c r="GQ69" s="1692"/>
      <c r="GR69" s="1692"/>
      <c r="GS69" s="1692"/>
      <c r="GT69" s="1692"/>
      <c r="GU69" s="1692"/>
      <c r="GV69" s="1692"/>
      <c r="GW69" s="1692"/>
      <c r="GX69" s="1692"/>
      <c r="GY69" s="1692"/>
      <c r="GZ69" s="1692"/>
      <c r="HA69" s="1692"/>
      <c r="HB69" s="1692"/>
      <c r="HC69" s="1692"/>
      <c r="HD69" s="1692"/>
      <c r="HE69" s="1692"/>
      <c r="HF69" s="1692"/>
      <c r="HG69" s="1692"/>
      <c r="HH69" s="1692"/>
      <c r="HI69" s="1692"/>
      <c r="HJ69" s="1692"/>
      <c r="HK69" s="1692"/>
      <c r="HL69" s="1692"/>
      <c r="HM69" s="1692"/>
      <c r="HN69" s="1692"/>
      <c r="HO69" s="1692"/>
      <c r="HP69" s="1692"/>
      <c r="HQ69" s="1692"/>
      <c r="HR69" s="1692"/>
      <c r="HS69" s="1692"/>
      <c r="HT69" s="1692"/>
      <c r="HU69" s="1692"/>
      <c r="HV69" s="1692"/>
      <c r="HW69" s="1692"/>
      <c r="HX69" s="1692"/>
      <c r="HY69" s="1692"/>
      <c r="HZ69" s="1692"/>
      <c r="IA69" s="1692"/>
      <c r="IB69" s="1692"/>
      <c r="IC69" s="1692"/>
      <c r="ID69" s="1692"/>
      <c r="IE69" s="1692"/>
      <c r="IF69" s="1692"/>
      <c r="IG69" s="1692"/>
      <c r="IH69" s="1692"/>
      <c r="II69" s="1692"/>
      <c r="IJ69" s="1692"/>
      <c r="IK69" s="1692"/>
      <c r="IL69" s="1692"/>
      <c r="IM69" s="1692"/>
      <c r="IN69" s="1692"/>
      <c r="IO69" s="1692"/>
      <c r="IP69" s="1692"/>
      <c r="IQ69" s="1692"/>
      <c r="IR69" s="1692"/>
      <c r="IS69" s="1692"/>
      <c r="IT69" s="1692"/>
      <c r="IU69" s="1692"/>
    </row>
    <row r="70" spans="1:255" s="1580" customFormat="1" ht="36" customHeight="1">
      <c r="A70" s="2877"/>
      <c r="B70" s="2881" t="s">
        <v>1761</v>
      </c>
      <c r="C70" s="2884" t="s">
        <v>1590</v>
      </c>
      <c r="D70" s="2885"/>
      <c r="E70" s="1709">
        <v>2692</v>
      </c>
      <c r="F70" s="1709">
        <v>11087</v>
      </c>
      <c r="G70" s="1709">
        <v>1237</v>
      </c>
      <c r="H70" s="1712">
        <v>15016</v>
      </c>
      <c r="I70" s="1709">
        <v>12205</v>
      </c>
      <c r="J70" s="1710">
        <v>0</v>
      </c>
      <c r="K70" s="1711">
        <v>2811</v>
      </c>
      <c r="L70" s="1709">
        <v>4175444</v>
      </c>
      <c r="M70" s="624">
        <v>1485.39452152259</v>
      </c>
      <c r="N70" s="1713">
        <v>116181</v>
      </c>
      <c r="O70" s="1748"/>
      <c r="P70" s="1748"/>
      <c r="Q70" s="1748"/>
      <c r="R70" s="1746"/>
      <c r="S70" s="1692"/>
      <c r="T70" s="1692"/>
      <c r="U70" s="1692"/>
      <c r="V70" s="1692"/>
      <c r="W70" s="1692"/>
      <c r="X70" s="1692"/>
      <c r="Y70" s="1692"/>
      <c r="Z70" s="1692"/>
      <c r="AA70" s="1692"/>
      <c r="AB70" s="1692"/>
      <c r="AC70" s="1692"/>
      <c r="AD70" s="1692"/>
      <c r="AE70" s="1692"/>
      <c r="AF70" s="1692"/>
      <c r="AG70" s="1692"/>
      <c r="AH70" s="1692"/>
      <c r="AI70" s="1692"/>
      <c r="AJ70" s="1692"/>
      <c r="AK70" s="1692"/>
      <c r="AL70" s="1692"/>
      <c r="AM70" s="1692"/>
      <c r="AN70" s="1692"/>
      <c r="AO70" s="1692"/>
      <c r="AP70" s="1692"/>
      <c r="AQ70" s="1692"/>
      <c r="AR70" s="1692"/>
      <c r="AS70" s="1692"/>
      <c r="AT70" s="1692"/>
      <c r="AU70" s="1692"/>
      <c r="AV70" s="1692"/>
      <c r="AW70" s="1692"/>
      <c r="AX70" s="1692"/>
      <c r="AY70" s="1692"/>
      <c r="AZ70" s="1692"/>
      <c r="BA70" s="1692"/>
      <c r="BB70" s="1692"/>
      <c r="BC70" s="1692"/>
      <c r="BD70" s="1692"/>
      <c r="BE70" s="1692"/>
      <c r="BF70" s="1692"/>
      <c r="BG70" s="1692"/>
      <c r="BH70" s="1692"/>
      <c r="BI70" s="1692"/>
      <c r="BJ70" s="1692"/>
      <c r="BK70" s="1692"/>
      <c r="BL70" s="1692"/>
      <c r="BM70" s="1692"/>
      <c r="BN70" s="1692"/>
      <c r="BO70" s="1692"/>
      <c r="BP70" s="1692"/>
      <c r="BQ70" s="1692"/>
      <c r="BR70" s="1692"/>
      <c r="BS70" s="1692"/>
      <c r="BT70" s="1692"/>
      <c r="BU70" s="1692"/>
      <c r="BV70" s="1692"/>
      <c r="BW70" s="1692"/>
      <c r="BX70" s="1692"/>
      <c r="BY70" s="1692"/>
      <c r="BZ70" s="1692"/>
      <c r="CA70" s="1692"/>
      <c r="CB70" s="1692"/>
      <c r="CC70" s="1692"/>
      <c r="CD70" s="1692"/>
      <c r="CE70" s="1692"/>
      <c r="CF70" s="1692"/>
      <c r="CG70" s="1692"/>
      <c r="CH70" s="1692"/>
      <c r="CI70" s="1692"/>
      <c r="CJ70" s="1692"/>
      <c r="CK70" s="1692"/>
      <c r="CL70" s="1692"/>
      <c r="CM70" s="1692"/>
      <c r="CN70" s="1692"/>
      <c r="CO70" s="1692"/>
      <c r="CP70" s="1692"/>
      <c r="CQ70" s="1692"/>
      <c r="CR70" s="1692"/>
      <c r="CS70" s="1692"/>
      <c r="CT70" s="1692"/>
      <c r="CU70" s="1692"/>
      <c r="CV70" s="1692"/>
      <c r="CW70" s="1692"/>
      <c r="CX70" s="1692"/>
      <c r="CY70" s="1692"/>
      <c r="CZ70" s="1692"/>
      <c r="DA70" s="1692"/>
      <c r="DB70" s="1692"/>
      <c r="DC70" s="1692"/>
      <c r="DD70" s="1692"/>
      <c r="DE70" s="1692"/>
      <c r="DF70" s="1692"/>
      <c r="DG70" s="1692"/>
      <c r="DH70" s="1692"/>
      <c r="DI70" s="1692"/>
      <c r="DJ70" s="1692"/>
      <c r="DK70" s="1692"/>
      <c r="DL70" s="1692"/>
      <c r="DM70" s="1692"/>
      <c r="DN70" s="1692"/>
      <c r="DO70" s="1692"/>
      <c r="DP70" s="1692"/>
      <c r="DQ70" s="1692"/>
      <c r="DR70" s="1692"/>
      <c r="DS70" s="1692"/>
      <c r="DT70" s="1692"/>
      <c r="DU70" s="1692"/>
      <c r="DV70" s="1692"/>
      <c r="DW70" s="1692"/>
      <c r="DX70" s="1692"/>
      <c r="DY70" s="1692"/>
      <c r="DZ70" s="1692"/>
      <c r="EA70" s="1692"/>
      <c r="EB70" s="1692"/>
      <c r="EC70" s="1692"/>
      <c r="ED70" s="1692"/>
      <c r="EE70" s="1692"/>
      <c r="EF70" s="1692"/>
      <c r="EG70" s="1692"/>
      <c r="EH70" s="1692"/>
      <c r="EI70" s="1692"/>
      <c r="EJ70" s="1692"/>
      <c r="EK70" s="1692"/>
      <c r="EL70" s="1692"/>
      <c r="EM70" s="1692"/>
      <c r="EN70" s="1692"/>
      <c r="EO70" s="1692"/>
      <c r="EP70" s="1692"/>
      <c r="EQ70" s="1692"/>
      <c r="ER70" s="1692"/>
      <c r="ES70" s="1692"/>
      <c r="ET70" s="1692"/>
      <c r="EU70" s="1692"/>
      <c r="EV70" s="1692"/>
      <c r="EW70" s="1692"/>
      <c r="EX70" s="1692"/>
      <c r="EY70" s="1692"/>
      <c r="EZ70" s="1692"/>
      <c r="FA70" s="1692"/>
      <c r="FB70" s="1692"/>
      <c r="FC70" s="1692"/>
      <c r="FD70" s="1692"/>
      <c r="FE70" s="1692"/>
      <c r="FF70" s="1692"/>
      <c r="FG70" s="1692"/>
      <c r="FH70" s="1692"/>
      <c r="FI70" s="1692"/>
      <c r="FJ70" s="1692"/>
      <c r="FK70" s="1692"/>
      <c r="FL70" s="1692"/>
      <c r="FM70" s="1692"/>
      <c r="FN70" s="1692"/>
      <c r="FO70" s="1692"/>
      <c r="FP70" s="1692"/>
      <c r="FQ70" s="1692"/>
      <c r="FR70" s="1692"/>
      <c r="FS70" s="1692"/>
      <c r="FT70" s="1692"/>
      <c r="FU70" s="1692"/>
      <c r="FV70" s="1692"/>
      <c r="FW70" s="1692"/>
      <c r="FX70" s="1692"/>
      <c r="FY70" s="1692"/>
      <c r="FZ70" s="1692"/>
      <c r="GA70" s="1692"/>
      <c r="GB70" s="1692"/>
      <c r="GC70" s="1692"/>
      <c r="GD70" s="1692"/>
      <c r="GE70" s="1692"/>
      <c r="GF70" s="1692"/>
      <c r="GG70" s="1692"/>
      <c r="GH70" s="1692"/>
      <c r="GI70" s="1692"/>
      <c r="GJ70" s="1692"/>
      <c r="GK70" s="1692"/>
      <c r="GL70" s="1692"/>
      <c r="GM70" s="1692"/>
      <c r="GN70" s="1692"/>
      <c r="GO70" s="1692"/>
      <c r="GP70" s="1692"/>
      <c r="GQ70" s="1692"/>
      <c r="GR70" s="1692"/>
      <c r="GS70" s="1692"/>
      <c r="GT70" s="1692"/>
      <c r="GU70" s="1692"/>
      <c r="GV70" s="1692"/>
      <c r="GW70" s="1692"/>
      <c r="GX70" s="1692"/>
      <c r="GY70" s="1692"/>
      <c r="GZ70" s="1692"/>
      <c r="HA70" s="1692"/>
      <c r="HB70" s="1692"/>
      <c r="HC70" s="1692"/>
      <c r="HD70" s="1692"/>
      <c r="HE70" s="1692"/>
      <c r="HF70" s="1692"/>
      <c r="HG70" s="1692"/>
      <c r="HH70" s="1692"/>
      <c r="HI70" s="1692"/>
      <c r="HJ70" s="1692"/>
      <c r="HK70" s="1692"/>
      <c r="HL70" s="1692"/>
      <c r="HM70" s="1692"/>
      <c r="HN70" s="1692"/>
      <c r="HO70" s="1692"/>
      <c r="HP70" s="1692"/>
      <c r="HQ70" s="1692"/>
      <c r="HR70" s="1692"/>
      <c r="HS70" s="1692"/>
      <c r="HT70" s="1692"/>
      <c r="HU70" s="1692"/>
      <c r="HV70" s="1692"/>
      <c r="HW70" s="1692"/>
      <c r="HX70" s="1692"/>
      <c r="HY70" s="1692"/>
      <c r="HZ70" s="1692"/>
      <c r="IA70" s="1692"/>
      <c r="IB70" s="1692"/>
      <c r="IC70" s="1692"/>
      <c r="ID70" s="1692"/>
      <c r="IE70" s="1692"/>
      <c r="IF70" s="1692"/>
      <c r="IG70" s="1692"/>
      <c r="IH70" s="1692"/>
      <c r="II70" s="1692"/>
      <c r="IJ70" s="1692"/>
      <c r="IK70" s="1692"/>
      <c r="IL70" s="1692"/>
      <c r="IM70" s="1692"/>
      <c r="IN70" s="1692"/>
      <c r="IO70" s="1692"/>
      <c r="IP70" s="1692"/>
      <c r="IQ70" s="1692"/>
      <c r="IR70" s="1692"/>
      <c r="IS70" s="1692"/>
      <c r="IT70" s="1692"/>
      <c r="IU70" s="1692"/>
    </row>
    <row r="71" spans="1:255" s="1580" customFormat="1" ht="14.25">
      <c r="A71" s="2877"/>
      <c r="B71" s="2882"/>
      <c r="C71" s="2879" t="s">
        <v>1551</v>
      </c>
      <c r="D71" s="2280"/>
      <c r="E71" s="1709">
        <v>118</v>
      </c>
      <c r="F71" s="1709">
        <v>197</v>
      </c>
      <c r="G71" s="1709">
        <v>27</v>
      </c>
      <c r="H71" s="1712">
        <v>342</v>
      </c>
      <c r="I71" s="1709">
        <v>111</v>
      </c>
      <c r="J71" s="1710">
        <v>0</v>
      </c>
      <c r="K71" s="1711">
        <v>231</v>
      </c>
      <c r="L71" s="1709">
        <v>238733</v>
      </c>
      <c r="M71" s="624">
        <v>1033.4761904761904</v>
      </c>
      <c r="N71" s="1713">
        <v>6447</v>
      </c>
      <c r="O71" s="1748"/>
      <c r="P71" s="1748"/>
      <c r="Q71" s="1748"/>
      <c r="R71" s="1746"/>
      <c r="S71" s="1692"/>
      <c r="T71" s="1692"/>
      <c r="U71" s="1692"/>
      <c r="V71" s="1692"/>
      <c r="W71" s="1692"/>
      <c r="X71" s="1692"/>
      <c r="Y71" s="1692"/>
      <c r="Z71" s="1692"/>
      <c r="AA71" s="1692"/>
      <c r="AB71" s="1692"/>
      <c r="AC71" s="1692"/>
      <c r="AD71" s="1692"/>
      <c r="AE71" s="1692"/>
      <c r="AF71" s="1692"/>
      <c r="AG71" s="1692"/>
      <c r="AH71" s="1692"/>
      <c r="AI71" s="1692"/>
      <c r="AJ71" s="1692"/>
      <c r="AK71" s="1692"/>
      <c r="AL71" s="1692"/>
      <c r="AM71" s="1692"/>
      <c r="AN71" s="1692"/>
      <c r="AO71" s="1692"/>
      <c r="AP71" s="1692"/>
      <c r="AQ71" s="1692"/>
      <c r="AR71" s="1692"/>
      <c r="AS71" s="1692"/>
      <c r="AT71" s="1692"/>
      <c r="AU71" s="1692"/>
      <c r="AV71" s="1692"/>
      <c r="AW71" s="1692"/>
      <c r="AX71" s="1692"/>
      <c r="AY71" s="1692"/>
      <c r="AZ71" s="1692"/>
      <c r="BA71" s="1692"/>
      <c r="BB71" s="1692"/>
      <c r="BC71" s="1692"/>
      <c r="BD71" s="1692"/>
      <c r="BE71" s="1692"/>
      <c r="BF71" s="1692"/>
      <c r="BG71" s="1692"/>
      <c r="BH71" s="1692"/>
      <c r="BI71" s="1692"/>
      <c r="BJ71" s="1692"/>
      <c r="BK71" s="1692"/>
      <c r="BL71" s="1692"/>
      <c r="BM71" s="1692"/>
      <c r="BN71" s="1692"/>
      <c r="BO71" s="1692"/>
      <c r="BP71" s="1692"/>
      <c r="BQ71" s="1692"/>
      <c r="BR71" s="1692"/>
      <c r="BS71" s="1692"/>
      <c r="BT71" s="1692"/>
      <c r="BU71" s="1692"/>
      <c r="BV71" s="1692"/>
      <c r="BW71" s="1692"/>
      <c r="BX71" s="1692"/>
      <c r="BY71" s="1692"/>
      <c r="BZ71" s="1692"/>
      <c r="CA71" s="1692"/>
      <c r="CB71" s="1692"/>
      <c r="CC71" s="1692"/>
      <c r="CD71" s="1692"/>
      <c r="CE71" s="1692"/>
      <c r="CF71" s="1692"/>
      <c r="CG71" s="1692"/>
      <c r="CH71" s="1692"/>
      <c r="CI71" s="1692"/>
      <c r="CJ71" s="1692"/>
      <c r="CK71" s="1692"/>
      <c r="CL71" s="1692"/>
      <c r="CM71" s="1692"/>
      <c r="CN71" s="1692"/>
      <c r="CO71" s="1692"/>
      <c r="CP71" s="1692"/>
      <c r="CQ71" s="1692"/>
      <c r="CR71" s="1692"/>
      <c r="CS71" s="1692"/>
      <c r="CT71" s="1692"/>
      <c r="CU71" s="1692"/>
      <c r="CV71" s="1692"/>
      <c r="CW71" s="1692"/>
      <c r="CX71" s="1692"/>
      <c r="CY71" s="1692"/>
      <c r="CZ71" s="1692"/>
      <c r="DA71" s="1692"/>
      <c r="DB71" s="1692"/>
      <c r="DC71" s="1692"/>
      <c r="DD71" s="1692"/>
      <c r="DE71" s="1692"/>
      <c r="DF71" s="1692"/>
      <c r="DG71" s="1692"/>
      <c r="DH71" s="1692"/>
      <c r="DI71" s="1692"/>
      <c r="DJ71" s="1692"/>
      <c r="DK71" s="1692"/>
      <c r="DL71" s="1692"/>
      <c r="DM71" s="1692"/>
      <c r="DN71" s="1692"/>
      <c r="DO71" s="1692"/>
      <c r="DP71" s="1692"/>
      <c r="DQ71" s="1692"/>
      <c r="DR71" s="1692"/>
      <c r="DS71" s="1692"/>
      <c r="DT71" s="1692"/>
      <c r="DU71" s="1692"/>
      <c r="DV71" s="1692"/>
      <c r="DW71" s="1692"/>
      <c r="DX71" s="1692"/>
      <c r="DY71" s="1692"/>
      <c r="DZ71" s="1692"/>
      <c r="EA71" s="1692"/>
      <c r="EB71" s="1692"/>
      <c r="EC71" s="1692"/>
      <c r="ED71" s="1692"/>
      <c r="EE71" s="1692"/>
      <c r="EF71" s="1692"/>
      <c r="EG71" s="1692"/>
      <c r="EH71" s="1692"/>
      <c r="EI71" s="1692"/>
      <c r="EJ71" s="1692"/>
      <c r="EK71" s="1692"/>
      <c r="EL71" s="1692"/>
      <c r="EM71" s="1692"/>
      <c r="EN71" s="1692"/>
      <c r="EO71" s="1692"/>
      <c r="EP71" s="1692"/>
      <c r="EQ71" s="1692"/>
      <c r="ER71" s="1692"/>
      <c r="ES71" s="1692"/>
      <c r="ET71" s="1692"/>
      <c r="EU71" s="1692"/>
      <c r="EV71" s="1692"/>
      <c r="EW71" s="1692"/>
      <c r="EX71" s="1692"/>
      <c r="EY71" s="1692"/>
      <c r="EZ71" s="1692"/>
      <c r="FA71" s="1692"/>
      <c r="FB71" s="1692"/>
      <c r="FC71" s="1692"/>
      <c r="FD71" s="1692"/>
      <c r="FE71" s="1692"/>
      <c r="FF71" s="1692"/>
      <c r="FG71" s="1692"/>
      <c r="FH71" s="1692"/>
      <c r="FI71" s="1692"/>
      <c r="FJ71" s="1692"/>
      <c r="FK71" s="1692"/>
      <c r="FL71" s="1692"/>
      <c r="FM71" s="1692"/>
      <c r="FN71" s="1692"/>
      <c r="FO71" s="1692"/>
      <c r="FP71" s="1692"/>
      <c r="FQ71" s="1692"/>
      <c r="FR71" s="1692"/>
      <c r="FS71" s="1692"/>
      <c r="FT71" s="1692"/>
      <c r="FU71" s="1692"/>
      <c r="FV71" s="1692"/>
      <c r="FW71" s="1692"/>
      <c r="FX71" s="1692"/>
      <c r="FY71" s="1692"/>
      <c r="FZ71" s="1692"/>
      <c r="GA71" s="1692"/>
      <c r="GB71" s="1692"/>
      <c r="GC71" s="1692"/>
      <c r="GD71" s="1692"/>
      <c r="GE71" s="1692"/>
      <c r="GF71" s="1692"/>
      <c r="GG71" s="1692"/>
      <c r="GH71" s="1692"/>
      <c r="GI71" s="1692"/>
      <c r="GJ71" s="1692"/>
      <c r="GK71" s="1692"/>
      <c r="GL71" s="1692"/>
      <c r="GM71" s="1692"/>
      <c r="GN71" s="1692"/>
      <c r="GO71" s="1692"/>
      <c r="GP71" s="1692"/>
      <c r="GQ71" s="1692"/>
      <c r="GR71" s="1692"/>
      <c r="GS71" s="1692"/>
      <c r="GT71" s="1692"/>
      <c r="GU71" s="1692"/>
      <c r="GV71" s="1692"/>
      <c r="GW71" s="1692"/>
      <c r="GX71" s="1692"/>
      <c r="GY71" s="1692"/>
      <c r="GZ71" s="1692"/>
      <c r="HA71" s="1692"/>
      <c r="HB71" s="1692"/>
      <c r="HC71" s="1692"/>
      <c r="HD71" s="1692"/>
      <c r="HE71" s="1692"/>
      <c r="HF71" s="1692"/>
      <c r="HG71" s="1692"/>
      <c r="HH71" s="1692"/>
      <c r="HI71" s="1692"/>
      <c r="HJ71" s="1692"/>
      <c r="HK71" s="1692"/>
      <c r="HL71" s="1692"/>
      <c r="HM71" s="1692"/>
      <c r="HN71" s="1692"/>
      <c r="HO71" s="1692"/>
      <c r="HP71" s="1692"/>
      <c r="HQ71" s="1692"/>
      <c r="HR71" s="1692"/>
      <c r="HS71" s="1692"/>
      <c r="HT71" s="1692"/>
      <c r="HU71" s="1692"/>
      <c r="HV71" s="1692"/>
      <c r="HW71" s="1692"/>
      <c r="HX71" s="1692"/>
      <c r="HY71" s="1692"/>
      <c r="HZ71" s="1692"/>
      <c r="IA71" s="1692"/>
      <c r="IB71" s="1692"/>
      <c r="IC71" s="1692"/>
      <c r="ID71" s="1692"/>
      <c r="IE71" s="1692"/>
      <c r="IF71" s="1692"/>
      <c r="IG71" s="1692"/>
      <c r="IH71" s="1692"/>
      <c r="II71" s="1692"/>
      <c r="IJ71" s="1692"/>
      <c r="IK71" s="1692"/>
      <c r="IL71" s="1692"/>
      <c r="IM71" s="1692"/>
      <c r="IN71" s="1692"/>
      <c r="IO71" s="1692"/>
      <c r="IP71" s="1692"/>
      <c r="IQ71" s="1692"/>
      <c r="IR71" s="1692"/>
      <c r="IS71" s="1692"/>
      <c r="IT71" s="1692"/>
      <c r="IU71" s="1692"/>
    </row>
    <row r="72" spans="1:255" s="1580" customFormat="1" ht="14.25">
      <c r="A72" s="2877"/>
      <c r="B72" s="2882"/>
      <c r="C72" s="2879" t="s">
        <v>1591</v>
      </c>
      <c r="D72" s="2280"/>
      <c r="E72" s="1710">
        <v>46</v>
      </c>
      <c r="F72" s="1710">
        <v>256</v>
      </c>
      <c r="G72" s="1710">
        <v>25</v>
      </c>
      <c r="H72" s="1712">
        <v>327</v>
      </c>
      <c r="I72" s="1709">
        <v>185</v>
      </c>
      <c r="J72" s="1710">
        <v>0</v>
      </c>
      <c r="K72" s="1711">
        <v>142</v>
      </c>
      <c r="L72" s="1709">
        <v>210883</v>
      </c>
      <c r="M72" s="624">
        <v>1485.0915492957747</v>
      </c>
      <c r="N72" s="1713">
        <v>6002</v>
      </c>
      <c r="O72" s="1748"/>
      <c r="P72" s="1748"/>
      <c r="Q72" s="1748"/>
      <c r="R72" s="1746"/>
      <c r="S72" s="1692"/>
      <c r="T72" s="1692"/>
      <c r="U72" s="1692"/>
      <c r="V72" s="1692"/>
      <c r="W72" s="1692"/>
      <c r="X72" s="1692"/>
      <c r="Y72" s="1692"/>
      <c r="Z72" s="1692"/>
      <c r="AA72" s="1692"/>
      <c r="AB72" s="1692"/>
      <c r="AC72" s="1692"/>
      <c r="AD72" s="1692"/>
      <c r="AE72" s="1692"/>
      <c r="AF72" s="1692"/>
      <c r="AG72" s="1692"/>
      <c r="AH72" s="1692"/>
      <c r="AI72" s="1692"/>
      <c r="AJ72" s="1692"/>
      <c r="AK72" s="1692"/>
      <c r="AL72" s="1692"/>
      <c r="AM72" s="1692"/>
      <c r="AN72" s="1692"/>
      <c r="AO72" s="1692"/>
      <c r="AP72" s="1692"/>
      <c r="AQ72" s="1692"/>
      <c r="AR72" s="1692"/>
      <c r="AS72" s="1692"/>
      <c r="AT72" s="1692"/>
      <c r="AU72" s="1692"/>
      <c r="AV72" s="1692"/>
      <c r="AW72" s="1692"/>
      <c r="AX72" s="1692"/>
      <c r="AY72" s="1692"/>
      <c r="AZ72" s="1692"/>
      <c r="BA72" s="1692"/>
      <c r="BB72" s="1692"/>
      <c r="BC72" s="1692"/>
      <c r="BD72" s="1692"/>
      <c r="BE72" s="1692"/>
      <c r="BF72" s="1692"/>
      <c r="BG72" s="1692"/>
      <c r="BH72" s="1692"/>
      <c r="BI72" s="1692"/>
      <c r="BJ72" s="1692"/>
      <c r="BK72" s="1692"/>
      <c r="BL72" s="1692"/>
      <c r="BM72" s="1692"/>
      <c r="BN72" s="1692"/>
      <c r="BO72" s="1692"/>
      <c r="BP72" s="1692"/>
      <c r="BQ72" s="1692"/>
      <c r="BR72" s="1692"/>
      <c r="BS72" s="1692"/>
      <c r="BT72" s="1692"/>
      <c r="BU72" s="1692"/>
      <c r="BV72" s="1692"/>
      <c r="BW72" s="1692"/>
      <c r="BX72" s="1692"/>
      <c r="BY72" s="1692"/>
      <c r="BZ72" s="1692"/>
      <c r="CA72" s="1692"/>
      <c r="CB72" s="1692"/>
      <c r="CC72" s="1692"/>
      <c r="CD72" s="1692"/>
      <c r="CE72" s="1692"/>
      <c r="CF72" s="1692"/>
      <c r="CG72" s="1692"/>
      <c r="CH72" s="1692"/>
      <c r="CI72" s="1692"/>
      <c r="CJ72" s="1692"/>
      <c r="CK72" s="1692"/>
      <c r="CL72" s="1692"/>
      <c r="CM72" s="1692"/>
      <c r="CN72" s="1692"/>
      <c r="CO72" s="1692"/>
      <c r="CP72" s="1692"/>
      <c r="CQ72" s="1692"/>
      <c r="CR72" s="1692"/>
      <c r="CS72" s="1692"/>
      <c r="CT72" s="1692"/>
      <c r="CU72" s="1692"/>
      <c r="CV72" s="1692"/>
      <c r="CW72" s="1692"/>
      <c r="CX72" s="1692"/>
      <c r="CY72" s="1692"/>
      <c r="CZ72" s="1692"/>
      <c r="DA72" s="1692"/>
      <c r="DB72" s="1692"/>
      <c r="DC72" s="1692"/>
      <c r="DD72" s="1692"/>
      <c r="DE72" s="1692"/>
      <c r="DF72" s="1692"/>
      <c r="DG72" s="1692"/>
      <c r="DH72" s="1692"/>
      <c r="DI72" s="1692"/>
      <c r="DJ72" s="1692"/>
      <c r="DK72" s="1692"/>
      <c r="DL72" s="1692"/>
      <c r="DM72" s="1692"/>
      <c r="DN72" s="1692"/>
      <c r="DO72" s="1692"/>
      <c r="DP72" s="1692"/>
      <c r="DQ72" s="1692"/>
      <c r="DR72" s="1692"/>
      <c r="DS72" s="1692"/>
      <c r="DT72" s="1692"/>
      <c r="DU72" s="1692"/>
      <c r="DV72" s="1692"/>
      <c r="DW72" s="1692"/>
      <c r="DX72" s="1692"/>
      <c r="DY72" s="1692"/>
      <c r="DZ72" s="1692"/>
      <c r="EA72" s="1692"/>
      <c r="EB72" s="1692"/>
      <c r="EC72" s="1692"/>
      <c r="ED72" s="1692"/>
      <c r="EE72" s="1692"/>
      <c r="EF72" s="1692"/>
      <c r="EG72" s="1692"/>
      <c r="EH72" s="1692"/>
      <c r="EI72" s="1692"/>
      <c r="EJ72" s="1692"/>
      <c r="EK72" s="1692"/>
      <c r="EL72" s="1692"/>
      <c r="EM72" s="1692"/>
      <c r="EN72" s="1692"/>
      <c r="EO72" s="1692"/>
      <c r="EP72" s="1692"/>
      <c r="EQ72" s="1692"/>
      <c r="ER72" s="1692"/>
      <c r="ES72" s="1692"/>
      <c r="ET72" s="1692"/>
      <c r="EU72" s="1692"/>
      <c r="EV72" s="1692"/>
      <c r="EW72" s="1692"/>
      <c r="EX72" s="1692"/>
      <c r="EY72" s="1692"/>
      <c r="EZ72" s="1692"/>
      <c r="FA72" s="1692"/>
      <c r="FB72" s="1692"/>
      <c r="FC72" s="1692"/>
      <c r="FD72" s="1692"/>
      <c r="FE72" s="1692"/>
      <c r="FF72" s="1692"/>
      <c r="FG72" s="1692"/>
      <c r="FH72" s="1692"/>
      <c r="FI72" s="1692"/>
      <c r="FJ72" s="1692"/>
      <c r="FK72" s="1692"/>
      <c r="FL72" s="1692"/>
      <c r="FM72" s="1692"/>
      <c r="FN72" s="1692"/>
      <c r="FO72" s="1692"/>
      <c r="FP72" s="1692"/>
      <c r="FQ72" s="1692"/>
      <c r="FR72" s="1692"/>
      <c r="FS72" s="1692"/>
      <c r="FT72" s="1692"/>
      <c r="FU72" s="1692"/>
      <c r="FV72" s="1692"/>
      <c r="FW72" s="1692"/>
      <c r="FX72" s="1692"/>
      <c r="FY72" s="1692"/>
      <c r="FZ72" s="1692"/>
      <c r="GA72" s="1692"/>
      <c r="GB72" s="1692"/>
      <c r="GC72" s="1692"/>
      <c r="GD72" s="1692"/>
      <c r="GE72" s="1692"/>
      <c r="GF72" s="1692"/>
      <c r="GG72" s="1692"/>
      <c r="GH72" s="1692"/>
      <c r="GI72" s="1692"/>
      <c r="GJ72" s="1692"/>
      <c r="GK72" s="1692"/>
      <c r="GL72" s="1692"/>
      <c r="GM72" s="1692"/>
      <c r="GN72" s="1692"/>
      <c r="GO72" s="1692"/>
      <c r="GP72" s="1692"/>
      <c r="GQ72" s="1692"/>
      <c r="GR72" s="1692"/>
      <c r="GS72" s="1692"/>
      <c r="GT72" s="1692"/>
      <c r="GU72" s="1692"/>
      <c r="GV72" s="1692"/>
      <c r="GW72" s="1692"/>
      <c r="GX72" s="1692"/>
      <c r="GY72" s="1692"/>
      <c r="GZ72" s="1692"/>
      <c r="HA72" s="1692"/>
      <c r="HB72" s="1692"/>
      <c r="HC72" s="1692"/>
      <c r="HD72" s="1692"/>
      <c r="HE72" s="1692"/>
      <c r="HF72" s="1692"/>
      <c r="HG72" s="1692"/>
      <c r="HH72" s="1692"/>
      <c r="HI72" s="1692"/>
      <c r="HJ72" s="1692"/>
      <c r="HK72" s="1692"/>
      <c r="HL72" s="1692"/>
      <c r="HM72" s="1692"/>
      <c r="HN72" s="1692"/>
      <c r="HO72" s="1692"/>
      <c r="HP72" s="1692"/>
      <c r="HQ72" s="1692"/>
      <c r="HR72" s="1692"/>
      <c r="HS72" s="1692"/>
      <c r="HT72" s="1692"/>
      <c r="HU72" s="1692"/>
      <c r="HV72" s="1692"/>
      <c r="HW72" s="1692"/>
      <c r="HX72" s="1692"/>
      <c r="HY72" s="1692"/>
      <c r="HZ72" s="1692"/>
      <c r="IA72" s="1692"/>
      <c r="IB72" s="1692"/>
      <c r="IC72" s="1692"/>
      <c r="ID72" s="1692"/>
      <c r="IE72" s="1692"/>
      <c r="IF72" s="1692"/>
      <c r="IG72" s="1692"/>
      <c r="IH72" s="1692"/>
      <c r="II72" s="1692"/>
      <c r="IJ72" s="1692"/>
      <c r="IK72" s="1692"/>
      <c r="IL72" s="1692"/>
      <c r="IM72" s="1692"/>
      <c r="IN72" s="1692"/>
      <c r="IO72" s="1692"/>
      <c r="IP72" s="1692"/>
      <c r="IQ72" s="1692"/>
      <c r="IR72" s="1692"/>
      <c r="IS72" s="1692"/>
      <c r="IT72" s="1692"/>
      <c r="IU72" s="1692"/>
    </row>
    <row r="73" spans="1:255" s="1580" customFormat="1" ht="14.25">
      <c r="A73" s="2877"/>
      <c r="B73" s="2882"/>
      <c r="C73" s="2879" t="s">
        <v>1592</v>
      </c>
      <c r="D73" s="2280"/>
      <c r="E73" s="1709">
        <v>1742</v>
      </c>
      <c r="F73" s="1709">
        <v>5009</v>
      </c>
      <c r="G73" s="1709">
        <v>501</v>
      </c>
      <c r="H73" s="1712">
        <v>7252</v>
      </c>
      <c r="I73" s="1709">
        <v>6966</v>
      </c>
      <c r="J73" s="1710">
        <v>0</v>
      </c>
      <c r="K73" s="1711">
        <v>286</v>
      </c>
      <c r="L73" s="1709">
        <v>367683</v>
      </c>
      <c r="M73" s="624">
        <v>1285.6048951048951</v>
      </c>
      <c r="N73" s="1713">
        <v>10835</v>
      </c>
      <c r="O73" s="1936" t="s">
        <v>528</v>
      </c>
      <c r="P73" s="1748"/>
      <c r="Q73" s="1748"/>
      <c r="R73" s="1746"/>
      <c r="S73" s="1692"/>
      <c r="T73" s="1692"/>
      <c r="U73" s="1692"/>
      <c r="V73" s="1692"/>
      <c r="W73" s="1692"/>
      <c r="X73" s="1692"/>
      <c r="Y73" s="1692"/>
      <c r="Z73" s="1692"/>
      <c r="AA73" s="1692"/>
      <c r="AB73" s="1692"/>
      <c r="AC73" s="1692"/>
      <c r="AD73" s="1692"/>
      <c r="AE73" s="1692"/>
      <c r="AF73" s="1692"/>
      <c r="AG73" s="1692"/>
      <c r="AH73" s="1692"/>
      <c r="AI73" s="1692"/>
      <c r="AJ73" s="1692"/>
      <c r="AK73" s="1692"/>
      <c r="AL73" s="1692"/>
      <c r="AM73" s="1692"/>
      <c r="AN73" s="1692"/>
      <c r="AO73" s="1692"/>
      <c r="AP73" s="1692"/>
      <c r="AQ73" s="1692"/>
      <c r="AR73" s="1692"/>
      <c r="AS73" s="1692"/>
      <c r="AT73" s="1692"/>
      <c r="AU73" s="1692"/>
      <c r="AV73" s="1692"/>
      <c r="AW73" s="1692"/>
      <c r="AX73" s="1692"/>
      <c r="AY73" s="1692"/>
      <c r="AZ73" s="1692"/>
      <c r="BA73" s="1692"/>
      <c r="BB73" s="1692"/>
      <c r="BC73" s="1692"/>
      <c r="BD73" s="1692"/>
      <c r="BE73" s="1692"/>
      <c r="BF73" s="1692"/>
      <c r="BG73" s="1692"/>
      <c r="BH73" s="1692"/>
      <c r="BI73" s="1692"/>
      <c r="BJ73" s="1692"/>
      <c r="BK73" s="1692"/>
      <c r="BL73" s="1692"/>
      <c r="BM73" s="1692"/>
      <c r="BN73" s="1692"/>
      <c r="BO73" s="1692"/>
      <c r="BP73" s="1692"/>
      <c r="BQ73" s="1692"/>
      <c r="BR73" s="1692"/>
      <c r="BS73" s="1692"/>
      <c r="BT73" s="1692"/>
      <c r="BU73" s="1692"/>
      <c r="BV73" s="1692"/>
      <c r="BW73" s="1692"/>
      <c r="BX73" s="1692"/>
      <c r="BY73" s="1692"/>
      <c r="BZ73" s="1692"/>
      <c r="CA73" s="1692"/>
      <c r="CB73" s="1692"/>
      <c r="CC73" s="1692"/>
      <c r="CD73" s="1692"/>
      <c r="CE73" s="1692"/>
      <c r="CF73" s="1692"/>
      <c r="CG73" s="1692"/>
      <c r="CH73" s="1692"/>
      <c r="CI73" s="1692"/>
      <c r="CJ73" s="1692"/>
      <c r="CK73" s="1692"/>
      <c r="CL73" s="1692"/>
      <c r="CM73" s="1692"/>
      <c r="CN73" s="1692"/>
      <c r="CO73" s="1692"/>
      <c r="CP73" s="1692"/>
      <c r="CQ73" s="1692"/>
      <c r="CR73" s="1692"/>
      <c r="CS73" s="1692"/>
      <c r="CT73" s="1692"/>
      <c r="CU73" s="1692"/>
      <c r="CV73" s="1692"/>
      <c r="CW73" s="1692"/>
      <c r="CX73" s="1692"/>
      <c r="CY73" s="1692"/>
      <c r="CZ73" s="1692"/>
      <c r="DA73" s="1692"/>
      <c r="DB73" s="1692"/>
      <c r="DC73" s="1692"/>
      <c r="DD73" s="1692"/>
      <c r="DE73" s="1692"/>
      <c r="DF73" s="1692"/>
      <c r="DG73" s="1692"/>
      <c r="DH73" s="1692"/>
      <c r="DI73" s="1692"/>
      <c r="DJ73" s="1692"/>
      <c r="DK73" s="1692"/>
      <c r="DL73" s="1692"/>
      <c r="DM73" s="1692"/>
      <c r="DN73" s="1692"/>
      <c r="DO73" s="1692"/>
      <c r="DP73" s="1692"/>
      <c r="DQ73" s="1692"/>
      <c r="DR73" s="1692"/>
      <c r="DS73" s="1692"/>
      <c r="DT73" s="1692"/>
      <c r="DU73" s="1692"/>
      <c r="DV73" s="1692"/>
      <c r="DW73" s="1692"/>
      <c r="DX73" s="1692"/>
      <c r="DY73" s="1692"/>
      <c r="DZ73" s="1692"/>
      <c r="EA73" s="1692"/>
      <c r="EB73" s="1692"/>
      <c r="EC73" s="1692"/>
      <c r="ED73" s="1692"/>
      <c r="EE73" s="1692"/>
      <c r="EF73" s="1692"/>
      <c r="EG73" s="1692"/>
      <c r="EH73" s="1692"/>
      <c r="EI73" s="1692"/>
      <c r="EJ73" s="1692"/>
      <c r="EK73" s="1692"/>
      <c r="EL73" s="1692"/>
      <c r="EM73" s="1692"/>
      <c r="EN73" s="1692"/>
      <c r="EO73" s="1692"/>
      <c r="EP73" s="1692"/>
      <c r="EQ73" s="1692"/>
      <c r="ER73" s="1692"/>
      <c r="ES73" s="1692"/>
      <c r="ET73" s="1692"/>
      <c r="EU73" s="1692"/>
      <c r="EV73" s="1692"/>
      <c r="EW73" s="1692"/>
      <c r="EX73" s="1692"/>
      <c r="EY73" s="1692"/>
      <c r="EZ73" s="1692"/>
      <c r="FA73" s="1692"/>
      <c r="FB73" s="1692"/>
      <c r="FC73" s="1692"/>
      <c r="FD73" s="1692"/>
      <c r="FE73" s="1692"/>
      <c r="FF73" s="1692"/>
      <c r="FG73" s="1692"/>
      <c r="FH73" s="1692"/>
      <c r="FI73" s="1692"/>
      <c r="FJ73" s="1692"/>
      <c r="FK73" s="1692"/>
      <c r="FL73" s="1692"/>
      <c r="FM73" s="1692"/>
      <c r="FN73" s="1692"/>
      <c r="FO73" s="1692"/>
      <c r="FP73" s="1692"/>
      <c r="FQ73" s="1692"/>
      <c r="FR73" s="1692"/>
      <c r="FS73" s="1692"/>
      <c r="FT73" s="1692"/>
      <c r="FU73" s="1692"/>
      <c r="FV73" s="1692"/>
      <c r="FW73" s="1692"/>
      <c r="FX73" s="1692"/>
      <c r="FY73" s="1692"/>
      <c r="FZ73" s="1692"/>
      <c r="GA73" s="1692"/>
      <c r="GB73" s="1692"/>
      <c r="GC73" s="1692"/>
      <c r="GD73" s="1692"/>
      <c r="GE73" s="1692"/>
      <c r="GF73" s="1692"/>
      <c r="GG73" s="1692"/>
      <c r="GH73" s="1692"/>
      <c r="GI73" s="1692"/>
      <c r="GJ73" s="1692"/>
      <c r="GK73" s="1692"/>
      <c r="GL73" s="1692"/>
      <c r="GM73" s="1692"/>
      <c r="GN73" s="1692"/>
      <c r="GO73" s="1692"/>
      <c r="GP73" s="1692"/>
      <c r="GQ73" s="1692"/>
      <c r="GR73" s="1692"/>
      <c r="GS73" s="1692"/>
      <c r="GT73" s="1692"/>
      <c r="GU73" s="1692"/>
      <c r="GV73" s="1692"/>
      <c r="GW73" s="1692"/>
      <c r="GX73" s="1692"/>
      <c r="GY73" s="1692"/>
      <c r="GZ73" s="1692"/>
      <c r="HA73" s="1692"/>
      <c r="HB73" s="1692"/>
      <c r="HC73" s="1692"/>
      <c r="HD73" s="1692"/>
      <c r="HE73" s="1692"/>
      <c r="HF73" s="1692"/>
      <c r="HG73" s="1692"/>
      <c r="HH73" s="1692"/>
      <c r="HI73" s="1692"/>
      <c r="HJ73" s="1692"/>
      <c r="HK73" s="1692"/>
      <c r="HL73" s="1692"/>
      <c r="HM73" s="1692"/>
      <c r="HN73" s="1692"/>
      <c r="HO73" s="1692"/>
      <c r="HP73" s="1692"/>
      <c r="HQ73" s="1692"/>
      <c r="HR73" s="1692"/>
      <c r="HS73" s="1692"/>
      <c r="HT73" s="1692"/>
      <c r="HU73" s="1692"/>
      <c r="HV73" s="1692"/>
      <c r="HW73" s="1692"/>
      <c r="HX73" s="1692"/>
      <c r="HY73" s="1692"/>
      <c r="HZ73" s="1692"/>
      <c r="IA73" s="1692"/>
      <c r="IB73" s="1692"/>
      <c r="IC73" s="1692"/>
      <c r="ID73" s="1692"/>
      <c r="IE73" s="1692"/>
      <c r="IF73" s="1692"/>
      <c r="IG73" s="1692"/>
      <c r="IH73" s="1692"/>
      <c r="II73" s="1692"/>
      <c r="IJ73" s="1692"/>
      <c r="IK73" s="1692"/>
      <c r="IL73" s="1692"/>
      <c r="IM73" s="1692"/>
      <c r="IN73" s="1692"/>
      <c r="IO73" s="1692"/>
      <c r="IP73" s="1692"/>
      <c r="IQ73" s="1692"/>
      <c r="IR73" s="1692"/>
      <c r="IS73" s="1692"/>
      <c r="IT73" s="1692"/>
      <c r="IU73" s="1692"/>
    </row>
    <row r="74" spans="1:255" s="1580" customFormat="1" ht="14.25">
      <c r="A74" s="2877"/>
      <c r="B74" s="2883"/>
      <c r="C74" s="2886" t="s">
        <v>1763</v>
      </c>
      <c r="D74" s="2887"/>
      <c r="E74" s="1712">
        <v>4598</v>
      </c>
      <c r="F74" s="1712">
        <v>16549</v>
      </c>
      <c r="G74" s="1712">
        <v>1790</v>
      </c>
      <c r="H74" s="1712">
        <v>22937</v>
      </c>
      <c r="I74" s="1712">
        <v>19467</v>
      </c>
      <c r="J74" s="1711">
        <v>0</v>
      </c>
      <c r="K74" s="1711">
        <v>3470</v>
      </c>
      <c r="L74" s="1712">
        <v>4992743</v>
      </c>
      <c r="M74" s="624">
        <v>1438.8308357348703</v>
      </c>
      <c r="N74" s="1714">
        <v>139465</v>
      </c>
      <c r="O74" s="1748"/>
      <c r="P74" s="1748"/>
      <c r="Q74" s="1748"/>
      <c r="R74" s="1746"/>
      <c r="S74" s="1692"/>
      <c r="T74" s="1692"/>
      <c r="U74" s="1692"/>
      <c r="V74" s="1692"/>
      <c r="W74" s="1692"/>
      <c r="X74" s="1692"/>
      <c r="Y74" s="1692"/>
      <c r="Z74" s="1692"/>
      <c r="AA74" s="1692"/>
      <c r="AB74" s="1692"/>
      <c r="AC74" s="1692"/>
      <c r="AD74" s="1692"/>
      <c r="AE74" s="1692"/>
      <c r="AF74" s="1692"/>
      <c r="AG74" s="1692"/>
      <c r="AH74" s="1692"/>
      <c r="AI74" s="1692"/>
      <c r="AJ74" s="1692"/>
      <c r="AK74" s="1692"/>
      <c r="AL74" s="1692"/>
      <c r="AM74" s="1692"/>
      <c r="AN74" s="1692"/>
      <c r="AO74" s="1692"/>
      <c r="AP74" s="1692"/>
      <c r="AQ74" s="1692"/>
      <c r="AR74" s="1692"/>
      <c r="AS74" s="1692"/>
      <c r="AT74" s="1692"/>
      <c r="AU74" s="1692"/>
      <c r="AV74" s="1692"/>
      <c r="AW74" s="1692"/>
      <c r="AX74" s="1692"/>
      <c r="AY74" s="1692"/>
      <c r="AZ74" s="1692"/>
      <c r="BA74" s="1692"/>
      <c r="BB74" s="1692"/>
      <c r="BC74" s="1692"/>
      <c r="BD74" s="1692"/>
      <c r="BE74" s="1692"/>
      <c r="BF74" s="1692"/>
      <c r="BG74" s="1692"/>
      <c r="BH74" s="1692"/>
      <c r="BI74" s="1692"/>
      <c r="BJ74" s="1692"/>
      <c r="BK74" s="1692"/>
      <c r="BL74" s="1692"/>
      <c r="BM74" s="1692"/>
      <c r="BN74" s="1692"/>
      <c r="BO74" s="1692"/>
      <c r="BP74" s="1692"/>
      <c r="BQ74" s="1692"/>
      <c r="BR74" s="1692"/>
      <c r="BS74" s="1692"/>
      <c r="BT74" s="1692"/>
      <c r="BU74" s="1692"/>
      <c r="BV74" s="1692"/>
      <c r="BW74" s="1692"/>
      <c r="BX74" s="1692"/>
      <c r="BY74" s="1692"/>
      <c r="BZ74" s="1692"/>
      <c r="CA74" s="1692"/>
      <c r="CB74" s="1692"/>
      <c r="CC74" s="1692"/>
      <c r="CD74" s="1692"/>
      <c r="CE74" s="1692"/>
      <c r="CF74" s="1692"/>
      <c r="CG74" s="1692"/>
      <c r="CH74" s="1692"/>
      <c r="CI74" s="1692"/>
      <c r="CJ74" s="1692"/>
      <c r="CK74" s="1692"/>
      <c r="CL74" s="1692"/>
      <c r="CM74" s="1692"/>
      <c r="CN74" s="1692"/>
      <c r="CO74" s="1692"/>
      <c r="CP74" s="1692"/>
      <c r="CQ74" s="1692"/>
      <c r="CR74" s="1692"/>
      <c r="CS74" s="1692"/>
      <c r="CT74" s="1692"/>
      <c r="CU74" s="1692"/>
      <c r="CV74" s="1692"/>
      <c r="CW74" s="1692"/>
      <c r="CX74" s="1692"/>
      <c r="CY74" s="1692"/>
      <c r="CZ74" s="1692"/>
      <c r="DA74" s="1692"/>
      <c r="DB74" s="1692"/>
      <c r="DC74" s="1692"/>
      <c r="DD74" s="1692"/>
      <c r="DE74" s="1692"/>
      <c r="DF74" s="1692"/>
      <c r="DG74" s="1692"/>
      <c r="DH74" s="1692"/>
      <c r="DI74" s="1692"/>
      <c r="DJ74" s="1692"/>
      <c r="DK74" s="1692"/>
      <c r="DL74" s="1692"/>
      <c r="DM74" s="1692"/>
      <c r="DN74" s="1692"/>
      <c r="DO74" s="1692"/>
      <c r="DP74" s="1692"/>
      <c r="DQ74" s="1692"/>
      <c r="DR74" s="1692"/>
      <c r="DS74" s="1692"/>
      <c r="DT74" s="1692"/>
      <c r="DU74" s="1692"/>
      <c r="DV74" s="1692"/>
      <c r="DW74" s="1692"/>
      <c r="DX74" s="1692"/>
      <c r="DY74" s="1692"/>
      <c r="DZ74" s="1692"/>
      <c r="EA74" s="1692"/>
      <c r="EB74" s="1692"/>
      <c r="EC74" s="1692"/>
      <c r="ED74" s="1692"/>
      <c r="EE74" s="1692"/>
      <c r="EF74" s="1692"/>
      <c r="EG74" s="1692"/>
      <c r="EH74" s="1692"/>
      <c r="EI74" s="1692"/>
      <c r="EJ74" s="1692"/>
      <c r="EK74" s="1692"/>
      <c r="EL74" s="1692"/>
      <c r="EM74" s="1692"/>
      <c r="EN74" s="1692"/>
      <c r="EO74" s="1692"/>
      <c r="EP74" s="1692"/>
      <c r="EQ74" s="1692"/>
      <c r="ER74" s="1692"/>
      <c r="ES74" s="1692"/>
      <c r="ET74" s="1692"/>
      <c r="EU74" s="1692"/>
      <c r="EV74" s="1692"/>
      <c r="EW74" s="1692"/>
      <c r="EX74" s="1692"/>
      <c r="EY74" s="1692"/>
      <c r="EZ74" s="1692"/>
      <c r="FA74" s="1692"/>
      <c r="FB74" s="1692"/>
      <c r="FC74" s="1692"/>
      <c r="FD74" s="1692"/>
      <c r="FE74" s="1692"/>
      <c r="FF74" s="1692"/>
      <c r="FG74" s="1692"/>
      <c r="FH74" s="1692"/>
      <c r="FI74" s="1692"/>
      <c r="FJ74" s="1692"/>
      <c r="FK74" s="1692"/>
      <c r="FL74" s="1692"/>
      <c r="FM74" s="1692"/>
      <c r="FN74" s="1692"/>
      <c r="FO74" s="1692"/>
      <c r="FP74" s="1692"/>
      <c r="FQ74" s="1692"/>
      <c r="FR74" s="1692"/>
      <c r="FS74" s="1692"/>
      <c r="FT74" s="1692"/>
      <c r="FU74" s="1692"/>
      <c r="FV74" s="1692"/>
      <c r="FW74" s="1692"/>
      <c r="FX74" s="1692"/>
      <c r="FY74" s="1692"/>
      <c r="FZ74" s="1692"/>
      <c r="GA74" s="1692"/>
      <c r="GB74" s="1692"/>
      <c r="GC74" s="1692"/>
      <c r="GD74" s="1692"/>
      <c r="GE74" s="1692"/>
      <c r="GF74" s="1692"/>
      <c r="GG74" s="1692"/>
      <c r="GH74" s="1692"/>
      <c r="GI74" s="1692"/>
      <c r="GJ74" s="1692"/>
      <c r="GK74" s="1692"/>
      <c r="GL74" s="1692"/>
      <c r="GM74" s="1692"/>
      <c r="GN74" s="1692"/>
      <c r="GO74" s="1692"/>
      <c r="GP74" s="1692"/>
      <c r="GQ74" s="1692"/>
      <c r="GR74" s="1692"/>
      <c r="GS74" s="1692"/>
      <c r="GT74" s="1692"/>
      <c r="GU74" s="1692"/>
      <c r="GV74" s="1692"/>
      <c r="GW74" s="1692"/>
      <c r="GX74" s="1692"/>
      <c r="GY74" s="1692"/>
      <c r="GZ74" s="1692"/>
      <c r="HA74" s="1692"/>
      <c r="HB74" s="1692"/>
      <c r="HC74" s="1692"/>
      <c r="HD74" s="1692"/>
      <c r="HE74" s="1692"/>
      <c r="HF74" s="1692"/>
      <c r="HG74" s="1692"/>
      <c r="HH74" s="1692"/>
      <c r="HI74" s="1692"/>
      <c r="HJ74" s="1692"/>
      <c r="HK74" s="1692"/>
      <c r="HL74" s="1692"/>
      <c r="HM74" s="1692"/>
      <c r="HN74" s="1692"/>
      <c r="HO74" s="1692"/>
      <c r="HP74" s="1692"/>
      <c r="HQ74" s="1692"/>
      <c r="HR74" s="1692"/>
      <c r="HS74" s="1692"/>
      <c r="HT74" s="1692"/>
      <c r="HU74" s="1692"/>
      <c r="HV74" s="1692"/>
      <c r="HW74" s="1692"/>
      <c r="HX74" s="1692"/>
      <c r="HY74" s="1692"/>
      <c r="HZ74" s="1692"/>
      <c r="IA74" s="1692"/>
      <c r="IB74" s="1692"/>
      <c r="IC74" s="1692"/>
      <c r="ID74" s="1692"/>
      <c r="IE74" s="1692"/>
      <c r="IF74" s="1692"/>
      <c r="IG74" s="1692"/>
      <c r="IH74" s="1692"/>
      <c r="II74" s="1692"/>
      <c r="IJ74" s="1692"/>
      <c r="IK74" s="1692"/>
      <c r="IL74" s="1692"/>
      <c r="IM74" s="1692"/>
      <c r="IN74" s="1692"/>
      <c r="IO74" s="1692"/>
      <c r="IP74" s="1692"/>
      <c r="IQ74" s="1692"/>
      <c r="IR74" s="1692"/>
      <c r="IS74" s="1692"/>
      <c r="IT74" s="1692"/>
      <c r="IU74" s="1692"/>
    </row>
    <row r="75" spans="1:255" s="1580" customFormat="1" ht="14.25">
      <c r="A75" s="2877"/>
      <c r="B75" s="2879" t="s">
        <v>1594</v>
      </c>
      <c r="C75" s="2888"/>
      <c r="D75" s="2880"/>
      <c r="E75" s="1709">
        <v>115</v>
      </c>
      <c r="F75" s="1709">
        <v>494</v>
      </c>
      <c r="G75" s="1709">
        <v>95</v>
      </c>
      <c r="H75" s="1712">
        <v>704</v>
      </c>
      <c r="I75" s="1709">
        <v>551</v>
      </c>
      <c r="J75" s="1710">
        <v>0</v>
      </c>
      <c r="K75" s="1711">
        <v>153</v>
      </c>
      <c r="L75" s="1709">
        <v>253916</v>
      </c>
      <c r="M75" s="624">
        <v>1659.5816993464052</v>
      </c>
      <c r="N75" s="1713">
        <v>5533</v>
      </c>
      <c r="O75" s="1748"/>
      <c r="P75" s="1748"/>
      <c r="Q75" s="1748"/>
      <c r="R75" s="1746"/>
      <c r="S75" s="1692"/>
      <c r="T75" s="1692"/>
      <c r="U75" s="1692"/>
      <c r="V75" s="1692"/>
      <c r="W75" s="1692"/>
      <c r="X75" s="1692"/>
      <c r="Y75" s="1692"/>
      <c r="Z75" s="1692"/>
      <c r="AA75" s="1692"/>
      <c r="AB75" s="1692"/>
      <c r="AC75" s="1692"/>
      <c r="AD75" s="1692"/>
      <c r="AE75" s="1692"/>
      <c r="AF75" s="1692"/>
      <c r="AG75" s="1692"/>
      <c r="AH75" s="1692"/>
      <c r="AI75" s="1692"/>
      <c r="AJ75" s="1692"/>
      <c r="AK75" s="1692"/>
      <c r="AL75" s="1692"/>
      <c r="AM75" s="1692"/>
      <c r="AN75" s="1692"/>
      <c r="AO75" s="1692"/>
      <c r="AP75" s="1692"/>
      <c r="AQ75" s="1692"/>
      <c r="AR75" s="1692"/>
      <c r="AS75" s="1692"/>
      <c r="AT75" s="1692"/>
      <c r="AU75" s="1692"/>
      <c r="AV75" s="1692"/>
      <c r="AW75" s="1692"/>
      <c r="AX75" s="1692"/>
      <c r="AY75" s="1692"/>
      <c r="AZ75" s="1692"/>
      <c r="BA75" s="1692"/>
      <c r="BB75" s="1692"/>
      <c r="BC75" s="1692"/>
      <c r="BD75" s="1692"/>
      <c r="BE75" s="1692"/>
      <c r="BF75" s="1692"/>
      <c r="BG75" s="1692"/>
      <c r="BH75" s="1692"/>
      <c r="BI75" s="1692"/>
      <c r="BJ75" s="1692"/>
      <c r="BK75" s="1692"/>
      <c r="BL75" s="1692"/>
      <c r="BM75" s="1692"/>
      <c r="BN75" s="1692"/>
      <c r="BO75" s="1692"/>
      <c r="BP75" s="1692"/>
      <c r="BQ75" s="1692"/>
      <c r="BR75" s="1692"/>
      <c r="BS75" s="1692"/>
      <c r="BT75" s="1692"/>
      <c r="BU75" s="1692"/>
      <c r="BV75" s="1692"/>
      <c r="BW75" s="1692"/>
      <c r="BX75" s="1692"/>
      <c r="BY75" s="1692"/>
      <c r="BZ75" s="1692"/>
      <c r="CA75" s="1692"/>
      <c r="CB75" s="1692"/>
      <c r="CC75" s="1692"/>
      <c r="CD75" s="1692"/>
      <c r="CE75" s="1692"/>
      <c r="CF75" s="1692"/>
      <c r="CG75" s="1692"/>
      <c r="CH75" s="1692"/>
      <c r="CI75" s="1692"/>
      <c r="CJ75" s="1692"/>
      <c r="CK75" s="1692"/>
      <c r="CL75" s="1692"/>
      <c r="CM75" s="1692"/>
      <c r="CN75" s="1692"/>
      <c r="CO75" s="1692"/>
      <c r="CP75" s="1692"/>
      <c r="CQ75" s="1692"/>
      <c r="CR75" s="1692"/>
      <c r="CS75" s="1692"/>
      <c r="CT75" s="1692"/>
      <c r="CU75" s="1692"/>
      <c r="CV75" s="1692"/>
      <c r="CW75" s="1692"/>
      <c r="CX75" s="1692"/>
      <c r="CY75" s="1692"/>
      <c r="CZ75" s="1692"/>
      <c r="DA75" s="1692"/>
      <c r="DB75" s="1692"/>
      <c r="DC75" s="1692"/>
      <c r="DD75" s="1692"/>
      <c r="DE75" s="1692"/>
      <c r="DF75" s="1692"/>
      <c r="DG75" s="1692"/>
      <c r="DH75" s="1692"/>
      <c r="DI75" s="1692"/>
      <c r="DJ75" s="1692"/>
      <c r="DK75" s="1692"/>
      <c r="DL75" s="1692"/>
      <c r="DM75" s="1692"/>
      <c r="DN75" s="1692"/>
      <c r="DO75" s="1692"/>
      <c r="DP75" s="1692"/>
      <c r="DQ75" s="1692"/>
      <c r="DR75" s="1692"/>
      <c r="DS75" s="1692"/>
      <c r="DT75" s="1692"/>
      <c r="DU75" s="1692"/>
      <c r="DV75" s="1692"/>
      <c r="DW75" s="1692"/>
      <c r="DX75" s="1692"/>
      <c r="DY75" s="1692"/>
      <c r="DZ75" s="1692"/>
      <c r="EA75" s="1692"/>
      <c r="EB75" s="1692"/>
      <c r="EC75" s="1692"/>
      <c r="ED75" s="1692"/>
      <c r="EE75" s="1692"/>
      <c r="EF75" s="1692"/>
      <c r="EG75" s="1692"/>
      <c r="EH75" s="1692"/>
      <c r="EI75" s="1692"/>
      <c r="EJ75" s="1692"/>
      <c r="EK75" s="1692"/>
      <c r="EL75" s="1692"/>
      <c r="EM75" s="1692"/>
      <c r="EN75" s="1692"/>
      <c r="EO75" s="1692"/>
      <c r="EP75" s="1692"/>
      <c r="EQ75" s="1692"/>
      <c r="ER75" s="1692"/>
      <c r="ES75" s="1692"/>
      <c r="ET75" s="1692"/>
      <c r="EU75" s="1692"/>
      <c r="EV75" s="1692"/>
      <c r="EW75" s="1692"/>
      <c r="EX75" s="1692"/>
      <c r="EY75" s="1692"/>
      <c r="EZ75" s="1692"/>
      <c r="FA75" s="1692"/>
      <c r="FB75" s="1692"/>
      <c r="FC75" s="1692"/>
      <c r="FD75" s="1692"/>
      <c r="FE75" s="1692"/>
      <c r="FF75" s="1692"/>
      <c r="FG75" s="1692"/>
      <c r="FH75" s="1692"/>
      <c r="FI75" s="1692"/>
      <c r="FJ75" s="1692"/>
      <c r="FK75" s="1692"/>
      <c r="FL75" s="1692"/>
      <c r="FM75" s="1692"/>
      <c r="FN75" s="1692"/>
      <c r="FO75" s="1692"/>
      <c r="FP75" s="1692"/>
      <c r="FQ75" s="1692"/>
      <c r="FR75" s="1692"/>
      <c r="FS75" s="1692"/>
      <c r="FT75" s="1692"/>
      <c r="FU75" s="1692"/>
      <c r="FV75" s="1692"/>
      <c r="FW75" s="1692"/>
      <c r="FX75" s="1692"/>
      <c r="FY75" s="1692"/>
      <c r="FZ75" s="1692"/>
      <c r="GA75" s="1692"/>
      <c r="GB75" s="1692"/>
      <c r="GC75" s="1692"/>
      <c r="GD75" s="1692"/>
      <c r="GE75" s="1692"/>
      <c r="GF75" s="1692"/>
      <c r="GG75" s="1692"/>
      <c r="GH75" s="1692"/>
      <c r="GI75" s="1692"/>
      <c r="GJ75" s="1692"/>
      <c r="GK75" s="1692"/>
      <c r="GL75" s="1692"/>
      <c r="GM75" s="1692"/>
      <c r="GN75" s="1692"/>
      <c r="GO75" s="1692"/>
      <c r="GP75" s="1692"/>
      <c r="GQ75" s="1692"/>
      <c r="GR75" s="1692"/>
      <c r="GS75" s="1692"/>
      <c r="GT75" s="1692"/>
      <c r="GU75" s="1692"/>
      <c r="GV75" s="1692"/>
      <c r="GW75" s="1692"/>
      <c r="GX75" s="1692"/>
      <c r="GY75" s="1692"/>
      <c r="GZ75" s="1692"/>
      <c r="HA75" s="1692"/>
      <c r="HB75" s="1692"/>
      <c r="HC75" s="1692"/>
      <c r="HD75" s="1692"/>
      <c r="HE75" s="1692"/>
      <c r="HF75" s="1692"/>
      <c r="HG75" s="1692"/>
      <c r="HH75" s="1692"/>
      <c r="HI75" s="1692"/>
      <c r="HJ75" s="1692"/>
      <c r="HK75" s="1692"/>
      <c r="HL75" s="1692"/>
      <c r="HM75" s="1692"/>
      <c r="HN75" s="1692"/>
      <c r="HO75" s="1692"/>
      <c r="HP75" s="1692"/>
      <c r="HQ75" s="1692"/>
      <c r="HR75" s="1692"/>
      <c r="HS75" s="1692"/>
      <c r="HT75" s="1692"/>
      <c r="HU75" s="1692"/>
      <c r="HV75" s="1692"/>
      <c r="HW75" s="1692"/>
      <c r="HX75" s="1692"/>
      <c r="HY75" s="1692"/>
      <c r="HZ75" s="1692"/>
      <c r="IA75" s="1692"/>
      <c r="IB75" s="1692"/>
      <c r="IC75" s="1692"/>
      <c r="ID75" s="1692"/>
      <c r="IE75" s="1692"/>
      <c r="IF75" s="1692"/>
      <c r="IG75" s="1692"/>
      <c r="IH75" s="1692"/>
      <c r="II75" s="1692"/>
      <c r="IJ75" s="1692"/>
      <c r="IK75" s="1692"/>
      <c r="IL75" s="1692"/>
      <c r="IM75" s="1692"/>
      <c r="IN75" s="1692"/>
      <c r="IO75" s="1692"/>
      <c r="IP75" s="1692"/>
      <c r="IQ75" s="1692"/>
      <c r="IR75" s="1692"/>
      <c r="IS75" s="1692"/>
      <c r="IT75" s="1692"/>
      <c r="IU75" s="1692"/>
    </row>
    <row r="76" spans="1:255" s="1580" customFormat="1" ht="14.25">
      <c r="A76" s="2877"/>
      <c r="B76" s="2879" t="s">
        <v>1595</v>
      </c>
      <c r="C76" s="2888"/>
      <c r="D76" s="2880"/>
      <c r="E76" s="1709">
        <v>0</v>
      </c>
      <c r="F76" s="1709">
        <v>0</v>
      </c>
      <c r="G76" s="1709">
        <v>0</v>
      </c>
      <c r="H76" s="1712">
        <v>0</v>
      </c>
      <c r="I76" s="1709">
        <v>0</v>
      </c>
      <c r="J76" s="1710">
        <v>0</v>
      </c>
      <c r="K76" s="1711">
        <v>0</v>
      </c>
      <c r="L76" s="1709">
        <v>0</v>
      </c>
      <c r="M76" s="1716" t="s">
        <v>1790</v>
      </c>
      <c r="N76" s="1713">
        <v>0</v>
      </c>
      <c r="O76" s="1748"/>
      <c r="P76" s="1748"/>
      <c r="Q76" s="1748"/>
      <c r="R76" s="1746"/>
      <c r="S76" s="1692"/>
      <c r="T76" s="1692"/>
      <c r="U76" s="1692"/>
      <c r="V76" s="1692"/>
      <c r="W76" s="1692"/>
      <c r="X76" s="1692"/>
      <c r="Y76" s="1692"/>
      <c r="Z76" s="1692"/>
      <c r="AA76" s="1692"/>
      <c r="AB76" s="1692"/>
      <c r="AC76" s="1692"/>
      <c r="AD76" s="1692"/>
      <c r="AE76" s="1692"/>
      <c r="AF76" s="1692"/>
      <c r="AG76" s="1692"/>
      <c r="AH76" s="1692"/>
      <c r="AI76" s="1692"/>
      <c r="AJ76" s="1692"/>
      <c r="AK76" s="1692"/>
      <c r="AL76" s="1692"/>
      <c r="AM76" s="1692"/>
      <c r="AN76" s="1692"/>
      <c r="AO76" s="1692"/>
      <c r="AP76" s="1692"/>
      <c r="AQ76" s="1692"/>
      <c r="AR76" s="1692"/>
      <c r="AS76" s="1692"/>
      <c r="AT76" s="1692"/>
      <c r="AU76" s="1692"/>
      <c r="AV76" s="1692"/>
      <c r="AW76" s="1692"/>
      <c r="AX76" s="1692"/>
      <c r="AY76" s="1692"/>
      <c r="AZ76" s="1692"/>
      <c r="BA76" s="1692"/>
      <c r="BB76" s="1692"/>
      <c r="BC76" s="1692"/>
      <c r="BD76" s="1692"/>
      <c r="BE76" s="1692"/>
      <c r="BF76" s="1692"/>
      <c r="BG76" s="1692"/>
      <c r="BH76" s="1692"/>
      <c r="BI76" s="1692"/>
      <c r="BJ76" s="1692"/>
      <c r="BK76" s="1692"/>
      <c r="BL76" s="1692"/>
      <c r="BM76" s="1692"/>
      <c r="BN76" s="1692"/>
      <c r="BO76" s="1692"/>
      <c r="BP76" s="1692"/>
      <c r="BQ76" s="1692"/>
      <c r="BR76" s="1692"/>
      <c r="BS76" s="1692"/>
      <c r="BT76" s="1692"/>
      <c r="BU76" s="1692"/>
      <c r="BV76" s="1692"/>
      <c r="BW76" s="1692"/>
      <c r="BX76" s="1692"/>
      <c r="BY76" s="1692"/>
      <c r="BZ76" s="1692"/>
      <c r="CA76" s="1692"/>
      <c r="CB76" s="1692"/>
      <c r="CC76" s="1692"/>
      <c r="CD76" s="1692"/>
      <c r="CE76" s="1692"/>
      <c r="CF76" s="1692"/>
      <c r="CG76" s="1692"/>
      <c r="CH76" s="1692"/>
      <c r="CI76" s="1692"/>
      <c r="CJ76" s="1692"/>
      <c r="CK76" s="1692"/>
      <c r="CL76" s="1692"/>
      <c r="CM76" s="1692"/>
      <c r="CN76" s="1692"/>
      <c r="CO76" s="1692"/>
      <c r="CP76" s="1692"/>
      <c r="CQ76" s="1692"/>
      <c r="CR76" s="1692"/>
      <c r="CS76" s="1692"/>
      <c r="CT76" s="1692"/>
      <c r="CU76" s="1692"/>
      <c r="CV76" s="1692"/>
      <c r="CW76" s="1692"/>
      <c r="CX76" s="1692"/>
      <c r="CY76" s="1692"/>
      <c r="CZ76" s="1692"/>
      <c r="DA76" s="1692"/>
      <c r="DB76" s="1692"/>
      <c r="DC76" s="1692"/>
      <c r="DD76" s="1692"/>
      <c r="DE76" s="1692"/>
      <c r="DF76" s="1692"/>
      <c r="DG76" s="1692"/>
      <c r="DH76" s="1692"/>
      <c r="DI76" s="1692"/>
      <c r="DJ76" s="1692"/>
      <c r="DK76" s="1692"/>
      <c r="DL76" s="1692"/>
      <c r="DM76" s="1692"/>
      <c r="DN76" s="1692"/>
      <c r="DO76" s="1692"/>
      <c r="DP76" s="1692"/>
      <c r="DQ76" s="1692"/>
      <c r="DR76" s="1692"/>
      <c r="DS76" s="1692"/>
      <c r="DT76" s="1692"/>
      <c r="DU76" s="1692"/>
      <c r="DV76" s="1692"/>
      <c r="DW76" s="1692"/>
      <c r="DX76" s="1692"/>
      <c r="DY76" s="1692"/>
      <c r="DZ76" s="1692"/>
      <c r="EA76" s="1692"/>
      <c r="EB76" s="1692"/>
      <c r="EC76" s="1692"/>
      <c r="ED76" s="1692"/>
      <c r="EE76" s="1692"/>
      <c r="EF76" s="1692"/>
      <c r="EG76" s="1692"/>
      <c r="EH76" s="1692"/>
      <c r="EI76" s="1692"/>
      <c r="EJ76" s="1692"/>
      <c r="EK76" s="1692"/>
      <c r="EL76" s="1692"/>
      <c r="EM76" s="1692"/>
      <c r="EN76" s="1692"/>
      <c r="EO76" s="1692"/>
      <c r="EP76" s="1692"/>
      <c r="EQ76" s="1692"/>
      <c r="ER76" s="1692"/>
      <c r="ES76" s="1692"/>
      <c r="ET76" s="1692"/>
      <c r="EU76" s="1692"/>
      <c r="EV76" s="1692"/>
      <c r="EW76" s="1692"/>
      <c r="EX76" s="1692"/>
      <c r="EY76" s="1692"/>
      <c r="EZ76" s="1692"/>
      <c r="FA76" s="1692"/>
      <c r="FB76" s="1692"/>
      <c r="FC76" s="1692"/>
      <c r="FD76" s="1692"/>
      <c r="FE76" s="1692"/>
      <c r="FF76" s="1692"/>
      <c r="FG76" s="1692"/>
      <c r="FH76" s="1692"/>
      <c r="FI76" s="1692"/>
      <c r="FJ76" s="1692"/>
      <c r="FK76" s="1692"/>
      <c r="FL76" s="1692"/>
      <c r="FM76" s="1692"/>
      <c r="FN76" s="1692"/>
      <c r="FO76" s="1692"/>
      <c r="FP76" s="1692"/>
      <c r="FQ76" s="1692"/>
      <c r="FR76" s="1692"/>
      <c r="FS76" s="1692"/>
      <c r="FT76" s="1692"/>
      <c r="FU76" s="1692"/>
      <c r="FV76" s="1692"/>
      <c r="FW76" s="1692"/>
      <c r="FX76" s="1692"/>
      <c r="FY76" s="1692"/>
      <c r="FZ76" s="1692"/>
      <c r="GA76" s="1692"/>
      <c r="GB76" s="1692"/>
      <c r="GC76" s="1692"/>
      <c r="GD76" s="1692"/>
      <c r="GE76" s="1692"/>
      <c r="GF76" s="1692"/>
      <c r="GG76" s="1692"/>
      <c r="GH76" s="1692"/>
      <c r="GI76" s="1692"/>
      <c r="GJ76" s="1692"/>
      <c r="GK76" s="1692"/>
      <c r="GL76" s="1692"/>
      <c r="GM76" s="1692"/>
      <c r="GN76" s="1692"/>
      <c r="GO76" s="1692"/>
      <c r="GP76" s="1692"/>
      <c r="GQ76" s="1692"/>
      <c r="GR76" s="1692"/>
      <c r="GS76" s="1692"/>
      <c r="GT76" s="1692"/>
      <c r="GU76" s="1692"/>
      <c r="GV76" s="1692"/>
      <c r="GW76" s="1692"/>
      <c r="GX76" s="1692"/>
      <c r="GY76" s="1692"/>
      <c r="GZ76" s="1692"/>
      <c r="HA76" s="1692"/>
      <c r="HB76" s="1692"/>
      <c r="HC76" s="1692"/>
      <c r="HD76" s="1692"/>
      <c r="HE76" s="1692"/>
      <c r="HF76" s="1692"/>
      <c r="HG76" s="1692"/>
      <c r="HH76" s="1692"/>
      <c r="HI76" s="1692"/>
      <c r="HJ76" s="1692"/>
      <c r="HK76" s="1692"/>
      <c r="HL76" s="1692"/>
      <c r="HM76" s="1692"/>
      <c r="HN76" s="1692"/>
      <c r="HO76" s="1692"/>
      <c r="HP76" s="1692"/>
      <c r="HQ76" s="1692"/>
      <c r="HR76" s="1692"/>
      <c r="HS76" s="1692"/>
      <c r="HT76" s="1692"/>
      <c r="HU76" s="1692"/>
      <c r="HV76" s="1692"/>
      <c r="HW76" s="1692"/>
      <c r="HX76" s="1692"/>
      <c r="HY76" s="1692"/>
      <c r="HZ76" s="1692"/>
      <c r="IA76" s="1692"/>
      <c r="IB76" s="1692"/>
      <c r="IC76" s="1692"/>
      <c r="ID76" s="1692"/>
      <c r="IE76" s="1692"/>
      <c r="IF76" s="1692"/>
      <c r="IG76" s="1692"/>
      <c r="IH76" s="1692"/>
      <c r="II76" s="1692"/>
      <c r="IJ76" s="1692"/>
      <c r="IK76" s="1692"/>
      <c r="IL76" s="1692"/>
      <c r="IM76" s="1692"/>
      <c r="IN76" s="1692"/>
      <c r="IO76" s="1692"/>
      <c r="IP76" s="1692"/>
      <c r="IQ76" s="1692"/>
      <c r="IR76" s="1692"/>
      <c r="IS76" s="1692"/>
      <c r="IT76" s="1692"/>
      <c r="IU76" s="1692"/>
    </row>
    <row r="77" spans="1:255" s="1580" customFormat="1" ht="14.25">
      <c r="A77" s="2877"/>
      <c r="B77" s="2879" t="s">
        <v>1596</v>
      </c>
      <c r="C77" s="2888"/>
      <c r="D77" s="2880"/>
      <c r="E77" s="1709">
        <v>754</v>
      </c>
      <c r="F77" s="1709">
        <v>3412</v>
      </c>
      <c r="G77" s="1709">
        <v>444</v>
      </c>
      <c r="H77" s="1712">
        <v>4610</v>
      </c>
      <c r="I77" s="1709">
        <v>3951</v>
      </c>
      <c r="J77" s="1710">
        <v>10</v>
      </c>
      <c r="K77" s="1711">
        <v>659</v>
      </c>
      <c r="L77" s="1709">
        <v>981357</v>
      </c>
      <c r="M77" s="624">
        <v>1489.1608497723823</v>
      </c>
      <c r="N77" s="1713">
        <v>25131</v>
      </c>
      <c r="O77" s="1748"/>
      <c r="P77" s="1748"/>
      <c r="Q77" s="1748"/>
      <c r="R77" s="1746"/>
      <c r="S77" s="1692"/>
      <c r="T77" s="1692"/>
      <c r="U77" s="1692"/>
      <c r="V77" s="1692"/>
      <c r="W77" s="1692"/>
      <c r="X77" s="1692"/>
      <c r="Y77" s="1692"/>
      <c r="Z77" s="1692"/>
      <c r="AA77" s="1692"/>
      <c r="AB77" s="1692"/>
      <c r="AC77" s="1692"/>
      <c r="AD77" s="1692"/>
      <c r="AE77" s="1692"/>
      <c r="AF77" s="1692"/>
      <c r="AG77" s="1692"/>
      <c r="AH77" s="1692"/>
      <c r="AI77" s="1692"/>
      <c r="AJ77" s="1692"/>
      <c r="AK77" s="1692"/>
      <c r="AL77" s="1692"/>
      <c r="AM77" s="1692"/>
      <c r="AN77" s="1692"/>
      <c r="AO77" s="1692"/>
      <c r="AP77" s="1692"/>
      <c r="AQ77" s="1692"/>
      <c r="AR77" s="1692"/>
      <c r="AS77" s="1692"/>
      <c r="AT77" s="1692"/>
      <c r="AU77" s="1692"/>
      <c r="AV77" s="1692"/>
      <c r="AW77" s="1692"/>
      <c r="AX77" s="1692"/>
      <c r="AY77" s="1692"/>
      <c r="AZ77" s="1692"/>
      <c r="BA77" s="1692"/>
      <c r="BB77" s="1692"/>
      <c r="BC77" s="1692"/>
      <c r="BD77" s="1692"/>
      <c r="BE77" s="1692"/>
      <c r="BF77" s="1692"/>
      <c r="BG77" s="1692"/>
      <c r="BH77" s="1692"/>
      <c r="BI77" s="1692"/>
      <c r="BJ77" s="1692"/>
      <c r="BK77" s="1692"/>
      <c r="BL77" s="1692"/>
      <c r="BM77" s="1692"/>
      <c r="BN77" s="1692"/>
      <c r="BO77" s="1692"/>
      <c r="BP77" s="1692"/>
      <c r="BQ77" s="1692"/>
      <c r="BR77" s="1692"/>
      <c r="BS77" s="1692"/>
      <c r="BT77" s="1692"/>
      <c r="BU77" s="1692"/>
      <c r="BV77" s="1692"/>
      <c r="BW77" s="1692"/>
      <c r="BX77" s="1692"/>
      <c r="BY77" s="1692"/>
      <c r="BZ77" s="1692"/>
      <c r="CA77" s="1692"/>
      <c r="CB77" s="1692"/>
      <c r="CC77" s="1692"/>
      <c r="CD77" s="1692"/>
      <c r="CE77" s="1692"/>
      <c r="CF77" s="1692"/>
      <c r="CG77" s="1692"/>
      <c r="CH77" s="1692"/>
      <c r="CI77" s="1692"/>
      <c r="CJ77" s="1692"/>
      <c r="CK77" s="1692"/>
      <c r="CL77" s="1692"/>
      <c r="CM77" s="1692"/>
      <c r="CN77" s="1692"/>
      <c r="CO77" s="1692"/>
      <c r="CP77" s="1692"/>
      <c r="CQ77" s="1692"/>
      <c r="CR77" s="1692"/>
      <c r="CS77" s="1692"/>
      <c r="CT77" s="1692"/>
      <c r="CU77" s="1692"/>
      <c r="CV77" s="1692"/>
      <c r="CW77" s="1692"/>
      <c r="CX77" s="1692"/>
      <c r="CY77" s="1692"/>
      <c r="CZ77" s="1692"/>
      <c r="DA77" s="1692"/>
      <c r="DB77" s="1692"/>
      <c r="DC77" s="1692"/>
      <c r="DD77" s="1692"/>
      <c r="DE77" s="1692"/>
      <c r="DF77" s="1692"/>
      <c r="DG77" s="1692"/>
      <c r="DH77" s="1692"/>
      <c r="DI77" s="1692"/>
      <c r="DJ77" s="1692"/>
      <c r="DK77" s="1692"/>
      <c r="DL77" s="1692"/>
      <c r="DM77" s="1692"/>
      <c r="DN77" s="1692"/>
      <c r="DO77" s="1692"/>
      <c r="DP77" s="1692"/>
      <c r="DQ77" s="1692"/>
      <c r="DR77" s="1692"/>
      <c r="DS77" s="1692"/>
      <c r="DT77" s="1692"/>
      <c r="DU77" s="1692"/>
      <c r="DV77" s="1692"/>
      <c r="DW77" s="1692"/>
      <c r="DX77" s="1692"/>
      <c r="DY77" s="1692"/>
      <c r="DZ77" s="1692"/>
      <c r="EA77" s="1692"/>
      <c r="EB77" s="1692"/>
      <c r="EC77" s="1692"/>
      <c r="ED77" s="1692"/>
      <c r="EE77" s="1692"/>
      <c r="EF77" s="1692"/>
      <c r="EG77" s="1692"/>
      <c r="EH77" s="1692"/>
      <c r="EI77" s="1692"/>
      <c r="EJ77" s="1692"/>
      <c r="EK77" s="1692"/>
      <c r="EL77" s="1692"/>
      <c r="EM77" s="1692"/>
      <c r="EN77" s="1692"/>
      <c r="EO77" s="1692"/>
      <c r="EP77" s="1692"/>
      <c r="EQ77" s="1692"/>
      <c r="ER77" s="1692"/>
      <c r="ES77" s="1692"/>
      <c r="ET77" s="1692"/>
      <c r="EU77" s="1692"/>
      <c r="EV77" s="1692"/>
      <c r="EW77" s="1692"/>
      <c r="EX77" s="1692"/>
      <c r="EY77" s="1692"/>
      <c r="EZ77" s="1692"/>
      <c r="FA77" s="1692"/>
      <c r="FB77" s="1692"/>
      <c r="FC77" s="1692"/>
      <c r="FD77" s="1692"/>
      <c r="FE77" s="1692"/>
      <c r="FF77" s="1692"/>
      <c r="FG77" s="1692"/>
      <c r="FH77" s="1692"/>
      <c r="FI77" s="1692"/>
      <c r="FJ77" s="1692"/>
      <c r="FK77" s="1692"/>
      <c r="FL77" s="1692"/>
      <c r="FM77" s="1692"/>
      <c r="FN77" s="1692"/>
      <c r="FO77" s="1692"/>
      <c r="FP77" s="1692"/>
      <c r="FQ77" s="1692"/>
      <c r="FR77" s="1692"/>
      <c r="FS77" s="1692"/>
      <c r="FT77" s="1692"/>
      <c r="FU77" s="1692"/>
      <c r="FV77" s="1692"/>
      <c r="FW77" s="1692"/>
      <c r="FX77" s="1692"/>
      <c r="FY77" s="1692"/>
      <c r="FZ77" s="1692"/>
      <c r="GA77" s="1692"/>
      <c r="GB77" s="1692"/>
      <c r="GC77" s="1692"/>
      <c r="GD77" s="1692"/>
      <c r="GE77" s="1692"/>
      <c r="GF77" s="1692"/>
      <c r="GG77" s="1692"/>
      <c r="GH77" s="1692"/>
      <c r="GI77" s="1692"/>
      <c r="GJ77" s="1692"/>
      <c r="GK77" s="1692"/>
      <c r="GL77" s="1692"/>
      <c r="GM77" s="1692"/>
      <c r="GN77" s="1692"/>
      <c r="GO77" s="1692"/>
      <c r="GP77" s="1692"/>
      <c r="GQ77" s="1692"/>
      <c r="GR77" s="1692"/>
      <c r="GS77" s="1692"/>
      <c r="GT77" s="1692"/>
      <c r="GU77" s="1692"/>
      <c r="GV77" s="1692"/>
      <c r="GW77" s="1692"/>
      <c r="GX77" s="1692"/>
      <c r="GY77" s="1692"/>
      <c r="GZ77" s="1692"/>
      <c r="HA77" s="1692"/>
      <c r="HB77" s="1692"/>
      <c r="HC77" s="1692"/>
      <c r="HD77" s="1692"/>
      <c r="HE77" s="1692"/>
      <c r="HF77" s="1692"/>
      <c r="HG77" s="1692"/>
      <c r="HH77" s="1692"/>
      <c r="HI77" s="1692"/>
      <c r="HJ77" s="1692"/>
      <c r="HK77" s="1692"/>
      <c r="HL77" s="1692"/>
      <c r="HM77" s="1692"/>
      <c r="HN77" s="1692"/>
      <c r="HO77" s="1692"/>
      <c r="HP77" s="1692"/>
      <c r="HQ77" s="1692"/>
      <c r="HR77" s="1692"/>
      <c r="HS77" s="1692"/>
      <c r="HT77" s="1692"/>
      <c r="HU77" s="1692"/>
      <c r="HV77" s="1692"/>
      <c r="HW77" s="1692"/>
      <c r="HX77" s="1692"/>
      <c r="HY77" s="1692"/>
      <c r="HZ77" s="1692"/>
      <c r="IA77" s="1692"/>
      <c r="IB77" s="1692"/>
      <c r="IC77" s="1692"/>
      <c r="ID77" s="1692"/>
      <c r="IE77" s="1692"/>
      <c r="IF77" s="1692"/>
      <c r="IG77" s="1692"/>
      <c r="IH77" s="1692"/>
      <c r="II77" s="1692"/>
      <c r="IJ77" s="1692"/>
      <c r="IK77" s="1692"/>
      <c r="IL77" s="1692"/>
      <c r="IM77" s="1692"/>
      <c r="IN77" s="1692"/>
      <c r="IO77" s="1692"/>
      <c r="IP77" s="1692"/>
      <c r="IQ77" s="1692"/>
      <c r="IR77" s="1692"/>
      <c r="IS77" s="1692"/>
      <c r="IT77" s="1692"/>
      <c r="IU77" s="1692"/>
    </row>
    <row r="78" spans="1:255" s="1580" customFormat="1" ht="14.25">
      <c r="A78" s="2878"/>
      <c r="B78" s="2879" t="s">
        <v>1458</v>
      </c>
      <c r="C78" s="2888"/>
      <c r="D78" s="2880"/>
      <c r="E78" s="1712">
        <v>44634</v>
      </c>
      <c r="F78" s="1712">
        <v>245563</v>
      </c>
      <c r="G78" s="1712">
        <v>15816</v>
      </c>
      <c r="H78" s="1712">
        <v>306013</v>
      </c>
      <c r="I78" s="1712">
        <v>274824</v>
      </c>
      <c r="J78" s="1711">
        <v>151</v>
      </c>
      <c r="K78" s="1711">
        <v>31189</v>
      </c>
      <c r="L78" s="1712">
        <v>48515363</v>
      </c>
      <c r="M78" s="624">
        <v>1555.528006669018</v>
      </c>
      <c r="N78" s="1714">
        <v>1438082</v>
      </c>
      <c r="O78" s="1748"/>
      <c r="P78" s="1748"/>
      <c r="Q78" s="1748"/>
      <c r="R78" s="1746"/>
      <c r="S78" s="1692"/>
      <c r="T78" s="1692"/>
      <c r="U78" s="1692"/>
      <c r="V78" s="1692"/>
      <c r="W78" s="1692"/>
      <c r="X78" s="1692"/>
      <c r="Y78" s="1692"/>
      <c r="Z78" s="1692"/>
      <c r="AA78" s="1692"/>
      <c r="AB78" s="1692"/>
      <c r="AC78" s="1692"/>
      <c r="AD78" s="1692"/>
      <c r="AE78" s="1692"/>
      <c r="AF78" s="1692"/>
      <c r="AG78" s="1692"/>
      <c r="AH78" s="1692"/>
      <c r="AI78" s="1692"/>
      <c r="AJ78" s="1692"/>
      <c r="AK78" s="1692"/>
      <c r="AL78" s="1692"/>
      <c r="AM78" s="1692"/>
      <c r="AN78" s="1692"/>
      <c r="AO78" s="1692"/>
      <c r="AP78" s="1692"/>
      <c r="AQ78" s="1692"/>
      <c r="AR78" s="1692"/>
      <c r="AS78" s="1692"/>
      <c r="AT78" s="1692"/>
      <c r="AU78" s="1692"/>
      <c r="AV78" s="1692"/>
      <c r="AW78" s="1692"/>
      <c r="AX78" s="1692"/>
      <c r="AY78" s="1692"/>
      <c r="AZ78" s="1692"/>
      <c r="BA78" s="1692"/>
      <c r="BB78" s="1692"/>
      <c r="BC78" s="1692"/>
      <c r="BD78" s="1692"/>
      <c r="BE78" s="1692"/>
      <c r="BF78" s="1692"/>
      <c r="BG78" s="1692"/>
      <c r="BH78" s="1692"/>
      <c r="BI78" s="1692"/>
      <c r="BJ78" s="1692"/>
      <c r="BK78" s="1692"/>
      <c r="BL78" s="1692"/>
      <c r="BM78" s="1692"/>
      <c r="BN78" s="1692"/>
      <c r="BO78" s="1692"/>
      <c r="BP78" s="1692"/>
      <c r="BQ78" s="1692"/>
      <c r="BR78" s="1692"/>
      <c r="BS78" s="1692"/>
      <c r="BT78" s="1692"/>
      <c r="BU78" s="1692"/>
      <c r="BV78" s="1692"/>
      <c r="BW78" s="1692"/>
      <c r="BX78" s="1692"/>
      <c r="BY78" s="1692"/>
      <c r="BZ78" s="1692"/>
      <c r="CA78" s="1692"/>
      <c r="CB78" s="1692"/>
      <c r="CC78" s="1692"/>
      <c r="CD78" s="1692"/>
      <c r="CE78" s="1692"/>
      <c r="CF78" s="1692"/>
      <c r="CG78" s="1692"/>
      <c r="CH78" s="1692"/>
      <c r="CI78" s="1692"/>
      <c r="CJ78" s="1692"/>
      <c r="CK78" s="1692"/>
      <c r="CL78" s="1692"/>
      <c r="CM78" s="1692"/>
      <c r="CN78" s="1692"/>
      <c r="CO78" s="1692"/>
      <c r="CP78" s="1692"/>
      <c r="CQ78" s="1692"/>
      <c r="CR78" s="1692"/>
      <c r="CS78" s="1692"/>
      <c r="CT78" s="1692"/>
      <c r="CU78" s="1692"/>
      <c r="CV78" s="1692"/>
      <c r="CW78" s="1692"/>
      <c r="CX78" s="1692"/>
      <c r="CY78" s="1692"/>
      <c r="CZ78" s="1692"/>
      <c r="DA78" s="1692"/>
      <c r="DB78" s="1692"/>
      <c r="DC78" s="1692"/>
      <c r="DD78" s="1692"/>
      <c r="DE78" s="1692"/>
      <c r="DF78" s="1692"/>
      <c r="DG78" s="1692"/>
      <c r="DH78" s="1692"/>
      <c r="DI78" s="1692"/>
      <c r="DJ78" s="1692"/>
      <c r="DK78" s="1692"/>
      <c r="DL78" s="1692"/>
      <c r="DM78" s="1692"/>
      <c r="DN78" s="1692"/>
      <c r="DO78" s="1692"/>
      <c r="DP78" s="1692"/>
      <c r="DQ78" s="1692"/>
      <c r="DR78" s="1692"/>
      <c r="DS78" s="1692"/>
      <c r="DT78" s="1692"/>
      <c r="DU78" s="1692"/>
      <c r="DV78" s="1692"/>
      <c r="DW78" s="1692"/>
      <c r="DX78" s="1692"/>
      <c r="DY78" s="1692"/>
      <c r="DZ78" s="1692"/>
      <c r="EA78" s="1692"/>
      <c r="EB78" s="1692"/>
      <c r="EC78" s="1692"/>
      <c r="ED78" s="1692"/>
      <c r="EE78" s="1692"/>
      <c r="EF78" s="1692"/>
      <c r="EG78" s="1692"/>
      <c r="EH78" s="1692"/>
      <c r="EI78" s="1692"/>
      <c r="EJ78" s="1692"/>
      <c r="EK78" s="1692"/>
      <c r="EL78" s="1692"/>
      <c r="EM78" s="1692"/>
      <c r="EN78" s="1692"/>
      <c r="EO78" s="1692"/>
      <c r="EP78" s="1692"/>
      <c r="EQ78" s="1692"/>
      <c r="ER78" s="1692"/>
      <c r="ES78" s="1692"/>
      <c r="ET78" s="1692"/>
      <c r="EU78" s="1692"/>
      <c r="EV78" s="1692"/>
      <c r="EW78" s="1692"/>
      <c r="EX78" s="1692"/>
      <c r="EY78" s="1692"/>
      <c r="EZ78" s="1692"/>
      <c r="FA78" s="1692"/>
      <c r="FB78" s="1692"/>
      <c r="FC78" s="1692"/>
      <c r="FD78" s="1692"/>
      <c r="FE78" s="1692"/>
      <c r="FF78" s="1692"/>
      <c r="FG78" s="1692"/>
      <c r="FH78" s="1692"/>
      <c r="FI78" s="1692"/>
      <c r="FJ78" s="1692"/>
      <c r="FK78" s="1692"/>
      <c r="FL78" s="1692"/>
      <c r="FM78" s="1692"/>
      <c r="FN78" s="1692"/>
      <c r="FO78" s="1692"/>
      <c r="FP78" s="1692"/>
      <c r="FQ78" s="1692"/>
      <c r="FR78" s="1692"/>
      <c r="FS78" s="1692"/>
      <c r="FT78" s="1692"/>
      <c r="FU78" s="1692"/>
      <c r="FV78" s="1692"/>
      <c r="FW78" s="1692"/>
      <c r="FX78" s="1692"/>
      <c r="FY78" s="1692"/>
      <c r="FZ78" s="1692"/>
      <c r="GA78" s="1692"/>
      <c r="GB78" s="1692"/>
      <c r="GC78" s="1692"/>
      <c r="GD78" s="1692"/>
      <c r="GE78" s="1692"/>
      <c r="GF78" s="1692"/>
      <c r="GG78" s="1692"/>
      <c r="GH78" s="1692"/>
      <c r="GI78" s="1692"/>
      <c r="GJ78" s="1692"/>
      <c r="GK78" s="1692"/>
      <c r="GL78" s="1692"/>
      <c r="GM78" s="1692"/>
      <c r="GN78" s="1692"/>
      <c r="GO78" s="1692"/>
      <c r="GP78" s="1692"/>
      <c r="GQ78" s="1692"/>
      <c r="GR78" s="1692"/>
      <c r="GS78" s="1692"/>
      <c r="GT78" s="1692"/>
      <c r="GU78" s="1692"/>
      <c r="GV78" s="1692"/>
      <c r="GW78" s="1692"/>
      <c r="GX78" s="1692"/>
      <c r="GY78" s="1692"/>
      <c r="GZ78" s="1692"/>
      <c r="HA78" s="1692"/>
      <c r="HB78" s="1692"/>
      <c r="HC78" s="1692"/>
      <c r="HD78" s="1692"/>
      <c r="HE78" s="1692"/>
      <c r="HF78" s="1692"/>
      <c r="HG78" s="1692"/>
      <c r="HH78" s="1692"/>
      <c r="HI78" s="1692"/>
      <c r="HJ78" s="1692"/>
      <c r="HK78" s="1692"/>
      <c r="HL78" s="1692"/>
      <c r="HM78" s="1692"/>
      <c r="HN78" s="1692"/>
      <c r="HO78" s="1692"/>
      <c r="HP78" s="1692"/>
      <c r="HQ78" s="1692"/>
      <c r="HR78" s="1692"/>
      <c r="HS78" s="1692"/>
      <c r="HT78" s="1692"/>
      <c r="HU78" s="1692"/>
      <c r="HV78" s="1692"/>
      <c r="HW78" s="1692"/>
      <c r="HX78" s="1692"/>
      <c r="HY78" s="1692"/>
      <c r="HZ78" s="1692"/>
      <c r="IA78" s="1692"/>
      <c r="IB78" s="1692"/>
      <c r="IC78" s="1692"/>
      <c r="ID78" s="1692"/>
      <c r="IE78" s="1692"/>
      <c r="IF78" s="1692"/>
      <c r="IG78" s="1692"/>
      <c r="IH78" s="1692"/>
      <c r="II78" s="1692"/>
      <c r="IJ78" s="1692"/>
      <c r="IK78" s="1692"/>
      <c r="IL78" s="1692"/>
      <c r="IM78" s="1692"/>
      <c r="IN78" s="1692"/>
      <c r="IO78" s="1692"/>
      <c r="IP78" s="1692"/>
      <c r="IQ78" s="1692"/>
      <c r="IR78" s="1692"/>
      <c r="IS78" s="1692"/>
      <c r="IT78" s="1692"/>
      <c r="IU78" s="1692"/>
    </row>
    <row r="79" spans="1:255" s="1580" customFormat="1" ht="14.25">
      <c r="A79" s="1717" t="s">
        <v>1597</v>
      </c>
      <c r="B79" s="2879" t="s">
        <v>1598</v>
      </c>
      <c r="C79" s="2888"/>
      <c r="D79" s="2880"/>
      <c r="E79" s="1709">
        <v>19515</v>
      </c>
      <c r="F79" s="1709">
        <v>207887</v>
      </c>
      <c r="G79" s="1709">
        <v>1</v>
      </c>
      <c r="H79" s="1712">
        <v>227403</v>
      </c>
      <c r="I79" s="1709">
        <v>217594</v>
      </c>
      <c r="J79" s="1710">
        <v>2</v>
      </c>
      <c r="K79" s="1711">
        <v>9809</v>
      </c>
      <c r="L79" s="1709">
        <v>10497899</v>
      </c>
      <c r="M79" s="624">
        <v>1070.2313181771842</v>
      </c>
      <c r="N79" s="1713">
        <v>209958</v>
      </c>
      <c r="O79" s="1748"/>
      <c r="P79" s="1748"/>
      <c r="Q79" s="1748"/>
      <c r="R79" s="1746"/>
      <c r="S79" s="1692"/>
      <c r="T79" s="1692"/>
      <c r="U79" s="1692"/>
      <c r="V79" s="1692"/>
      <c r="W79" s="1692"/>
      <c r="X79" s="1692"/>
      <c r="Y79" s="1692"/>
      <c r="Z79" s="1692"/>
      <c r="AA79" s="1692"/>
      <c r="AB79" s="1692"/>
      <c r="AC79" s="1692"/>
      <c r="AD79" s="1692"/>
      <c r="AE79" s="1692"/>
      <c r="AF79" s="1692"/>
      <c r="AG79" s="1692"/>
      <c r="AH79" s="1692"/>
      <c r="AI79" s="1692"/>
      <c r="AJ79" s="1692"/>
      <c r="AK79" s="1692"/>
      <c r="AL79" s="1692"/>
      <c r="AM79" s="1692"/>
      <c r="AN79" s="1692"/>
      <c r="AO79" s="1692"/>
      <c r="AP79" s="1692"/>
      <c r="AQ79" s="1692"/>
      <c r="AR79" s="1692"/>
      <c r="AS79" s="1692"/>
      <c r="AT79" s="1692"/>
      <c r="AU79" s="1692"/>
      <c r="AV79" s="1692"/>
      <c r="AW79" s="1692"/>
      <c r="AX79" s="1692"/>
      <c r="AY79" s="1692"/>
      <c r="AZ79" s="1692"/>
      <c r="BA79" s="1692"/>
      <c r="BB79" s="1692"/>
      <c r="BC79" s="1692"/>
      <c r="BD79" s="1692"/>
      <c r="BE79" s="1692"/>
      <c r="BF79" s="1692"/>
      <c r="BG79" s="1692"/>
      <c r="BH79" s="1692"/>
      <c r="BI79" s="1692"/>
      <c r="BJ79" s="1692"/>
      <c r="BK79" s="1692"/>
      <c r="BL79" s="1692"/>
      <c r="BM79" s="1692"/>
      <c r="BN79" s="1692"/>
      <c r="BO79" s="1692"/>
      <c r="BP79" s="1692"/>
      <c r="BQ79" s="1692"/>
      <c r="BR79" s="1692"/>
      <c r="BS79" s="1692"/>
      <c r="BT79" s="1692"/>
      <c r="BU79" s="1692"/>
      <c r="BV79" s="1692"/>
      <c r="BW79" s="1692"/>
      <c r="BX79" s="1692"/>
      <c r="BY79" s="1692"/>
      <c r="BZ79" s="1692"/>
      <c r="CA79" s="1692"/>
      <c r="CB79" s="1692"/>
      <c r="CC79" s="1692"/>
      <c r="CD79" s="1692"/>
      <c r="CE79" s="1692"/>
      <c r="CF79" s="1692"/>
      <c r="CG79" s="1692"/>
      <c r="CH79" s="1692"/>
      <c r="CI79" s="1692"/>
      <c r="CJ79" s="1692"/>
      <c r="CK79" s="1692"/>
      <c r="CL79" s="1692"/>
      <c r="CM79" s="1692"/>
      <c r="CN79" s="1692"/>
      <c r="CO79" s="1692"/>
      <c r="CP79" s="1692"/>
      <c r="CQ79" s="1692"/>
      <c r="CR79" s="1692"/>
      <c r="CS79" s="1692"/>
      <c r="CT79" s="1692"/>
      <c r="CU79" s="1692"/>
      <c r="CV79" s="1692"/>
      <c r="CW79" s="1692"/>
      <c r="CX79" s="1692"/>
      <c r="CY79" s="1692"/>
      <c r="CZ79" s="1692"/>
      <c r="DA79" s="1692"/>
      <c r="DB79" s="1692"/>
      <c r="DC79" s="1692"/>
      <c r="DD79" s="1692"/>
      <c r="DE79" s="1692"/>
      <c r="DF79" s="1692"/>
      <c r="DG79" s="1692"/>
      <c r="DH79" s="1692"/>
      <c r="DI79" s="1692"/>
      <c r="DJ79" s="1692"/>
      <c r="DK79" s="1692"/>
      <c r="DL79" s="1692"/>
      <c r="DM79" s="1692"/>
      <c r="DN79" s="1692"/>
      <c r="DO79" s="1692"/>
      <c r="DP79" s="1692"/>
      <c r="DQ79" s="1692"/>
      <c r="DR79" s="1692"/>
      <c r="DS79" s="1692"/>
      <c r="DT79" s="1692"/>
      <c r="DU79" s="1692"/>
      <c r="DV79" s="1692"/>
      <c r="DW79" s="1692"/>
      <c r="DX79" s="1692"/>
      <c r="DY79" s="1692"/>
      <c r="DZ79" s="1692"/>
      <c r="EA79" s="1692"/>
      <c r="EB79" s="1692"/>
      <c r="EC79" s="1692"/>
      <c r="ED79" s="1692"/>
      <c r="EE79" s="1692"/>
      <c r="EF79" s="1692"/>
      <c r="EG79" s="1692"/>
      <c r="EH79" s="1692"/>
      <c r="EI79" s="1692"/>
      <c r="EJ79" s="1692"/>
      <c r="EK79" s="1692"/>
      <c r="EL79" s="1692"/>
      <c r="EM79" s="1692"/>
      <c r="EN79" s="1692"/>
      <c r="EO79" s="1692"/>
      <c r="EP79" s="1692"/>
      <c r="EQ79" s="1692"/>
      <c r="ER79" s="1692"/>
      <c r="ES79" s="1692"/>
      <c r="ET79" s="1692"/>
      <c r="EU79" s="1692"/>
      <c r="EV79" s="1692"/>
      <c r="EW79" s="1692"/>
      <c r="EX79" s="1692"/>
      <c r="EY79" s="1692"/>
      <c r="EZ79" s="1692"/>
      <c r="FA79" s="1692"/>
      <c r="FB79" s="1692"/>
      <c r="FC79" s="1692"/>
      <c r="FD79" s="1692"/>
      <c r="FE79" s="1692"/>
      <c r="FF79" s="1692"/>
      <c r="FG79" s="1692"/>
      <c r="FH79" s="1692"/>
      <c r="FI79" s="1692"/>
      <c r="FJ79" s="1692"/>
      <c r="FK79" s="1692"/>
      <c r="FL79" s="1692"/>
      <c r="FM79" s="1692"/>
      <c r="FN79" s="1692"/>
      <c r="FO79" s="1692"/>
      <c r="FP79" s="1692"/>
      <c r="FQ79" s="1692"/>
      <c r="FR79" s="1692"/>
      <c r="FS79" s="1692"/>
      <c r="FT79" s="1692"/>
      <c r="FU79" s="1692"/>
      <c r="FV79" s="1692"/>
      <c r="FW79" s="1692"/>
      <c r="FX79" s="1692"/>
      <c r="FY79" s="1692"/>
      <c r="FZ79" s="1692"/>
      <c r="GA79" s="1692"/>
      <c r="GB79" s="1692"/>
      <c r="GC79" s="1692"/>
      <c r="GD79" s="1692"/>
      <c r="GE79" s="1692"/>
      <c r="GF79" s="1692"/>
      <c r="GG79" s="1692"/>
      <c r="GH79" s="1692"/>
      <c r="GI79" s="1692"/>
      <c r="GJ79" s="1692"/>
      <c r="GK79" s="1692"/>
      <c r="GL79" s="1692"/>
      <c r="GM79" s="1692"/>
      <c r="GN79" s="1692"/>
      <c r="GO79" s="1692"/>
      <c r="GP79" s="1692"/>
      <c r="GQ79" s="1692"/>
      <c r="GR79" s="1692"/>
      <c r="GS79" s="1692"/>
      <c r="GT79" s="1692"/>
      <c r="GU79" s="1692"/>
      <c r="GV79" s="1692"/>
      <c r="GW79" s="1692"/>
      <c r="GX79" s="1692"/>
      <c r="GY79" s="1692"/>
      <c r="GZ79" s="1692"/>
      <c r="HA79" s="1692"/>
      <c r="HB79" s="1692"/>
      <c r="HC79" s="1692"/>
      <c r="HD79" s="1692"/>
      <c r="HE79" s="1692"/>
      <c r="HF79" s="1692"/>
      <c r="HG79" s="1692"/>
      <c r="HH79" s="1692"/>
      <c r="HI79" s="1692"/>
      <c r="HJ79" s="1692"/>
      <c r="HK79" s="1692"/>
      <c r="HL79" s="1692"/>
      <c r="HM79" s="1692"/>
      <c r="HN79" s="1692"/>
      <c r="HO79" s="1692"/>
      <c r="HP79" s="1692"/>
      <c r="HQ79" s="1692"/>
      <c r="HR79" s="1692"/>
      <c r="HS79" s="1692"/>
      <c r="HT79" s="1692"/>
      <c r="HU79" s="1692"/>
      <c r="HV79" s="1692"/>
      <c r="HW79" s="1692"/>
      <c r="HX79" s="1692"/>
      <c r="HY79" s="1692"/>
      <c r="HZ79" s="1692"/>
      <c r="IA79" s="1692"/>
      <c r="IB79" s="1692"/>
      <c r="IC79" s="1692"/>
      <c r="ID79" s="1692"/>
      <c r="IE79" s="1692"/>
      <c r="IF79" s="1692"/>
      <c r="IG79" s="1692"/>
      <c r="IH79" s="1692"/>
      <c r="II79" s="1692"/>
      <c r="IJ79" s="1692"/>
      <c r="IK79" s="1692"/>
      <c r="IL79" s="1692"/>
      <c r="IM79" s="1692"/>
      <c r="IN79" s="1692"/>
      <c r="IO79" s="1692"/>
      <c r="IP79" s="1692"/>
      <c r="IQ79" s="1692"/>
      <c r="IR79" s="1692"/>
      <c r="IS79" s="1692"/>
      <c r="IT79" s="1692"/>
      <c r="IU79" s="1692"/>
    </row>
    <row r="80" spans="1:255" s="1580" customFormat="1" ht="14.25">
      <c r="A80" s="1719" t="s">
        <v>1599</v>
      </c>
      <c r="B80" s="2879" t="s">
        <v>1600</v>
      </c>
      <c r="C80" s="2888"/>
      <c r="D80" s="2880"/>
      <c r="E80" s="1709">
        <v>5015</v>
      </c>
      <c r="F80" s="1709">
        <v>40</v>
      </c>
      <c r="G80" s="1709">
        <v>3</v>
      </c>
      <c r="H80" s="1712">
        <v>5058</v>
      </c>
      <c r="I80" s="1709">
        <v>5022</v>
      </c>
      <c r="J80" s="1710">
        <v>0</v>
      </c>
      <c r="K80" s="1711">
        <v>36</v>
      </c>
      <c r="L80" s="1709">
        <v>28850</v>
      </c>
      <c r="M80" s="624">
        <v>801.3888888888889</v>
      </c>
      <c r="N80" s="1713">
        <v>577</v>
      </c>
      <c r="O80" s="1748"/>
      <c r="P80" s="1748"/>
      <c r="Q80" s="1748"/>
      <c r="R80" s="1746"/>
      <c r="S80" s="1692"/>
      <c r="T80" s="1692"/>
      <c r="U80" s="1692"/>
      <c r="V80" s="1692"/>
      <c r="W80" s="1692"/>
      <c r="X80" s="1692"/>
      <c r="Y80" s="1692"/>
      <c r="Z80" s="1692"/>
      <c r="AA80" s="1692"/>
      <c r="AB80" s="1692"/>
      <c r="AC80" s="1692"/>
      <c r="AD80" s="1692"/>
      <c r="AE80" s="1692"/>
      <c r="AF80" s="1692"/>
      <c r="AG80" s="1692"/>
      <c r="AH80" s="1692"/>
      <c r="AI80" s="1692"/>
      <c r="AJ80" s="1692"/>
      <c r="AK80" s="1692"/>
      <c r="AL80" s="1692"/>
      <c r="AM80" s="1692"/>
      <c r="AN80" s="1692"/>
      <c r="AO80" s="1692"/>
      <c r="AP80" s="1692"/>
      <c r="AQ80" s="1692"/>
      <c r="AR80" s="1692"/>
      <c r="AS80" s="1692"/>
      <c r="AT80" s="1692"/>
      <c r="AU80" s="1692"/>
      <c r="AV80" s="1692"/>
      <c r="AW80" s="1692"/>
      <c r="AX80" s="1692"/>
      <c r="AY80" s="1692"/>
      <c r="AZ80" s="1692"/>
      <c r="BA80" s="1692"/>
      <c r="BB80" s="1692"/>
      <c r="BC80" s="1692"/>
      <c r="BD80" s="1692"/>
      <c r="BE80" s="1692"/>
      <c r="BF80" s="1692"/>
      <c r="BG80" s="1692"/>
      <c r="BH80" s="1692"/>
      <c r="BI80" s="1692"/>
      <c r="BJ80" s="1692"/>
      <c r="BK80" s="1692"/>
      <c r="BL80" s="1692"/>
      <c r="BM80" s="1692"/>
      <c r="BN80" s="1692"/>
      <c r="BO80" s="1692"/>
      <c r="BP80" s="1692"/>
      <c r="BQ80" s="1692"/>
      <c r="BR80" s="1692"/>
      <c r="BS80" s="1692"/>
      <c r="BT80" s="1692"/>
      <c r="BU80" s="1692"/>
      <c r="BV80" s="1692"/>
      <c r="BW80" s="1692"/>
      <c r="BX80" s="1692"/>
      <c r="BY80" s="1692"/>
      <c r="BZ80" s="1692"/>
      <c r="CA80" s="1692"/>
      <c r="CB80" s="1692"/>
      <c r="CC80" s="1692"/>
      <c r="CD80" s="1692"/>
      <c r="CE80" s="1692"/>
      <c r="CF80" s="1692"/>
      <c r="CG80" s="1692"/>
      <c r="CH80" s="1692"/>
      <c r="CI80" s="1692"/>
      <c r="CJ80" s="1692"/>
      <c r="CK80" s="1692"/>
      <c r="CL80" s="1692"/>
      <c r="CM80" s="1692"/>
      <c r="CN80" s="1692"/>
      <c r="CO80" s="1692"/>
      <c r="CP80" s="1692"/>
      <c r="CQ80" s="1692"/>
      <c r="CR80" s="1692"/>
      <c r="CS80" s="1692"/>
      <c r="CT80" s="1692"/>
      <c r="CU80" s="1692"/>
      <c r="CV80" s="1692"/>
      <c r="CW80" s="1692"/>
      <c r="CX80" s="1692"/>
      <c r="CY80" s="1692"/>
      <c r="CZ80" s="1692"/>
      <c r="DA80" s="1692"/>
      <c r="DB80" s="1692"/>
      <c r="DC80" s="1692"/>
      <c r="DD80" s="1692"/>
      <c r="DE80" s="1692"/>
      <c r="DF80" s="1692"/>
      <c r="DG80" s="1692"/>
      <c r="DH80" s="1692"/>
      <c r="DI80" s="1692"/>
      <c r="DJ80" s="1692"/>
      <c r="DK80" s="1692"/>
      <c r="DL80" s="1692"/>
      <c r="DM80" s="1692"/>
      <c r="DN80" s="1692"/>
      <c r="DO80" s="1692"/>
      <c r="DP80" s="1692"/>
      <c r="DQ80" s="1692"/>
      <c r="DR80" s="1692"/>
      <c r="DS80" s="1692"/>
      <c r="DT80" s="1692"/>
      <c r="DU80" s="1692"/>
      <c r="DV80" s="1692"/>
      <c r="DW80" s="1692"/>
      <c r="DX80" s="1692"/>
      <c r="DY80" s="1692"/>
      <c r="DZ80" s="1692"/>
      <c r="EA80" s="1692"/>
      <c r="EB80" s="1692"/>
      <c r="EC80" s="1692"/>
      <c r="ED80" s="1692"/>
      <c r="EE80" s="1692"/>
      <c r="EF80" s="1692"/>
      <c r="EG80" s="1692"/>
      <c r="EH80" s="1692"/>
      <c r="EI80" s="1692"/>
      <c r="EJ80" s="1692"/>
      <c r="EK80" s="1692"/>
      <c r="EL80" s="1692"/>
      <c r="EM80" s="1692"/>
      <c r="EN80" s="1692"/>
      <c r="EO80" s="1692"/>
      <c r="EP80" s="1692"/>
      <c r="EQ80" s="1692"/>
      <c r="ER80" s="1692"/>
      <c r="ES80" s="1692"/>
      <c r="ET80" s="1692"/>
      <c r="EU80" s="1692"/>
      <c r="EV80" s="1692"/>
      <c r="EW80" s="1692"/>
      <c r="EX80" s="1692"/>
      <c r="EY80" s="1692"/>
      <c r="EZ80" s="1692"/>
      <c r="FA80" s="1692"/>
      <c r="FB80" s="1692"/>
      <c r="FC80" s="1692"/>
      <c r="FD80" s="1692"/>
      <c r="FE80" s="1692"/>
      <c r="FF80" s="1692"/>
      <c r="FG80" s="1692"/>
      <c r="FH80" s="1692"/>
      <c r="FI80" s="1692"/>
      <c r="FJ80" s="1692"/>
      <c r="FK80" s="1692"/>
      <c r="FL80" s="1692"/>
      <c r="FM80" s="1692"/>
      <c r="FN80" s="1692"/>
      <c r="FO80" s="1692"/>
      <c r="FP80" s="1692"/>
      <c r="FQ80" s="1692"/>
      <c r="FR80" s="1692"/>
      <c r="FS80" s="1692"/>
      <c r="FT80" s="1692"/>
      <c r="FU80" s="1692"/>
      <c r="FV80" s="1692"/>
      <c r="FW80" s="1692"/>
      <c r="FX80" s="1692"/>
      <c r="FY80" s="1692"/>
      <c r="FZ80" s="1692"/>
      <c r="GA80" s="1692"/>
      <c r="GB80" s="1692"/>
      <c r="GC80" s="1692"/>
      <c r="GD80" s="1692"/>
      <c r="GE80" s="1692"/>
      <c r="GF80" s="1692"/>
      <c r="GG80" s="1692"/>
      <c r="GH80" s="1692"/>
      <c r="GI80" s="1692"/>
      <c r="GJ80" s="1692"/>
      <c r="GK80" s="1692"/>
      <c r="GL80" s="1692"/>
      <c r="GM80" s="1692"/>
      <c r="GN80" s="1692"/>
      <c r="GO80" s="1692"/>
      <c r="GP80" s="1692"/>
      <c r="GQ80" s="1692"/>
      <c r="GR80" s="1692"/>
      <c r="GS80" s="1692"/>
      <c r="GT80" s="1692"/>
      <c r="GU80" s="1692"/>
      <c r="GV80" s="1692"/>
      <c r="GW80" s="1692"/>
      <c r="GX80" s="1692"/>
      <c r="GY80" s="1692"/>
      <c r="GZ80" s="1692"/>
      <c r="HA80" s="1692"/>
      <c r="HB80" s="1692"/>
      <c r="HC80" s="1692"/>
      <c r="HD80" s="1692"/>
      <c r="HE80" s="1692"/>
      <c r="HF80" s="1692"/>
      <c r="HG80" s="1692"/>
      <c r="HH80" s="1692"/>
      <c r="HI80" s="1692"/>
      <c r="HJ80" s="1692"/>
      <c r="HK80" s="1692"/>
      <c r="HL80" s="1692"/>
      <c r="HM80" s="1692"/>
      <c r="HN80" s="1692"/>
      <c r="HO80" s="1692"/>
      <c r="HP80" s="1692"/>
      <c r="HQ80" s="1692"/>
      <c r="HR80" s="1692"/>
      <c r="HS80" s="1692"/>
      <c r="HT80" s="1692"/>
      <c r="HU80" s="1692"/>
      <c r="HV80" s="1692"/>
      <c r="HW80" s="1692"/>
      <c r="HX80" s="1692"/>
      <c r="HY80" s="1692"/>
      <c r="HZ80" s="1692"/>
      <c r="IA80" s="1692"/>
      <c r="IB80" s="1692"/>
      <c r="IC80" s="1692"/>
      <c r="ID80" s="1692"/>
      <c r="IE80" s="1692"/>
      <c r="IF80" s="1692"/>
      <c r="IG80" s="1692"/>
      <c r="IH80" s="1692"/>
      <c r="II80" s="1692"/>
      <c r="IJ80" s="1692"/>
      <c r="IK80" s="1692"/>
      <c r="IL80" s="1692"/>
      <c r="IM80" s="1692"/>
      <c r="IN80" s="1692"/>
      <c r="IO80" s="1692"/>
      <c r="IP80" s="1692"/>
      <c r="IQ80" s="1692"/>
      <c r="IR80" s="1692"/>
      <c r="IS80" s="1692"/>
      <c r="IT80" s="1692"/>
      <c r="IU80" s="1692"/>
    </row>
    <row r="81" spans="1:255" s="1580" customFormat="1" ht="14.25">
      <c r="A81" s="1719" t="s">
        <v>1601</v>
      </c>
      <c r="B81" s="2879" t="s">
        <v>1602</v>
      </c>
      <c r="C81" s="2888"/>
      <c r="D81" s="2880"/>
      <c r="E81" s="1709">
        <v>0</v>
      </c>
      <c r="F81" s="1709">
        <v>0</v>
      </c>
      <c r="G81" s="1709">
        <v>0</v>
      </c>
      <c r="H81" s="1712">
        <v>0</v>
      </c>
      <c r="I81" s="1709">
        <v>0</v>
      </c>
      <c r="J81" s="1710">
        <v>0</v>
      </c>
      <c r="K81" s="1711">
        <v>0</v>
      </c>
      <c r="L81" s="1709">
        <v>0</v>
      </c>
      <c r="M81" s="1716" t="s">
        <v>1790</v>
      </c>
      <c r="N81" s="1713">
        <v>0</v>
      </c>
      <c r="O81" s="1748"/>
      <c r="P81" s="1748"/>
      <c r="Q81" s="1748"/>
      <c r="R81" s="1746"/>
      <c r="S81" s="1692"/>
      <c r="T81" s="1692"/>
      <c r="U81" s="1692"/>
      <c r="V81" s="1692"/>
      <c r="W81" s="1692"/>
      <c r="X81" s="1692"/>
      <c r="Y81" s="1692"/>
      <c r="Z81" s="1692"/>
      <c r="AA81" s="1692"/>
      <c r="AB81" s="1692"/>
      <c r="AC81" s="1692"/>
      <c r="AD81" s="1692"/>
      <c r="AE81" s="1692"/>
      <c r="AF81" s="1692"/>
      <c r="AG81" s="1692"/>
      <c r="AH81" s="1692"/>
      <c r="AI81" s="1692"/>
      <c r="AJ81" s="1692"/>
      <c r="AK81" s="1692"/>
      <c r="AL81" s="1692"/>
      <c r="AM81" s="1692"/>
      <c r="AN81" s="1692"/>
      <c r="AO81" s="1692"/>
      <c r="AP81" s="1692"/>
      <c r="AQ81" s="1692"/>
      <c r="AR81" s="1692"/>
      <c r="AS81" s="1692"/>
      <c r="AT81" s="1692"/>
      <c r="AU81" s="1692"/>
      <c r="AV81" s="1692"/>
      <c r="AW81" s="1692"/>
      <c r="AX81" s="1692"/>
      <c r="AY81" s="1692"/>
      <c r="AZ81" s="1692"/>
      <c r="BA81" s="1692"/>
      <c r="BB81" s="1692"/>
      <c r="BC81" s="1692"/>
      <c r="BD81" s="1692"/>
      <c r="BE81" s="1692"/>
      <c r="BF81" s="1692"/>
      <c r="BG81" s="1692"/>
      <c r="BH81" s="1692"/>
      <c r="BI81" s="1692"/>
      <c r="BJ81" s="1692"/>
      <c r="BK81" s="1692"/>
      <c r="BL81" s="1692"/>
      <c r="BM81" s="1692"/>
      <c r="BN81" s="1692"/>
      <c r="BO81" s="1692"/>
      <c r="BP81" s="1692"/>
      <c r="BQ81" s="1692"/>
      <c r="BR81" s="1692"/>
      <c r="BS81" s="1692"/>
      <c r="BT81" s="1692"/>
      <c r="BU81" s="1692"/>
      <c r="BV81" s="1692"/>
      <c r="BW81" s="1692"/>
      <c r="BX81" s="1692"/>
      <c r="BY81" s="1692"/>
      <c r="BZ81" s="1692"/>
      <c r="CA81" s="1692"/>
      <c r="CB81" s="1692"/>
      <c r="CC81" s="1692"/>
      <c r="CD81" s="1692"/>
      <c r="CE81" s="1692"/>
      <c r="CF81" s="1692"/>
      <c r="CG81" s="1692"/>
      <c r="CH81" s="1692"/>
      <c r="CI81" s="1692"/>
      <c r="CJ81" s="1692"/>
      <c r="CK81" s="1692"/>
      <c r="CL81" s="1692"/>
      <c r="CM81" s="1692"/>
      <c r="CN81" s="1692"/>
      <c r="CO81" s="1692"/>
      <c r="CP81" s="1692"/>
      <c r="CQ81" s="1692"/>
      <c r="CR81" s="1692"/>
      <c r="CS81" s="1692"/>
      <c r="CT81" s="1692"/>
      <c r="CU81" s="1692"/>
      <c r="CV81" s="1692"/>
      <c r="CW81" s="1692"/>
      <c r="CX81" s="1692"/>
      <c r="CY81" s="1692"/>
      <c r="CZ81" s="1692"/>
      <c r="DA81" s="1692"/>
      <c r="DB81" s="1692"/>
      <c r="DC81" s="1692"/>
      <c r="DD81" s="1692"/>
      <c r="DE81" s="1692"/>
      <c r="DF81" s="1692"/>
      <c r="DG81" s="1692"/>
      <c r="DH81" s="1692"/>
      <c r="DI81" s="1692"/>
      <c r="DJ81" s="1692"/>
      <c r="DK81" s="1692"/>
      <c r="DL81" s="1692"/>
      <c r="DM81" s="1692"/>
      <c r="DN81" s="1692"/>
      <c r="DO81" s="1692"/>
      <c r="DP81" s="1692"/>
      <c r="DQ81" s="1692"/>
      <c r="DR81" s="1692"/>
      <c r="DS81" s="1692"/>
      <c r="DT81" s="1692"/>
      <c r="DU81" s="1692"/>
      <c r="DV81" s="1692"/>
      <c r="DW81" s="1692"/>
      <c r="DX81" s="1692"/>
      <c r="DY81" s="1692"/>
      <c r="DZ81" s="1692"/>
      <c r="EA81" s="1692"/>
      <c r="EB81" s="1692"/>
      <c r="EC81" s="1692"/>
      <c r="ED81" s="1692"/>
      <c r="EE81" s="1692"/>
      <c r="EF81" s="1692"/>
      <c r="EG81" s="1692"/>
      <c r="EH81" s="1692"/>
      <c r="EI81" s="1692"/>
      <c r="EJ81" s="1692"/>
      <c r="EK81" s="1692"/>
      <c r="EL81" s="1692"/>
      <c r="EM81" s="1692"/>
      <c r="EN81" s="1692"/>
      <c r="EO81" s="1692"/>
      <c r="EP81" s="1692"/>
      <c r="EQ81" s="1692"/>
      <c r="ER81" s="1692"/>
      <c r="ES81" s="1692"/>
      <c r="ET81" s="1692"/>
      <c r="EU81" s="1692"/>
      <c r="EV81" s="1692"/>
      <c r="EW81" s="1692"/>
      <c r="EX81" s="1692"/>
      <c r="EY81" s="1692"/>
      <c r="EZ81" s="1692"/>
      <c r="FA81" s="1692"/>
      <c r="FB81" s="1692"/>
      <c r="FC81" s="1692"/>
      <c r="FD81" s="1692"/>
      <c r="FE81" s="1692"/>
      <c r="FF81" s="1692"/>
      <c r="FG81" s="1692"/>
      <c r="FH81" s="1692"/>
      <c r="FI81" s="1692"/>
      <c r="FJ81" s="1692"/>
      <c r="FK81" s="1692"/>
      <c r="FL81" s="1692"/>
      <c r="FM81" s="1692"/>
      <c r="FN81" s="1692"/>
      <c r="FO81" s="1692"/>
      <c r="FP81" s="1692"/>
      <c r="FQ81" s="1692"/>
      <c r="FR81" s="1692"/>
      <c r="FS81" s="1692"/>
      <c r="FT81" s="1692"/>
      <c r="FU81" s="1692"/>
      <c r="FV81" s="1692"/>
      <c r="FW81" s="1692"/>
      <c r="FX81" s="1692"/>
      <c r="FY81" s="1692"/>
      <c r="FZ81" s="1692"/>
      <c r="GA81" s="1692"/>
      <c r="GB81" s="1692"/>
      <c r="GC81" s="1692"/>
      <c r="GD81" s="1692"/>
      <c r="GE81" s="1692"/>
      <c r="GF81" s="1692"/>
      <c r="GG81" s="1692"/>
      <c r="GH81" s="1692"/>
      <c r="GI81" s="1692"/>
      <c r="GJ81" s="1692"/>
      <c r="GK81" s="1692"/>
      <c r="GL81" s="1692"/>
      <c r="GM81" s="1692"/>
      <c r="GN81" s="1692"/>
      <c r="GO81" s="1692"/>
      <c r="GP81" s="1692"/>
      <c r="GQ81" s="1692"/>
      <c r="GR81" s="1692"/>
      <c r="GS81" s="1692"/>
      <c r="GT81" s="1692"/>
      <c r="GU81" s="1692"/>
      <c r="GV81" s="1692"/>
      <c r="GW81" s="1692"/>
      <c r="GX81" s="1692"/>
      <c r="GY81" s="1692"/>
      <c r="GZ81" s="1692"/>
      <c r="HA81" s="1692"/>
      <c r="HB81" s="1692"/>
      <c r="HC81" s="1692"/>
      <c r="HD81" s="1692"/>
      <c r="HE81" s="1692"/>
      <c r="HF81" s="1692"/>
      <c r="HG81" s="1692"/>
      <c r="HH81" s="1692"/>
      <c r="HI81" s="1692"/>
      <c r="HJ81" s="1692"/>
      <c r="HK81" s="1692"/>
      <c r="HL81" s="1692"/>
      <c r="HM81" s="1692"/>
      <c r="HN81" s="1692"/>
      <c r="HO81" s="1692"/>
      <c r="HP81" s="1692"/>
      <c r="HQ81" s="1692"/>
      <c r="HR81" s="1692"/>
      <c r="HS81" s="1692"/>
      <c r="HT81" s="1692"/>
      <c r="HU81" s="1692"/>
      <c r="HV81" s="1692"/>
      <c r="HW81" s="1692"/>
      <c r="HX81" s="1692"/>
      <c r="HY81" s="1692"/>
      <c r="HZ81" s="1692"/>
      <c r="IA81" s="1692"/>
      <c r="IB81" s="1692"/>
      <c r="IC81" s="1692"/>
      <c r="ID81" s="1692"/>
      <c r="IE81" s="1692"/>
      <c r="IF81" s="1692"/>
      <c r="IG81" s="1692"/>
      <c r="IH81" s="1692"/>
      <c r="II81" s="1692"/>
      <c r="IJ81" s="1692"/>
      <c r="IK81" s="1692"/>
      <c r="IL81" s="1692"/>
      <c r="IM81" s="1692"/>
      <c r="IN81" s="1692"/>
      <c r="IO81" s="1692"/>
      <c r="IP81" s="1692"/>
      <c r="IQ81" s="1692"/>
      <c r="IR81" s="1692"/>
      <c r="IS81" s="1692"/>
      <c r="IT81" s="1692"/>
      <c r="IU81" s="1692"/>
    </row>
    <row r="82" spans="1:255" s="1580" customFormat="1" ht="14.25">
      <c r="A82" s="1720" t="s">
        <v>1589</v>
      </c>
      <c r="B82" s="2879" t="s">
        <v>1458</v>
      </c>
      <c r="C82" s="2888"/>
      <c r="D82" s="2880"/>
      <c r="E82" s="1712">
        <f>SUM(E79:E81)</f>
        <v>24530</v>
      </c>
      <c r="F82" s="1712">
        <f>SUM(F79:F81)</f>
        <v>207927</v>
      </c>
      <c r="G82" s="1712">
        <f>SUM(G79:G81)</f>
        <v>4</v>
      </c>
      <c r="H82" s="1712">
        <f>E82+F82+G82</f>
        <v>232461</v>
      </c>
      <c r="I82" s="1712">
        <f>SUM(I79:I81)</f>
        <v>222616</v>
      </c>
      <c r="J82" s="1711">
        <f>SUM(J79:J81)</f>
        <v>2</v>
      </c>
      <c r="K82" s="1711">
        <f>H82-I82</f>
        <v>9845</v>
      </c>
      <c r="L82" s="1712">
        <f>SUM(L79:L81)</f>
        <v>10526749</v>
      </c>
      <c r="M82" s="624">
        <v>1069.2482478415438</v>
      </c>
      <c r="N82" s="1714">
        <f>SUM(N79:N81)</f>
        <v>210535</v>
      </c>
      <c r="O82" s="1748"/>
      <c r="P82" s="1748"/>
      <c r="Q82" s="1748"/>
      <c r="R82" s="1746"/>
      <c r="S82" s="1692"/>
      <c r="T82" s="1692"/>
      <c r="U82" s="1692"/>
      <c r="V82" s="1692"/>
      <c r="W82" s="1692"/>
      <c r="X82" s="1692"/>
      <c r="Y82" s="1692"/>
      <c r="Z82" s="1692"/>
      <c r="AA82" s="1692"/>
      <c r="AB82" s="1692"/>
      <c r="AC82" s="1692"/>
      <c r="AD82" s="1692"/>
      <c r="AE82" s="1692"/>
      <c r="AF82" s="1692"/>
      <c r="AG82" s="1692"/>
      <c r="AH82" s="1692"/>
      <c r="AI82" s="1692"/>
      <c r="AJ82" s="1692"/>
      <c r="AK82" s="1692"/>
      <c r="AL82" s="1692"/>
      <c r="AM82" s="1692"/>
      <c r="AN82" s="1692"/>
      <c r="AO82" s="1692"/>
      <c r="AP82" s="1692"/>
      <c r="AQ82" s="1692"/>
      <c r="AR82" s="1692"/>
      <c r="AS82" s="1692"/>
      <c r="AT82" s="1692"/>
      <c r="AU82" s="1692"/>
      <c r="AV82" s="1692"/>
      <c r="AW82" s="1692"/>
      <c r="AX82" s="1692"/>
      <c r="AY82" s="1692"/>
      <c r="AZ82" s="1692"/>
      <c r="BA82" s="1692"/>
      <c r="BB82" s="1692"/>
      <c r="BC82" s="1692"/>
      <c r="BD82" s="1692"/>
      <c r="BE82" s="1692"/>
      <c r="BF82" s="1692"/>
      <c r="BG82" s="1692"/>
      <c r="BH82" s="1692"/>
      <c r="BI82" s="1692"/>
      <c r="BJ82" s="1692"/>
      <c r="BK82" s="1692"/>
      <c r="BL82" s="1692"/>
      <c r="BM82" s="1692"/>
      <c r="BN82" s="1692"/>
      <c r="BO82" s="1692"/>
      <c r="BP82" s="1692"/>
      <c r="BQ82" s="1692"/>
      <c r="BR82" s="1692"/>
      <c r="BS82" s="1692"/>
      <c r="BT82" s="1692"/>
      <c r="BU82" s="1692"/>
      <c r="BV82" s="1692"/>
      <c r="BW82" s="1692"/>
      <c r="BX82" s="1692"/>
      <c r="BY82" s="1692"/>
      <c r="BZ82" s="1692"/>
      <c r="CA82" s="1692"/>
      <c r="CB82" s="1692"/>
      <c r="CC82" s="1692"/>
      <c r="CD82" s="1692"/>
      <c r="CE82" s="1692"/>
      <c r="CF82" s="1692"/>
      <c r="CG82" s="1692"/>
      <c r="CH82" s="1692"/>
      <c r="CI82" s="1692"/>
      <c r="CJ82" s="1692"/>
      <c r="CK82" s="1692"/>
      <c r="CL82" s="1692"/>
      <c r="CM82" s="1692"/>
      <c r="CN82" s="1692"/>
      <c r="CO82" s="1692"/>
      <c r="CP82" s="1692"/>
      <c r="CQ82" s="1692"/>
      <c r="CR82" s="1692"/>
      <c r="CS82" s="1692"/>
      <c r="CT82" s="1692"/>
      <c r="CU82" s="1692"/>
      <c r="CV82" s="1692"/>
      <c r="CW82" s="1692"/>
      <c r="CX82" s="1692"/>
      <c r="CY82" s="1692"/>
      <c r="CZ82" s="1692"/>
      <c r="DA82" s="1692"/>
      <c r="DB82" s="1692"/>
      <c r="DC82" s="1692"/>
      <c r="DD82" s="1692"/>
      <c r="DE82" s="1692"/>
      <c r="DF82" s="1692"/>
      <c r="DG82" s="1692"/>
      <c r="DH82" s="1692"/>
      <c r="DI82" s="1692"/>
      <c r="DJ82" s="1692"/>
      <c r="DK82" s="1692"/>
      <c r="DL82" s="1692"/>
      <c r="DM82" s="1692"/>
      <c r="DN82" s="1692"/>
      <c r="DO82" s="1692"/>
      <c r="DP82" s="1692"/>
      <c r="DQ82" s="1692"/>
      <c r="DR82" s="1692"/>
      <c r="DS82" s="1692"/>
      <c r="DT82" s="1692"/>
      <c r="DU82" s="1692"/>
      <c r="DV82" s="1692"/>
      <c r="DW82" s="1692"/>
      <c r="DX82" s="1692"/>
      <c r="DY82" s="1692"/>
      <c r="DZ82" s="1692"/>
      <c r="EA82" s="1692"/>
      <c r="EB82" s="1692"/>
      <c r="EC82" s="1692"/>
      <c r="ED82" s="1692"/>
      <c r="EE82" s="1692"/>
      <c r="EF82" s="1692"/>
      <c r="EG82" s="1692"/>
      <c r="EH82" s="1692"/>
      <c r="EI82" s="1692"/>
      <c r="EJ82" s="1692"/>
      <c r="EK82" s="1692"/>
      <c r="EL82" s="1692"/>
      <c r="EM82" s="1692"/>
      <c r="EN82" s="1692"/>
      <c r="EO82" s="1692"/>
      <c r="EP82" s="1692"/>
      <c r="EQ82" s="1692"/>
      <c r="ER82" s="1692"/>
      <c r="ES82" s="1692"/>
      <c r="ET82" s="1692"/>
      <c r="EU82" s="1692"/>
      <c r="EV82" s="1692"/>
      <c r="EW82" s="1692"/>
      <c r="EX82" s="1692"/>
      <c r="EY82" s="1692"/>
      <c r="EZ82" s="1692"/>
      <c r="FA82" s="1692"/>
      <c r="FB82" s="1692"/>
      <c r="FC82" s="1692"/>
      <c r="FD82" s="1692"/>
      <c r="FE82" s="1692"/>
      <c r="FF82" s="1692"/>
      <c r="FG82" s="1692"/>
      <c r="FH82" s="1692"/>
      <c r="FI82" s="1692"/>
      <c r="FJ82" s="1692"/>
      <c r="FK82" s="1692"/>
      <c r="FL82" s="1692"/>
      <c r="FM82" s="1692"/>
      <c r="FN82" s="1692"/>
      <c r="FO82" s="1692"/>
      <c r="FP82" s="1692"/>
      <c r="FQ82" s="1692"/>
      <c r="FR82" s="1692"/>
      <c r="FS82" s="1692"/>
      <c r="FT82" s="1692"/>
      <c r="FU82" s="1692"/>
      <c r="FV82" s="1692"/>
      <c r="FW82" s="1692"/>
      <c r="FX82" s="1692"/>
      <c r="FY82" s="1692"/>
      <c r="FZ82" s="1692"/>
      <c r="GA82" s="1692"/>
      <c r="GB82" s="1692"/>
      <c r="GC82" s="1692"/>
      <c r="GD82" s="1692"/>
      <c r="GE82" s="1692"/>
      <c r="GF82" s="1692"/>
      <c r="GG82" s="1692"/>
      <c r="GH82" s="1692"/>
      <c r="GI82" s="1692"/>
      <c r="GJ82" s="1692"/>
      <c r="GK82" s="1692"/>
      <c r="GL82" s="1692"/>
      <c r="GM82" s="1692"/>
      <c r="GN82" s="1692"/>
      <c r="GO82" s="1692"/>
      <c r="GP82" s="1692"/>
      <c r="GQ82" s="1692"/>
      <c r="GR82" s="1692"/>
      <c r="GS82" s="1692"/>
      <c r="GT82" s="1692"/>
      <c r="GU82" s="1692"/>
      <c r="GV82" s="1692"/>
      <c r="GW82" s="1692"/>
      <c r="GX82" s="1692"/>
      <c r="GY82" s="1692"/>
      <c r="GZ82" s="1692"/>
      <c r="HA82" s="1692"/>
      <c r="HB82" s="1692"/>
      <c r="HC82" s="1692"/>
      <c r="HD82" s="1692"/>
      <c r="HE82" s="1692"/>
      <c r="HF82" s="1692"/>
      <c r="HG82" s="1692"/>
      <c r="HH82" s="1692"/>
      <c r="HI82" s="1692"/>
      <c r="HJ82" s="1692"/>
      <c r="HK82" s="1692"/>
      <c r="HL82" s="1692"/>
      <c r="HM82" s="1692"/>
      <c r="HN82" s="1692"/>
      <c r="HO82" s="1692"/>
      <c r="HP82" s="1692"/>
      <c r="HQ82" s="1692"/>
      <c r="HR82" s="1692"/>
      <c r="HS82" s="1692"/>
      <c r="HT82" s="1692"/>
      <c r="HU82" s="1692"/>
      <c r="HV82" s="1692"/>
      <c r="HW82" s="1692"/>
      <c r="HX82" s="1692"/>
      <c r="HY82" s="1692"/>
      <c r="HZ82" s="1692"/>
      <c r="IA82" s="1692"/>
      <c r="IB82" s="1692"/>
      <c r="IC82" s="1692"/>
      <c r="ID82" s="1692"/>
      <c r="IE82" s="1692"/>
      <c r="IF82" s="1692"/>
      <c r="IG82" s="1692"/>
      <c r="IH82" s="1692"/>
      <c r="II82" s="1692"/>
      <c r="IJ82" s="1692"/>
      <c r="IK82" s="1692"/>
      <c r="IL82" s="1692"/>
      <c r="IM82" s="1692"/>
      <c r="IN82" s="1692"/>
      <c r="IO82" s="1692"/>
      <c r="IP82" s="1692"/>
      <c r="IQ82" s="1692"/>
      <c r="IR82" s="1692"/>
      <c r="IS82" s="1692"/>
      <c r="IT82" s="1692"/>
      <c r="IU82" s="1692"/>
    </row>
    <row r="83" spans="1:255" s="1580" customFormat="1" ht="15" thickBot="1">
      <c r="A83" s="2890" t="s">
        <v>1603</v>
      </c>
      <c r="B83" s="2891"/>
      <c r="C83" s="2891"/>
      <c r="D83" s="2892"/>
      <c r="E83" s="1721">
        <f aca="true" t="shared" si="2" ref="E83:N83">SUM(E78,E82)</f>
        <v>69164</v>
      </c>
      <c r="F83" s="1721">
        <f>SUM(F78,F82)</f>
        <v>453490</v>
      </c>
      <c r="G83" s="1721">
        <f>SUM(G78,G82)</f>
        <v>15820</v>
      </c>
      <c r="H83" s="1721">
        <f>E83+F83+G83</f>
        <v>538474</v>
      </c>
      <c r="I83" s="1721">
        <f t="shared" si="2"/>
        <v>497440</v>
      </c>
      <c r="J83" s="1722">
        <f t="shared" si="2"/>
        <v>153</v>
      </c>
      <c r="K83" s="1721">
        <f>H83-I83</f>
        <v>41034</v>
      </c>
      <c r="L83" s="1721">
        <f t="shared" si="2"/>
        <v>59042112</v>
      </c>
      <c r="M83" s="633">
        <v>1438.858312618804</v>
      </c>
      <c r="N83" s="1723">
        <f t="shared" si="2"/>
        <v>1648617</v>
      </c>
      <c r="O83" s="1748"/>
      <c r="P83" s="1748"/>
      <c r="Q83" s="1748"/>
      <c r="R83" s="1746"/>
      <c r="S83" s="1692"/>
      <c r="T83" s="1692"/>
      <c r="U83" s="1692"/>
      <c r="V83" s="1692"/>
      <c r="W83" s="1692"/>
      <c r="X83" s="1692"/>
      <c r="Y83" s="1692"/>
      <c r="Z83" s="1692"/>
      <c r="AA83" s="1692"/>
      <c r="AB83" s="1692"/>
      <c r="AC83" s="1692"/>
      <c r="AD83" s="1692"/>
      <c r="AE83" s="1692"/>
      <c r="AF83" s="1692"/>
      <c r="AG83" s="1692"/>
      <c r="AH83" s="1692"/>
      <c r="AI83" s="1692"/>
      <c r="AJ83" s="1692"/>
      <c r="AK83" s="1692"/>
      <c r="AL83" s="1692"/>
      <c r="AM83" s="1692"/>
      <c r="AN83" s="1692"/>
      <c r="AO83" s="1692"/>
      <c r="AP83" s="1692"/>
      <c r="AQ83" s="1692"/>
      <c r="AR83" s="1692"/>
      <c r="AS83" s="1692"/>
      <c r="AT83" s="1692"/>
      <c r="AU83" s="1692"/>
      <c r="AV83" s="1692"/>
      <c r="AW83" s="1692"/>
      <c r="AX83" s="1692"/>
      <c r="AY83" s="1692"/>
      <c r="AZ83" s="1692"/>
      <c r="BA83" s="1692"/>
      <c r="BB83" s="1692"/>
      <c r="BC83" s="1692"/>
      <c r="BD83" s="1692"/>
      <c r="BE83" s="1692"/>
      <c r="BF83" s="1692"/>
      <c r="BG83" s="1692"/>
      <c r="BH83" s="1692"/>
      <c r="BI83" s="1692"/>
      <c r="BJ83" s="1692"/>
      <c r="BK83" s="1692"/>
      <c r="BL83" s="1692"/>
      <c r="BM83" s="1692"/>
      <c r="BN83" s="1692"/>
      <c r="BO83" s="1692"/>
      <c r="BP83" s="1692"/>
      <c r="BQ83" s="1692"/>
      <c r="BR83" s="1692"/>
      <c r="BS83" s="1692"/>
      <c r="BT83" s="1692"/>
      <c r="BU83" s="1692"/>
      <c r="BV83" s="1692"/>
      <c r="BW83" s="1692"/>
      <c r="BX83" s="1692"/>
      <c r="BY83" s="1692"/>
      <c r="BZ83" s="1692"/>
      <c r="CA83" s="1692"/>
      <c r="CB83" s="1692"/>
      <c r="CC83" s="1692"/>
      <c r="CD83" s="1692"/>
      <c r="CE83" s="1692"/>
      <c r="CF83" s="1692"/>
      <c r="CG83" s="1692"/>
      <c r="CH83" s="1692"/>
      <c r="CI83" s="1692"/>
      <c r="CJ83" s="1692"/>
      <c r="CK83" s="1692"/>
      <c r="CL83" s="1692"/>
      <c r="CM83" s="1692"/>
      <c r="CN83" s="1692"/>
      <c r="CO83" s="1692"/>
      <c r="CP83" s="1692"/>
      <c r="CQ83" s="1692"/>
      <c r="CR83" s="1692"/>
      <c r="CS83" s="1692"/>
      <c r="CT83" s="1692"/>
      <c r="CU83" s="1692"/>
      <c r="CV83" s="1692"/>
      <c r="CW83" s="1692"/>
      <c r="CX83" s="1692"/>
      <c r="CY83" s="1692"/>
      <c r="CZ83" s="1692"/>
      <c r="DA83" s="1692"/>
      <c r="DB83" s="1692"/>
      <c r="DC83" s="1692"/>
      <c r="DD83" s="1692"/>
      <c r="DE83" s="1692"/>
      <c r="DF83" s="1692"/>
      <c r="DG83" s="1692"/>
      <c r="DH83" s="1692"/>
      <c r="DI83" s="1692"/>
      <c r="DJ83" s="1692"/>
      <c r="DK83" s="1692"/>
      <c r="DL83" s="1692"/>
      <c r="DM83" s="1692"/>
      <c r="DN83" s="1692"/>
      <c r="DO83" s="1692"/>
      <c r="DP83" s="1692"/>
      <c r="DQ83" s="1692"/>
      <c r="DR83" s="1692"/>
      <c r="DS83" s="1692"/>
      <c r="DT83" s="1692"/>
      <c r="DU83" s="1692"/>
      <c r="DV83" s="1692"/>
      <c r="DW83" s="1692"/>
      <c r="DX83" s="1692"/>
      <c r="DY83" s="1692"/>
      <c r="DZ83" s="1692"/>
      <c r="EA83" s="1692"/>
      <c r="EB83" s="1692"/>
      <c r="EC83" s="1692"/>
      <c r="ED83" s="1692"/>
      <c r="EE83" s="1692"/>
      <c r="EF83" s="1692"/>
      <c r="EG83" s="1692"/>
      <c r="EH83" s="1692"/>
      <c r="EI83" s="1692"/>
      <c r="EJ83" s="1692"/>
      <c r="EK83" s="1692"/>
      <c r="EL83" s="1692"/>
      <c r="EM83" s="1692"/>
      <c r="EN83" s="1692"/>
      <c r="EO83" s="1692"/>
      <c r="EP83" s="1692"/>
      <c r="EQ83" s="1692"/>
      <c r="ER83" s="1692"/>
      <c r="ES83" s="1692"/>
      <c r="ET83" s="1692"/>
      <c r="EU83" s="1692"/>
      <c r="EV83" s="1692"/>
      <c r="EW83" s="1692"/>
      <c r="EX83" s="1692"/>
      <c r="EY83" s="1692"/>
      <c r="EZ83" s="1692"/>
      <c r="FA83" s="1692"/>
      <c r="FB83" s="1692"/>
      <c r="FC83" s="1692"/>
      <c r="FD83" s="1692"/>
      <c r="FE83" s="1692"/>
      <c r="FF83" s="1692"/>
      <c r="FG83" s="1692"/>
      <c r="FH83" s="1692"/>
      <c r="FI83" s="1692"/>
      <c r="FJ83" s="1692"/>
      <c r="FK83" s="1692"/>
      <c r="FL83" s="1692"/>
      <c r="FM83" s="1692"/>
      <c r="FN83" s="1692"/>
      <c r="FO83" s="1692"/>
      <c r="FP83" s="1692"/>
      <c r="FQ83" s="1692"/>
      <c r="FR83" s="1692"/>
      <c r="FS83" s="1692"/>
      <c r="FT83" s="1692"/>
      <c r="FU83" s="1692"/>
      <c r="FV83" s="1692"/>
      <c r="FW83" s="1692"/>
      <c r="FX83" s="1692"/>
      <c r="FY83" s="1692"/>
      <c r="FZ83" s="1692"/>
      <c r="GA83" s="1692"/>
      <c r="GB83" s="1692"/>
      <c r="GC83" s="1692"/>
      <c r="GD83" s="1692"/>
      <c r="GE83" s="1692"/>
      <c r="GF83" s="1692"/>
      <c r="GG83" s="1692"/>
      <c r="GH83" s="1692"/>
      <c r="GI83" s="1692"/>
      <c r="GJ83" s="1692"/>
      <c r="GK83" s="1692"/>
      <c r="GL83" s="1692"/>
      <c r="GM83" s="1692"/>
      <c r="GN83" s="1692"/>
      <c r="GO83" s="1692"/>
      <c r="GP83" s="1692"/>
      <c r="GQ83" s="1692"/>
      <c r="GR83" s="1692"/>
      <c r="GS83" s="1692"/>
      <c r="GT83" s="1692"/>
      <c r="GU83" s="1692"/>
      <c r="GV83" s="1692"/>
      <c r="GW83" s="1692"/>
      <c r="GX83" s="1692"/>
      <c r="GY83" s="1692"/>
      <c r="GZ83" s="1692"/>
      <c r="HA83" s="1692"/>
      <c r="HB83" s="1692"/>
      <c r="HC83" s="1692"/>
      <c r="HD83" s="1692"/>
      <c r="HE83" s="1692"/>
      <c r="HF83" s="1692"/>
      <c r="HG83" s="1692"/>
      <c r="HH83" s="1692"/>
      <c r="HI83" s="1692"/>
      <c r="HJ83" s="1692"/>
      <c r="HK83" s="1692"/>
      <c r="HL83" s="1692"/>
      <c r="HM83" s="1692"/>
      <c r="HN83" s="1692"/>
      <c r="HO83" s="1692"/>
      <c r="HP83" s="1692"/>
      <c r="HQ83" s="1692"/>
      <c r="HR83" s="1692"/>
      <c r="HS83" s="1692"/>
      <c r="HT83" s="1692"/>
      <c r="HU83" s="1692"/>
      <c r="HV83" s="1692"/>
      <c r="HW83" s="1692"/>
      <c r="HX83" s="1692"/>
      <c r="HY83" s="1692"/>
      <c r="HZ83" s="1692"/>
      <c r="IA83" s="1692"/>
      <c r="IB83" s="1692"/>
      <c r="IC83" s="1692"/>
      <c r="ID83" s="1692"/>
      <c r="IE83" s="1692"/>
      <c r="IF83" s="1692"/>
      <c r="IG83" s="1692"/>
      <c r="IH83" s="1692"/>
      <c r="II83" s="1692"/>
      <c r="IJ83" s="1692"/>
      <c r="IK83" s="1692"/>
      <c r="IL83" s="1692"/>
      <c r="IM83" s="1692"/>
      <c r="IN83" s="1692"/>
      <c r="IO83" s="1692"/>
      <c r="IP83" s="1692"/>
      <c r="IQ83" s="1692"/>
      <c r="IR83" s="1692"/>
      <c r="IS83" s="1692"/>
      <c r="IT83" s="1692"/>
      <c r="IU83" s="1692"/>
    </row>
    <row r="84" spans="11:14" ht="14.25">
      <c r="K84" s="1749"/>
      <c r="L84" s="1749"/>
      <c r="M84" s="1749"/>
      <c r="N84" s="1749"/>
    </row>
  </sheetData>
  <sheetProtection/>
  <mergeCells count="67">
    <mergeCell ref="B81:D81"/>
    <mergeCell ref="B82:D82"/>
    <mergeCell ref="A83:D83"/>
    <mergeCell ref="B75:D75"/>
    <mergeCell ref="B76:D76"/>
    <mergeCell ref="B77:D77"/>
    <mergeCell ref="B78:D78"/>
    <mergeCell ref="B79:D79"/>
    <mergeCell ref="B80:D80"/>
    <mergeCell ref="A67:A78"/>
    <mergeCell ref="C69:D69"/>
    <mergeCell ref="B70:B74"/>
    <mergeCell ref="C70:D70"/>
    <mergeCell ref="C71:D71"/>
    <mergeCell ref="C72:D72"/>
    <mergeCell ref="C73:D73"/>
    <mergeCell ref="C74:D74"/>
    <mergeCell ref="A63:D63"/>
    <mergeCell ref="A64:D64"/>
    <mergeCell ref="A65:D65"/>
    <mergeCell ref="A66:D66"/>
    <mergeCell ref="C67:D67"/>
    <mergeCell ref="C68:D68"/>
    <mergeCell ref="A57:D57"/>
    <mergeCell ref="A58:D58"/>
    <mergeCell ref="A59:D59"/>
    <mergeCell ref="A61:D61"/>
    <mergeCell ref="A62:D62"/>
    <mergeCell ref="A60:D60"/>
    <mergeCell ref="R58:R60"/>
    <mergeCell ref="B36:D36"/>
    <mergeCell ref="B37:D37"/>
    <mergeCell ref="B38:D38"/>
    <mergeCell ref="B39:D39"/>
    <mergeCell ref="A40:D40"/>
    <mergeCell ref="A46:D49"/>
    <mergeCell ref="A54:D54"/>
    <mergeCell ref="A55:D55"/>
    <mergeCell ref="A56:D56"/>
    <mergeCell ref="C30:D30"/>
    <mergeCell ref="C31:D31"/>
    <mergeCell ref="B32:D32"/>
    <mergeCell ref="B33:D33"/>
    <mergeCell ref="B34:D34"/>
    <mergeCell ref="B35:D35"/>
    <mergeCell ref="A22:D22"/>
    <mergeCell ref="A23:D23"/>
    <mergeCell ref="A24:A35"/>
    <mergeCell ref="C24:D24"/>
    <mergeCell ref="C25:D25"/>
    <mergeCell ref="C26:D26"/>
    <mergeCell ref="B27:B31"/>
    <mergeCell ref="C27:D27"/>
    <mergeCell ref="C28:D28"/>
    <mergeCell ref="C29:D29"/>
    <mergeCell ref="A16:D16"/>
    <mergeCell ref="A17:D17"/>
    <mergeCell ref="A18:D18"/>
    <mergeCell ref="A19:D19"/>
    <mergeCell ref="A20:D20"/>
    <mergeCell ref="A21:D21"/>
    <mergeCell ref="A3:D6"/>
    <mergeCell ref="A11:D11"/>
    <mergeCell ref="A12:D12"/>
    <mergeCell ref="A13:D13"/>
    <mergeCell ref="A14:D14"/>
    <mergeCell ref="A15:D15"/>
  </mergeCells>
  <printOptions horizontalCentered="1"/>
  <pageMargins left="0.7874015748031497" right="0.7874015748031497" top="0.6692913385826772" bottom="0.7480314960629921" header="0.3937007874015748" footer="0.5118110236220472"/>
  <pageSetup fitToWidth="0" fitToHeight="1" horizontalDpi="600" verticalDpi="600" orientation="portrait" paperSize="9" scale="82" r:id="rId1"/>
  <colBreaks count="1" manualBreakCount="1">
    <brk id="8" max="83" man="1"/>
  </colBreaks>
</worksheet>
</file>

<file path=xl/worksheets/sheet31.xml><?xml version="1.0" encoding="utf-8"?>
<worksheet xmlns="http://schemas.openxmlformats.org/spreadsheetml/2006/main" xmlns:r="http://schemas.openxmlformats.org/officeDocument/2006/relationships">
  <sheetPr transitionEvaluation="1"/>
  <dimension ref="A1:AL39"/>
  <sheetViews>
    <sheetView showGridLines="0" defaultGridColor="0" zoomScale="87" zoomScaleNormal="87" zoomScaleSheetLayoutView="85" zoomScalePageLayoutView="0" colorId="22" workbookViewId="0" topLeftCell="A22">
      <selection activeCell="M18" sqref="M18"/>
    </sheetView>
  </sheetViews>
  <sheetFormatPr defaultColWidth="10.796875" defaultRowHeight="15"/>
  <cols>
    <col min="1" max="1" width="3.69921875" style="1" customWidth="1"/>
    <col min="2" max="3" width="2.69921875" style="1" customWidth="1"/>
    <col min="4" max="4" width="7.69921875" style="1" customWidth="1"/>
    <col min="5" max="5" width="11.69921875" style="1" customWidth="1"/>
    <col min="6" max="6" width="3.59765625" style="1" customWidth="1"/>
    <col min="7" max="7" width="10.8984375" style="1" hidden="1" customWidth="1"/>
    <col min="8" max="8" width="2.69921875" style="1" hidden="1" customWidth="1"/>
    <col min="9" max="9" width="10.8984375" style="1" hidden="1" customWidth="1"/>
    <col min="10" max="10" width="2.69921875" style="1" hidden="1" customWidth="1"/>
    <col min="11" max="11" width="11" style="1" hidden="1" customWidth="1"/>
    <col min="12" max="12" width="2.69921875" style="1" hidden="1" customWidth="1"/>
    <col min="13" max="13" width="11" style="1" hidden="1" customWidth="1"/>
    <col min="14" max="14" width="2.69921875" style="1" hidden="1" customWidth="1"/>
    <col min="15" max="15" width="11" style="1" hidden="1" customWidth="1"/>
    <col min="16" max="16" width="2.59765625" style="1" hidden="1" customWidth="1"/>
    <col min="17" max="17" width="11" style="1" hidden="1" customWidth="1"/>
    <col min="18" max="18" width="2.69921875" style="1" hidden="1" customWidth="1"/>
    <col min="19" max="19" width="11" style="1" hidden="1" customWidth="1"/>
    <col min="20" max="20" width="2.69921875" style="1" hidden="1" customWidth="1"/>
    <col min="21" max="21" width="11" style="1" hidden="1" customWidth="1"/>
    <col min="22" max="22" width="2.69921875" style="1" hidden="1" customWidth="1"/>
    <col min="23" max="23" width="11" style="1" hidden="1" customWidth="1"/>
    <col min="24" max="24" width="2.69921875" style="1" hidden="1" customWidth="1"/>
    <col min="25" max="25" width="11" style="1" hidden="1" customWidth="1"/>
    <col min="26" max="26" width="2.69921875" style="1" hidden="1" customWidth="1"/>
    <col min="27" max="27" width="11" style="1" hidden="1" customWidth="1"/>
    <col min="28" max="28" width="2.69921875" style="1" hidden="1" customWidth="1"/>
    <col min="29" max="29" width="11" style="1" bestFit="1" customWidth="1"/>
    <col min="30" max="30" width="2.69921875" style="1" customWidth="1"/>
    <col min="31" max="31" width="11" style="1" bestFit="1" customWidth="1"/>
    <col min="32" max="32" width="2.69921875" style="1" customWidth="1"/>
    <col min="33" max="33" width="11" style="1" bestFit="1" customWidth="1"/>
    <col min="34" max="34" width="2.69921875" style="1" customWidth="1"/>
    <col min="35" max="35" width="11" style="1" bestFit="1" customWidth="1"/>
    <col min="36" max="36" width="2.69921875" style="1" customWidth="1"/>
    <col min="37" max="37" width="11" style="1" bestFit="1" customWidth="1"/>
    <col min="38" max="38" width="2.69921875" style="1" customWidth="1"/>
    <col min="39" max="16384" width="10.69921875" style="1" customWidth="1"/>
  </cols>
  <sheetData>
    <row r="1" spans="1:38" ht="24.75" thickBot="1">
      <c r="A1" s="1750" t="s">
        <v>1617</v>
      </c>
      <c r="B1" s="54"/>
      <c r="C1" s="54"/>
      <c r="D1" s="54"/>
      <c r="E1" s="54"/>
      <c r="F1" s="54"/>
      <c r="G1" s="54"/>
      <c r="H1" s="54"/>
      <c r="I1" s="54"/>
      <c r="J1" s="54"/>
      <c r="K1" s="54"/>
      <c r="L1" s="54"/>
      <c r="M1" s="54"/>
      <c r="N1" s="54"/>
      <c r="O1" s="54"/>
      <c r="P1" s="54"/>
      <c r="Q1" s="54"/>
      <c r="R1" s="54"/>
      <c r="S1" s="2893"/>
      <c r="T1" s="2893"/>
      <c r="U1" s="2893"/>
      <c r="V1" s="2893"/>
      <c r="W1" s="2893"/>
      <c r="X1" s="2893"/>
      <c r="Y1" s="2893"/>
      <c r="Z1" s="2893"/>
      <c r="AA1" s="2893"/>
      <c r="AB1" s="2893"/>
      <c r="AC1" s="4"/>
      <c r="AE1" s="2893"/>
      <c r="AF1" s="2893"/>
      <c r="AG1" s="2893"/>
      <c r="AH1" s="2893"/>
      <c r="AK1" s="2894" t="s">
        <v>146</v>
      </c>
      <c r="AL1" s="2895"/>
    </row>
    <row r="2" spans="1:37" s="56" customFormat="1" ht="31.5" customHeight="1" thickBot="1">
      <c r="A2" s="751" t="s">
        <v>1618</v>
      </c>
      <c r="B2" s="55"/>
      <c r="C2" s="55"/>
      <c r="D2" s="55"/>
      <c r="E2" s="55"/>
      <c r="F2" s="55"/>
      <c r="G2" s="55"/>
      <c r="H2" s="55"/>
      <c r="I2" s="55"/>
      <c r="J2" s="55"/>
      <c r="K2" s="55"/>
      <c r="L2" s="55"/>
      <c r="M2" s="55"/>
      <c r="N2" s="55"/>
      <c r="O2" s="55"/>
      <c r="P2" s="55"/>
      <c r="Q2" s="55"/>
      <c r="R2" s="55"/>
      <c r="S2" s="55"/>
      <c r="U2" s="55"/>
      <c r="W2" s="55"/>
      <c r="Y2" s="55"/>
      <c r="AA2" s="55"/>
      <c r="AC2" s="55"/>
      <c r="AE2" s="55"/>
      <c r="AG2" s="55"/>
      <c r="AI2" s="55"/>
      <c r="AK2" s="55"/>
    </row>
    <row r="3" spans="1:38" s="56" customFormat="1" ht="27" customHeight="1" thickBot="1">
      <c r="A3" s="2896" t="s">
        <v>601</v>
      </c>
      <c r="B3" s="2897"/>
      <c r="C3" s="2897"/>
      <c r="D3" s="2897"/>
      <c r="E3" s="2897"/>
      <c r="F3" s="2898"/>
      <c r="G3" s="1494" t="s">
        <v>1619</v>
      </c>
      <c r="H3" s="1496"/>
      <c r="I3" s="1494" t="s">
        <v>1620</v>
      </c>
      <c r="J3" s="1495"/>
      <c r="K3" s="2894" t="s">
        <v>1621</v>
      </c>
      <c r="L3" s="2895"/>
      <c r="M3" s="2894" t="s">
        <v>1622</v>
      </c>
      <c r="N3" s="2895"/>
      <c r="O3" s="2894" t="s">
        <v>1407</v>
      </c>
      <c r="P3" s="2895"/>
      <c r="Q3" s="2894" t="s">
        <v>1408</v>
      </c>
      <c r="R3" s="2895"/>
      <c r="S3" s="2894" t="s">
        <v>1409</v>
      </c>
      <c r="T3" s="2895"/>
      <c r="U3" s="2894" t="s">
        <v>1623</v>
      </c>
      <c r="V3" s="2895"/>
      <c r="W3" s="2894" t="s">
        <v>1624</v>
      </c>
      <c r="X3" s="2895"/>
      <c r="Y3" s="2894" t="s">
        <v>1625</v>
      </c>
      <c r="Z3" s="2895"/>
      <c r="AA3" s="2894" t="s">
        <v>1626</v>
      </c>
      <c r="AB3" s="2895"/>
      <c r="AC3" s="2894" t="s">
        <v>1427</v>
      </c>
      <c r="AD3" s="2895"/>
      <c r="AE3" s="2894" t="s">
        <v>1428</v>
      </c>
      <c r="AF3" s="2895"/>
      <c r="AG3" s="2894" t="s">
        <v>169</v>
      </c>
      <c r="AH3" s="2895"/>
      <c r="AI3" s="2894" t="s">
        <v>1430</v>
      </c>
      <c r="AJ3" s="2895"/>
      <c r="AK3" s="2894" t="s">
        <v>440</v>
      </c>
      <c r="AL3" s="2895"/>
    </row>
    <row r="4" spans="1:38" s="56" customFormat="1" ht="29.25" customHeight="1" thickBot="1">
      <c r="A4" s="2899" t="s">
        <v>1627</v>
      </c>
      <c r="B4" s="2900"/>
      <c r="C4" s="2900"/>
      <c r="D4" s="2900"/>
      <c r="E4" s="2900"/>
      <c r="F4" s="1500" t="s">
        <v>1401</v>
      </c>
      <c r="G4" s="1499">
        <v>1782133</v>
      </c>
      <c r="H4" s="1751" t="s">
        <v>1628</v>
      </c>
      <c r="I4" s="1499">
        <v>1735459</v>
      </c>
      <c r="J4" s="1752" t="s">
        <v>1628</v>
      </c>
      <c r="K4" s="1499">
        <v>1673507</v>
      </c>
      <c r="L4" s="1751" t="s">
        <v>1628</v>
      </c>
      <c r="M4" s="1499">
        <v>1621858</v>
      </c>
      <c r="N4" s="1751" t="s">
        <v>1628</v>
      </c>
      <c r="O4" s="1753">
        <v>1592042</v>
      </c>
      <c r="P4" s="1751" t="s">
        <v>1628</v>
      </c>
      <c r="Q4" s="1499">
        <v>1622258</v>
      </c>
      <c r="R4" s="1751" t="s">
        <v>1628</v>
      </c>
      <c r="S4" s="1499">
        <v>1575224</v>
      </c>
      <c r="T4" s="1751" t="s">
        <v>1628</v>
      </c>
      <c r="U4" s="1499">
        <v>1576306</v>
      </c>
      <c r="V4" s="1751" t="s">
        <v>1628</v>
      </c>
      <c r="W4" s="1499">
        <v>1516765</v>
      </c>
      <c r="X4" s="1751" t="s">
        <v>1628</v>
      </c>
      <c r="Y4" s="1499">
        <v>1407648</v>
      </c>
      <c r="Z4" s="1751" t="s">
        <v>1628</v>
      </c>
      <c r="AA4" s="1499">
        <v>1443802</v>
      </c>
      <c r="AB4" s="1751" t="s">
        <v>1628</v>
      </c>
      <c r="AC4" s="1499">
        <v>1440810</v>
      </c>
      <c r="AD4" s="1751" t="s">
        <v>1628</v>
      </c>
      <c r="AE4" s="1499">
        <v>1482046</v>
      </c>
      <c r="AF4" s="1751" t="s">
        <v>1628</v>
      </c>
      <c r="AG4" s="1499">
        <v>1507679</v>
      </c>
      <c r="AH4" s="1751" t="s">
        <v>1628</v>
      </c>
      <c r="AI4" s="1499">
        <v>1506704</v>
      </c>
      <c r="AJ4" s="1751" t="s">
        <v>1628</v>
      </c>
      <c r="AK4" s="1499">
        <v>1542946</v>
      </c>
      <c r="AL4" s="1751" t="s">
        <v>1628</v>
      </c>
    </row>
    <row r="5" spans="1:38" s="56" customFormat="1" ht="29.25" customHeight="1" thickBot="1">
      <c r="A5" s="2899" t="s">
        <v>1629</v>
      </c>
      <c r="B5" s="2900"/>
      <c r="C5" s="2900"/>
      <c r="D5" s="2900"/>
      <c r="E5" s="2900"/>
      <c r="F5" s="1500" t="s">
        <v>1402</v>
      </c>
      <c r="G5" s="1499">
        <v>216205</v>
      </c>
      <c r="H5" s="1751" t="s">
        <v>1628</v>
      </c>
      <c r="I5" s="1499">
        <v>181976</v>
      </c>
      <c r="J5" s="1752" t="s">
        <v>1628</v>
      </c>
      <c r="K5" s="1499">
        <v>123052</v>
      </c>
      <c r="L5" s="1751" t="s">
        <v>1628</v>
      </c>
      <c r="M5" s="1499">
        <v>101389</v>
      </c>
      <c r="N5" s="1751" t="s">
        <v>1628</v>
      </c>
      <c r="O5" s="1753">
        <v>90803</v>
      </c>
      <c r="P5" s="1751" t="s">
        <v>1628</v>
      </c>
      <c r="Q5" s="1499">
        <v>99432</v>
      </c>
      <c r="R5" s="1751" t="s">
        <v>1628</v>
      </c>
      <c r="S5" s="1499">
        <v>97992</v>
      </c>
      <c r="T5" s="1751" t="s">
        <v>1628</v>
      </c>
      <c r="U5" s="1499">
        <v>91862</v>
      </c>
      <c r="V5" s="1751" t="s">
        <v>1628</v>
      </c>
      <c r="W5" s="1499">
        <v>90174</v>
      </c>
      <c r="X5" s="1751" t="s">
        <v>1628</v>
      </c>
      <c r="Y5" s="1499">
        <v>81339</v>
      </c>
      <c r="Z5" s="1751" t="s">
        <v>1628</v>
      </c>
      <c r="AA5" s="1499">
        <v>76030</v>
      </c>
      <c r="AB5" s="1751" t="s">
        <v>1628</v>
      </c>
      <c r="AC5" s="1499">
        <v>71078</v>
      </c>
      <c r="AD5" s="1751" t="s">
        <v>1628</v>
      </c>
      <c r="AE5" s="1499">
        <v>71454</v>
      </c>
      <c r="AF5" s="1751" t="s">
        <v>1628</v>
      </c>
      <c r="AG5" s="1499">
        <v>74868</v>
      </c>
      <c r="AH5" s="1751" t="s">
        <v>1628</v>
      </c>
      <c r="AI5" s="1499">
        <v>73795</v>
      </c>
      <c r="AJ5" s="1751" t="s">
        <v>1628</v>
      </c>
      <c r="AK5" s="1499">
        <v>88710</v>
      </c>
      <c r="AL5" s="1751" t="s">
        <v>1628</v>
      </c>
    </row>
    <row r="6" spans="1:38" s="56" customFormat="1" ht="29.25" customHeight="1" thickBot="1">
      <c r="A6" s="2899" t="s">
        <v>1630</v>
      </c>
      <c r="B6" s="2900"/>
      <c r="C6" s="2900"/>
      <c r="D6" s="2900"/>
      <c r="E6" s="2900"/>
      <c r="F6" s="1500" t="s">
        <v>1403</v>
      </c>
      <c r="G6" s="1499">
        <v>1565928</v>
      </c>
      <c r="H6" s="1751" t="s">
        <v>1628</v>
      </c>
      <c r="I6" s="1499">
        <v>1553483</v>
      </c>
      <c r="J6" s="1752" t="s">
        <v>1628</v>
      </c>
      <c r="K6" s="1499">
        <v>1550455</v>
      </c>
      <c r="L6" s="1751" t="s">
        <v>1628</v>
      </c>
      <c r="M6" s="1499">
        <v>1520469</v>
      </c>
      <c r="N6" s="1751" t="s">
        <v>1628</v>
      </c>
      <c r="O6" s="1753">
        <v>1501239</v>
      </c>
      <c r="P6" s="1751" t="s">
        <v>1628</v>
      </c>
      <c r="Q6" s="1499">
        <v>1522826</v>
      </c>
      <c r="R6" s="1751" t="s">
        <v>1628</v>
      </c>
      <c r="S6" s="1499">
        <v>1477232</v>
      </c>
      <c r="T6" s="1751" t="s">
        <v>1628</v>
      </c>
      <c r="U6" s="1499">
        <v>1484444</v>
      </c>
      <c r="V6" s="1751" t="s">
        <v>1628</v>
      </c>
      <c r="W6" s="1499">
        <v>1426591</v>
      </c>
      <c r="X6" s="1751" t="s">
        <v>1628</v>
      </c>
      <c r="Y6" s="1499">
        <v>1326309</v>
      </c>
      <c r="Z6" s="1751" t="s">
        <v>1628</v>
      </c>
      <c r="AA6" s="1499">
        <v>1367772</v>
      </c>
      <c r="AB6" s="1751" t="s">
        <v>1628</v>
      </c>
      <c r="AC6" s="1499">
        <v>1369732</v>
      </c>
      <c r="AD6" s="1751" t="s">
        <v>1628</v>
      </c>
      <c r="AE6" s="1499">
        <v>1410592</v>
      </c>
      <c r="AF6" s="1751" t="s">
        <v>1628</v>
      </c>
      <c r="AG6" s="1499">
        <v>1432811</v>
      </c>
      <c r="AH6" s="1751" t="s">
        <v>1628</v>
      </c>
      <c r="AI6" s="1499">
        <v>1432909</v>
      </c>
      <c r="AJ6" s="1751" t="s">
        <v>1628</v>
      </c>
      <c r="AK6" s="1499">
        <v>1454236</v>
      </c>
      <c r="AL6" s="1751" t="s">
        <v>1628</v>
      </c>
    </row>
    <row r="7" spans="1:38" s="56" customFormat="1" ht="29.25" customHeight="1">
      <c r="A7" s="1497" t="s">
        <v>1631</v>
      </c>
      <c r="B7" s="2901" t="s">
        <v>1632</v>
      </c>
      <c r="C7" s="2902"/>
      <c r="D7" s="2902"/>
      <c r="E7" s="2902"/>
      <c r="F7" s="2903"/>
      <c r="G7" s="1501">
        <v>15125</v>
      </c>
      <c r="H7" s="1754" t="s">
        <v>1628</v>
      </c>
      <c r="I7" s="1501">
        <v>14818</v>
      </c>
      <c r="J7" s="1755" t="s">
        <v>1628</v>
      </c>
      <c r="K7" s="1501">
        <v>14627</v>
      </c>
      <c r="L7" s="1754" t="s">
        <v>1628</v>
      </c>
      <c r="M7" s="1501">
        <v>14381</v>
      </c>
      <c r="N7" s="1754" t="s">
        <v>1628</v>
      </c>
      <c r="O7" s="1756">
        <v>14233</v>
      </c>
      <c r="P7" s="1754" t="s">
        <v>1628</v>
      </c>
      <c r="Q7" s="1501">
        <v>14271</v>
      </c>
      <c r="R7" s="1754" t="s">
        <v>1628</v>
      </c>
      <c r="S7" s="1501">
        <v>13851</v>
      </c>
      <c r="T7" s="1754" t="s">
        <v>1628</v>
      </c>
      <c r="U7" s="1501">
        <v>13891</v>
      </c>
      <c r="V7" s="1754" t="s">
        <v>1628</v>
      </c>
      <c r="W7" s="1501">
        <v>13347</v>
      </c>
      <c r="X7" s="1754" t="s">
        <v>1628</v>
      </c>
      <c r="Y7" s="1501">
        <v>12396</v>
      </c>
      <c r="Z7" s="1754" t="s">
        <v>1628</v>
      </c>
      <c r="AA7" s="1501">
        <v>12899</v>
      </c>
      <c r="AB7" s="1754" t="s">
        <v>1628</v>
      </c>
      <c r="AC7" s="1501">
        <v>12975</v>
      </c>
      <c r="AD7" s="1754" t="s">
        <v>1628</v>
      </c>
      <c r="AE7" s="1501">
        <v>13406</v>
      </c>
      <c r="AF7" s="1754" t="s">
        <v>1628</v>
      </c>
      <c r="AG7" s="1501">
        <v>13547</v>
      </c>
      <c r="AH7" s="1754" t="s">
        <v>1628</v>
      </c>
      <c r="AI7" s="1501">
        <v>13616</v>
      </c>
      <c r="AJ7" s="1754" t="s">
        <v>1628</v>
      </c>
      <c r="AK7" s="1501">
        <v>13801</v>
      </c>
      <c r="AL7" s="1754" t="s">
        <v>1628</v>
      </c>
    </row>
    <row r="8" spans="1:38" s="56" customFormat="1" ht="29.25" customHeight="1" thickBot="1">
      <c r="A8" s="1486" t="s">
        <v>1633</v>
      </c>
      <c r="B8" s="2904" t="s">
        <v>1634</v>
      </c>
      <c r="C8" s="2905"/>
      <c r="D8" s="2905"/>
      <c r="E8" s="2905"/>
      <c r="F8" s="2906"/>
      <c r="G8" s="1504">
        <v>160</v>
      </c>
      <c r="H8" s="1757" t="s">
        <v>1628</v>
      </c>
      <c r="I8" s="1504">
        <v>215</v>
      </c>
      <c r="J8" s="1758" t="s">
        <v>1628</v>
      </c>
      <c r="K8" s="1504">
        <v>263</v>
      </c>
      <c r="L8" s="1757" t="s">
        <v>1628</v>
      </c>
      <c r="M8" s="1504">
        <v>247</v>
      </c>
      <c r="N8" s="1757" t="s">
        <v>1628</v>
      </c>
      <c r="O8" s="1759">
        <v>295</v>
      </c>
      <c r="P8" s="1757" t="s">
        <v>1628</v>
      </c>
      <c r="Q8" s="1504">
        <v>287</v>
      </c>
      <c r="R8" s="1757" t="s">
        <v>1628</v>
      </c>
      <c r="S8" s="1504">
        <v>276</v>
      </c>
      <c r="T8" s="1757" t="s">
        <v>1628</v>
      </c>
      <c r="U8" s="1504">
        <v>286</v>
      </c>
      <c r="V8" s="1757" t="s">
        <v>1628</v>
      </c>
      <c r="W8" s="1504">
        <v>276</v>
      </c>
      <c r="X8" s="1757" t="s">
        <v>1628</v>
      </c>
      <c r="Y8" s="1504">
        <v>260</v>
      </c>
      <c r="Z8" s="1757" t="s">
        <v>1628</v>
      </c>
      <c r="AA8" s="1504">
        <v>234</v>
      </c>
      <c r="AB8" s="1757" t="s">
        <v>1628</v>
      </c>
      <c r="AC8" s="1504">
        <v>217</v>
      </c>
      <c r="AD8" s="1757" t="s">
        <v>1628</v>
      </c>
      <c r="AE8" s="1504">
        <v>210</v>
      </c>
      <c r="AF8" s="1757" t="s">
        <v>1628</v>
      </c>
      <c r="AG8" s="1504">
        <v>234</v>
      </c>
      <c r="AH8" s="1757" t="s">
        <v>1628</v>
      </c>
      <c r="AI8" s="1504">
        <v>214</v>
      </c>
      <c r="AJ8" s="1757" t="s">
        <v>1628</v>
      </c>
      <c r="AK8" s="1504">
        <v>222</v>
      </c>
      <c r="AL8" s="1757" t="s">
        <v>1628</v>
      </c>
    </row>
    <row r="9" spans="1:38" s="56" customFormat="1" ht="29.25" customHeight="1" thickBot="1">
      <c r="A9" s="1760" t="s">
        <v>1635</v>
      </c>
      <c r="B9" s="2894" t="s">
        <v>1593</v>
      </c>
      <c r="C9" s="2907"/>
      <c r="D9" s="2907"/>
      <c r="E9" s="2907"/>
      <c r="F9" s="1500" t="s">
        <v>1404</v>
      </c>
      <c r="G9" s="1499">
        <v>15285</v>
      </c>
      <c r="H9" s="1751" t="s">
        <v>1628</v>
      </c>
      <c r="I9" s="1499">
        <v>15033</v>
      </c>
      <c r="J9" s="1752" t="s">
        <v>1628</v>
      </c>
      <c r="K9" s="1499">
        <v>14890</v>
      </c>
      <c r="L9" s="1751" t="s">
        <v>1628</v>
      </c>
      <c r="M9" s="1499">
        <v>14628</v>
      </c>
      <c r="N9" s="1751" t="s">
        <v>1628</v>
      </c>
      <c r="O9" s="1753">
        <v>14528</v>
      </c>
      <c r="P9" s="1751" t="s">
        <v>1628</v>
      </c>
      <c r="Q9" s="1499">
        <v>14558</v>
      </c>
      <c r="R9" s="1751" t="s">
        <v>1628</v>
      </c>
      <c r="S9" s="1499">
        <v>14127</v>
      </c>
      <c r="T9" s="1751" t="s">
        <v>1628</v>
      </c>
      <c r="U9" s="1499">
        <v>14177</v>
      </c>
      <c r="V9" s="1751" t="s">
        <v>1628</v>
      </c>
      <c r="W9" s="1499">
        <v>13623</v>
      </c>
      <c r="X9" s="1751" t="s">
        <v>1628</v>
      </c>
      <c r="Y9" s="1499">
        <v>12656</v>
      </c>
      <c r="Z9" s="1751" t="s">
        <v>1628</v>
      </c>
      <c r="AA9" s="1499">
        <v>13133</v>
      </c>
      <c r="AB9" s="1751" t="s">
        <v>1628</v>
      </c>
      <c r="AC9" s="1499">
        <v>13192</v>
      </c>
      <c r="AD9" s="1751" t="s">
        <v>1628</v>
      </c>
      <c r="AE9" s="1499">
        <v>13616</v>
      </c>
      <c r="AF9" s="1751" t="s">
        <v>1628</v>
      </c>
      <c r="AG9" s="1499">
        <v>13781</v>
      </c>
      <c r="AH9" s="1751" t="s">
        <v>1628</v>
      </c>
      <c r="AI9" s="1499">
        <v>13830</v>
      </c>
      <c r="AJ9" s="1751" t="s">
        <v>1628</v>
      </c>
      <c r="AK9" s="1499">
        <v>14023</v>
      </c>
      <c r="AL9" s="1751" t="s">
        <v>1628</v>
      </c>
    </row>
    <row r="10" spans="1:38" s="56" customFormat="1" ht="29.25" customHeight="1" thickBot="1">
      <c r="A10" s="2899" t="s">
        <v>1636</v>
      </c>
      <c r="B10" s="2900"/>
      <c r="C10" s="2900"/>
      <c r="D10" s="2900"/>
      <c r="E10" s="2900"/>
      <c r="F10" s="1500" t="s">
        <v>1405</v>
      </c>
      <c r="G10" s="1499">
        <v>1550643</v>
      </c>
      <c r="H10" s="1751" t="s">
        <v>1628</v>
      </c>
      <c r="I10" s="1499">
        <v>1538450</v>
      </c>
      <c r="J10" s="1752" t="s">
        <v>1628</v>
      </c>
      <c r="K10" s="1499">
        <v>1535565</v>
      </c>
      <c r="L10" s="1751" t="s">
        <v>1628</v>
      </c>
      <c r="M10" s="1499">
        <v>1505841</v>
      </c>
      <c r="N10" s="1751" t="s">
        <v>1628</v>
      </c>
      <c r="O10" s="1753">
        <v>1486711</v>
      </c>
      <c r="P10" s="1751" t="s">
        <v>1628</v>
      </c>
      <c r="Q10" s="1499">
        <v>1508268</v>
      </c>
      <c r="R10" s="1751" t="s">
        <v>1628</v>
      </c>
      <c r="S10" s="1499">
        <v>1463105</v>
      </c>
      <c r="T10" s="1751" t="s">
        <v>1628</v>
      </c>
      <c r="U10" s="1499">
        <v>1470267</v>
      </c>
      <c r="V10" s="1751" t="s">
        <v>1628</v>
      </c>
      <c r="W10" s="1499">
        <v>1412968</v>
      </c>
      <c r="X10" s="1751" t="s">
        <v>1628</v>
      </c>
      <c r="Y10" s="1499">
        <v>1313653</v>
      </c>
      <c r="Z10" s="1751" t="s">
        <v>1628</v>
      </c>
      <c r="AA10" s="1499">
        <v>1354639</v>
      </c>
      <c r="AB10" s="1751" t="s">
        <v>1628</v>
      </c>
      <c r="AC10" s="1499">
        <v>1356540</v>
      </c>
      <c r="AD10" s="1751" t="s">
        <v>1628</v>
      </c>
      <c r="AE10" s="1499">
        <v>1396976</v>
      </c>
      <c r="AF10" s="1751" t="s">
        <v>1628</v>
      </c>
      <c r="AG10" s="1499">
        <v>1419030</v>
      </c>
      <c r="AH10" s="1751" t="s">
        <v>1628</v>
      </c>
      <c r="AI10" s="1499">
        <v>1419079</v>
      </c>
      <c r="AJ10" s="1751" t="s">
        <v>1628</v>
      </c>
      <c r="AK10" s="1499">
        <v>1440213</v>
      </c>
      <c r="AL10" s="1751" t="s">
        <v>1628</v>
      </c>
    </row>
    <row r="11" spans="1:38" s="56" customFormat="1" ht="36.75" customHeight="1">
      <c r="A11" s="2908" t="s">
        <v>1637</v>
      </c>
      <c r="B11" s="2911" t="s">
        <v>1638</v>
      </c>
      <c r="C11" s="2912"/>
      <c r="D11" s="2912"/>
      <c r="E11" s="2912"/>
      <c r="F11" s="2913"/>
      <c r="G11" s="1501">
        <v>253</v>
      </c>
      <c r="H11" s="1754" t="s">
        <v>1628</v>
      </c>
      <c r="I11" s="1501">
        <v>3050</v>
      </c>
      <c r="J11" s="1755" t="s">
        <v>1628</v>
      </c>
      <c r="K11" s="1501">
        <v>0</v>
      </c>
      <c r="L11" s="1754" t="s">
        <v>1628</v>
      </c>
      <c r="M11" s="1501">
        <v>0</v>
      </c>
      <c r="N11" s="1754" t="s">
        <v>1628</v>
      </c>
      <c r="O11" s="1756">
        <v>874</v>
      </c>
      <c r="P11" s="1754" t="s">
        <v>1628</v>
      </c>
      <c r="Q11" s="1501">
        <v>29</v>
      </c>
      <c r="R11" s="1754" t="s">
        <v>1628</v>
      </c>
      <c r="S11" s="1501">
        <v>194</v>
      </c>
      <c r="T11" s="1754" t="s">
        <v>1628</v>
      </c>
      <c r="U11" s="1501">
        <v>0</v>
      </c>
      <c r="V11" s="1754" t="s">
        <v>1628</v>
      </c>
      <c r="W11" s="1501">
        <v>0</v>
      </c>
      <c r="X11" s="1754" t="s">
        <v>1628</v>
      </c>
      <c r="Y11" s="1501">
        <v>0</v>
      </c>
      <c r="Z11" s="1754" t="s">
        <v>1628</v>
      </c>
      <c r="AA11" s="1501">
        <v>1</v>
      </c>
      <c r="AB11" s="1754" t="s">
        <v>1628</v>
      </c>
      <c r="AC11" s="1501">
        <v>0</v>
      </c>
      <c r="AD11" s="1754" t="s">
        <v>1628</v>
      </c>
      <c r="AE11" s="1501">
        <v>0</v>
      </c>
      <c r="AF11" s="1754" t="s">
        <v>1628</v>
      </c>
      <c r="AG11" s="1501">
        <v>0</v>
      </c>
      <c r="AH11" s="1754" t="s">
        <v>1628</v>
      </c>
      <c r="AI11" s="1501">
        <v>0</v>
      </c>
      <c r="AJ11" s="1754" t="s">
        <v>1628</v>
      </c>
      <c r="AK11" s="1501">
        <v>0</v>
      </c>
      <c r="AL11" s="1754" t="s">
        <v>1628</v>
      </c>
    </row>
    <row r="12" spans="1:38" s="56" customFormat="1" ht="36.75" customHeight="1">
      <c r="A12" s="2909"/>
      <c r="B12" s="2914" t="s">
        <v>1639</v>
      </c>
      <c r="C12" s="2915"/>
      <c r="D12" s="2915"/>
      <c r="E12" s="2915"/>
      <c r="F12" s="2916"/>
      <c r="G12" s="1502">
        <v>5699</v>
      </c>
      <c r="H12" s="1761" t="s">
        <v>1628</v>
      </c>
      <c r="I12" s="1502">
        <v>20766</v>
      </c>
      <c r="J12" s="1762" t="s">
        <v>1628</v>
      </c>
      <c r="K12" s="1502">
        <v>24312</v>
      </c>
      <c r="L12" s="1761" t="s">
        <v>1628</v>
      </c>
      <c r="M12" s="1502">
        <v>13770</v>
      </c>
      <c r="N12" s="1761" t="s">
        <v>1628</v>
      </c>
      <c r="O12" s="1763">
        <v>2</v>
      </c>
      <c r="P12" s="1761" t="s">
        <v>1628</v>
      </c>
      <c r="Q12" s="1502">
        <v>9</v>
      </c>
      <c r="R12" s="1761" t="s">
        <v>1628</v>
      </c>
      <c r="S12" s="1502">
        <v>838</v>
      </c>
      <c r="T12" s="1761" t="s">
        <v>1628</v>
      </c>
      <c r="U12" s="1502">
        <v>55</v>
      </c>
      <c r="V12" s="1761" t="s">
        <v>1628</v>
      </c>
      <c r="W12" s="1502">
        <v>870</v>
      </c>
      <c r="X12" s="1761" t="s">
        <v>1628</v>
      </c>
      <c r="Y12" s="1502">
        <v>400</v>
      </c>
      <c r="Z12" s="1761" t="s">
        <v>1628</v>
      </c>
      <c r="AA12" s="1502">
        <v>537</v>
      </c>
      <c r="AB12" s="1761" t="s">
        <v>1628</v>
      </c>
      <c r="AC12" s="1502">
        <v>35</v>
      </c>
      <c r="AD12" s="1761" t="s">
        <v>1628</v>
      </c>
      <c r="AE12" s="1502">
        <v>13</v>
      </c>
      <c r="AF12" s="1761" t="s">
        <v>1628</v>
      </c>
      <c r="AG12" s="1502">
        <v>22</v>
      </c>
      <c r="AH12" s="1761" t="s">
        <v>1628</v>
      </c>
      <c r="AI12" s="1502">
        <v>0</v>
      </c>
      <c r="AJ12" s="1761" t="s">
        <v>1628</v>
      </c>
      <c r="AK12" s="1502">
        <v>0</v>
      </c>
      <c r="AL12" s="1761" t="s">
        <v>1628</v>
      </c>
    </row>
    <row r="13" spans="1:38" s="56" customFormat="1" ht="36.75" customHeight="1">
      <c r="A13" s="2909"/>
      <c r="B13" s="2914" t="s">
        <v>1640</v>
      </c>
      <c r="C13" s="2915"/>
      <c r="D13" s="2915"/>
      <c r="E13" s="2915"/>
      <c r="F13" s="2916"/>
      <c r="G13" s="1502">
        <v>374</v>
      </c>
      <c r="H13" s="1761" t="s">
        <v>1628</v>
      </c>
      <c r="I13" s="1502">
        <v>305</v>
      </c>
      <c r="J13" s="1762" t="s">
        <v>1628</v>
      </c>
      <c r="K13" s="1502">
        <v>562</v>
      </c>
      <c r="L13" s="1761" t="s">
        <v>1628</v>
      </c>
      <c r="M13" s="1502">
        <v>73</v>
      </c>
      <c r="N13" s="1761" t="s">
        <v>1628</v>
      </c>
      <c r="O13" s="1763">
        <v>870</v>
      </c>
      <c r="P13" s="1761" t="s">
        <v>1628</v>
      </c>
      <c r="Q13" s="1502">
        <v>596</v>
      </c>
      <c r="R13" s="1761" t="s">
        <v>1628</v>
      </c>
      <c r="S13" s="1502">
        <v>195</v>
      </c>
      <c r="T13" s="1761" t="s">
        <v>1628</v>
      </c>
      <c r="U13" s="1502">
        <v>587</v>
      </c>
      <c r="V13" s="1761" t="s">
        <v>1628</v>
      </c>
      <c r="W13" s="1502">
        <v>504</v>
      </c>
      <c r="X13" s="1761" t="s">
        <v>1628</v>
      </c>
      <c r="Y13" s="1502">
        <v>326</v>
      </c>
      <c r="Z13" s="1761" t="s">
        <v>1628</v>
      </c>
      <c r="AA13" s="1502">
        <v>516</v>
      </c>
      <c r="AB13" s="1761" t="s">
        <v>1628</v>
      </c>
      <c r="AC13" s="1502">
        <v>204</v>
      </c>
      <c r="AD13" s="1761" t="s">
        <v>1628</v>
      </c>
      <c r="AE13" s="1502">
        <v>61</v>
      </c>
      <c r="AF13" s="1761" t="s">
        <v>1628</v>
      </c>
      <c r="AG13" s="1502">
        <v>15</v>
      </c>
      <c r="AH13" s="1761" t="s">
        <v>1628</v>
      </c>
      <c r="AI13" s="1502">
        <v>166</v>
      </c>
      <c r="AJ13" s="1761" t="s">
        <v>1628</v>
      </c>
      <c r="AK13" s="1502">
        <v>33</v>
      </c>
      <c r="AL13" s="1761" t="s">
        <v>1628</v>
      </c>
    </row>
    <row r="14" spans="1:38" s="56" customFormat="1" ht="38.25" customHeight="1" thickBot="1">
      <c r="A14" s="2909"/>
      <c r="B14" s="2917" t="s">
        <v>1641</v>
      </c>
      <c r="C14" s="2918"/>
      <c r="D14" s="2918"/>
      <c r="E14" s="2918"/>
      <c r="F14" s="2919"/>
      <c r="G14" s="1504">
        <v>12880</v>
      </c>
      <c r="H14" s="1757" t="s">
        <v>1628</v>
      </c>
      <c r="I14" s="1504">
        <v>6382</v>
      </c>
      <c r="J14" s="1758" t="s">
        <v>1628</v>
      </c>
      <c r="K14" s="1504">
        <v>2672</v>
      </c>
      <c r="L14" s="1757" t="s">
        <v>1628</v>
      </c>
      <c r="M14" s="1504">
        <v>5351</v>
      </c>
      <c r="N14" s="1757" t="s">
        <v>1628</v>
      </c>
      <c r="O14" s="1759">
        <v>5221</v>
      </c>
      <c r="P14" s="1757" t="s">
        <v>1628</v>
      </c>
      <c r="Q14" s="1504">
        <v>5766</v>
      </c>
      <c r="R14" s="1757" t="s">
        <v>1628</v>
      </c>
      <c r="S14" s="1504">
        <v>1340</v>
      </c>
      <c r="T14" s="1757" t="s">
        <v>1628</v>
      </c>
      <c r="U14" s="1504">
        <v>1283</v>
      </c>
      <c r="V14" s="1757" t="s">
        <v>1628</v>
      </c>
      <c r="W14" s="1504">
        <v>1270</v>
      </c>
      <c r="X14" s="1757" t="s">
        <v>1628</v>
      </c>
      <c r="Y14" s="1504">
        <v>1216</v>
      </c>
      <c r="Z14" s="1757" t="s">
        <v>1628</v>
      </c>
      <c r="AA14" s="1504">
        <v>1176</v>
      </c>
      <c r="AB14" s="1757" t="s">
        <v>1628</v>
      </c>
      <c r="AC14" s="1504">
        <v>2276</v>
      </c>
      <c r="AD14" s="1757" t="s">
        <v>1628</v>
      </c>
      <c r="AE14" s="1504">
        <v>3840</v>
      </c>
      <c r="AF14" s="1757" t="s">
        <v>1628</v>
      </c>
      <c r="AG14" s="1504">
        <v>3850</v>
      </c>
      <c r="AH14" s="1757" t="s">
        <v>1628</v>
      </c>
      <c r="AI14" s="1504">
        <v>3443</v>
      </c>
      <c r="AJ14" s="1757" t="s">
        <v>1628</v>
      </c>
      <c r="AK14" s="1504">
        <v>4100</v>
      </c>
      <c r="AL14" s="1757" t="s">
        <v>1628</v>
      </c>
    </row>
    <row r="15" spans="1:38" s="56" customFormat="1" ht="27" customHeight="1" thickBot="1">
      <c r="A15" s="2909"/>
      <c r="B15" s="2899" t="s">
        <v>1642</v>
      </c>
      <c r="C15" s="2900"/>
      <c r="D15" s="2900"/>
      <c r="E15" s="2900"/>
      <c r="F15" s="1500" t="s">
        <v>1406</v>
      </c>
      <c r="G15" s="1499">
        <v>19206</v>
      </c>
      <c r="H15" s="1751" t="s">
        <v>1628</v>
      </c>
      <c r="I15" s="1499">
        <v>30503</v>
      </c>
      <c r="J15" s="1752" t="s">
        <v>1628</v>
      </c>
      <c r="K15" s="1499">
        <v>27546</v>
      </c>
      <c r="L15" s="1751" t="s">
        <v>1628</v>
      </c>
      <c r="M15" s="1499">
        <v>19194</v>
      </c>
      <c r="N15" s="1751" t="s">
        <v>1628</v>
      </c>
      <c r="O15" s="1753">
        <v>6967</v>
      </c>
      <c r="P15" s="1751" t="s">
        <v>1628</v>
      </c>
      <c r="Q15" s="1499">
        <v>6400</v>
      </c>
      <c r="R15" s="1751" t="s">
        <v>1628</v>
      </c>
      <c r="S15" s="1499">
        <v>2567</v>
      </c>
      <c r="T15" s="1751" t="s">
        <v>1628</v>
      </c>
      <c r="U15" s="1499">
        <v>1925</v>
      </c>
      <c r="V15" s="1751" t="s">
        <v>1628</v>
      </c>
      <c r="W15" s="1499">
        <v>2644</v>
      </c>
      <c r="X15" s="1751" t="s">
        <v>1628</v>
      </c>
      <c r="Y15" s="1499">
        <v>1942</v>
      </c>
      <c r="Z15" s="1751" t="s">
        <v>1628</v>
      </c>
      <c r="AA15" s="1499">
        <v>2230</v>
      </c>
      <c r="AB15" s="1751" t="s">
        <v>1628</v>
      </c>
      <c r="AC15" s="1499">
        <v>2515</v>
      </c>
      <c r="AD15" s="1751" t="s">
        <v>1628</v>
      </c>
      <c r="AE15" s="1499">
        <v>3914</v>
      </c>
      <c r="AF15" s="1751" t="s">
        <v>1628</v>
      </c>
      <c r="AG15" s="1499">
        <v>3887</v>
      </c>
      <c r="AH15" s="1751" t="s">
        <v>1628</v>
      </c>
      <c r="AI15" s="1499">
        <v>3609</v>
      </c>
      <c r="AJ15" s="1751" t="s">
        <v>1628</v>
      </c>
      <c r="AK15" s="1499">
        <v>4133</v>
      </c>
      <c r="AL15" s="1751" t="s">
        <v>1628</v>
      </c>
    </row>
    <row r="16" spans="1:38" s="56" customFormat="1" ht="21" customHeight="1">
      <c r="A16" s="2909"/>
      <c r="B16" s="2920" t="s">
        <v>1643</v>
      </c>
      <c r="C16" s="2923" t="s">
        <v>1644</v>
      </c>
      <c r="D16" s="2926" t="s">
        <v>1645</v>
      </c>
      <c r="E16" s="2926"/>
      <c r="F16" s="2927"/>
      <c r="G16" s="1505"/>
      <c r="H16" s="1764" t="s">
        <v>138</v>
      </c>
      <c r="I16" s="1505"/>
      <c r="J16" s="1765" t="s">
        <v>138</v>
      </c>
      <c r="K16" s="1505"/>
      <c r="L16" s="1764" t="s">
        <v>138</v>
      </c>
      <c r="M16" s="1505"/>
      <c r="N16" s="1764" t="s">
        <v>138</v>
      </c>
      <c r="O16" s="1766"/>
      <c r="P16" s="1764" t="s">
        <v>138</v>
      </c>
      <c r="Q16" s="1505"/>
      <c r="R16" s="1764" t="s">
        <v>138</v>
      </c>
      <c r="S16" s="1505"/>
      <c r="T16" s="1764" t="s">
        <v>138</v>
      </c>
      <c r="U16" s="1505"/>
      <c r="V16" s="1764" t="s">
        <v>138</v>
      </c>
      <c r="W16" s="1505"/>
      <c r="X16" s="1764" t="s">
        <v>138</v>
      </c>
      <c r="Y16" s="1505"/>
      <c r="Z16" s="1764" t="s">
        <v>138</v>
      </c>
      <c r="AA16" s="1505"/>
      <c r="AB16" s="1764" t="s">
        <v>138</v>
      </c>
      <c r="AC16" s="1505"/>
      <c r="AD16" s="1764" t="s">
        <v>138</v>
      </c>
      <c r="AE16" s="1505"/>
      <c r="AF16" s="1764" t="s">
        <v>138</v>
      </c>
      <c r="AG16" s="1505"/>
      <c r="AH16" s="1764" t="s">
        <v>138</v>
      </c>
      <c r="AI16" s="1505"/>
      <c r="AJ16" s="1764" t="s">
        <v>138</v>
      </c>
      <c r="AK16" s="1505"/>
      <c r="AL16" s="1764" t="s">
        <v>138</v>
      </c>
    </row>
    <row r="17" spans="1:38" s="56" customFormat="1" ht="21" customHeight="1">
      <c r="A17" s="2909"/>
      <c r="B17" s="2921"/>
      <c r="C17" s="2924"/>
      <c r="D17" s="2928" t="s">
        <v>1646</v>
      </c>
      <c r="E17" s="2928"/>
      <c r="F17" s="2929"/>
      <c r="G17" s="595">
        <v>0</v>
      </c>
      <c r="H17" s="1767" t="s">
        <v>1628</v>
      </c>
      <c r="I17" s="595">
        <v>0</v>
      </c>
      <c r="J17" s="1768" t="s">
        <v>1628</v>
      </c>
      <c r="K17" s="595">
        <v>0</v>
      </c>
      <c r="L17" s="1767" t="s">
        <v>1628</v>
      </c>
      <c r="M17" s="595">
        <v>0</v>
      </c>
      <c r="N17" s="1767" t="s">
        <v>1628</v>
      </c>
      <c r="O17" s="643">
        <v>0</v>
      </c>
      <c r="P17" s="1767" t="s">
        <v>1628</v>
      </c>
      <c r="Q17" s="595">
        <v>0</v>
      </c>
      <c r="R17" s="1767" t="s">
        <v>1628</v>
      </c>
      <c r="S17" s="595">
        <v>0</v>
      </c>
      <c r="T17" s="1767" t="s">
        <v>1628</v>
      </c>
      <c r="U17" s="595">
        <v>0</v>
      </c>
      <c r="V17" s="1767" t="s">
        <v>1628</v>
      </c>
      <c r="W17" s="595">
        <v>0</v>
      </c>
      <c r="X17" s="1767" t="s">
        <v>1628</v>
      </c>
      <c r="Y17" s="595">
        <v>0</v>
      </c>
      <c r="Z17" s="1767" t="s">
        <v>1628</v>
      </c>
      <c r="AA17" s="595">
        <v>0</v>
      </c>
      <c r="AB17" s="1767" t="s">
        <v>1628</v>
      </c>
      <c r="AC17" s="595">
        <v>0</v>
      </c>
      <c r="AD17" s="1767" t="s">
        <v>1628</v>
      </c>
      <c r="AE17" s="595">
        <v>0</v>
      </c>
      <c r="AF17" s="1767" t="s">
        <v>1628</v>
      </c>
      <c r="AG17" s="595">
        <v>0</v>
      </c>
      <c r="AH17" s="1767" t="s">
        <v>1628</v>
      </c>
      <c r="AI17" s="595">
        <v>0</v>
      </c>
      <c r="AJ17" s="1767" t="s">
        <v>1628</v>
      </c>
      <c r="AK17" s="595">
        <v>0</v>
      </c>
      <c r="AL17" s="1767" t="s">
        <v>1628</v>
      </c>
    </row>
    <row r="18" spans="1:38" s="56" customFormat="1" ht="21" customHeight="1">
      <c r="A18" s="2909"/>
      <c r="B18" s="2921"/>
      <c r="C18" s="2924"/>
      <c r="D18" s="2930" t="s">
        <v>1647</v>
      </c>
      <c r="E18" s="2931"/>
      <c r="F18" s="2932"/>
      <c r="G18" s="1503"/>
      <c r="H18" s="1769" t="s">
        <v>138</v>
      </c>
      <c r="I18" s="1503"/>
      <c r="J18" s="1770" t="s">
        <v>138</v>
      </c>
      <c r="K18" s="1503"/>
      <c r="L18" s="1769" t="s">
        <v>138</v>
      </c>
      <c r="M18" s="1503"/>
      <c r="N18" s="1769" t="s">
        <v>138</v>
      </c>
      <c r="O18" s="1771"/>
      <c r="P18" s="1769" t="s">
        <v>138</v>
      </c>
      <c r="Q18" s="1503"/>
      <c r="R18" s="1769" t="s">
        <v>138</v>
      </c>
      <c r="S18" s="1503"/>
      <c r="T18" s="1769" t="s">
        <v>138</v>
      </c>
      <c r="U18" s="1503"/>
      <c r="V18" s="1769" t="s">
        <v>138</v>
      </c>
      <c r="W18" s="1503"/>
      <c r="X18" s="1769" t="s">
        <v>138</v>
      </c>
      <c r="Y18" s="1503"/>
      <c r="Z18" s="1769" t="s">
        <v>138</v>
      </c>
      <c r="AA18" s="1503"/>
      <c r="AB18" s="1769" t="s">
        <v>138</v>
      </c>
      <c r="AC18" s="1503"/>
      <c r="AD18" s="1769" t="s">
        <v>138</v>
      </c>
      <c r="AE18" s="1503"/>
      <c r="AF18" s="1769" t="s">
        <v>138</v>
      </c>
      <c r="AG18" s="1503"/>
      <c r="AH18" s="1769" t="s">
        <v>138</v>
      </c>
      <c r="AI18" s="1503"/>
      <c r="AJ18" s="1769" t="s">
        <v>138</v>
      </c>
      <c r="AK18" s="1503"/>
      <c r="AL18" s="1769" t="s">
        <v>138</v>
      </c>
    </row>
    <row r="19" spans="1:38" s="56" customFormat="1" ht="21" customHeight="1">
      <c r="A19" s="2909"/>
      <c r="B19" s="2921"/>
      <c r="C19" s="2924"/>
      <c r="D19" s="2933" t="s">
        <v>1646</v>
      </c>
      <c r="E19" s="2934"/>
      <c r="F19" s="2935"/>
      <c r="G19" s="1772">
        <v>0</v>
      </c>
      <c r="H19" s="1773" t="s">
        <v>1628</v>
      </c>
      <c r="I19" s="1772">
        <v>0</v>
      </c>
      <c r="J19" s="1774" t="s">
        <v>1628</v>
      </c>
      <c r="K19" s="1772">
        <v>0</v>
      </c>
      <c r="L19" s="1773" t="s">
        <v>1628</v>
      </c>
      <c r="M19" s="1772">
        <v>0</v>
      </c>
      <c r="N19" s="1773" t="s">
        <v>1628</v>
      </c>
      <c r="O19" s="1775">
        <v>0</v>
      </c>
      <c r="P19" s="1773" t="s">
        <v>1628</v>
      </c>
      <c r="Q19" s="1772">
        <v>0</v>
      </c>
      <c r="R19" s="1773" t="s">
        <v>1628</v>
      </c>
      <c r="S19" s="1772">
        <v>0</v>
      </c>
      <c r="T19" s="1773" t="s">
        <v>1628</v>
      </c>
      <c r="U19" s="1772">
        <v>0</v>
      </c>
      <c r="V19" s="1773" t="s">
        <v>1628</v>
      </c>
      <c r="W19" s="1772">
        <v>0</v>
      </c>
      <c r="X19" s="1773" t="s">
        <v>1628</v>
      </c>
      <c r="Y19" s="1772">
        <v>0</v>
      </c>
      <c r="Z19" s="1773" t="s">
        <v>1628</v>
      </c>
      <c r="AA19" s="1772">
        <v>0</v>
      </c>
      <c r="AB19" s="1773" t="s">
        <v>1628</v>
      </c>
      <c r="AC19" s="1772">
        <v>0</v>
      </c>
      <c r="AD19" s="1773" t="s">
        <v>1628</v>
      </c>
      <c r="AE19" s="1772">
        <v>0</v>
      </c>
      <c r="AF19" s="1773" t="s">
        <v>1628</v>
      </c>
      <c r="AG19" s="1772">
        <v>0</v>
      </c>
      <c r="AH19" s="1773" t="s">
        <v>1628</v>
      </c>
      <c r="AI19" s="1772">
        <v>0</v>
      </c>
      <c r="AJ19" s="1773" t="s">
        <v>1628</v>
      </c>
      <c r="AK19" s="1772">
        <v>0</v>
      </c>
      <c r="AL19" s="1773" t="s">
        <v>1628</v>
      </c>
    </row>
    <row r="20" spans="1:38" s="56" customFormat="1" ht="21" customHeight="1">
      <c r="A20" s="2909"/>
      <c r="B20" s="2921"/>
      <c r="C20" s="2924"/>
      <c r="D20" s="2928" t="s">
        <v>1648</v>
      </c>
      <c r="E20" s="2928"/>
      <c r="F20" s="2929"/>
      <c r="G20" s="595"/>
      <c r="H20" s="1767" t="s">
        <v>138</v>
      </c>
      <c r="I20" s="595"/>
      <c r="J20" s="1768" t="s">
        <v>138</v>
      </c>
      <c r="K20" s="595"/>
      <c r="L20" s="1767" t="s">
        <v>138</v>
      </c>
      <c r="M20" s="595"/>
      <c r="N20" s="1767" t="s">
        <v>138</v>
      </c>
      <c r="O20" s="643"/>
      <c r="P20" s="1767" t="s">
        <v>138</v>
      </c>
      <c r="Q20" s="595"/>
      <c r="R20" s="1767" t="s">
        <v>138</v>
      </c>
      <c r="S20" s="595"/>
      <c r="T20" s="1767" t="s">
        <v>138</v>
      </c>
      <c r="U20" s="595"/>
      <c r="V20" s="1767" t="s">
        <v>138</v>
      </c>
      <c r="W20" s="595"/>
      <c r="X20" s="1767" t="s">
        <v>138</v>
      </c>
      <c r="Y20" s="595"/>
      <c r="Z20" s="1767" t="s">
        <v>138</v>
      </c>
      <c r="AA20" s="595"/>
      <c r="AB20" s="1767" t="s">
        <v>138</v>
      </c>
      <c r="AC20" s="595"/>
      <c r="AD20" s="1767" t="s">
        <v>138</v>
      </c>
      <c r="AE20" s="595"/>
      <c r="AF20" s="1767" t="s">
        <v>138</v>
      </c>
      <c r="AG20" s="595"/>
      <c r="AH20" s="1767" t="s">
        <v>138</v>
      </c>
      <c r="AI20" s="595"/>
      <c r="AJ20" s="1767" t="s">
        <v>138</v>
      </c>
      <c r="AK20" s="595"/>
      <c r="AL20" s="1767" t="s">
        <v>138</v>
      </c>
    </row>
    <row r="21" spans="1:38" s="56" customFormat="1" ht="21" customHeight="1">
      <c r="A21" s="2909"/>
      <c r="B21" s="2921"/>
      <c r="C21" s="2924"/>
      <c r="D21" s="2928" t="s">
        <v>1649</v>
      </c>
      <c r="E21" s="2928"/>
      <c r="F21" s="2929"/>
      <c r="G21" s="595">
        <v>0</v>
      </c>
      <c r="H21" s="1767" t="s">
        <v>1628</v>
      </c>
      <c r="I21" s="595">
        <v>0</v>
      </c>
      <c r="J21" s="1768" t="s">
        <v>1628</v>
      </c>
      <c r="K21" s="595">
        <v>0</v>
      </c>
      <c r="L21" s="1767" t="s">
        <v>1628</v>
      </c>
      <c r="M21" s="595">
        <v>0</v>
      </c>
      <c r="N21" s="1767" t="s">
        <v>1628</v>
      </c>
      <c r="O21" s="643">
        <v>0</v>
      </c>
      <c r="P21" s="1767" t="s">
        <v>1628</v>
      </c>
      <c r="Q21" s="595">
        <v>0</v>
      </c>
      <c r="R21" s="1767" t="s">
        <v>1628</v>
      </c>
      <c r="S21" s="595">
        <v>0</v>
      </c>
      <c r="T21" s="1767" t="s">
        <v>1628</v>
      </c>
      <c r="U21" s="595">
        <v>0</v>
      </c>
      <c r="V21" s="1767" t="s">
        <v>1628</v>
      </c>
      <c r="W21" s="595">
        <v>0</v>
      </c>
      <c r="X21" s="1767" t="s">
        <v>1628</v>
      </c>
      <c r="Y21" s="595">
        <v>0</v>
      </c>
      <c r="Z21" s="1767" t="s">
        <v>1628</v>
      </c>
      <c r="AA21" s="595">
        <v>0</v>
      </c>
      <c r="AB21" s="1767" t="s">
        <v>1628</v>
      </c>
      <c r="AC21" s="595">
        <v>1</v>
      </c>
      <c r="AD21" s="1767" t="s">
        <v>1628</v>
      </c>
      <c r="AE21" s="595">
        <v>0</v>
      </c>
      <c r="AF21" s="1767" t="s">
        <v>1628</v>
      </c>
      <c r="AG21" s="595">
        <v>0</v>
      </c>
      <c r="AH21" s="1767" t="s">
        <v>1628</v>
      </c>
      <c r="AI21" s="595">
        <v>0</v>
      </c>
      <c r="AJ21" s="1767" t="s">
        <v>1628</v>
      </c>
      <c r="AK21" s="595">
        <v>0</v>
      </c>
      <c r="AL21" s="1767" t="s">
        <v>1628</v>
      </c>
    </row>
    <row r="22" spans="1:38" s="56" customFormat="1" ht="21" customHeight="1">
      <c r="A22" s="2909"/>
      <c r="B22" s="2921"/>
      <c r="C22" s="2924"/>
      <c r="D22" s="1776" t="s">
        <v>1650</v>
      </c>
      <c r="E22" s="401"/>
      <c r="F22" s="401"/>
      <c r="G22" s="1503"/>
      <c r="H22" s="1769" t="s">
        <v>138</v>
      </c>
      <c r="I22" s="1503"/>
      <c r="J22" s="1770" t="s">
        <v>138</v>
      </c>
      <c r="K22" s="1503"/>
      <c r="L22" s="1769" t="s">
        <v>138</v>
      </c>
      <c r="M22" s="1503"/>
      <c r="N22" s="1769" t="s">
        <v>138</v>
      </c>
      <c r="O22" s="1771"/>
      <c r="P22" s="1769" t="s">
        <v>138</v>
      </c>
      <c r="Q22" s="1503"/>
      <c r="R22" s="1769" t="s">
        <v>138</v>
      </c>
      <c r="S22" s="1503"/>
      <c r="T22" s="1769" t="s">
        <v>138</v>
      </c>
      <c r="U22" s="1503"/>
      <c r="V22" s="1769" t="s">
        <v>138</v>
      </c>
      <c r="W22" s="1503"/>
      <c r="X22" s="1769" t="s">
        <v>138</v>
      </c>
      <c r="Y22" s="1503"/>
      <c r="Z22" s="1769" t="s">
        <v>138</v>
      </c>
      <c r="AA22" s="1503"/>
      <c r="AB22" s="1769" t="s">
        <v>138</v>
      </c>
      <c r="AC22" s="1503"/>
      <c r="AD22" s="1769" t="s">
        <v>138</v>
      </c>
      <c r="AE22" s="1503"/>
      <c r="AF22" s="1769" t="s">
        <v>138</v>
      </c>
      <c r="AG22" s="1503"/>
      <c r="AH22" s="1769" t="s">
        <v>138</v>
      </c>
      <c r="AI22" s="1503"/>
      <c r="AJ22" s="1769" t="s">
        <v>138</v>
      </c>
      <c r="AK22" s="1503"/>
      <c r="AL22" s="1769" t="s">
        <v>138</v>
      </c>
    </row>
    <row r="23" spans="1:38" s="56" customFormat="1" ht="21" customHeight="1" thickBot="1">
      <c r="A23" s="2909"/>
      <c r="B23" s="2921"/>
      <c r="C23" s="2924"/>
      <c r="D23" s="2936" t="s">
        <v>1651</v>
      </c>
      <c r="E23" s="2937"/>
      <c r="F23" s="2938"/>
      <c r="G23" s="1498">
        <v>90</v>
      </c>
      <c r="H23" s="1777" t="s">
        <v>1628</v>
      </c>
      <c r="I23" s="1498">
        <v>282</v>
      </c>
      <c r="J23" s="1778" t="s">
        <v>1628</v>
      </c>
      <c r="K23" s="1498">
        <v>292</v>
      </c>
      <c r="L23" s="1777" t="s">
        <v>1628</v>
      </c>
      <c r="M23" s="1498">
        <v>290</v>
      </c>
      <c r="N23" s="1777" t="s">
        <v>1628</v>
      </c>
      <c r="O23" s="1779">
        <v>0</v>
      </c>
      <c r="P23" s="1777" t="s">
        <v>1628</v>
      </c>
      <c r="Q23" s="1498">
        <v>0</v>
      </c>
      <c r="R23" s="1777" t="s">
        <v>1628</v>
      </c>
      <c r="S23" s="1498">
        <v>0</v>
      </c>
      <c r="T23" s="1777" t="s">
        <v>1628</v>
      </c>
      <c r="U23" s="1498">
        <v>0</v>
      </c>
      <c r="V23" s="1777" t="s">
        <v>1628</v>
      </c>
      <c r="W23" s="1498">
        <v>0</v>
      </c>
      <c r="X23" s="1777" t="s">
        <v>1628</v>
      </c>
      <c r="Y23" s="1498">
        <v>0</v>
      </c>
      <c r="Z23" s="1777" t="s">
        <v>1628</v>
      </c>
      <c r="AA23" s="1498">
        <v>0</v>
      </c>
      <c r="AB23" s="1777" t="s">
        <v>1628</v>
      </c>
      <c r="AC23" s="1498">
        <v>1130</v>
      </c>
      <c r="AD23" s="1777" t="s">
        <v>1628</v>
      </c>
      <c r="AE23" s="1498">
        <v>2580</v>
      </c>
      <c r="AF23" s="1777" t="s">
        <v>1628</v>
      </c>
      <c r="AG23" s="1498">
        <v>2433</v>
      </c>
      <c r="AH23" s="1777" t="s">
        <v>1628</v>
      </c>
      <c r="AI23" s="1498">
        <v>2143</v>
      </c>
      <c r="AJ23" s="1777" t="s">
        <v>1628</v>
      </c>
      <c r="AK23" s="1498">
        <v>2559</v>
      </c>
      <c r="AL23" s="1777" t="s">
        <v>1628</v>
      </c>
    </row>
    <row r="24" spans="1:38" s="56" customFormat="1" ht="21" customHeight="1">
      <c r="A24" s="2909"/>
      <c r="B24" s="2921"/>
      <c r="C24" s="2924"/>
      <c r="D24" s="55"/>
      <c r="E24" s="55"/>
      <c r="F24" s="55"/>
      <c r="G24" s="595"/>
      <c r="H24" s="1767" t="s">
        <v>138</v>
      </c>
      <c r="I24" s="595"/>
      <c r="J24" s="1768" t="s">
        <v>138</v>
      </c>
      <c r="K24" s="595"/>
      <c r="L24" s="1767" t="s">
        <v>138</v>
      </c>
      <c r="M24" s="595"/>
      <c r="N24" s="1767" t="s">
        <v>138</v>
      </c>
      <c r="O24" s="643"/>
      <c r="P24" s="1767" t="s">
        <v>138</v>
      </c>
      <c r="Q24" s="595"/>
      <c r="R24" s="1767" t="s">
        <v>138</v>
      </c>
      <c r="S24" s="595"/>
      <c r="T24" s="1767" t="s">
        <v>138</v>
      </c>
      <c r="U24" s="595"/>
      <c r="V24" s="1767" t="s">
        <v>138</v>
      </c>
      <c r="W24" s="595"/>
      <c r="X24" s="1767" t="s">
        <v>138</v>
      </c>
      <c r="Y24" s="595"/>
      <c r="Z24" s="1767" t="s">
        <v>138</v>
      </c>
      <c r="AA24" s="595"/>
      <c r="AB24" s="1767" t="s">
        <v>138</v>
      </c>
      <c r="AC24" s="595"/>
      <c r="AD24" s="1767" t="s">
        <v>138</v>
      </c>
      <c r="AE24" s="595"/>
      <c r="AF24" s="1767" t="s">
        <v>138</v>
      </c>
      <c r="AG24" s="595"/>
      <c r="AH24" s="1767" t="s">
        <v>138</v>
      </c>
      <c r="AI24" s="595"/>
      <c r="AJ24" s="1767" t="s">
        <v>138</v>
      </c>
      <c r="AK24" s="595"/>
      <c r="AL24" s="1767" t="s">
        <v>138</v>
      </c>
    </row>
    <row r="25" spans="1:38" s="56" customFormat="1" ht="21" customHeight="1" thickBot="1">
      <c r="A25" s="2909"/>
      <c r="B25" s="2922"/>
      <c r="C25" s="2925"/>
      <c r="D25" s="2937" t="s">
        <v>1652</v>
      </c>
      <c r="E25" s="2937"/>
      <c r="F25" s="55" t="s">
        <v>1505</v>
      </c>
      <c r="G25" s="595">
        <v>90</v>
      </c>
      <c r="H25" s="1767" t="s">
        <v>1628</v>
      </c>
      <c r="I25" s="595">
        <v>282</v>
      </c>
      <c r="J25" s="1768" t="s">
        <v>1628</v>
      </c>
      <c r="K25" s="595">
        <v>292</v>
      </c>
      <c r="L25" s="1767" t="s">
        <v>1628</v>
      </c>
      <c r="M25" s="595">
        <v>290</v>
      </c>
      <c r="N25" s="1767" t="s">
        <v>1628</v>
      </c>
      <c r="O25" s="643">
        <v>0</v>
      </c>
      <c r="P25" s="1767" t="s">
        <v>1628</v>
      </c>
      <c r="Q25" s="595">
        <v>0</v>
      </c>
      <c r="R25" s="1767" t="s">
        <v>1628</v>
      </c>
      <c r="S25" s="595">
        <v>0</v>
      </c>
      <c r="T25" s="1767" t="s">
        <v>1628</v>
      </c>
      <c r="U25" s="595">
        <v>0</v>
      </c>
      <c r="V25" s="1767" t="s">
        <v>1628</v>
      </c>
      <c r="W25" s="595">
        <v>0</v>
      </c>
      <c r="X25" s="1767" t="s">
        <v>1628</v>
      </c>
      <c r="Y25" s="595">
        <v>0</v>
      </c>
      <c r="Z25" s="1767" t="s">
        <v>1628</v>
      </c>
      <c r="AA25" s="595">
        <v>0</v>
      </c>
      <c r="AB25" s="1767" t="s">
        <v>1628</v>
      </c>
      <c r="AC25" s="595">
        <v>1131</v>
      </c>
      <c r="AD25" s="1767" t="s">
        <v>1628</v>
      </c>
      <c r="AE25" s="595">
        <v>2580</v>
      </c>
      <c r="AF25" s="1767" t="s">
        <v>1628</v>
      </c>
      <c r="AG25" s="595">
        <v>2433</v>
      </c>
      <c r="AH25" s="1767" t="s">
        <v>1628</v>
      </c>
      <c r="AI25" s="595">
        <v>2143</v>
      </c>
      <c r="AJ25" s="1767" t="s">
        <v>1628</v>
      </c>
      <c r="AK25" s="595">
        <v>2559</v>
      </c>
      <c r="AL25" s="1767" t="s">
        <v>1628</v>
      </c>
    </row>
    <row r="26" spans="1:38" s="56" customFormat="1" ht="27" customHeight="1" thickBot="1">
      <c r="A26" s="2910"/>
      <c r="B26" s="2899" t="s">
        <v>1653</v>
      </c>
      <c r="C26" s="2939"/>
      <c r="D26" s="2939"/>
      <c r="E26" s="2939"/>
      <c r="F26" s="1500" t="s">
        <v>1506</v>
      </c>
      <c r="G26" s="1499">
        <v>19116</v>
      </c>
      <c r="H26" s="1751" t="s">
        <v>1628</v>
      </c>
      <c r="I26" s="1499">
        <v>30221</v>
      </c>
      <c r="J26" s="1752" t="s">
        <v>1628</v>
      </c>
      <c r="K26" s="1499">
        <v>27254</v>
      </c>
      <c r="L26" s="1751" t="s">
        <v>1628</v>
      </c>
      <c r="M26" s="1499">
        <v>18904</v>
      </c>
      <c r="N26" s="1751" t="s">
        <v>1628</v>
      </c>
      <c r="O26" s="1753">
        <v>6967</v>
      </c>
      <c r="P26" s="1751" t="s">
        <v>1628</v>
      </c>
      <c r="Q26" s="1499">
        <v>6400</v>
      </c>
      <c r="R26" s="1751" t="s">
        <v>1628</v>
      </c>
      <c r="S26" s="1499">
        <v>2567</v>
      </c>
      <c r="T26" s="1751" t="s">
        <v>1628</v>
      </c>
      <c r="U26" s="1499">
        <v>1925</v>
      </c>
      <c r="V26" s="1751" t="s">
        <v>1628</v>
      </c>
      <c r="W26" s="1499">
        <v>2644</v>
      </c>
      <c r="X26" s="1751" t="s">
        <v>1628</v>
      </c>
      <c r="Y26" s="1499">
        <v>1942</v>
      </c>
      <c r="Z26" s="1751" t="s">
        <v>1628</v>
      </c>
      <c r="AA26" s="1499">
        <v>2230</v>
      </c>
      <c r="AB26" s="1751" t="s">
        <v>1628</v>
      </c>
      <c r="AC26" s="1499">
        <v>1384</v>
      </c>
      <c r="AD26" s="1751" t="s">
        <v>1628</v>
      </c>
      <c r="AE26" s="1499">
        <v>1334</v>
      </c>
      <c r="AF26" s="1751" t="s">
        <v>1628</v>
      </c>
      <c r="AG26" s="1499">
        <v>1454</v>
      </c>
      <c r="AH26" s="1751" t="s">
        <v>1628</v>
      </c>
      <c r="AI26" s="1499">
        <v>1466</v>
      </c>
      <c r="AJ26" s="1751" t="s">
        <v>1628</v>
      </c>
      <c r="AK26" s="1499">
        <v>1574</v>
      </c>
      <c r="AL26" s="1751" t="s">
        <v>1628</v>
      </c>
    </row>
    <row r="27" spans="1:38" s="56" customFormat="1" ht="27" customHeight="1" thickBot="1">
      <c r="A27" s="2899" t="s">
        <v>1654</v>
      </c>
      <c r="B27" s="2900"/>
      <c r="C27" s="2900"/>
      <c r="D27" s="2900"/>
      <c r="E27" s="2900"/>
      <c r="F27" s="2940"/>
      <c r="G27" s="1505">
        <v>1569759</v>
      </c>
      <c r="H27" s="1764" t="s">
        <v>1628</v>
      </c>
      <c r="I27" s="1505">
        <v>1568671</v>
      </c>
      <c r="J27" s="1765" t="s">
        <v>1628</v>
      </c>
      <c r="K27" s="1505">
        <v>1562819</v>
      </c>
      <c r="L27" s="1764" t="s">
        <v>1628</v>
      </c>
      <c r="M27" s="1505">
        <v>1524745</v>
      </c>
      <c r="N27" s="1764" t="s">
        <v>1628</v>
      </c>
      <c r="O27" s="1766">
        <v>1493678</v>
      </c>
      <c r="P27" s="1764" t="s">
        <v>1628</v>
      </c>
      <c r="Q27" s="1505">
        <v>1514668</v>
      </c>
      <c r="R27" s="1764" t="s">
        <v>1628</v>
      </c>
      <c r="S27" s="1505">
        <v>1465672</v>
      </c>
      <c r="T27" s="1764" t="s">
        <v>1628</v>
      </c>
      <c r="U27" s="1505">
        <v>1472192</v>
      </c>
      <c r="V27" s="1764" t="s">
        <v>1628</v>
      </c>
      <c r="W27" s="1505">
        <v>1415612</v>
      </c>
      <c r="X27" s="1764" t="s">
        <v>1628</v>
      </c>
      <c r="Y27" s="1505">
        <v>1315595</v>
      </c>
      <c r="Z27" s="1764" t="s">
        <v>1628</v>
      </c>
      <c r="AA27" s="1505">
        <v>1356869</v>
      </c>
      <c r="AB27" s="1764" t="s">
        <v>1628</v>
      </c>
      <c r="AC27" s="1505">
        <v>1357924</v>
      </c>
      <c r="AD27" s="1764" t="s">
        <v>1628</v>
      </c>
      <c r="AE27" s="1505">
        <v>1398310</v>
      </c>
      <c r="AF27" s="1764" t="s">
        <v>1628</v>
      </c>
      <c r="AG27" s="1505">
        <v>1420484</v>
      </c>
      <c r="AH27" s="1764" t="s">
        <v>1628</v>
      </c>
      <c r="AI27" s="1505">
        <v>1420545</v>
      </c>
      <c r="AJ27" s="1764" t="s">
        <v>1628</v>
      </c>
      <c r="AK27" s="1505">
        <v>1441787</v>
      </c>
      <c r="AL27" s="1764" t="s">
        <v>1628</v>
      </c>
    </row>
    <row r="28" spans="1:38" s="56" customFormat="1" ht="24" customHeight="1">
      <c r="A28" s="2908" t="s">
        <v>1655</v>
      </c>
      <c r="B28" s="2171" t="s">
        <v>1656</v>
      </c>
      <c r="C28" s="2172"/>
      <c r="D28" s="2172"/>
      <c r="E28" s="2945" t="s">
        <v>1657</v>
      </c>
      <c r="F28" s="2913"/>
      <c r="G28" s="1501">
        <v>0</v>
      </c>
      <c r="H28" s="1780"/>
      <c r="I28" s="1501">
        <v>0</v>
      </c>
      <c r="J28" s="1781"/>
      <c r="K28" s="1501">
        <v>0</v>
      </c>
      <c r="L28" s="1780"/>
      <c r="M28" s="1501">
        <v>0</v>
      </c>
      <c r="N28" s="1780"/>
      <c r="O28" s="1501">
        <v>0</v>
      </c>
      <c r="P28" s="1780"/>
      <c r="Q28" s="1501">
        <v>0</v>
      </c>
      <c r="R28" s="1780"/>
      <c r="S28" s="1501">
        <v>0</v>
      </c>
      <c r="T28" s="1780"/>
      <c r="U28" s="1501">
        <v>0</v>
      </c>
      <c r="V28" s="1780"/>
      <c r="W28" s="1501">
        <v>0</v>
      </c>
      <c r="X28" s="1780"/>
      <c r="Y28" s="1501">
        <v>0</v>
      </c>
      <c r="Z28" s="1780"/>
      <c r="AA28" s="1501">
        <v>1</v>
      </c>
      <c r="AB28" s="1780"/>
      <c r="AC28" s="1501">
        <v>0</v>
      </c>
      <c r="AD28" s="1780"/>
      <c r="AE28" s="1501">
        <v>0</v>
      </c>
      <c r="AF28" s="1780"/>
      <c r="AG28" s="1501">
        <v>0</v>
      </c>
      <c r="AH28" s="1780"/>
      <c r="AI28" s="1501">
        <v>0</v>
      </c>
      <c r="AJ28" s="1780"/>
      <c r="AK28" s="1501">
        <v>0</v>
      </c>
      <c r="AL28" s="1780"/>
    </row>
    <row r="29" spans="1:38" s="56" customFormat="1" ht="24" customHeight="1">
      <c r="A29" s="2909"/>
      <c r="B29" s="2941"/>
      <c r="C29" s="2942"/>
      <c r="D29" s="2893"/>
      <c r="E29" s="2946" t="s">
        <v>1658</v>
      </c>
      <c r="F29" s="2916"/>
      <c r="G29" s="1502">
        <v>22</v>
      </c>
      <c r="H29" s="762"/>
      <c r="I29" s="1502">
        <v>21</v>
      </c>
      <c r="J29" s="715"/>
      <c r="K29" s="1502">
        <v>20</v>
      </c>
      <c r="L29" s="762"/>
      <c r="M29" s="1502">
        <v>21</v>
      </c>
      <c r="N29" s="762"/>
      <c r="O29" s="1502">
        <v>21</v>
      </c>
      <c r="P29" s="762"/>
      <c r="Q29" s="1502">
        <v>21</v>
      </c>
      <c r="R29" s="762"/>
      <c r="S29" s="1502">
        <v>21</v>
      </c>
      <c r="T29" s="762"/>
      <c r="U29" s="1502">
        <v>21</v>
      </c>
      <c r="V29" s="762"/>
      <c r="W29" s="1502">
        <v>17</v>
      </c>
      <c r="X29" s="762"/>
      <c r="Y29" s="1502">
        <v>18</v>
      </c>
      <c r="Z29" s="762"/>
      <c r="AA29" s="1502">
        <v>17</v>
      </c>
      <c r="AB29" s="762"/>
      <c r="AC29" s="1502">
        <v>17</v>
      </c>
      <c r="AD29" s="762"/>
      <c r="AE29" s="1502">
        <v>17</v>
      </c>
      <c r="AF29" s="762"/>
      <c r="AG29" s="1502">
        <v>18</v>
      </c>
      <c r="AH29" s="762"/>
      <c r="AI29" s="1502">
        <v>17</v>
      </c>
      <c r="AJ29" s="762"/>
      <c r="AK29" s="1502">
        <v>18</v>
      </c>
      <c r="AL29" s="762"/>
    </row>
    <row r="30" spans="1:38" s="56" customFormat="1" ht="24" customHeight="1" thickBot="1">
      <c r="A30" s="2909"/>
      <c r="B30" s="2943"/>
      <c r="C30" s="2944"/>
      <c r="D30" s="2944"/>
      <c r="E30" s="2947" t="s">
        <v>1659</v>
      </c>
      <c r="F30" s="2919"/>
      <c r="G30" s="1504">
        <v>19</v>
      </c>
      <c r="H30" s="1782"/>
      <c r="I30" s="1504">
        <v>40</v>
      </c>
      <c r="J30" s="1783"/>
      <c r="K30" s="1504">
        <v>41</v>
      </c>
      <c r="L30" s="1782"/>
      <c r="M30" s="1504">
        <v>43</v>
      </c>
      <c r="N30" s="1782"/>
      <c r="O30" s="1504">
        <v>39</v>
      </c>
      <c r="P30" s="1782"/>
      <c r="Q30" s="1504">
        <v>48</v>
      </c>
      <c r="R30" s="1782"/>
      <c r="S30" s="1504">
        <v>58</v>
      </c>
      <c r="T30" s="1782"/>
      <c r="U30" s="1504">
        <v>62</v>
      </c>
      <c r="V30" s="1782"/>
      <c r="W30" s="1504">
        <v>59</v>
      </c>
      <c r="X30" s="1782"/>
      <c r="Y30" s="1504">
        <v>66</v>
      </c>
      <c r="Z30" s="1782"/>
      <c r="AA30" s="1504">
        <v>38</v>
      </c>
      <c r="AB30" s="1782"/>
      <c r="AC30" s="1504">
        <v>40</v>
      </c>
      <c r="AD30" s="1782"/>
      <c r="AE30" s="1504">
        <v>44</v>
      </c>
      <c r="AF30" s="1782"/>
      <c r="AG30" s="1504">
        <v>43</v>
      </c>
      <c r="AH30" s="1782"/>
      <c r="AI30" s="1504">
        <v>43</v>
      </c>
      <c r="AJ30" s="1782"/>
      <c r="AK30" s="1504">
        <v>45</v>
      </c>
      <c r="AL30" s="1782"/>
    </row>
    <row r="31" spans="1:38" s="56" customFormat="1" ht="24" customHeight="1">
      <c r="A31" s="2909"/>
      <c r="B31" s="2171" t="s">
        <v>1660</v>
      </c>
      <c r="C31" s="2172"/>
      <c r="D31" s="2172"/>
      <c r="E31" s="2945" t="s">
        <v>1657</v>
      </c>
      <c r="F31" s="2913"/>
      <c r="G31" s="1501">
        <v>207</v>
      </c>
      <c r="H31" s="1780"/>
      <c r="I31" s="1501">
        <v>195</v>
      </c>
      <c r="J31" s="1781"/>
      <c r="K31" s="1501">
        <v>183</v>
      </c>
      <c r="L31" s="1780"/>
      <c r="M31" s="1501">
        <v>172</v>
      </c>
      <c r="N31" s="1780"/>
      <c r="O31" s="1501">
        <v>163</v>
      </c>
      <c r="P31" s="1780"/>
      <c r="Q31" s="1501">
        <v>162</v>
      </c>
      <c r="R31" s="1780"/>
      <c r="S31" s="1501">
        <v>157</v>
      </c>
      <c r="T31" s="1780"/>
      <c r="U31" s="1501">
        <v>141</v>
      </c>
      <c r="V31" s="1780"/>
      <c r="W31" s="1501">
        <v>128</v>
      </c>
      <c r="X31" s="1780"/>
      <c r="Y31" s="1501">
        <v>117</v>
      </c>
      <c r="Z31" s="1780"/>
      <c r="AA31" s="1501">
        <v>114</v>
      </c>
      <c r="AB31" s="1780"/>
      <c r="AC31" s="1501">
        <v>110</v>
      </c>
      <c r="AD31" s="1780"/>
      <c r="AE31" s="1501">
        <v>98</v>
      </c>
      <c r="AF31" s="1780"/>
      <c r="AG31" s="1501">
        <v>97</v>
      </c>
      <c r="AH31" s="1780"/>
      <c r="AI31" s="1501">
        <v>96</v>
      </c>
      <c r="AJ31" s="1780"/>
      <c r="AK31" s="1501">
        <v>93</v>
      </c>
      <c r="AL31" s="1780"/>
    </row>
    <row r="32" spans="1:38" s="56" customFormat="1" ht="24" customHeight="1">
      <c r="A32" s="2909"/>
      <c r="B32" s="2941"/>
      <c r="C32" s="2942"/>
      <c r="D32" s="2893"/>
      <c r="E32" s="2946" t="s">
        <v>1658</v>
      </c>
      <c r="F32" s="2916"/>
      <c r="G32" s="1502">
        <v>486</v>
      </c>
      <c r="H32" s="762"/>
      <c r="I32" s="1502">
        <v>471</v>
      </c>
      <c r="J32" s="715"/>
      <c r="K32" s="1502">
        <v>443</v>
      </c>
      <c r="L32" s="762"/>
      <c r="M32" s="1502">
        <v>424</v>
      </c>
      <c r="N32" s="762"/>
      <c r="O32" s="1502">
        <v>415</v>
      </c>
      <c r="P32" s="762"/>
      <c r="Q32" s="1502">
        <v>409</v>
      </c>
      <c r="R32" s="762"/>
      <c r="S32" s="1502">
        <v>400</v>
      </c>
      <c r="T32" s="762"/>
      <c r="U32" s="1502">
        <v>394</v>
      </c>
      <c r="V32" s="762"/>
      <c r="W32" s="1502">
        <v>378</v>
      </c>
      <c r="X32" s="762"/>
      <c r="Y32" s="1502">
        <v>368</v>
      </c>
      <c r="Z32" s="762"/>
      <c r="AA32" s="1502">
        <v>339</v>
      </c>
      <c r="AB32" s="762"/>
      <c r="AC32" s="1502">
        <v>344</v>
      </c>
      <c r="AD32" s="762"/>
      <c r="AE32" s="1502">
        <v>326</v>
      </c>
      <c r="AF32" s="762"/>
      <c r="AG32" s="1502">
        <v>320</v>
      </c>
      <c r="AH32" s="762"/>
      <c r="AI32" s="1502">
        <v>323</v>
      </c>
      <c r="AJ32" s="762"/>
      <c r="AK32" s="1502">
        <v>320</v>
      </c>
      <c r="AL32" s="762"/>
    </row>
    <row r="33" spans="1:38" s="56" customFormat="1" ht="24" customHeight="1" thickBot="1">
      <c r="A33" s="2909"/>
      <c r="B33" s="2943"/>
      <c r="C33" s="2944"/>
      <c r="D33" s="2944"/>
      <c r="E33" s="2947" t="s">
        <v>1659</v>
      </c>
      <c r="F33" s="2919"/>
      <c r="G33" s="1504">
        <v>957</v>
      </c>
      <c r="H33" s="1782"/>
      <c r="I33" s="1504">
        <v>933</v>
      </c>
      <c r="J33" s="1783"/>
      <c r="K33" s="1504">
        <v>902</v>
      </c>
      <c r="L33" s="1782"/>
      <c r="M33" s="1504">
        <v>873</v>
      </c>
      <c r="N33" s="1782"/>
      <c r="O33" s="1504">
        <v>860</v>
      </c>
      <c r="P33" s="1782"/>
      <c r="Q33" s="1504">
        <v>862</v>
      </c>
      <c r="R33" s="1782"/>
      <c r="S33" s="1504">
        <v>837</v>
      </c>
      <c r="T33" s="1782"/>
      <c r="U33" s="1504">
        <v>689</v>
      </c>
      <c r="V33" s="1782"/>
      <c r="W33" s="1504">
        <v>811</v>
      </c>
      <c r="X33" s="1782"/>
      <c r="Y33" s="1504">
        <v>752</v>
      </c>
      <c r="Z33" s="1782"/>
      <c r="AA33" s="1504">
        <v>757</v>
      </c>
      <c r="AB33" s="1782"/>
      <c r="AC33" s="1504">
        <v>868</v>
      </c>
      <c r="AD33" s="1782"/>
      <c r="AE33" s="1504">
        <v>846</v>
      </c>
      <c r="AF33" s="1782"/>
      <c r="AG33" s="1504">
        <v>886</v>
      </c>
      <c r="AH33" s="1782"/>
      <c r="AI33" s="1504">
        <v>877</v>
      </c>
      <c r="AJ33" s="1782"/>
      <c r="AK33" s="1504">
        <v>680</v>
      </c>
      <c r="AL33" s="1782"/>
    </row>
    <row r="34" spans="1:38" s="56" customFormat="1" ht="24" customHeight="1">
      <c r="A34" s="2909"/>
      <c r="B34" s="2171" t="s">
        <v>1593</v>
      </c>
      <c r="C34" s="2172"/>
      <c r="D34" s="2172"/>
      <c r="E34" s="2945" t="s">
        <v>1657</v>
      </c>
      <c r="F34" s="2913"/>
      <c r="G34" s="1501">
        <v>207</v>
      </c>
      <c r="H34" s="1780"/>
      <c r="I34" s="1501">
        <v>195</v>
      </c>
      <c r="J34" s="1781"/>
      <c r="K34" s="1501">
        <v>183</v>
      </c>
      <c r="L34" s="1780"/>
      <c r="M34" s="1501">
        <v>172</v>
      </c>
      <c r="N34" s="1780"/>
      <c r="O34" s="1501">
        <v>163</v>
      </c>
      <c r="P34" s="1780"/>
      <c r="Q34" s="1501">
        <v>162</v>
      </c>
      <c r="R34" s="1780"/>
      <c r="S34" s="1501">
        <v>157</v>
      </c>
      <c r="T34" s="1780"/>
      <c r="U34" s="1501">
        <v>141</v>
      </c>
      <c r="V34" s="1780"/>
      <c r="W34" s="1501">
        <v>128</v>
      </c>
      <c r="X34" s="1780"/>
      <c r="Y34" s="1501">
        <v>117</v>
      </c>
      <c r="Z34" s="1780"/>
      <c r="AA34" s="1501">
        <v>115</v>
      </c>
      <c r="AB34" s="1780"/>
      <c r="AC34" s="1501">
        <v>110</v>
      </c>
      <c r="AD34" s="1780"/>
      <c r="AE34" s="1501">
        <v>98</v>
      </c>
      <c r="AF34" s="1780"/>
      <c r="AG34" s="1501">
        <v>97</v>
      </c>
      <c r="AH34" s="1780"/>
      <c r="AI34" s="1501">
        <v>96</v>
      </c>
      <c r="AJ34" s="1780"/>
      <c r="AK34" s="1501">
        <v>93</v>
      </c>
      <c r="AL34" s="1780"/>
    </row>
    <row r="35" spans="1:38" s="56" customFormat="1" ht="24" customHeight="1">
      <c r="A35" s="2909"/>
      <c r="B35" s="2941"/>
      <c r="C35" s="2942"/>
      <c r="D35" s="2893"/>
      <c r="E35" s="2946" t="s">
        <v>1658</v>
      </c>
      <c r="F35" s="2916"/>
      <c r="G35" s="1502">
        <v>508</v>
      </c>
      <c r="H35" s="762"/>
      <c r="I35" s="1502">
        <v>492</v>
      </c>
      <c r="J35" s="715"/>
      <c r="K35" s="1502">
        <v>463</v>
      </c>
      <c r="L35" s="762"/>
      <c r="M35" s="1502">
        <v>445</v>
      </c>
      <c r="N35" s="762"/>
      <c r="O35" s="1502">
        <v>436</v>
      </c>
      <c r="P35" s="762"/>
      <c r="Q35" s="1502">
        <v>430</v>
      </c>
      <c r="R35" s="762"/>
      <c r="S35" s="1502">
        <v>421</v>
      </c>
      <c r="T35" s="762"/>
      <c r="U35" s="1502">
        <v>415</v>
      </c>
      <c r="V35" s="762"/>
      <c r="W35" s="1502">
        <v>395</v>
      </c>
      <c r="X35" s="762"/>
      <c r="Y35" s="1502">
        <v>386</v>
      </c>
      <c r="Z35" s="762"/>
      <c r="AA35" s="1502">
        <v>356</v>
      </c>
      <c r="AB35" s="762"/>
      <c r="AC35" s="1502">
        <v>361</v>
      </c>
      <c r="AD35" s="762"/>
      <c r="AE35" s="1502">
        <v>343</v>
      </c>
      <c r="AF35" s="762"/>
      <c r="AG35" s="1502">
        <v>338</v>
      </c>
      <c r="AH35" s="762"/>
      <c r="AI35" s="1502">
        <v>340</v>
      </c>
      <c r="AJ35" s="762"/>
      <c r="AK35" s="1502">
        <v>338</v>
      </c>
      <c r="AL35" s="762"/>
    </row>
    <row r="36" spans="1:38" s="56" customFormat="1" ht="24" customHeight="1" thickBot="1">
      <c r="A36" s="2909"/>
      <c r="B36" s="2943"/>
      <c r="C36" s="2944"/>
      <c r="D36" s="2944"/>
      <c r="E36" s="2947" t="s">
        <v>1659</v>
      </c>
      <c r="F36" s="2919"/>
      <c r="G36" s="1504">
        <v>976</v>
      </c>
      <c r="H36" s="1782"/>
      <c r="I36" s="1504">
        <v>973</v>
      </c>
      <c r="J36" s="1783"/>
      <c r="K36" s="1504">
        <v>943</v>
      </c>
      <c r="L36" s="1782"/>
      <c r="M36" s="1504">
        <v>916</v>
      </c>
      <c r="N36" s="1782"/>
      <c r="O36" s="1504">
        <v>899</v>
      </c>
      <c r="P36" s="1782"/>
      <c r="Q36" s="1504">
        <v>910</v>
      </c>
      <c r="R36" s="1782"/>
      <c r="S36" s="1504">
        <v>895</v>
      </c>
      <c r="T36" s="1782"/>
      <c r="U36" s="1504">
        <v>751</v>
      </c>
      <c r="V36" s="1782"/>
      <c r="W36" s="1504">
        <v>870</v>
      </c>
      <c r="X36" s="1782"/>
      <c r="Y36" s="1504">
        <v>818</v>
      </c>
      <c r="Z36" s="1782"/>
      <c r="AA36" s="1504">
        <v>795</v>
      </c>
      <c r="AB36" s="1782"/>
      <c r="AC36" s="1504">
        <v>908</v>
      </c>
      <c r="AD36" s="1782"/>
      <c r="AE36" s="1504">
        <v>890</v>
      </c>
      <c r="AF36" s="1782"/>
      <c r="AG36" s="1504">
        <v>929</v>
      </c>
      <c r="AH36" s="1782"/>
      <c r="AI36" s="1504">
        <v>920</v>
      </c>
      <c r="AJ36" s="1782"/>
      <c r="AK36" s="1504">
        <v>725</v>
      </c>
      <c r="AL36" s="1782"/>
    </row>
    <row r="37" spans="1:38" s="56" customFormat="1" ht="24" customHeight="1">
      <c r="A37" s="2909"/>
      <c r="B37" s="2171" t="s">
        <v>1661</v>
      </c>
      <c r="C37" s="2172"/>
      <c r="D37" s="2172"/>
      <c r="E37" s="2945" t="s">
        <v>1657</v>
      </c>
      <c r="F37" s="2913"/>
      <c r="G37" s="1501">
        <v>0</v>
      </c>
      <c r="H37" s="1780"/>
      <c r="I37" s="1501">
        <v>2</v>
      </c>
      <c r="J37" s="1781"/>
      <c r="K37" s="1501">
        <v>2</v>
      </c>
      <c r="L37" s="1780"/>
      <c r="M37" s="1501">
        <v>0</v>
      </c>
      <c r="N37" s="1780"/>
      <c r="O37" s="1501">
        <v>2</v>
      </c>
      <c r="P37" s="1780"/>
      <c r="Q37" s="1501">
        <v>0</v>
      </c>
      <c r="R37" s="1780"/>
      <c r="S37" s="1501">
        <v>0</v>
      </c>
      <c r="T37" s="1780"/>
      <c r="U37" s="1501">
        <v>0</v>
      </c>
      <c r="V37" s="1780"/>
      <c r="W37" s="1501">
        <v>0</v>
      </c>
      <c r="X37" s="1780"/>
      <c r="Y37" s="1501">
        <v>1</v>
      </c>
      <c r="Z37" s="1780"/>
      <c r="AA37" s="1501">
        <v>1</v>
      </c>
      <c r="AB37" s="1780"/>
      <c r="AC37" s="1501">
        <v>0</v>
      </c>
      <c r="AD37" s="1780"/>
      <c r="AE37" s="1501">
        <v>0</v>
      </c>
      <c r="AF37" s="1780"/>
      <c r="AG37" s="1501">
        <v>0</v>
      </c>
      <c r="AH37" s="1780"/>
      <c r="AI37" s="1501">
        <v>0</v>
      </c>
      <c r="AJ37" s="1780"/>
      <c r="AK37" s="1501">
        <v>0</v>
      </c>
      <c r="AL37" s="1780"/>
    </row>
    <row r="38" spans="1:38" s="56" customFormat="1" ht="24" customHeight="1" thickBot="1">
      <c r="A38" s="2910"/>
      <c r="B38" s="2943"/>
      <c r="C38" s="2944"/>
      <c r="D38" s="2944"/>
      <c r="E38" s="2947" t="s">
        <v>1659</v>
      </c>
      <c r="F38" s="2919"/>
      <c r="G38" s="1504">
        <v>0</v>
      </c>
      <c r="H38" s="1782"/>
      <c r="I38" s="1504">
        <v>6</v>
      </c>
      <c r="J38" s="1783"/>
      <c r="K38" s="1504">
        <v>5</v>
      </c>
      <c r="L38" s="1782"/>
      <c r="M38" s="1504">
        <v>0</v>
      </c>
      <c r="N38" s="1782"/>
      <c r="O38" s="1504">
        <v>8</v>
      </c>
      <c r="P38" s="1782"/>
      <c r="Q38" s="1504">
        <v>0</v>
      </c>
      <c r="R38" s="1782"/>
      <c r="S38" s="1504">
        <v>0</v>
      </c>
      <c r="T38" s="1782"/>
      <c r="U38" s="1504">
        <v>0</v>
      </c>
      <c r="V38" s="1782"/>
      <c r="W38" s="1504">
        <v>0</v>
      </c>
      <c r="X38" s="1782"/>
      <c r="Y38" s="1504">
        <v>10</v>
      </c>
      <c r="Z38" s="1782"/>
      <c r="AA38" s="1504">
        <v>6</v>
      </c>
      <c r="AB38" s="1782"/>
      <c r="AC38" s="1504">
        <v>0</v>
      </c>
      <c r="AD38" s="1782"/>
      <c r="AE38" s="1504">
        <v>0</v>
      </c>
      <c r="AF38" s="1782"/>
      <c r="AG38" s="1504">
        <v>0</v>
      </c>
      <c r="AH38" s="1782"/>
      <c r="AI38" s="1504">
        <v>0</v>
      </c>
      <c r="AJ38" s="1782"/>
      <c r="AK38" s="1504">
        <v>0</v>
      </c>
      <c r="AL38" s="1782"/>
    </row>
    <row r="39" spans="1:37" ht="15.75" customHeight="1">
      <c r="A39" s="54" t="s">
        <v>138</v>
      </c>
      <c r="B39" s="54"/>
      <c r="C39" s="54"/>
      <c r="D39" s="54"/>
      <c r="E39" s="54"/>
      <c r="F39" s="54"/>
      <c r="G39" s="54"/>
      <c r="H39" s="54"/>
      <c r="I39" s="54"/>
      <c r="J39" s="54"/>
      <c r="K39" s="54"/>
      <c r="L39" s="54"/>
      <c r="M39" s="54"/>
      <c r="N39" s="54"/>
      <c r="O39" s="54"/>
      <c r="P39" s="54"/>
      <c r="Q39" s="54"/>
      <c r="R39" s="54"/>
      <c r="S39" s="54"/>
      <c r="U39" s="54"/>
      <c r="W39" s="54"/>
      <c r="Y39" s="54"/>
      <c r="AA39" s="54"/>
      <c r="AC39" s="54"/>
      <c r="AE39" s="54"/>
      <c r="AG39" s="54"/>
      <c r="AI39" s="54"/>
      <c r="AK39" s="54"/>
    </row>
  </sheetData>
  <sheetProtection/>
  <mergeCells count="64">
    <mergeCell ref="B37:D38"/>
    <mergeCell ref="E37:F37"/>
    <mergeCell ref="E38:F38"/>
    <mergeCell ref="E31:F31"/>
    <mergeCell ref="E32:F32"/>
    <mergeCell ref="E33:F33"/>
    <mergeCell ref="B34:D36"/>
    <mergeCell ref="E34:F34"/>
    <mergeCell ref="E35:F35"/>
    <mergeCell ref="E36:F36"/>
    <mergeCell ref="D23:F23"/>
    <mergeCell ref="D25:E25"/>
    <mergeCell ref="B26:E26"/>
    <mergeCell ref="A27:F27"/>
    <mergeCell ref="A28:A38"/>
    <mergeCell ref="B28:D30"/>
    <mergeCell ref="E28:F28"/>
    <mergeCell ref="E29:F29"/>
    <mergeCell ref="E30:F30"/>
    <mergeCell ref="B31:D33"/>
    <mergeCell ref="D16:F16"/>
    <mergeCell ref="D17:F17"/>
    <mergeCell ref="D18:F18"/>
    <mergeCell ref="D19:F19"/>
    <mergeCell ref="D20:F20"/>
    <mergeCell ref="D21:F21"/>
    <mergeCell ref="B9:E9"/>
    <mergeCell ref="A10:E10"/>
    <mergeCell ref="A11:A26"/>
    <mergeCell ref="B11:F11"/>
    <mergeCell ref="B12:F12"/>
    <mergeCell ref="B13:F13"/>
    <mergeCell ref="B14:F14"/>
    <mergeCell ref="B15:E15"/>
    <mergeCell ref="B16:B25"/>
    <mergeCell ref="C16:C25"/>
    <mergeCell ref="AK3:AL3"/>
    <mergeCell ref="A4:E4"/>
    <mergeCell ref="A5:E5"/>
    <mergeCell ref="A6:E6"/>
    <mergeCell ref="B7:F7"/>
    <mergeCell ref="B8:F8"/>
    <mergeCell ref="Y3:Z3"/>
    <mergeCell ref="AA3:AB3"/>
    <mergeCell ref="AC3:AD3"/>
    <mergeCell ref="AE3:AF3"/>
    <mergeCell ref="AG3:AH3"/>
    <mergeCell ref="AI3:AJ3"/>
    <mergeCell ref="AG1:AH1"/>
    <mergeCell ref="AK1:AL1"/>
    <mergeCell ref="A3:F3"/>
    <mergeCell ref="K3:L3"/>
    <mergeCell ref="M3:N3"/>
    <mergeCell ref="O3:P3"/>
    <mergeCell ref="Q3:R3"/>
    <mergeCell ref="S3:T3"/>
    <mergeCell ref="AA1:AB1"/>
    <mergeCell ref="AE1:AF1"/>
    <mergeCell ref="U3:V3"/>
    <mergeCell ref="W3:X3"/>
    <mergeCell ref="S1:T1"/>
    <mergeCell ref="U1:V1"/>
    <mergeCell ref="W1:X1"/>
    <mergeCell ref="Y1:Z1"/>
  </mergeCells>
  <printOptions horizontalCentered="1"/>
  <pageMargins left="0.7874015748031497" right="0.7874015748031497" top="0.7874015748031497" bottom="0.7874015748031497" header="0.5118110236220472" footer="0.5118110236220472"/>
  <pageSetup horizontalDpi="600" verticalDpi="600" orientation="portrait" paperSize="9" scale="78" r:id="rId1"/>
</worksheet>
</file>

<file path=xl/worksheets/sheet32.xml><?xml version="1.0" encoding="utf-8"?>
<worksheet xmlns="http://schemas.openxmlformats.org/spreadsheetml/2006/main" xmlns:r="http://schemas.openxmlformats.org/officeDocument/2006/relationships">
  <sheetPr transitionEvaluation="1">
    <pageSetUpPr fitToPage="1"/>
  </sheetPr>
  <dimension ref="A1:L62"/>
  <sheetViews>
    <sheetView showGridLines="0" defaultGridColor="0" zoomScale="87" zoomScaleNormal="87" zoomScalePageLayoutView="0" colorId="22" workbookViewId="0" topLeftCell="A20">
      <selection activeCell="M18" sqref="M18"/>
    </sheetView>
  </sheetViews>
  <sheetFormatPr defaultColWidth="10.796875" defaultRowHeight="15"/>
  <cols>
    <col min="1" max="3" width="2.69921875" style="60" customWidth="1"/>
    <col min="4" max="4" width="34.69921875" style="60" customWidth="1"/>
    <col min="5" max="5" width="2.69921875" style="60" customWidth="1"/>
    <col min="6" max="7" width="10.69921875" style="60" customWidth="1"/>
    <col min="8" max="8" width="1.8984375" style="60" customWidth="1"/>
    <col min="9" max="10" width="10.69921875" style="60" customWidth="1"/>
    <col min="11" max="11" width="1.8984375" style="60" customWidth="1"/>
    <col min="12" max="16384" width="10.69921875" style="60" customWidth="1"/>
  </cols>
  <sheetData>
    <row r="1" spans="1:12" ht="15.75" customHeight="1" thickBot="1">
      <c r="A1" s="59"/>
      <c r="B1" s="59"/>
      <c r="C1" s="59"/>
      <c r="D1" s="59"/>
      <c r="E1" s="59"/>
      <c r="F1" s="59"/>
      <c r="G1" s="59"/>
      <c r="H1" s="59"/>
      <c r="I1" s="59"/>
      <c r="J1" s="2948" t="s">
        <v>146</v>
      </c>
      <c r="K1" s="2949"/>
      <c r="L1" s="59"/>
    </row>
    <row r="2" spans="1:12" ht="20.25" customHeight="1">
      <c r="A2" s="1784" t="s">
        <v>1662</v>
      </c>
      <c r="B2" s="59"/>
      <c r="C2" s="59"/>
      <c r="D2" s="59"/>
      <c r="E2" s="59"/>
      <c r="F2" s="59"/>
      <c r="G2" s="59"/>
      <c r="H2" s="59"/>
      <c r="I2" s="59"/>
      <c r="J2" s="59"/>
      <c r="K2" s="59"/>
      <c r="L2" s="59"/>
    </row>
    <row r="3" spans="1:12" ht="8.25" customHeight="1" thickBot="1">
      <c r="A3" s="1784"/>
      <c r="B3" s="59"/>
      <c r="C3" s="59"/>
      <c r="D3" s="59"/>
      <c r="E3" s="59"/>
      <c r="F3" s="59"/>
      <c r="G3" s="59"/>
      <c r="H3" s="59"/>
      <c r="I3" s="59"/>
      <c r="J3" s="59"/>
      <c r="K3" s="59"/>
      <c r="L3" s="59"/>
    </row>
    <row r="4" spans="1:12" s="117" customFormat="1" ht="20.25" customHeight="1" thickBot="1">
      <c r="A4" s="2950" t="s">
        <v>1391</v>
      </c>
      <c r="B4" s="2951"/>
      <c r="C4" s="2951"/>
      <c r="D4" s="2951"/>
      <c r="E4" s="2952"/>
      <c r="F4" s="1785" t="s">
        <v>1663</v>
      </c>
      <c r="G4" s="1786"/>
      <c r="H4" s="1786"/>
      <c r="I4" s="1508" t="s">
        <v>1664</v>
      </c>
      <c r="J4" s="1509"/>
      <c r="K4" s="1509"/>
      <c r="L4" s="62"/>
    </row>
    <row r="5" spans="1:12" s="117" customFormat="1" ht="10.5" customHeight="1">
      <c r="A5" s="264"/>
      <c r="B5" s="268"/>
      <c r="C5" s="268"/>
      <c r="D5" s="268"/>
      <c r="E5" s="269"/>
      <c r="F5" s="1562"/>
      <c r="G5" s="1787"/>
      <c r="H5" s="1572"/>
      <c r="I5" s="1562"/>
      <c r="J5" s="1787"/>
      <c r="K5" s="1572"/>
      <c r="L5" s="62"/>
    </row>
    <row r="6" spans="1:12" s="117" customFormat="1" ht="20.25" customHeight="1" hidden="1">
      <c r="A6" s="270"/>
      <c r="B6" s="271"/>
      <c r="C6" s="271"/>
      <c r="D6" s="271" t="s">
        <v>1665</v>
      </c>
      <c r="E6" s="305"/>
      <c r="F6" s="1129"/>
      <c r="G6" s="1130">
        <v>3404</v>
      </c>
      <c r="H6" s="884"/>
      <c r="I6" s="1129"/>
      <c r="J6" s="1130">
        <v>181976</v>
      </c>
      <c r="K6" s="884"/>
      <c r="L6" s="62"/>
    </row>
    <row r="7" spans="1:12" s="117" customFormat="1" ht="20.25" customHeight="1" hidden="1">
      <c r="A7" s="270"/>
      <c r="B7" s="62"/>
      <c r="C7" s="62"/>
      <c r="D7" s="62" t="s">
        <v>1666</v>
      </c>
      <c r="E7" s="305"/>
      <c r="F7" s="1129"/>
      <c r="G7" s="1130">
        <v>3209</v>
      </c>
      <c r="H7" s="884"/>
      <c r="I7" s="1129"/>
      <c r="J7" s="1130">
        <v>123052</v>
      </c>
      <c r="K7" s="884"/>
      <c r="L7" s="62"/>
    </row>
    <row r="8" spans="1:12" s="117" customFormat="1" ht="20.25" customHeight="1" hidden="1">
      <c r="A8" s="270"/>
      <c r="B8" s="62"/>
      <c r="C8" s="62"/>
      <c r="D8" s="62" t="s">
        <v>1667</v>
      </c>
      <c r="E8" s="305"/>
      <c r="F8" s="1129"/>
      <c r="G8" s="1130">
        <v>2931</v>
      </c>
      <c r="H8" s="884"/>
      <c r="I8" s="1129"/>
      <c r="J8" s="1130">
        <v>101389</v>
      </c>
      <c r="K8" s="884"/>
      <c r="L8" s="62"/>
    </row>
    <row r="9" spans="1:12" s="117" customFormat="1" ht="20.25" customHeight="1" hidden="1">
      <c r="A9" s="2953" t="s">
        <v>1407</v>
      </c>
      <c r="B9" s="2954"/>
      <c r="C9" s="2954"/>
      <c r="D9" s="2954"/>
      <c r="E9" s="2771"/>
      <c r="F9" s="1129"/>
      <c r="G9" s="1130">
        <v>2172</v>
      </c>
      <c r="H9" s="884"/>
      <c r="I9" s="1129"/>
      <c r="J9" s="1130">
        <v>90803</v>
      </c>
      <c r="K9" s="884"/>
      <c r="L9" s="62"/>
    </row>
    <row r="10" spans="1:12" s="117" customFormat="1" ht="20.25" customHeight="1" hidden="1">
      <c r="A10" s="2953" t="s">
        <v>1408</v>
      </c>
      <c r="B10" s="2954"/>
      <c r="C10" s="2954"/>
      <c r="D10" s="2954"/>
      <c r="E10" s="2771"/>
      <c r="F10" s="1129"/>
      <c r="G10" s="1130">
        <v>2086</v>
      </c>
      <c r="H10" s="884"/>
      <c r="I10" s="1129"/>
      <c r="J10" s="1130">
        <v>99432</v>
      </c>
      <c r="K10" s="884"/>
      <c r="L10" s="62"/>
    </row>
    <row r="11" spans="1:12" s="117" customFormat="1" ht="20.25" customHeight="1" hidden="1">
      <c r="A11" s="2953" t="s">
        <v>1409</v>
      </c>
      <c r="B11" s="2954"/>
      <c r="C11" s="2954"/>
      <c r="D11" s="2954"/>
      <c r="E11" s="2771"/>
      <c r="F11" s="1129"/>
      <c r="G11" s="1130">
        <v>1513</v>
      </c>
      <c r="H11" s="884"/>
      <c r="I11" s="1129"/>
      <c r="J11" s="1130">
        <v>97992</v>
      </c>
      <c r="K11" s="884"/>
      <c r="L11" s="62"/>
    </row>
    <row r="12" spans="1:12" s="117" customFormat="1" ht="20.25" customHeight="1" hidden="1">
      <c r="A12" s="2953" t="s">
        <v>1623</v>
      </c>
      <c r="B12" s="2954"/>
      <c r="C12" s="2954"/>
      <c r="D12" s="2954"/>
      <c r="E12" s="2771"/>
      <c r="F12" s="1129"/>
      <c r="G12" s="1130">
        <v>1171</v>
      </c>
      <c r="H12" s="884"/>
      <c r="I12" s="1129"/>
      <c r="J12" s="1130">
        <v>91862</v>
      </c>
      <c r="K12" s="884"/>
      <c r="L12" s="62"/>
    </row>
    <row r="13" spans="1:12" s="117" customFormat="1" ht="24" customHeight="1" hidden="1">
      <c r="A13" s="2953" t="s">
        <v>1625</v>
      </c>
      <c r="B13" s="2954"/>
      <c r="C13" s="2954"/>
      <c r="D13" s="2954"/>
      <c r="E13" s="2771"/>
      <c r="F13" s="1788"/>
      <c r="G13" s="1789">
        <v>1680</v>
      </c>
      <c r="H13" s="1790"/>
      <c r="I13" s="1788"/>
      <c r="J13" s="1789">
        <v>81339</v>
      </c>
      <c r="K13" s="884"/>
      <c r="L13" s="62"/>
    </row>
    <row r="14" spans="1:12" s="117" customFormat="1" ht="24" customHeight="1">
      <c r="A14" s="2953" t="s">
        <v>1626</v>
      </c>
      <c r="B14" s="2954"/>
      <c r="C14" s="2954"/>
      <c r="D14" s="2954"/>
      <c r="E14" s="2771"/>
      <c r="F14" s="1788"/>
      <c r="G14" s="1789">
        <v>1681</v>
      </c>
      <c r="H14" s="1790"/>
      <c r="I14" s="1788"/>
      <c r="J14" s="1789">
        <v>76030</v>
      </c>
      <c r="K14" s="884"/>
      <c r="L14" s="62"/>
    </row>
    <row r="15" spans="1:12" s="117" customFormat="1" ht="24" customHeight="1">
      <c r="A15" s="2953" t="s">
        <v>1427</v>
      </c>
      <c r="B15" s="2954"/>
      <c r="C15" s="2954"/>
      <c r="D15" s="2954"/>
      <c r="E15" s="2771"/>
      <c r="F15" s="1788"/>
      <c r="G15" s="1789">
        <v>1495</v>
      </c>
      <c r="H15" s="1790"/>
      <c r="I15" s="1788"/>
      <c r="J15" s="1789">
        <v>71078</v>
      </c>
      <c r="K15" s="884"/>
      <c r="L15" s="62"/>
    </row>
    <row r="16" spans="1:12" s="117" customFormat="1" ht="24" customHeight="1">
      <c r="A16" s="2953" t="s">
        <v>1428</v>
      </c>
      <c r="B16" s="2954"/>
      <c r="C16" s="2954"/>
      <c r="D16" s="2954"/>
      <c r="E16" s="2771"/>
      <c r="F16" s="1788"/>
      <c r="G16" s="1789">
        <v>1586</v>
      </c>
      <c r="H16" s="1790"/>
      <c r="I16" s="1788"/>
      <c r="J16" s="1789">
        <v>71454</v>
      </c>
      <c r="K16" s="884"/>
      <c r="L16" s="62"/>
    </row>
    <row r="17" spans="1:12" s="117" customFormat="1" ht="24" customHeight="1">
      <c r="A17" s="2953" t="s">
        <v>1429</v>
      </c>
      <c r="B17" s="2954"/>
      <c r="C17" s="2954"/>
      <c r="D17" s="2954"/>
      <c r="E17" s="2771"/>
      <c r="F17" s="1788"/>
      <c r="G17" s="1789">
        <v>1553</v>
      </c>
      <c r="H17" s="1790"/>
      <c r="I17" s="1788"/>
      <c r="J17" s="1789">
        <v>74868</v>
      </c>
      <c r="K17" s="884"/>
      <c r="L17" s="62"/>
    </row>
    <row r="18" spans="1:12" s="117" customFormat="1" ht="24" customHeight="1">
      <c r="A18" s="2953" t="s">
        <v>170</v>
      </c>
      <c r="B18" s="2954"/>
      <c r="C18" s="2954"/>
      <c r="D18" s="2954"/>
      <c r="E18" s="2771"/>
      <c r="F18" s="1788"/>
      <c r="G18" s="1789">
        <v>1313</v>
      </c>
      <c r="H18" s="1790"/>
      <c r="I18" s="1788"/>
      <c r="J18" s="1789">
        <v>73795</v>
      </c>
      <c r="K18" s="884"/>
      <c r="L18" s="62"/>
    </row>
    <row r="19" spans="1:12" s="117" customFormat="1" ht="24" customHeight="1" thickBot="1">
      <c r="A19" s="2953" t="s">
        <v>1431</v>
      </c>
      <c r="B19" s="2954"/>
      <c r="C19" s="2954"/>
      <c r="D19" s="2954"/>
      <c r="E19" s="2771"/>
      <c r="F19" s="1788"/>
      <c r="G19" s="1789">
        <v>1359</v>
      </c>
      <c r="H19" s="1790"/>
      <c r="I19" s="1788"/>
      <c r="J19" s="1789">
        <v>88710</v>
      </c>
      <c r="K19" s="884"/>
      <c r="L19" s="62"/>
    </row>
    <row r="20" spans="1:12" s="117" customFormat="1" ht="20.25" customHeight="1" thickBot="1">
      <c r="A20" s="2956" t="s">
        <v>1668</v>
      </c>
      <c r="B20" s="2957"/>
      <c r="C20" s="2957"/>
      <c r="D20" s="2957"/>
      <c r="E20" s="2957"/>
      <c r="F20" s="1791"/>
      <c r="G20" s="1791"/>
      <c r="H20" s="1791"/>
      <c r="I20" s="1791"/>
      <c r="J20" s="1791"/>
      <c r="K20" s="1527"/>
      <c r="L20" s="62"/>
    </row>
    <row r="21" spans="1:12" s="117" customFormat="1" ht="20.25" customHeight="1">
      <c r="A21" s="2958" t="s">
        <v>1669</v>
      </c>
      <c r="B21" s="2959"/>
      <c r="C21" s="268"/>
      <c r="D21" s="268"/>
      <c r="E21" s="269"/>
      <c r="F21" s="1792"/>
      <c r="G21" s="1793"/>
      <c r="H21" s="1794"/>
      <c r="I21" s="1792"/>
      <c r="J21" s="1793"/>
      <c r="K21" s="1572"/>
      <c r="L21" s="62"/>
    </row>
    <row r="22" spans="1:12" s="117" customFormat="1" ht="20.25" customHeight="1">
      <c r="A22" s="2960"/>
      <c r="B22" s="2961"/>
      <c r="C22" s="1795"/>
      <c r="D22" s="1796" t="s">
        <v>1670</v>
      </c>
      <c r="E22" s="1797"/>
      <c r="F22" s="1798"/>
      <c r="G22" s="1799">
        <v>0</v>
      </c>
      <c r="H22" s="1800"/>
      <c r="I22" s="1801"/>
      <c r="J22" s="1799">
        <v>0</v>
      </c>
      <c r="K22" s="1802"/>
      <c r="L22" s="62"/>
    </row>
    <row r="23" spans="1:12" s="117" customFormat="1" ht="20.25" customHeight="1">
      <c r="A23" s="2960"/>
      <c r="B23" s="2961"/>
      <c r="C23" s="1803"/>
      <c r="D23" s="1804"/>
      <c r="E23" s="1805"/>
      <c r="F23" s="1806"/>
      <c r="G23" s="1807"/>
      <c r="H23" s="1808"/>
      <c r="I23" s="1806"/>
      <c r="J23" s="1807"/>
      <c r="K23" s="1809"/>
      <c r="L23" s="62"/>
    </row>
    <row r="24" spans="1:12" s="117" customFormat="1" ht="20.25" customHeight="1" thickBot="1">
      <c r="A24" s="2960"/>
      <c r="B24" s="2961"/>
      <c r="C24" s="1810"/>
      <c r="D24" s="1796" t="s">
        <v>1671</v>
      </c>
      <c r="E24" s="1797"/>
      <c r="F24" s="1798"/>
      <c r="G24" s="1811">
        <v>106</v>
      </c>
      <c r="H24" s="1812"/>
      <c r="I24" s="1798"/>
      <c r="J24" s="1811">
        <v>73251</v>
      </c>
      <c r="K24" s="1813"/>
      <c r="L24" s="62"/>
    </row>
    <row r="25" spans="1:12" s="117" customFormat="1" ht="20.25" customHeight="1">
      <c r="A25" s="2960"/>
      <c r="B25" s="2961"/>
      <c r="C25" s="1814"/>
      <c r="D25" s="1815"/>
      <c r="E25" s="1816"/>
      <c r="F25" s="1817"/>
      <c r="G25" s="1818"/>
      <c r="H25" s="1819"/>
      <c r="I25" s="1817"/>
      <c r="J25" s="1818"/>
      <c r="K25" s="1820"/>
      <c r="L25" s="62"/>
    </row>
    <row r="26" spans="1:12" s="117" customFormat="1" ht="20.25" customHeight="1" thickBot="1">
      <c r="A26" s="2962"/>
      <c r="B26" s="2963"/>
      <c r="C26" s="1821"/>
      <c r="D26" s="1822" t="s">
        <v>1672</v>
      </c>
      <c r="E26" s="1823"/>
      <c r="F26" s="1824"/>
      <c r="G26" s="1825">
        <v>106</v>
      </c>
      <c r="H26" s="1826"/>
      <c r="I26" s="1824"/>
      <c r="J26" s="1825">
        <v>73251</v>
      </c>
      <c r="K26" s="1827"/>
      <c r="L26" s="62"/>
    </row>
    <row r="27" spans="1:12" s="117" customFormat="1" ht="20.25" customHeight="1">
      <c r="A27" s="2958" t="s">
        <v>1673</v>
      </c>
      <c r="B27" s="2959"/>
      <c r="C27" s="1814"/>
      <c r="D27" s="1828"/>
      <c r="E27" s="1816"/>
      <c r="F27" s="1817"/>
      <c r="G27" s="1818"/>
      <c r="H27" s="1819"/>
      <c r="I27" s="1817"/>
      <c r="J27" s="1818"/>
      <c r="K27" s="1820"/>
      <c r="L27" s="62"/>
    </row>
    <row r="28" spans="1:12" s="117" customFormat="1" ht="20.25" customHeight="1">
      <c r="A28" s="2960"/>
      <c r="B28" s="2961"/>
      <c r="C28" s="1795"/>
      <c r="D28" s="1796" t="s">
        <v>270</v>
      </c>
      <c r="E28" s="1797"/>
      <c r="F28" s="1798"/>
      <c r="G28" s="1811">
        <v>0</v>
      </c>
      <c r="H28" s="1812"/>
      <c r="I28" s="1798"/>
      <c r="J28" s="1811">
        <v>0</v>
      </c>
      <c r="K28" s="1813"/>
      <c r="L28" s="62"/>
    </row>
    <row r="29" spans="1:12" s="117" customFormat="1" ht="20.25" customHeight="1">
      <c r="A29" s="2960"/>
      <c r="B29" s="2961"/>
      <c r="C29" s="1803"/>
      <c r="D29" s="1829"/>
      <c r="E29" s="1805"/>
      <c r="F29" s="1806"/>
      <c r="G29" s="1807"/>
      <c r="H29" s="1808"/>
      <c r="I29" s="1806"/>
      <c r="J29" s="1807"/>
      <c r="K29" s="1809"/>
      <c r="L29" s="62"/>
    </row>
    <row r="30" spans="1:12" s="117" customFormat="1" ht="20.25" customHeight="1" thickBot="1">
      <c r="A30" s="2960"/>
      <c r="B30" s="2961"/>
      <c r="C30" s="1821"/>
      <c r="D30" s="1822" t="s">
        <v>1674</v>
      </c>
      <c r="E30" s="1823"/>
      <c r="F30" s="1824"/>
      <c r="G30" s="1825">
        <v>0</v>
      </c>
      <c r="H30" s="1826"/>
      <c r="I30" s="1824"/>
      <c r="J30" s="1825">
        <v>0</v>
      </c>
      <c r="K30" s="1827"/>
      <c r="L30" s="62"/>
    </row>
    <row r="31" spans="1:12" s="117" customFormat="1" ht="20.25" customHeight="1">
      <c r="A31" s="2960"/>
      <c r="B31" s="2961"/>
      <c r="C31" s="1815"/>
      <c r="D31" s="1815"/>
      <c r="E31" s="1816"/>
      <c r="F31" s="1817"/>
      <c r="G31" s="1818"/>
      <c r="H31" s="1819"/>
      <c r="I31" s="1817"/>
      <c r="J31" s="1818"/>
      <c r="K31" s="1820"/>
      <c r="L31" s="62"/>
    </row>
    <row r="32" spans="1:12" s="117" customFormat="1" ht="20.25" customHeight="1" thickBot="1">
      <c r="A32" s="2960"/>
      <c r="B32" s="2961"/>
      <c r="C32" s="1795"/>
      <c r="D32" s="1796" t="s">
        <v>1675</v>
      </c>
      <c r="E32" s="1797"/>
      <c r="F32" s="1798"/>
      <c r="G32" s="1811">
        <v>0</v>
      </c>
      <c r="H32" s="1812"/>
      <c r="I32" s="1798"/>
      <c r="J32" s="1811">
        <v>0</v>
      </c>
      <c r="K32" s="1813"/>
      <c r="L32" s="62"/>
    </row>
    <row r="33" spans="1:12" s="117" customFormat="1" ht="22.5" customHeight="1">
      <c r="A33" s="2964" t="s">
        <v>1708</v>
      </c>
      <c r="B33" s="2965"/>
      <c r="C33" s="268"/>
      <c r="D33" s="1830" t="s">
        <v>1676</v>
      </c>
      <c r="E33" s="269"/>
      <c r="F33" s="1792"/>
      <c r="G33" s="1793">
        <v>154</v>
      </c>
      <c r="H33" s="1794"/>
      <c r="I33" s="1792"/>
      <c r="J33" s="1793">
        <v>353</v>
      </c>
      <c r="K33" s="1572"/>
      <c r="L33" s="62"/>
    </row>
    <row r="34" spans="1:12" s="117" customFormat="1" ht="22.5" customHeight="1">
      <c r="A34" s="2966"/>
      <c r="B34" s="2967"/>
      <c r="C34" s="885"/>
      <c r="D34" s="871" t="s">
        <v>1677</v>
      </c>
      <c r="E34" s="888"/>
      <c r="F34" s="1831"/>
      <c r="G34" s="1832">
        <v>2</v>
      </c>
      <c r="H34" s="1833"/>
      <c r="I34" s="1834"/>
      <c r="J34" s="1832">
        <v>377</v>
      </c>
      <c r="K34" s="1835"/>
      <c r="L34" s="62"/>
    </row>
    <row r="35" spans="1:12" s="117" customFormat="1" ht="22.5" customHeight="1">
      <c r="A35" s="2966"/>
      <c r="B35" s="2967"/>
      <c r="C35" s="885"/>
      <c r="D35" s="871" t="s">
        <v>1678</v>
      </c>
      <c r="E35" s="888"/>
      <c r="F35" s="1831"/>
      <c r="G35" s="1832">
        <v>5</v>
      </c>
      <c r="H35" s="1833"/>
      <c r="I35" s="1834"/>
      <c r="J35" s="1832">
        <v>1074</v>
      </c>
      <c r="K35" s="1835"/>
      <c r="L35" s="62"/>
    </row>
    <row r="36" spans="1:12" s="117" customFormat="1" ht="22.5" customHeight="1">
      <c r="A36" s="2966"/>
      <c r="B36" s="2967"/>
      <c r="C36" s="885"/>
      <c r="D36" s="871" t="s">
        <v>1679</v>
      </c>
      <c r="E36" s="888"/>
      <c r="F36" s="1831"/>
      <c r="G36" s="1832">
        <v>969</v>
      </c>
      <c r="H36" s="1833"/>
      <c r="I36" s="1834"/>
      <c r="J36" s="1832">
        <v>716</v>
      </c>
      <c r="K36" s="1835"/>
      <c r="L36" s="62"/>
    </row>
    <row r="37" spans="1:12" s="117" customFormat="1" ht="22.5" customHeight="1">
      <c r="A37" s="2966"/>
      <c r="B37" s="2967"/>
      <c r="C37" s="885"/>
      <c r="D37" s="871" t="s">
        <v>1680</v>
      </c>
      <c r="E37" s="888"/>
      <c r="F37" s="1831"/>
      <c r="G37" s="1832">
        <v>3</v>
      </c>
      <c r="H37" s="1833"/>
      <c r="I37" s="1834"/>
      <c r="J37" s="1832">
        <v>74</v>
      </c>
      <c r="K37" s="1835"/>
      <c r="L37" s="62"/>
    </row>
    <row r="38" spans="1:12" s="117" customFormat="1" ht="22.5" customHeight="1" hidden="1">
      <c r="A38" s="2966"/>
      <c r="B38" s="2967"/>
      <c r="C38" s="885"/>
      <c r="D38" s="871" t="s">
        <v>1681</v>
      </c>
      <c r="E38" s="888"/>
      <c r="F38" s="1831"/>
      <c r="G38" s="1832">
        <v>0</v>
      </c>
      <c r="H38" s="1833"/>
      <c r="I38" s="1834"/>
      <c r="J38" s="1832">
        <v>0</v>
      </c>
      <c r="K38" s="1835"/>
      <c r="L38" s="62"/>
    </row>
    <row r="39" spans="1:12" s="117" customFormat="1" ht="22.5" customHeight="1">
      <c r="A39" s="2966"/>
      <c r="B39" s="2967"/>
      <c r="C39" s="885"/>
      <c r="D39" s="871" t="s">
        <v>1682</v>
      </c>
      <c r="E39" s="888"/>
      <c r="F39" s="1831"/>
      <c r="G39" s="1832">
        <v>26</v>
      </c>
      <c r="H39" s="1833"/>
      <c r="I39" s="1834"/>
      <c r="J39" s="1832">
        <v>479</v>
      </c>
      <c r="K39" s="1835"/>
      <c r="L39" s="62"/>
    </row>
    <row r="40" spans="1:12" s="117" customFormat="1" ht="22.5" customHeight="1">
      <c r="A40" s="2966"/>
      <c r="B40" s="2967"/>
      <c r="C40" s="885"/>
      <c r="D40" s="871" t="s">
        <v>1683</v>
      </c>
      <c r="E40" s="888"/>
      <c r="F40" s="1836"/>
      <c r="G40" s="1837">
        <v>0</v>
      </c>
      <c r="H40" s="1838"/>
      <c r="I40" s="1839"/>
      <c r="J40" s="1837">
        <v>0</v>
      </c>
      <c r="K40" s="888"/>
      <c r="L40" s="271"/>
    </row>
    <row r="41" spans="1:12" s="117" customFormat="1" ht="22.5" customHeight="1">
      <c r="A41" s="2966"/>
      <c r="B41" s="2967"/>
      <c r="C41" s="885"/>
      <c r="D41" s="871" t="s">
        <v>454</v>
      </c>
      <c r="E41" s="888"/>
      <c r="F41" s="1831"/>
      <c r="G41" s="1832">
        <v>0</v>
      </c>
      <c r="H41" s="1833"/>
      <c r="I41" s="1834"/>
      <c r="J41" s="1832">
        <v>0</v>
      </c>
      <c r="K41" s="1835"/>
      <c r="L41" s="62"/>
    </row>
    <row r="42" spans="1:12" s="117" customFormat="1" ht="22.5" customHeight="1">
      <c r="A42" s="2966"/>
      <c r="B42" s="2967"/>
      <c r="C42" s="885"/>
      <c r="D42" s="871" t="s">
        <v>1684</v>
      </c>
      <c r="E42" s="888"/>
      <c r="F42" s="1831"/>
      <c r="G42" s="1832">
        <v>0</v>
      </c>
      <c r="H42" s="1833"/>
      <c r="I42" s="1834"/>
      <c r="J42" s="1832">
        <v>0</v>
      </c>
      <c r="K42" s="1835"/>
      <c r="L42" s="62"/>
    </row>
    <row r="43" spans="1:12" s="117" customFormat="1" ht="22.5" customHeight="1">
      <c r="A43" s="2966"/>
      <c r="B43" s="2967"/>
      <c r="C43" s="885"/>
      <c r="D43" s="871" t="s">
        <v>1685</v>
      </c>
      <c r="E43" s="888"/>
      <c r="F43" s="1831"/>
      <c r="G43" s="1832">
        <v>29</v>
      </c>
      <c r="H43" s="1833"/>
      <c r="I43" s="1834"/>
      <c r="J43" s="1832">
        <v>8972</v>
      </c>
      <c r="K43" s="1835"/>
      <c r="L43" s="62"/>
    </row>
    <row r="44" spans="1:12" s="117" customFormat="1" ht="22.5" customHeight="1">
      <c r="A44" s="2966"/>
      <c r="B44" s="2967"/>
      <c r="C44" s="885"/>
      <c r="D44" s="871" t="s">
        <v>1686</v>
      </c>
      <c r="E44" s="888"/>
      <c r="F44" s="1831"/>
      <c r="G44" s="1832">
        <v>39</v>
      </c>
      <c r="H44" s="1833"/>
      <c r="I44" s="1834"/>
      <c r="J44" s="1832">
        <v>2837</v>
      </c>
      <c r="K44" s="1835"/>
      <c r="L44" s="62"/>
    </row>
    <row r="45" spans="1:12" s="117" customFormat="1" ht="22.5" customHeight="1">
      <c r="A45" s="2966"/>
      <c r="B45" s="2967"/>
      <c r="C45" s="885"/>
      <c r="D45" s="871" t="s">
        <v>1687</v>
      </c>
      <c r="E45" s="888"/>
      <c r="F45" s="1831"/>
      <c r="G45" s="1832">
        <v>0</v>
      </c>
      <c r="H45" s="1833"/>
      <c r="I45" s="1834"/>
      <c r="J45" s="1832">
        <v>0</v>
      </c>
      <c r="K45" s="1835"/>
      <c r="L45" s="62"/>
    </row>
    <row r="46" spans="1:12" s="117" customFormat="1" ht="22.5" customHeight="1">
      <c r="A46" s="2966"/>
      <c r="B46" s="2967"/>
      <c r="C46" s="885"/>
      <c r="D46" s="871" t="s">
        <v>1688</v>
      </c>
      <c r="E46" s="888"/>
      <c r="F46" s="1831"/>
      <c r="G46" s="1832">
        <v>0</v>
      </c>
      <c r="H46" s="1833"/>
      <c r="I46" s="1834"/>
      <c r="J46" s="1832">
        <v>0</v>
      </c>
      <c r="K46" s="1835"/>
      <c r="L46" s="62"/>
    </row>
    <row r="47" spans="1:12" s="117" customFormat="1" ht="22.5" customHeight="1">
      <c r="A47" s="2966"/>
      <c r="B47" s="2967"/>
      <c r="C47" s="885"/>
      <c r="D47" s="871" t="s">
        <v>290</v>
      </c>
      <c r="E47" s="888"/>
      <c r="F47" s="1831"/>
      <c r="G47" s="1832">
        <v>4</v>
      </c>
      <c r="H47" s="1833"/>
      <c r="I47" s="1834"/>
      <c r="J47" s="1832">
        <v>75</v>
      </c>
      <c r="K47" s="1835"/>
      <c r="L47" s="62"/>
    </row>
    <row r="48" spans="1:12" s="117" customFormat="1" ht="22.5" customHeight="1">
      <c r="A48" s="2966"/>
      <c r="B48" s="2967"/>
      <c r="C48" s="885"/>
      <c r="D48" s="871" t="s">
        <v>1689</v>
      </c>
      <c r="E48" s="888"/>
      <c r="F48" s="1831"/>
      <c r="G48" s="1832">
        <v>0</v>
      </c>
      <c r="H48" s="1833"/>
      <c r="I48" s="1834"/>
      <c r="J48" s="1832">
        <v>7</v>
      </c>
      <c r="K48" s="1835"/>
      <c r="L48" s="62"/>
    </row>
    <row r="49" spans="1:12" s="117" customFormat="1" ht="22.5" customHeight="1">
      <c r="A49" s="2966"/>
      <c r="B49" s="2967"/>
      <c r="C49" s="885"/>
      <c r="D49" s="871" t="s">
        <v>1690</v>
      </c>
      <c r="E49" s="888"/>
      <c r="F49" s="1831"/>
      <c r="G49" s="1840">
        <v>0</v>
      </c>
      <c r="H49" s="1841"/>
      <c r="I49" s="1831"/>
      <c r="J49" s="1840">
        <v>0</v>
      </c>
      <c r="K49" s="1835"/>
      <c r="L49" s="62"/>
    </row>
    <row r="50" spans="1:12" s="117" customFormat="1" ht="22.5" customHeight="1">
      <c r="A50" s="2966"/>
      <c r="B50" s="2967"/>
      <c r="C50" s="885"/>
      <c r="D50" s="871" t="s">
        <v>1691</v>
      </c>
      <c r="E50" s="888"/>
      <c r="F50" s="1831"/>
      <c r="G50" s="1840">
        <v>3</v>
      </c>
      <c r="H50" s="1841"/>
      <c r="I50" s="1831"/>
      <c r="J50" s="1840">
        <v>12</v>
      </c>
      <c r="K50" s="1835"/>
      <c r="L50" s="62"/>
    </row>
    <row r="51" spans="1:12" s="117" customFormat="1" ht="22.5" customHeight="1">
      <c r="A51" s="2966"/>
      <c r="B51" s="2967"/>
      <c r="C51" s="885"/>
      <c r="D51" s="871" t="s">
        <v>1692</v>
      </c>
      <c r="E51" s="888"/>
      <c r="F51" s="1831"/>
      <c r="G51" s="1840">
        <v>10</v>
      </c>
      <c r="H51" s="1841"/>
      <c r="I51" s="1831"/>
      <c r="J51" s="1840">
        <v>392</v>
      </c>
      <c r="K51" s="1835"/>
      <c r="L51" s="62"/>
    </row>
    <row r="52" spans="1:12" s="117" customFormat="1" ht="22.5" customHeight="1">
      <c r="A52" s="2966"/>
      <c r="B52" s="2967"/>
      <c r="C52" s="885"/>
      <c r="D52" s="871" t="s">
        <v>1693</v>
      </c>
      <c r="E52" s="888"/>
      <c r="F52" s="1831"/>
      <c r="G52" s="1840">
        <v>7</v>
      </c>
      <c r="H52" s="1841"/>
      <c r="I52" s="1831"/>
      <c r="J52" s="1840">
        <v>86</v>
      </c>
      <c r="K52" s="1835"/>
      <c r="L52" s="62"/>
    </row>
    <row r="53" spans="1:12" s="117" customFormat="1" ht="22.5" customHeight="1">
      <c r="A53" s="2966"/>
      <c r="B53" s="2967"/>
      <c r="C53" s="885"/>
      <c r="D53" s="871" t="s">
        <v>1694</v>
      </c>
      <c r="E53" s="888"/>
      <c r="F53" s="1831"/>
      <c r="G53" s="1840">
        <v>0</v>
      </c>
      <c r="H53" s="1841"/>
      <c r="I53" s="1831"/>
      <c r="J53" s="1840">
        <v>0</v>
      </c>
      <c r="K53" s="1835"/>
      <c r="L53" s="62"/>
    </row>
    <row r="54" spans="1:12" s="117" customFormat="1" ht="22.5" customHeight="1" thickBot="1">
      <c r="A54" s="2966"/>
      <c r="B54" s="2967"/>
      <c r="C54" s="1842"/>
      <c r="D54" s="872" t="s">
        <v>1695</v>
      </c>
      <c r="E54" s="1843"/>
      <c r="F54" s="1844"/>
      <c r="G54" s="1845">
        <v>1</v>
      </c>
      <c r="H54" s="1846"/>
      <c r="I54" s="1844"/>
      <c r="J54" s="1845">
        <v>3</v>
      </c>
      <c r="K54" s="1847"/>
      <c r="L54" s="62"/>
    </row>
    <row r="55" spans="1:12" s="117" customFormat="1" ht="22.5" customHeight="1" thickBot="1">
      <c r="A55" s="2968"/>
      <c r="B55" s="2969"/>
      <c r="C55" s="1530"/>
      <c r="D55" s="1848" t="s">
        <v>1696</v>
      </c>
      <c r="E55" s="1531"/>
      <c r="F55" s="1849"/>
      <c r="G55" s="1791">
        <v>1252</v>
      </c>
      <c r="H55" s="1850"/>
      <c r="I55" s="1849"/>
      <c r="J55" s="1791">
        <v>15457</v>
      </c>
      <c r="K55" s="1527"/>
      <c r="L55" s="62"/>
    </row>
    <row r="56" spans="1:12" s="117" customFormat="1" ht="25.5" customHeight="1" thickBot="1">
      <c r="A56" s="1851"/>
      <c r="B56" s="2970" t="s">
        <v>1697</v>
      </c>
      <c r="C56" s="2955"/>
      <c r="D56" s="2955"/>
      <c r="E56" s="1531"/>
      <c r="F56" s="1849"/>
      <c r="G56" s="1791">
        <v>0</v>
      </c>
      <c r="H56" s="1850"/>
      <c r="I56" s="1849"/>
      <c r="J56" s="1791">
        <v>0</v>
      </c>
      <c r="K56" s="1527"/>
      <c r="L56" s="62"/>
    </row>
    <row r="57" spans="1:12" s="117" customFormat="1" ht="25.5" customHeight="1" thickBot="1">
      <c r="A57" s="1529"/>
      <c r="B57" s="2955" t="s">
        <v>1698</v>
      </c>
      <c r="C57" s="2955"/>
      <c r="D57" s="2955"/>
      <c r="E57" s="1531"/>
      <c r="F57" s="1849"/>
      <c r="G57" s="1791">
        <v>1</v>
      </c>
      <c r="H57" s="1850"/>
      <c r="I57" s="1849"/>
      <c r="J57" s="1791">
        <v>2</v>
      </c>
      <c r="K57" s="1527"/>
      <c r="L57" s="62"/>
    </row>
    <row r="58" spans="1:12" s="117" customFormat="1" ht="25.5" customHeight="1" thickBot="1">
      <c r="A58" s="1529"/>
      <c r="B58" s="2955" t="s">
        <v>1699</v>
      </c>
      <c r="C58" s="2955"/>
      <c r="D58" s="2955"/>
      <c r="E58" s="1531"/>
      <c r="F58" s="1849"/>
      <c r="G58" s="1791">
        <v>0</v>
      </c>
      <c r="H58" s="1850"/>
      <c r="I58" s="1849"/>
      <c r="J58" s="1791">
        <v>0</v>
      </c>
      <c r="K58" s="1527"/>
      <c r="L58" s="62"/>
    </row>
    <row r="59" spans="1:12" s="117" customFormat="1" ht="23.25" customHeight="1" thickBot="1">
      <c r="A59" s="1529" t="s">
        <v>799</v>
      </c>
      <c r="B59" s="2955" t="s">
        <v>1700</v>
      </c>
      <c r="C59" s="2955"/>
      <c r="D59" s="2955"/>
      <c r="E59" s="1531"/>
      <c r="F59" s="1849"/>
      <c r="G59" s="1791">
        <v>1359</v>
      </c>
      <c r="H59" s="1850"/>
      <c r="I59" s="1849"/>
      <c r="J59" s="1791">
        <v>88710</v>
      </c>
      <c r="K59" s="1527"/>
      <c r="L59" s="62"/>
    </row>
    <row r="60" spans="1:12" ht="14.25">
      <c r="A60" s="1119"/>
      <c r="B60" s="59"/>
      <c r="C60" s="59"/>
      <c r="D60" s="59"/>
      <c r="E60" s="59"/>
      <c r="F60" s="59"/>
      <c r="G60" s="59"/>
      <c r="H60" s="59"/>
      <c r="I60" s="59"/>
      <c r="J60" s="59"/>
      <c r="K60" s="59"/>
      <c r="L60" s="59"/>
    </row>
    <row r="61" spans="1:12" ht="14.25">
      <c r="A61" s="59"/>
      <c r="B61" s="59"/>
      <c r="C61" s="59"/>
      <c r="D61" s="59"/>
      <c r="E61" s="59"/>
      <c r="F61" s="59"/>
      <c r="G61" s="59"/>
      <c r="H61" s="59"/>
      <c r="I61" s="59"/>
      <c r="J61" s="59"/>
      <c r="K61" s="59"/>
      <c r="L61" s="59"/>
    </row>
    <row r="62" spans="1:12" ht="14.25">
      <c r="A62" s="59"/>
      <c r="B62" s="59"/>
      <c r="C62" s="59"/>
      <c r="D62" s="59"/>
      <c r="E62" s="59"/>
      <c r="F62" s="59"/>
      <c r="G62" s="59"/>
      <c r="H62" s="59"/>
      <c r="I62" s="59"/>
      <c r="J62" s="59"/>
      <c r="K62" s="59"/>
      <c r="L62" s="59"/>
    </row>
  </sheetData>
  <sheetProtection/>
  <mergeCells count="21">
    <mergeCell ref="B57:D57"/>
    <mergeCell ref="B58:D58"/>
    <mergeCell ref="B59:D59"/>
    <mergeCell ref="A19:E19"/>
    <mergeCell ref="A20:E20"/>
    <mergeCell ref="A21:B26"/>
    <mergeCell ref="A27:B32"/>
    <mergeCell ref="A33:B55"/>
    <mergeCell ref="B56:D56"/>
    <mergeCell ref="A13:E13"/>
    <mergeCell ref="A14:E14"/>
    <mergeCell ref="A15:E15"/>
    <mergeCell ref="A16:E16"/>
    <mergeCell ref="A17:E17"/>
    <mergeCell ref="A18:E18"/>
    <mergeCell ref="J1:K1"/>
    <mergeCell ref="A4:E4"/>
    <mergeCell ref="A9:E9"/>
    <mergeCell ref="A10:E10"/>
    <mergeCell ref="A11:E11"/>
    <mergeCell ref="A12:E12"/>
  </mergeCells>
  <printOptions horizontalCentered="1"/>
  <pageMargins left="0.7874015748031497" right="0.7874015748031497" top="0.7874015748031497" bottom="0.7874015748031497" header="0.5118110236220472" footer="0.5118110236220472"/>
  <pageSetup fitToWidth="0" fitToHeight="1" horizontalDpi="600" verticalDpi="600" orientation="portrait" paperSize="9" scale="72" r:id="rId1"/>
</worksheet>
</file>

<file path=xl/worksheets/sheet33.xml><?xml version="1.0" encoding="utf-8"?>
<worksheet xmlns="http://schemas.openxmlformats.org/spreadsheetml/2006/main" xmlns:r="http://schemas.openxmlformats.org/officeDocument/2006/relationships">
  <sheetPr transitionEvaluation="1"/>
  <dimension ref="A1:G61"/>
  <sheetViews>
    <sheetView defaultGridColor="0" view="pageBreakPreview" zoomScaleNormal="87" zoomScaleSheetLayoutView="100" colorId="22" workbookViewId="0" topLeftCell="A1">
      <selection activeCell="M18" sqref="M18"/>
    </sheetView>
  </sheetViews>
  <sheetFormatPr defaultColWidth="10.796875" defaultRowHeight="15"/>
  <cols>
    <col min="1" max="1" width="10.69921875" style="60" customWidth="1"/>
    <col min="2" max="2" width="13.5" style="60" customWidth="1"/>
    <col min="3" max="3" width="17" style="60" customWidth="1"/>
    <col min="4" max="4" width="16.5" style="60" bestFit="1" customWidth="1"/>
    <col min="5" max="5" width="18.09765625" style="60" bestFit="1" customWidth="1"/>
    <col min="6" max="6" width="15.69921875" style="60" customWidth="1"/>
    <col min="7" max="7" width="4.69921875" style="60" customWidth="1"/>
    <col min="8" max="16384" width="10.69921875" style="60" customWidth="1"/>
  </cols>
  <sheetData>
    <row r="1" ht="21">
      <c r="B1" s="1852" t="s">
        <v>45</v>
      </c>
    </row>
    <row r="2" ht="12" customHeight="1">
      <c r="B2" s="1853"/>
    </row>
    <row r="3" spans="6:7" ht="14.25">
      <c r="F3" s="263" t="s">
        <v>0</v>
      </c>
      <c r="G3" s="263"/>
    </row>
    <row r="4" spans="6:7" ht="15" thickBot="1">
      <c r="F4" s="263" t="s">
        <v>3</v>
      </c>
      <c r="G4" s="263"/>
    </row>
    <row r="5" spans="2:6" ht="19.5" customHeight="1">
      <c r="B5" s="2978" t="s">
        <v>39</v>
      </c>
      <c r="C5" s="1854" t="s">
        <v>6</v>
      </c>
      <c r="D5" s="2980" t="s">
        <v>1</v>
      </c>
      <c r="E5" s="2982" t="s">
        <v>44</v>
      </c>
      <c r="F5" s="2984" t="s">
        <v>2</v>
      </c>
    </row>
    <row r="6" spans="2:6" ht="19.5" customHeight="1">
      <c r="B6" s="2979"/>
      <c r="C6" s="1855" t="s">
        <v>7</v>
      </c>
      <c r="D6" s="2981"/>
      <c r="E6" s="2983"/>
      <c r="F6" s="2985"/>
    </row>
    <row r="7" spans="1:6" ht="19.5" customHeight="1" hidden="1">
      <c r="A7" s="1856"/>
      <c r="B7" s="2973" t="s">
        <v>5</v>
      </c>
      <c r="C7" s="898">
        <v>4673127</v>
      </c>
      <c r="D7" s="899">
        <v>321116</v>
      </c>
      <c r="E7" s="2971" t="s">
        <v>4</v>
      </c>
      <c r="F7" s="1857">
        <v>4994243</v>
      </c>
    </row>
    <row r="8" spans="1:6" ht="19.5" customHeight="1" hidden="1">
      <c r="A8" s="1856"/>
      <c r="B8" s="2974"/>
      <c r="C8" s="1858">
        <v>102.45371401611152</v>
      </c>
      <c r="D8" s="1859">
        <v>96.72780507200757</v>
      </c>
      <c r="E8" s="2972"/>
      <c r="F8" s="1860">
        <v>3.881847895722254</v>
      </c>
    </row>
    <row r="9" spans="1:6" ht="19.5" customHeight="1" hidden="1">
      <c r="A9" s="1856"/>
      <c r="B9" s="2973" t="s">
        <v>10</v>
      </c>
      <c r="C9" s="1861">
        <v>4144249</v>
      </c>
      <c r="D9" s="903">
        <v>292628</v>
      </c>
      <c r="E9" s="2971" t="s">
        <v>4</v>
      </c>
      <c r="F9" s="1857">
        <v>4436877</v>
      </c>
    </row>
    <row r="10" spans="1:6" ht="19.5" customHeight="1" hidden="1">
      <c r="A10" s="1856"/>
      <c r="B10" s="2974"/>
      <c r="C10" s="1862">
        <v>88.68256736870194</v>
      </c>
      <c r="D10" s="1863">
        <v>91.12843956701006</v>
      </c>
      <c r="E10" s="2972"/>
      <c r="F10" s="1864">
        <v>88.83983018046979</v>
      </c>
    </row>
    <row r="11" spans="1:6" ht="19.5" customHeight="1" hidden="1">
      <c r="A11" s="1856"/>
      <c r="B11" s="2973" t="s">
        <v>22</v>
      </c>
      <c r="C11" s="1861">
        <v>4447642</v>
      </c>
      <c r="D11" s="903">
        <v>286233</v>
      </c>
      <c r="E11" s="899">
        <v>31700900</v>
      </c>
      <c r="F11" s="1857">
        <v>36434775</v>
      </c>
    </row>
    <row r="12" spans="1:6" ht="19.5" customHeight="1" hidden="1">
      <c r="A12" s="1856"/>
      <c r="B12" s="2974"/>
      <c r="C12" s="1858">
        <v>107.32081976734507</v>
      </c>
      <c r="D12" s="1859">
        <v>97.81463154585343</v>
      </c>
      <c r="E12" s="1865" t="s">
        <v>17</v>
      </c>
      <c r="F12" s="1860">
        <v>821.1806412483375</v>
      </c>
    </row>
    <row r="13" spans="1:6" ht="19.5" customHeight="1">
      <c r="A13" s="1856"/>
      <c r="B13" s="2973" t="s">
        <v>23</v>
      </c>
      <c r="C13" s="1861">
        <v>4172815</v>
      </c>
      <c r="D13" s="903">
        <v>267132</v>
      </c>
      <c r="E13" s="903">
        <v>76983398</v>
      </c>
      <c r="F13" s="1857">
        <v>81423345</v>
      </c>
    </row>
    <row r="14" spans="1:6" ht="19.5" customHeight="1">
      <c r="A14" s="1856"/>
      <c r="B14" s="2974"/>
      <c r="C14" s="1858">
        <v>91.55475778930106</v>
      </c>
      <c r="D14" s="1859">
        <v>91.45161621625323</v>
      </c>
      <c r="E14" s="1859">
        <v>109.84367956716936</v>
      </c>
      <c r="F14" s="1860">
        <v>108.65959944768709</v>
      </c>
    </row>
    <row r="15" spans="1:6" ht="19.5" customHeight="1">
      <c r="A15" s="1856"/>
      <c r="B15" s="2973" t="s">
        <v>68</v>
      </c>
      <c r="C15" s="1861">
        <v>4162465</v>
      </c>
      <c r="D15" s="903">
        <v>254457</v>
      </c>
      <c r="E15" s="903">
        <v>79835074</v>
      </c>
      <c r="F15" s="1857">
        <v>84251996</v>
      </c>
    </row>
    <row r="16" spans="1:6" ht="19.5" customHeight="1">
      <c r="A16" s="1856"/>
      <c r="B16" s="2974"/>
      <c r="C16" s="1866">
        <v>99.75196599897191</v>
      </c>
      <c r="D16" s="1867">
        <v>95.25515475495261</v>
      </c>
      <c r="E16" s="1867">
        <v>103.70427400463669</v>
      </c>
      <c r="F16" s="1868">
        <v>103.47400490608682</v>
      </c>
    </row>
    <row r="17" spans="1:6" ht="19.5" customHeight="1">
      <c r="A17" s="1856"/>
      <c r="B17" s="2973" t="s">
        <v>24</v>
      </c>
      <c r="C17" s="1861">
        <v>4060103</v>
      </c>
      <c r="D17" s="903">
        <v>246781</v>
      </c>
      <c r="E17" s="903">
        <v>96513583</v>
      </c>
      <c r="F17" s="1857">
        <v>100820467</v>
      </c>
    </row>
    <row r="18" spans="1:6" ht="19.5" customHeight="1">
      <c r="A18" s="1856"/>
      <c r="B18" s="2974"/>
      <c r="C18" s="1869">
        <v>97.54083217516543</v>
      </c>
      <c r="D18" s="1869">
        <v>96.98338029608145</v>
      </c>
      <c r="E18" s="1869">
        <v>120.89120503602213</v>
      </c>
      <c r="F18" s="1870">
        <v>119.6653750493935</v>
      </c>
    </row>
    <row r="19" spans="1:6" ht="19.5" customHeight="1">
      <c r="A19" s="295"/>
      <c r="B19" s="2973" t="s">
        <v>46</v>
      </c>
      <c r="C19" s="1871">
        <v>3760129</v>
      </c>
      <c r="D19" s="1872">
        <v>227343</v>
      </c>
      <c r="E19" s="1872">
        <v>116471273</v>
      </c>
      <c r="F19" s="1873">
        <v>120458745</v>
      </c>
    </row>
    <row r="20" spans="1:6" ht="19.5" customHeight="1">
      <c r="A20" s="295"/>
      <c r="B20" s="2974"/>
      <c r="C20" s="1869">
        <v>92.61166527056088</v>
      </c>
      <c r="D20" s="1869">
        <v>92.1233806492396</v>
      </c>
      <c r="E20" s="1869">
        <v>120.67863338987218</v>
      </c>
      <c r="F20" s="1870">
        <v>119.47846363377785</v>
      </c>
    </row>
    <row r="21" spans="1:6" ht="19.5" customHeight="1">
      <c r="A21" s="295"/>
      <c r="B21" s="2976" t="s">
        <v>69</v>
      </c>
      <c r="C21" s="1874">
        <v>4035091</v>
      </c>
      <c r="D21" s="1875">
        <v>226062</v>
      </c>
      <c r="E21" s="1875">
        <v>105684841</v>
      </c>
      <c r="F21" s="1876">
        <v>109945994</v>
      </c>
    </row>
    <row r="22" spans="1:6" ht="19.5" customHeight="1" thickBot="1">
      <c r="A22" s="295"/>
      <c r="B22" s="2977"/>
      <c r="C22" s="1877">
        <v>107.31256826561004</v>
      </c>
      <c r="D22" s="1877">
        <v>99.43653422361805</v>
      </c>
      <c r="E22" s="1877">
        <v>90.73897646847219</v>
      </c>
      <c r="F22" s="1878">
        <v>91.27273740067605</v>
      </c>
    </row>
    <row r="23" spans="2:6" ht="19.5" customHeight="1">
      <c r="B23" s="1879"/>
      <c r="C23" s="1880"/>
      <c r="D23" s="1880"/>
      <c r="E23" s="1881"/>
      <c r="F23" s="1880"/>
    </row>
    <row r="24" ht="15.75" customHeight="1"/>
    <row r="25" spans="2:7" ht="14.25">
      <c r="B25" s="1882" t="s">
        <v>15</v>
      </c>
      <c r="F25" s="263"/>
      <c r="G25" s="263" t="s">
        <v>70</v>
      </c>
    </row>
    <row r="27" ht="14.25">
      <c r="C27" s="60" t="s">
        <v>11</v>
      </c>
    </row>
    <row r="28" ht="14.25">
      <c r="C28" s="60" t="s">
        <v>12</v>
      </c>
    </row>
    <row r="30" ht="6" customHeight="1"/>
    <row r="31" spans="3:5" ht="14.25">
      <c r="C31" s="1883"/>
      <c r="E31" s="1884"/>
    </row>
    <row r="32" spans="3:5" ht="14.25">
      <c r="C32" s="1883"/>
      <c r="E32" s="1884"/>
    </row>
    <row r="33" spans="3:6" ht="15" customHeight="1">
      <c r="C33" s="1883"/>
      <c r="E33" s="2975"/>
      <c r="F33" s="2975"/>
    </row>
    <row r="34" ht="3.75" customHeight="1"/>
    <row r="36" ht="12.75" customHeight="1">
      <c r="C36" s="249" t="s">
        <v>18</v>
      </c>
    </row>
    <row r="37" ht="14.25">
      <c r="C37" s="60" t="s">
        <v>19</v>
      </c>
    </row>
    <row r="39" ht="7.5" customHeight="1"/>
    <row r="40" ht="7.5" customHeight="1"/>
    <row r="41" spans="2:5" ht="14.25">
      <c r="B41" s="249"/>
      <c r="C41" s="249"/>
      <c r="E41" s="1884"/>
    </row>
    <row r="42" spans="2:3" ht="6.75" customHeight="1">
      <c r="B42" s="249"/>
      <c r="C42" s="249"/>
    </row>
    <row r="43" ht="7.5" customHeight="1"/>
    <row r="44" ht="6.75" customHeight="1"/>
    <row r="45" ht="14.25" customHeight="1"/>
    <row r="46" ht="14.25" customHeight="1">
      <c r="B46" s="60" t="s">
        <v>8</v>
      </c>
    </row>
    <row r="47" ht="14.25" customHeight="1">
      <c r="B47" s="60" t="s">
        <v>9</v>
      </c>
    </row>
    <row r="50" spans="2:7" ht="14.25">
      <c r="B50" s="1882" t="s">
        <v>16</v>
      </c>
      <c r="F50" s="263"/>
      <c r="G50" s="263" t="s">
        <v>71</v>
      </c>
    </row>
    <row r="52" ht="14.25">
      <c r="C52" s="60" t="s">
        <v>13</v>
      </c>
    </row>
    <row r="53" ht="14.25">
      <c r="C53" s="60" t="s">
        <v>14</v>
      </c>
    </row>
    <row r="54" ht="9" customHeight="1"/>
    <row r="55" ht="6" customHeight="1"/>
    <row r="56" ht="28.5" customHeight="1"/>
    <row r="57" ht="15" customHeight="1"/>
    <row r="58" ht="8.25" customHeight="1"/>
    <row r="60" ht="14.25" customHeight="1">
      <c r="C60" s="249" t="s">
        <v>18</v>
      </c>
    </row>
    <row r="61" ht="14.25">
      <c r="C61" s="60" t="s">
        <v>19</v>
      </c>
    </row>
    <row r="63" ht="8.25" customHeight="1"/>
    <row r="65" ht="6.75" customHeight="1"/>
    <row r="66" ht="14.25" customHeight="1"/>
    <row r="67" ht="6.75" customHeight="1"/>
  </sheetData>
  <sheetProtection/>
  <mergeCells count="15">
    <mergeCell ref="B19:B20"/>
    <mergeCell ref="E33:F33"/>
    <mergeCell ref="B21:B22"/>
    <mergeCell ref="B5:B6"/>
    <mergeCell ref="D5:D6"/>
    <mergeCell ref="E5:E6"/>
    <mergeCell ref="F5:F6"/>
    <mergeCell ref="B13:B14"/>
    <mergeCell ref="B15:B16"/>
    <mergeCell ref="E7:E8"/>
    <mergeCell ref="B7:B8"/>
    <mergeCell ref="B9:B10"/>
    <mergeCell ref="E9:E10"/>
    <mergeCell ref="B11:B12"/>
    <mergeCell ref="B17:B18"/>
  </mergeCells>
  <printOptions/>
  <pageMargins left="0.7480314960629921" right="0.5905511811023623" top="0.5905511811023623" bottom="0.5905511811023623" header="0.2755905511811024" footer="0.2755905511811024"/>
  <pageSetup fitToHeight="2" horizontalDpi="600" verticalDpi="600" orientation="portrait" paperSize="9" scale="91" r:id="rId2"/>
  <drawing r:id="rId1"/>
</worksheet>
</file>

<file path=xl/worksheets/sheet34.xml><?xml version="1.0" encoding="utf-8"?>
<worksheet xmlns="http://schemas.openxmlformats.org/spreadsheetml/2006/main" xmlns:r="http://schemas.openxmlformats.org/officeDocument/2006/relationships">
  <sheetPr transitionEvaluation="1"/>
  <dimension ref="A2:J77"/>
  <sheetViews>
    <sheetView defaultGridColor="0" view="pageBreakPreview" zoomScaleNormal="87" zoomScaleSheetLayoutView="100" colorId="22" workbookViewId="0" topLeftCell="A3">
      <selection activeCell="M18" sqref="M18"/>
    </sheetView>
  </sheetViews>
  <sheetFormatPr defaultColWidth="10.796875" defaultRowHeight="15"/>
  <cols>
    <col min="1" max="1" width="10.69921875" style="60" customWidth="1"/>
    <col min="2" max="2" width="6.59765625" style="60" customWidth="1"/>
    <col min="3" max="3" width="17.5" style="60" customWidth="1"/>
    <col min="4" max="5" width="16.8984375" style="60" customWidth="1"/>
    <col min="6" max="7" width="8.69921875" style="60" customWidth="1"/>
    <col min="8" max="9" width="10" style="60" customWidth="1"/>
    <col min="10" max="10" width="13.5" style="60" customWidth="1"/>
    <col min="11" max="16384" width="10.69921875" style="60" customWidth="1"/>
  </cols>
  <sheetData>
    <row r="1" ht="5.25" customHeight="1"/>
    <row r="2" spans="3:10" ht="22.5" customHeight="1">
      <c r="C2" s="1885" t="s">
        <v>60</v>
      </c>
      <c r="I2" s="263"/>
      <c r="J2" s="118" t="s">
        <v>74</v>
      </c>
    </row>
    <row r="3" ht="11.25" customHeight="1"/>
    <row r="4" ht="16.5" customHeight="1">
      <c r="C4" s="60" t="s">
        <v>56</v>
      </c>
    </row>
    <row r="5" ht="16.5" customHeight="1">
      <c r="C5" s="60" t="s">
        <v>57</v>
      </c>
    </row>
    <row r="6" ht="16.5" customHeight="1">
      <c r="C6" s="60" t="s">
        <v>58</v>
      </c>
    </row>
    <row r="7" ht="16.5" customHeight="1">
      <c r="C7" s="60" t="s">
        <v>59</v>
      </c>
    </row>
    <row r="8" ht="16.5" customHeight="1">
      <c r="C8" s="60" t="s">
        <v>32</v>
      </c>
    </row>
    <row r="9" ht="11.25" customHeight="1"/>
    <row r="10" spans="1:9" ht="6" customHeight="1">
      <c r="A10" s="1"/>
      <c r="B10" s="1"/>
      <c r="C10" s="3010" t="s">
        <v>1963</v>
      </c>
      <c r="D10" s="3011"/>
      <c r="E10" s="3011"/>
      <c r="F10" s="3011"/>
      <c r="G10" s="3011"/>
      <c r="H10" s="3011"/>
      <c r="I10" s="3012"/>
    </row>
    <row r="11" spans="1:9" ht="9.75" customHeight="1">
      <c r="A11" s="3008" t="s">
        <v>36</v>
      </c>
      <c r="C11" s="3013"/>
      <c r="D11" s="3014"/>
      <c r="E11" s="3014"/>
      <c r="F11" s="3014"/>
      <c r="G11" s="3014"/>
      <c r="H11" s="3014"/>
      <c r="I11" s="3015"/>
    </row>
    <row r="12" spans="1:9" ht="9.75" customHeight="1">
      <c r="A12" s="3009"/>
      <c r="C12" s="3013"/>
      <c r="D12" s="3014"/>
      <c r="E12" s="3014"/>
      <c r="F12" s="3014"/>
      <c r="G12" s="3014"/>
      <c r="H12" s="3014"/>
      <c r="I12" s="3015"/>
    </row>
    <row r="13" spans="1:9" ht="9.75" customHeight="1">
      <c r="A13" s="3009"/>
      <c r="C13" s="3013"/>
      <c r="D13" s="3014"/>
      <c r="E13" s="3014"/>
      <c r="F13" s="3014"/>
      <c r="G13" s="3014"/>
      <c r="H13" s="3014"/>
      <c r="I13" s="3015"/>
    </row>
    <row r="14" spans="1:9" ht="6" customHeight="1">
      <c r="A14" s="3009"/>
      <c r="C14" s="3016"/>
      <c r="D14" s="3017"/>
      <c r="E14" s="3017"/>
      <c r="F14" s="3017"/>
      <c r="G14" s="3017"/>
      <c r="H14" s="3017"/>
      <c r="I14" s="3018"/>
    </row>
    <row r="15" spans="1:9" ht="9.75" customHeight="1">
      <c r="A15" s="3009"/>
      <c r="I15" s="1"/>
    </row>
    <row r="16" ht="10.5" customHeight="1">
      <c r="B16" s="1886"/>
    </row>
    <row r="17" ht="6" customHeight="1">
      <c r="B17" s="1886"/>
    </row>
    <row r="18" spans="2:9" ht="9.75" customHeight="1">
      <c r="B18" s="3002" t="s">
        <v>37</v>
      </c>
      <c r="C18" s="2975"/>
      <c r="D18" s="2975"/>
      <c r="E18" s="2975"/>
      <c r="F18" s="2975"/>
      <c r="G18" s="1883"/>
      <c r="H18" s="2975"/>
      <c r="I18" s="2975"/>
    </row>
    <row r="19" spans="2:8" ht="9.75" customHeight="1">
      <c r="B19" s="3003"/>
      <c r="C19" s="1883"/>
      <c r="D19" s="1883"/>
      <c r="E19" s="1883"/>
      <c r="H19" s="1883"/>
    </row>
    <row r="20" spans="2:9" ht="9.75" customHeight="1">
      <c r="B20" s="3003"/>
      <c r="C20" s="3004"/>
      <c r="D20" s="3004"/>
      <c r="E20" s="3004"/>
      <c r="F20" s="3004"/>
      <c r="G20" s="1887"/>
      <c r="H20" s="3005"/>
      <c r="I20" s="3005"/>
    </row>
    <row r="21" ht="6" customHeight="1"/>
    <row r="22" ht="9" customHeight="1"/>
    <row r="23" spans="3:5" ht="14.25">
      <c r="C23" s="1888" t="s">
        <v>20</v>
      </c>
      <c r="D23" s="1888"/>
      <c r="E23" s="1888"/>
    </row>
    <row r="24" spans="3:5" ht="14.25">
      <c r="C24" s="1888" t="s">
        <v>21</v>
      </c>
      <c r="D24" s="1888"/>
      <c r="E24" s="1888"/>
    </row>
    <row r="25" spans="3:5" ht="14.25" hidden="1">
      <c r="C25" s="1883"/>
      <c r="D25" s="1883"/>
      <c r="E25" s="1883"/>
    </row>
    <row r="26" ht="5.25" customHeight="1"/>
    <row r="28" spans="3:7" ht="7.5" customHeight="1">
      <c r="C28" s="3006"/>
      <c r="D28" s="1952"/>
      <c r="E28" s="1952"/>
      <c r="F28" s="3019"/>
      <c r="G28" s="1954"/>
    </row>
    <row r="29" spans="3:7" ht="7.5" customHeight="1">
      <c r="C29" s="3007"/>
      <c r="D29" s="1953"/>
      <c r="E29" s="1953"/>
      <c r="F29" s="3019"/>
      <c r="G29" s="1954"/>
    </row>
    <row r="30" ht="10.5" customHeight="1"/>
    <row r="31" spans="3:5" ht="14.25">
      <c r="C31" s="1889" t="s">
        <v>61</v>
      </c>
      <c r="D31" s="1889"/>
      <c r="E31" s="1889"/>
    </row>
    <row r="32" spans="3:5" ht="14.25">
      <c r="C32" s="1889" t="s">
        <v>62</v>
      </c>
      <c r="D32" s="1889"/>
      <c r="E32" s="1889"/>
    </row>
    <row r="33" ht="11.25" customHeight="1"/>
    <row r="34" spans="3:7" ht="9.75" customHeight="1">
      <c r="C34" s="3006"/>
      <c r="D34" s="3006"/>
      <c r="E34" s="3006"/>
      <c r="F34" s="3006"/>
      <c r="G34" s="1153"/>
    </row>
    <row r="35" spans="3:7" ht="9.75" customHeight="1">
      <c r="C35" s="3006"/>
      <c r="D35" s="3006"/>
      <c r="E35" s="3006"/>
      <c r="F35" s="3006"/>
      <c r="G35" s="1153"/>
    </row>
    <row r="36" ht="18.75" customHeight="1"/>
    <row r="37" spans="3:5" ht="16.5" customHeight="1">
      <c r="C37" s="1884" t="s">
        <v>52</v>
      </c>
      <c r="D37" s="1884"/>
      <c r="E37" s="1884"/>
    </row>
    <row r="38" spans="3:5" ht="11.25" customHeight="1">
      <c r="C38" s="1884"/>
      <c r="D38" s="1884"/>
      <c r="E38" s="1884"/>
    </row>
    <row r="39" spans="3:5" ht="16.5" customHeight="1">
      <c r="C39" s="1884" t="s">
        <v>53</v>
      </c>
      <c r="D39" s="1884"/>
      <c r="E39" s="1884"/>
    </row>
    <row r="40" spans="3:5" ht="16.5" customHeight="1">
      <c r="C40" s="1884" t="s">
        <v>63</v>
      </c>
      <c r="D40" s="1884"/>
      <c r="E40" s="1884"/>
    </row>
    <row r="41" spans="3:5" ht="16.5" customHeight="1">
      <c r="C41" s="1884" t="s">
        <v>64</v>
      </c>
      <c r="D41" s="1884"/>
      <c r="E41" s="1884"/>
    </row>
    <row r="42" spans="3:5" ht="11.25" customHeight="1">
      <c r="C42" s="1884"/>
      <c r="D42" s="1884"/>
      <c r="E42" s="1884"/>
    </row>
    <row r="43" ht="16.5" customHeight="1">
      <c r="C43" s="60" t="s">
        <v>55</v>
      </c>
    </row>
    <row r="44" spans="3:9" ht="16.5" customHeight="1">
      <c r="C44" s="3020"/>
      <c r="D44" s="3021"/>
      <c r="E44" s="3022"/>
      <c r="F44" s="5" t="s">
        <v>75</v>
      </c>
      <c r="G44" s="5" t="s">
        <v>76</v>
      </c>
      <c r="H44" s="5" t="s">
        <v>77</v>
      </c>
      <c r="I44" s="5" t="s">
        <v>78</v>
      </c>
    </row>
    <row r="45" spans="3:9" ht="33" customHeight="1">
      <c r="C45" s="2994" t="s">
        <v>54</v>
      </c>
      <c r="D45" s="2994"/>
      <c r="E45" s="2994"/>
      <c r="F45" s="6">
        <v>1.48</v>
      </c>
      <c r="G45" s="7">
        <v>0.674</v>
      </c>
      <c r="H45" s="7">
        <v>0.935</v>
      </c>
      <c r="I45" s="7">
        <v>4.142</v>
      </c>
    </row>
    <row r="46" spans="3:9" ht="33" customHeight="1">
      <c r="C46" s="2994" t="s">
        <v>65</v>
      </c>
      <c r="D46" s="2994"/>
      <c r="E46" s="2994"/>
      <c r="F46" s="6">
        <v>0.81</v>
      </c>
      <c r="G46" s="7">
        <v>0.432</v>
      </c>
      <c r="H46" s="7">
        <v>0.432</v>
      </c>
      <c r="I46" s="7">
        <v>0.432</v>
      </c>
    </row>
    <row r="47" spans="3:9" ht="33" customHeight="1">
      <c r="C47" s="2994" t="s">
        <v>66</v>
      </c>
      <c r="D47" s="2994"/>
      <c r="E47" s="2994"/>
      <c r="F47" s="6">
        <v>0.81</v>
      </c>
      <c r="G47" s="7">
        <v>0.432</v>
      </c>
      <c r="H47" s="7">
        <v>0.432</v>
      </c>
      <c r="I47" s="7">
        <v>0.432</v>
      </c>
    </row>
    <row r="48" ht="7.5" customHeight="1"/>
    <row r="49" ht="16.5" customHeight="1">
      <c r="C49" s="60" t="s">
        <v>50</v>
      </c>
    </row>
    <row r="50" ht="16.5" customHeight="1">
      <c r="C50" s="60" t="s">
        <v>49</v>
      </c>
    </row>
    <row r="51" ht="16.5" customHeight="1">
      <c r="C51" s="60" t="s">
        <v>51</v>
      </c>
    </row>
    <row r="52" ht="16.5" customHeight="1">
      <c r="C52" s="60" t="s">
        <v>67</v>
      </c>
    </row>
    <row r="53" ht="16.5" customHeight="1"/>
    <row r="54" spans="3:9" ht="18.75" customHeight="1">
      <c r="C54" s="1885" t="s">
        <v>38</v>
      </c>
      <c r="D54" s="1885"/>
      <c r="E54" s="1885"/>
      <c r="I54" s="263"/>
    </row>
    <row r="55" spans="3:8" ht="14.25" customHeight="1" thickBot="1">
      <c r="C55" s="1885"/>
      <c r="D55" s="1885"/>
      <c r="E55" s="1885"/>
      <c r="F55" s="2995" t="s">
        <v>31</v>
      </c>
      <c r="G55" s="2995"/>
      <c r="H55" s="2995"/>
    </row>
    <row r="56" spans="3:8" ht="39" customHeight="1">
      <c r="C56" s="1890" t="s">
        <v>39</v>
      </c>
      <c r="D56" s="1891" t="s">
        <v>28</v>
      </c>
      <c r="E56" s="1892" t="s">
        <v>29</v>
      </c>
      <c r="F56" s="2996" t="s">
        <v>30</v>
      </c>
      <c r="G56" s="2997"/>
      <c r="H56" s="1893" t="s">
        <v>41</v>
      </c>
    </row>
    <row r="57" spans="3:8" ht="15" customHeight="1">
      <c r="C57" s="1894" t="s">
        <v>25</v>
      </c>
      <c r="D57" s="2986">
        <v>57357876</v>
      </c>
      <c r="E57" s="2986">
        <v>76983398</v>
      </c>
      <c r="F57" s="2988">
        <v>19625522</v>
      </c>
      <c r="G57" s="2989"/>
      <c r="H57" s="2992" t="s">
        <v>42</v>
      </c>
    </row>
    <row r="58" spans="3:8" ht="15" customHeight="1">
      <c r="C58" s="1895" t="s">
        <v>33</v>
      </c>
      <c r="D58" s="2987"/>
      <c r="E58" s="2987"/>
      <c r="F58" s="2990"/>
      <c r="G58" s="2991"/>
      <c r="H58" s="2993"/>
    </row>
    <row r="59" spans="3:8" ht="15" customHeight="1">
      <c r="C59" s="1894" t="s">
        <v>26</v>
      </c>
      <c r="D59" s="2986">
        <v>63741147</v>
      </c>
      <c r="E59" s="2986">
        <v>79835074</v>
      </c>
      <c r="F59" s="2988">
        <v>16093927</v>
      </c>
      <c r="G59" s="2989"/>
      <c r="H59" s="2992" t="s">
        <v>42</v>
      </c>
    </row>
    <row r="60" spans="3:8" ht="15" customHeight="1">
      <c r="C60" s="1895" t="s">
        <v>34</v>
      </c>
      <c r="D60" s="2987"/>
      <c r="E60" s="2987"/>
      <c r="F60" s="2990"/>
      <c r="G60" s="2991"/>
      <c r="H60" s="2993"/>
    </row>
    <row r="61" spans="3:8" ht="15" customHeight="1">
      <c r="C61" s="1894" t="s">
        <v>27</v>
      </c>
      <c r="D61" s="2986">
        <v>68682316</v>
      </c>
      <c r="E61" s="2986">
        <v>96513583</v>
      </c>
      <c r="F61" s="2988">
        <v>27831267</v>
      </c>
      <c r="G61" s="2989"/>
      <c r="H61" s="2992" t="s">
        <v>43</v>
      </c>
    </row>
    <row r="62" spans="3:8" ht="15" customHeight="1">
      <c r="C62" s="1895" t="s">
        <v>35</v>
      </c>
      <c r="D62" s="2987"/>
      <c r="E62" s="2987"/>
      <c r="F62" s="2990"/>
      <c r="G62" s="2991"/>
      <c r="H62" s="2993"/>
    </row>
    <row r="63" spans="3:8" ht="15" customHeight="1">
      <c r="C63" s="1894" t="s">
        <v>47</v>
      </c>
      <c r="D63" s="2986">
        <v>78364389</v>
      </c>
      <c r="E63" s="2986">
        <v>116471273</v>
      </c>
      <c r="F63" s="2988">
        <v>38106884</v>
      </c>
      <c r="G63" s="2989"/>
      <c r="H63" s="2992" t="s">
        <v>43</v>
      </c>
    </row>
    <row r="64" spans="3:8" ht="15" customHeight="1">
      <c r="C64" s="1895" t="s">
        <v>48</v>
      </c>
      <c r="D64" s="2987"/>
      <c r="E64" s="2987"/>
      <c r="F64" s="2990"/>
      <c r="G64" s="2991"/>
      <c r="H64" s="2993"/>
    </row>
    <row r="65" spans="3:8" ht="15" customHeight="1">
      <c r="C65" s="1896" t="s">
        <v>72</v>
      </c>
      <c r="D65" s="2986">
        <v>69312966</v>
      </c>
      <c r="E65" s="2986">
        <v>105684841</v>
      </c>
      <c r="F65" s="2988">
        <v>36371875</v>
      </c>
      <c r="G65" s="2989"/>
      <c r="H65" s="2992" t="s">
        <v>299</v>
      </c>
    </row>
    <row r="66" spans="3:8" ht="15" customHeight="1" thickBot="1">
      <c r="C66" s="1897" t="s">
        <v>73</v>
      </c>
      <c r="D66" s="2998"/>
      <c r="E66" s="2998"/>
      <c r="F66" s="2999"/>
      <c r="G66" s="3000"/>
      <c r="H66" s="3001"/>
    </row>
    <row r="67" spans="3:5" ht="15" customHeight="1">
      <c r="C67" s="1898" t="s">
        <v>40</v>
      </c>
      <c r="D67" s="1898"/>
      <c r="E67" s="1898"/>
    </row>
    <row r="68" ht="7.5" customHeight="1"/>
    <row r="69" ht="16.5" customHeight="1"/>
    <row r="70" ht="4.5" customHeight="1"/>
    <row r="71" spans="3:10" ht="16.5" customHeight="1">
      <c r="C71" s="295"/>
      <c r="D71" s="295"/>
      <c r="E71" s="295"/>
      <c r="F71" s="295"/>
      <c r="G71" s="295"/>
      <c r="H71" s="295"/>
      <c r="I71" s="295"/>
      <c r="J71" s="295"/>
    </row>
    <row r="72" spans="3:10" ht="16.5" customHeight="1">
      <c r="C72" s="295"/>
      <c r="D72" s="295"/>
      <c r="E72" s="295"/>
      <c r="F72" s="295"/>
      <c r="G72" s="295"/>
      <c r="H72" s="295"/>
      <c r="I72" s="295"/>
      <c r="J72" s="295"/>
    </row>
    <row r="73" spans="3:10" ht="7.5" customHeight="1">
      <c r="C73" s="295"/>
      <c r="D73" s="295"/>
      <c r="E73" s="295"/>
      <c r="F73" s="295"/>
      <c r="G73" s="295"/>
      <c r="H73" s="295"/>
      <c r="I73" s="295"/>
      <c r="J73" s="295"/>
    </row>
    <row r="74" spans="3:10" ht="16.5" customHeight="1">
      <c r="C74" s="295"/>
      <c r="D74" s="295"/>
      <c r="E74" s="295"/>
      <c r="F74" s="295"/>
      <c r="G74" s="295"/>
      <c r="H74" s="295"/>
      <c r="I74" s="295"/>
      <c r="J74" s="295"/>
    </row>
    <row r="75" spans="3:10" ht="16.5" customHeight="1">
      <c r="C75" s="295"/>
      <c r="D75" s="295"/>
      <c r="E75" s="295"/>
      <c r="F75" s="295"/>
      <c r="G75" s="295"/>
      <c r="H75" s="295"/>
      <c r="I75" s="295"/>
      <c r="J75" s="295"/>
    </row>
    <row r="76" spans="3:10" ht="7.5" customHeight="1">
      <c r="C76" s="295"/>
      <c r="D76" s="295"/>
      <c r="E76" s="295"/>
      <c r="F76" s="295"/>
      <c r="G76" s="295"/>
      <c r="H76" s="295"/>
      <c r="I76" s="295"/>
      <c r="J76" s="295"/>
    </row>
    <row r="77" spans="4:10" ht="16.5" customHeight="1">
      <c r="D77" s="1899"/>
      <c r="E77" s="1899"/>
      <c r="F77" s="1899"/>
      <c r="G77" s="1899"/>
      <c r="H77" s="1900"/>
      <c r="I77" s="1899"/>
      <c r="J77" s="1899"/>
    </row>
  </sheetData>
  <sheetProtection/>
  <mergeCells count="36">
    <mergeCell ref="A11:A15"/>
    <mergeCell ref="C10:I14"/>
    <mergeCell ref="D63:D64"/>
    <mergeCell ref="E63:E64"/>
    <mergeCell ref="F63:G64"/>
    <mergeCell ref="H63:H64"/>
    <mergeCell ref="F28:F29"/>
    <mergeCell ref="C34:F35"/>
    <mergeCell ref="C44:E44"/>
    <mergeCell ref="C45:E45"/>
    <mergeCell ref="D65:D66"/>
    <mergeCell ref="E65:E66"/>
    <mergeCell ref="F65:G66"/>
    <mergeCell ref="H65:H66"/>
    <mergeCell ref="B18:B20"/>
    <mergeCell ref="C18:F18"/>
    <mergeCell ref="H18:I18"/>
    <mergeCell ref="C20:F20"/>
    <mergeCell ref="H20:I20"/>
    <mergeCell ref="C28:C29"/>
    <mergeCell ref="C46:E46"/>
    <mergeCell ref="C47:E47"/>
    <mergeCell ref="F55:H55"/>
    <mergeCell ref="F56:G56"/>
    <mergeCell ref="D57:D58"/>
    <mergeCell ref="E57:E58"/>
    <mergeCell ref="F57:G58"/>
    <mergeCell ref="H57:H58"/>
    <mergeCell ref="D59:D60"/>
    <mergeCell ref="E59:E60"/>
    <mergeCell ref="F59:G60"/>
    <mergeCell ref="H59:H60"/>
    <mergeCell ref="D61:D62"/>
    <mergeCell ref="E61:E62"/>
    <mergeCell ref="F61:G62"/>
    <mergeCell ref="H61:H62"/>
  </mergeCells>
  <printOptions/>
  <pageMargins left="0.7480314960629921" right="0.5905511811023623" top="0.5905511811023623" bottom="0.5905511811023623" header="0.2755905511811024" footer="0.2755905511811024"/>
  <pageSetup fitToHeight="2"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sheetPr transitionEvaluation="1"/>
  <dimension ref="A1:W57"/>
  <sheetViews>
    <sheetView showGridLines="0" defaultGridColor="0" view="pageBreakPreview" zoomScale="70" zoomScaleNormal="60" zoomScaleSheetLayoutView="70" zoomScalePageLayoutView="0" colorId="22" workbookViewId="0" topLeftCell="A1">
      <selection activeCell="M18" sqref="M18"/>
    </sheetView>
  </sheetViews>
  <sheetFormatPr defaultColWidth="10.796875" defaultRowHeight="15"/>
  <cols>
    <col min="1" max="1" width="3.3984375" style="60" customWidth="1"/>
    <col min="2" max="2" width="4.69921875" style="60" customWidth="1"/>
    <col min="3" max="3" width="15.8984375" style="60" customWidth="1"/>
    <col min="4" max="4" width="5.3984375" style="60" bestFit="1" customWidth="1"/>
    <col min="5" max="12" width="16.59765625" style="60" customWidth="1"/>
    <col min="13" max="14" width="5.5" style="60" customWidth="1"/>
    <col min="15" max="22" width="16.59765625" style="60" customWidth="1"/>
    <col min="23" max="16384" width="10.69921875" style="60" customWidth="1"/>
  </cols>
  <sheetData>
    <row r="1" spans="1:23" ht="30.75">
      <c r="A1" s="144" t="s">
        <v>145</v>
      </c>
      <c r="B1" s="58"/>
      <c r="C1" s="58"/>
      <c r="D1" s="58"/>
      <c r="G1" s="145"/>
      <c r="H1" s="59"/>
      <c r="I1" s="59"/>
      <c r="J1" s="59"/>
      <c r="K1" s="59"/>
      <c r="L1" s="59"/>
      <c r="O1" s="59"/>
      <c r="P1" s="59"/>
      <c r="Q1" s="59"/>
      <c r="R1" s="59"/>
      <c r="S1" s="2030" t="s">
        <v>146</v>
      </c>
      <c r="T1" s="59"/>
      <c r="U1" s="59"/>
      <c r="V1" s="59"/>
      <c r="W1" s="59"/>
    </row>
    <row r="2" spans="1:23" ht="12.75" customHeight="1">
      <c r="A2" s="62"/>
      <c r="B2" s="62"/>
      <c r="C2" s="62"/>
      <c r="D2" s="62"/>
      <c r="E2" s="62"/>
      <c r="F2" s="62"/>
      <c r="G2" s="62"/>
      <c r="H2" s="62"/>
      <c r="I2" s="62"/>
      <c r="J2" s="62"/>
      <c r="K2" s="62"/>
      <c r="L2" s="62"/>
      <c r="O2" s="62"/>
      <c r="P2" s="62"/>
      <c r="Q2" s="62"/>
      <c r="R2" s="62"/>
      <c r="S2" s="2029"/>
      <c r="T2" s="146"/>
      <c r="U2" s="62"/>
      <c r="V2" s="62"/>
      <c r="W2" s="59"/>
    </row>
    <row r="3" spans="1:23" ht="12" customHeight="1" thickBot="1">
      <c r="A3" s="62"/>
      <c r="B3" s="62"/>
      <c r="C3" s="62"/>
      <c r="D3" s="62"/>
      <c r="E3" s="62"/>
      <c r="F3" s="62"/>
      <c r="G3" s="62"/>
      <c r="H3" s="62"/>
      <c r="I3" s="62"/>
      <c r="J3" s="62"/>
      <c r="K3" s="62"/>
      <c r="L3" s="62"/>
      <c r="O3" s="62"/>
      <c r="P3" s="62"/>
      <c r="Q3" s="62"/>
      <c r="R3" s="62"/>
      <c r="S3" s="62"/>
      <c r="T3" s="62"/>
      <c r="U3" s="62"/>
      <c r="V3" s="62"/>
      <c r="W3" s="59"/>
    </row>
    <row r="4" spans="1:23" s="117" customFormat="1" ht="21" customHeight="1">
      <c r="A4" s="2054" t="s">
        <v>147</v>
      </c>
      <c r="B4" s="2055"/>
      <c r="C4" s="2055"/>
      <c r="D4" s="2056"/>
      <c r="E4" s="2063" t="s">
        <v>148</v>
      </c>
      <c r="F4" s="2064"/>
      <c r="G4" s="2064"/>
      <c r="H4" s="2064"/>
      <c r="I4" s="2064"/>
      <c r="J4" s="2065"/>
      <c r="K4" s="2066" t="s">
        <v>149</v>
      </c>
      <c r="L4" s="2067"/>
      <c r="O4" s="2071" t="s">
        <v>150</v>
      </c>
      <c r="P4" s="2072"/>
      <c r="Q4" s="2071" t="s">
        <v>151</v>
      </c>
      <c r="R4" s="2072"/>
      <c r="S4" s="1999" t="s">
        <v>245</v>
      </c>
      <c r="T4" s="62"/>
      <c r="U4" s="62"/>
      <c r="V4" s="62"/>
      <c r="W4" s="62"/>
    </row>
    <row r="5" spans="1:23" s="117" customFormat="1" ht="21" customHeight="1">
      <c r="A5" s="2057"/>
      <c r="B5" s="2058"/>
      <c r="C5" s="2058"/>
      <c r="D5" s="2059"/>
      <c r="E5" s="2021" t="s">
        <v>152</v>
      </c>
      <c r="F5" s="2022"/>
      <c r="G5" s="2077"/>
      <c r="H5" s="2021" t="s">
        <v>153</v>
      </c>
      <c r="I5" s="2022"/>
      <c r="J5" s="2077"/>
      <c r="K5" s="2068"/>
      <c r="L5" s="2069"/>
      <c r="O5" s="2073"/>
      <c r="P5" s="2074"/>
      <c r="Q5" s="2073"/>
      <c r="R5" s="2074"/>
      <c r="S5" s="2000"/>
      <c r="T5" s="62"/>
      <c r="U5" s="62"/>
      <c r="V5" s="62"/>
      <c r="W5" s="62"/>
    </row>
    <row r="6" spans="1:23" s="117" customFormat="1" ht="21" customHeight="1">
      <c r="A6" s="2057"/>
      <c r="B6" s="2058"/>
      <c r="C6" s="2058"/>
      <c r="D6" s="2059"/>
      <c r="E6" s="147"/>
      <c r="F6" s="148"/>
      <c r="G6" s="149"/>
      <c r="H6" s="147"/>
      <c r="I6" s="150"/>
      <c r="J6" s="151"/>
      <c r="K6" s="2070"/>
      <c r="L6" s="2069"/>
      <c r="O6" s="2075"/>
      <c r="P6" s="2076"/>
      <c r="Q6" s="2075"/>
      <c r="R6" s="2076"/>
      <c r="S6" s="2000"/>
      <c r="T6" s="62"/>
      <c r="U6" s="62"/>
      <c r="V6" s="62"/>
      <c r="W6" s="62"/>
    </row>
    <row r="7" spans="1:23" s="117" customFormat="1" ht="23.25" customHeight="1">
      <c r="A7" s="2057"/>
      <c r="B7" s="2058"/>
      <c r="C7" s="2058"/>
      <c r="D7" s="2059"/>
      <c r="E7" s="2049" t="s">
        <v>154</v>
      </c>
      <c r="F7" s="2052" t="s">
        <v>155</v>
      </c>
      <c r="G7" s="2049" t="s">
        <v>156</v>
      </c>
      <c r="H7" s="2049" t="s">
        <v>154</v>
      </c>
      <c r="I7" s="2052" t="s">
        <v>155</v>
      </c>
      <c r="J7" s="2025" t="s">
        <v>157</v>
      </c>
      <c r="K7" s="152"/>
      <c r="L7" s="153"/>
      <c r="O7" s="154"/>
      <c r="P7" s="155"/>
      <c r="Q7" s="155"/>
      <c r="R7" s="155"/>
      <c r="S7" s="2001"/>
      <c r="T7" s="62"/>
      <c r="U7" s="62"/>
      <c r="V7" s="62"/>
      <c r="W7" s="62"/>
    </row>
    <row r="8" spans="1:23" s="117" customFormat="1" ht="21.75" customHeight="1">
      <c r="A8" s="2057"/>
      <c r="B8" s="2058"/>
      <c r="C8" s="2058"/>
      <c r="D8" s="2059"/>
      <c r="E8" s="2050"/>
      <c r="F8" s="2050"/>
      <c r="G8" s="2050"/>
      <c r="H8" s="2049"/>
      <c r="I8" s="2053"/>
      <c r="J8" s="2025"/>
      <c r="K8" s="156" t="s">
        <v>158</v>
      </c>
      <c r="L8" s="157" t="s">
        <v>159</v>
      </c>
      <c r="O8" s="158" t="s">
        <v>158</v>
      </c>
      <c r="P8" s="159" t="s">
        <v>159</v>
      </c>
      <c r="Q8" s="159" t="s">
        <v>158</v>
      </c>
      <c r="R8" s="159" t="s">
        <v>159</v>
      </c>
      <c r="S8" s="160"/>
      <c r="T8" s="62"/>
      <c r="U8" s="62"/>
      <c r="V8" s="62"/>
      <c r="W8" s="62"/>
    </row>
    <row r="9" spans="1:23" s="117" customFormat="1" ht="18" customHeight="1">
      <c r="A9" s="2060"/>
      <c r="B9" s="2061"/>
      <c r="C9" s="2061"/>
      <c r="D9" s="2062"/>
      <c r="E9" s="2051"/>
      <c r="F9" s="2051"/>
      <c r="G9" s="2051"/>
      <c r="H9" s="161" t="s">
        <v>160</v>
      </c>
      <c r="I9" s="162" t="s">
        <v>161</v>
      </c>
      <c r="J9" s="163" t="s">
        <v>162</v>
      </c>
      <c r="K9" s="164"/>
      <c r="L9" s="165" t="s">
        <v>163</v>
      </c>
      <c r="O9" s="166"/>
      <c r="P9" s="167" t="s">
        <v>164</v>
      </c>
      <c r="Q9" s="168"/>
      <c r="R9" s="167" t="s">
        <v>165</v>
      </c>
      <c r="S9" s="169" t="s">
        <v>166</v>
      </c>
      <c r="T9" s="170"/>
      <c r="U9" s="62"/>
      <c r="V9" s="62"/>
      <c r="W9" s="62"/>
    </row>
    <row r="10" spans="1:23" s="117" customFormat="1" ht="34.5" customHeight="1">
      <c r="A10" s="2010" t="s">
        <v>167</v>
      </c>
      <c r="B10" s="2011"/>
      <c r="C10" s="2011"/>
      <c r="D10" s="2012"/>
      <c r="E10" s="171">
        <v>141904</v>
      </c>
      <c r="F10" s="172">
        <v>631</v>
      </c>
      <c r="G10" s="173">
        <v>37</v>
      </c>
      <c r="H10" s="171">
        <v>22792549</v>
      </c>
      <c r="I10" s="172">
        <v>536</v>
      </c>
      <c r="J10" s="173">
        <v>7273</v>
      </c>
      <c r="K10" s="174">
        <v>14824</v>
      </c>
      <c r="L10" s="175">
        <v>7091548</v>
      </c>
      <c r="O10" s="176">
        <v>15643</v>
      </c>
      <c r="P10" s="173">
        <v>5782137</v>
      </c>
      <c r="Q10" s="173">
        <v>766</v>
      </c>
      <c r="R10" s="173">
        <v>1126481</v>
      </c>
      <c r="S10" s="177">
        <v>343</v>
      </c>
      <c r="T10" s="178"/>
      <c r="U10" s="62"/>
      <c r="V10" s="62"/>
      <c r="W10" s="62"/>
    </row>
    <row r="11" spans="1:23" s="117" customFormat="1" ht="34.5" customHeight="1">
      <c r="A11" s="2010" t="s">
        <v>168</v>
      </c>
      <c r="B11" s="2011"/>
      <c r="C11" s="2011"/>
      <c r="D11" s="2012"/>
      <c r="E11" s="171">
        <v>143751</v>
      </c>
      <c r="F11" s="172">
        <v>686</v>
      </c>
      <c r="G11" s="173">
        <v>33</v>
      </c>
      <c r="H11" s="171">
        <v>24255118</v>
      </c>
      <c r="I11" s="172">
        <v>1069</v>
      </c>
      <c r="J11" s="173">
        <v>7953</v>
      </c>
      <c r="K11" s="174">
        <v>15405</v>
      </c>
      <c r="L11" s="175">
        <v>7406671</v>
      </c>
      <c r="O11" s="176">
        <v>17048</v>
      </c>
      <c r="P11" s="173">
        <v>8049543</v>
      </c>
      <c r="Q11" s="173">
        <v>122</v>
      </c>
      <c r="R11" s="173">
        <v>102808</v>
      </c>
      <c r="S11" s="177">
        <v>259</v>
      </c>
      <c r="T11" s="178"/>
      <c r="U11" s="62"/>
      <c r="V11" s="62"/>
      <c r="W11" s="62"/>
    </row>
    <row r="12" spans="1:23" s="117" customFormat="1" ht="34.5" customHeight="1">
      <c r="A12" s="2010" t="s">
        <v>169</v>
      </c>
      <c r="B12" s="2011"/>
      <c r="C12" s="2011"/>
      <c r="D12" s="2012"/>
      <c r="E12" s="171">
        <v>144420</v>
      </c>
      <c r="F12" s="172">
        <v>745</v>
      </c>
      <c r="G12" s="173">
        <v>48</v>
      </c>
      <c r="H12" s="171">
        <v>22378514</v>
      </c>
      <c r="I12" s="172">
        <v>275</v>
      </c>
      <c r="J12" s="173">
        <v>9873</v>
      </c>
      <c r="K12" s="174">
        <v>16889</v>
      </c>
      <c r="L12" s="175">
        <v>8463127</v>
      </c>
      <c r="O12" s="176">
        <v>17887</v>
      </c>
      <c r="P12" s="173">
        <v>8228039</v>
      </c>
      <c r="Q12" s="173">
        <v>149</v>
      </c>
      <c r="R12" s="173">
        <v>156257</v>
      </c>
      <c r="S12" s="177">
        <v>42</v>
      </c>
      <c r="T12" s="178"/>
      <c r="U12" s="62"/>
      <c r="V12" s="62"/>
      <c r="W12" s="62"/>
    </row>
    <row r="13" spans="1:23" s="117" customFormat="1" ht="34.5" customHeight="1">
      <c r="A13" s="2010" t="s">
        <v>170</v>
      </c>
      <c r="B13" s="2011"/>
      <c r="C13" s="2011"/>
      <c r="D13" s="2012"/>
      <c r="E13" s="171">
        <v>145384</v>
      </c>
      <c r="F13" s="172">
        <v>714</v>
      </c>
      <c r="G13" s="173">
        <v>45</v>
      </c>
      <c r="H13" s="171">
        <v>24623157</v>
      </c>
      <c r="I13" s="172">
        <v>367</v>
      </c>
      <c r="J13" s="173">
        <v>11626</v>
      </c>
      <c r="K13" s="174">
        <v>17712</v>
      </c>
      <c r="L13" s="175">
        <v>8089471</v>
      </c>
      <c r="O13" s="176">
        <v>19540</v>
      </c>
      <c r="P13" s="173">
        <v>9001357</v>
      </c>
      <c r="Q13" s="173">
        <v>165</v>
      </c>
      <c r="R13" s="173">
        <v>125651</v>
      </c>
      <c r="S13" s="177">
        <v>1820</v>
      </c>
      <c r="T13" s="178"/>
      <c r="U13" s="62"/>
      <c r="V13" s="62"/>
      <c r="W13" s="62"/>
    </row>
    <row r="14" spans="1:23" s="117" customFormat="1" ht="34.5" customHeight="1">
      <c r="A14" s="2010" t="s">
        <v>171</v>
      </c>
      <c r="B14" s="2011"/>
      <c r="C14" s="2011"/>
      <c r="D14" s="2012"/>
      <c r="E14" s="171">
        <f>E26</f>
        <v>147368</v>
      </c>
      <c r="F14" s="172">
        <f>F26</f>
        <v>617</v>
      </c>
      <c r="G14" s="172">
        <f>G26</f>
        <v>50</v>
      </c>
      <c r="H14" s="172">
        <f aca="true" t="shared" si="0" ref="H14:S14">H26</f>
        <v>24368151</v>
      </c>
      <c r="I14" s="172">
        <f t="shared" si="0"/>
        <v>697</v>
      </c>
      <c r="J14" s="172">
        <f t="shared" si="0"/>
        <v>7712</v>
      </c>
      <c r="K14" s="174">
        <f t="shared" si="0"/>
        <v>19354</v>
      </c>
      <c r="L14" s="179">
        <f t="shared" si="0"/>
        <v>8875098</v>
      </c>
      <c r="O14" s="180">
        <f t="shared" si="0"/>
        <v>20475</v>
      </c>
      <c r="P14" s="180">
        <f t="shared" si="0"/>
        <v>5682354</v>
      </c>
      <c r="Q14" s="172">
        <f t="shared" si="0"/>
        <v>178</v>
      </c>
      <c r="R14" s="172">
        <f t="shared" si="0"/>
        <v>177100</v>
      </c>
      <c r="S14" s="177">
        <f t="shared" si="0"/>
        <v>130</v>
      </c>
      <c r="T14" s="178"/>
      <c r="U14" s="62"/>
      <c r="V14" s="62"/>
      <c r="W14" s="62"/>
    </row>
    <row r="15" spans="1:23" s="117" customFormat="1" ht="34.5" customHeight="1">
      <c r="A15" s="2023" t="s">
        <v>172</v>
      </c>
      <c r="B15" s="2024"/>
      <c r="C15" s="2024"/>
      <c r="D15" s="2024"/>
      <c r="E15" s="181"/>
      <c r="F15" s="181"/>
      <c r="G15" s="181"/>
      <c r="H15" s="181"/>
      <c r="I15" s="181"/>
      <c r="J15" s="181"/>
      <c r="K15" s="181"/>
      <c r="L15" s="182"/>
      <c r="O15" s="2016"/>
      <c r="P15" s="2016"/>
      <c r="Q15" s="2016"/>
      <c r="R15" s="2016"/>
      <c r="S15" s="183"/>
      <c r="T15" s="178"/>
      <c r="U15" s="62"/>
      <c r="V15" s="62"/>
      <c r="W15" s="62"/>
    </row>
    <row r="16" spans="1:23" s="117" customFormat="1" ht="34.5" customHeight="1">
      <c r="A16" s="184" t="s">
        <v>173</v>
      </c>
      <c r="B16" s="185" t="s">
        <v>174</v>
      </c>
      <c r="C16" s="2017" t="s">
        <v>175</v>
      </c>
      <c r="D16" s="2018"/>
      <c r="E16" s="186">
        <v>5986</v>
      </c>
      <c r="F16" s="187">
        <v>12</v>
      </c>
      <c r="G16" s="188">
        <v>1</v>
      </c>
      <c r="H16" s="186">
        <v>3716566</v>
      </c>
      <c r="I16" s="187">
        <v>0</v>
      </c>
      <c r="J16" s="188">
        <v>1180</v>
      </c>
      <c r="K16" s="187">
        <v>1480</v>
      </c>
      <c r="L16" s="188">
        <v>1517151</v>
      </c>
      <c r="O16" s="187">
        <v>1566</v>
      </c>
      <c r="P16" s="188">
        <v>961833</v>
      </c>
      <c r="Q16" s="188">
        <v>19</v>
      </c>
      <c r="R16" s="188">
        <v>25079</v>
      </c>
      <c r="S16" s="189">
        <v>39</v>
      </c>
      <c r="T16" s="178"/>
      <c r="U16" s="62"/>
      <c r="V16" s="62"/>
      <c r="W16" s="62"/>
    </row>
    <row r="17" spans="1:23" s="117" customFormat="1" ht="34.5" customHeight="1">
      <c r="A17" s="190" t="s">
        <v>176</v>
      </c>
      <c r="B17" s="191" t="s">
        <v>177</v>
      </c>
      <c r="C17" s="2017" t="s">
        <v>178</v>
      </c>
      <c r="D17" s="2018"/>
      <c r="E17" s="186">
        <v>18696</v>
      </c>
      <c r="F17" s="187">
        <v>6</v>
      </c>
      <c r="G17" s="188">
        <v>20</v>
      </c>
      <c r="H17" s="186">
        <v>15385279</v>
      </c>
      <c r="I17" s="187">
        <v>0</v>
      </c>
      <c r="J17" s="188">
        <v>5112</v>
      </c>
      <c r="K17" s="187">
        <v>6490</v>
      </c>
      <c r="L17" s="188">
        <v>5802023</v>
      </c>
      <c r="O17" s="187">
        <v>6669</v>
      </c>
      <c r="P17" s="188">
        <v>3677592</v>
      </c>
      <c r="Q17" s="188">
        <v>127</v>
      </c>
      <c r="R17" s="188">
        <v>136856</v>
      </c>
      <c r="S17" s="189">
        <v>0</v>
      </c>
      <c r="T17" s="178"/>
      <c r="U17" s="62"/>
      <c r="V17" s="62"/>
      <c r="W17" s="62"/>
    </row>
    <row r="18" spans="1:23" s="117" customFormat="1" ht="34.5" customHeight="1">
      <c r="A18" s="190" t="s">
        <v>179</v>
      </c>
      <c r="B18" s="2019" t="s">
        <v>180</v>
      </c>
      <c r="C18" s="2007"/>
      <c r="D18" s="2020"/>
      <c r="E18" s="186">
        <v>116699</v>
      </c>
      <c r="F18" s="187">
        <v>563</v>
      </c>
      <c r="G18" s="188">
        <v>29</v>
      </c>
      <c r="H18" s="186">
        <v>4734001</v>
      </c>
      <c r="I18" s="187">
        <v>695</v>
      </c>
      <c r="J18" s="188">
        <v>1420</v>
      </c>
      <c r="K18" s="187">
        <v>11384</v>
      </c>
      <c r="L18" s="188">
        <v>1555924</v>
      </c>
      <c r="O18" s="187">
        <v>12239</v>
      </c>
      <c r="P18" s="188">
        <v>1042906</v>
      </c>
      <c r="Q18" s="188">
        <v>31</v>
      </c>
      <c r="R18" s="188">
        <v>15143</v>
      </c>
      <c r="S18" s="189">
        <v>82</v>
      </c>
      <c r="T18" s="178"/>
      <c r="U18" s="62"/>
      <c r="V18" s="62"/>
      <c r="W18" s="62"/>
    </row>
    <row r="19" spans="1:23" s="117" customFormat="1" ht="34.5" customHeight="1">
      <c r="A19" s="190" t="s">
        <v>181</v>
      </c>
      <c r="B19" s="2021" t="s">
        <v>182</v>
      </c>
      <c r="C19" s="2022"/>
      <c r="D19" s="192" t="s">
        <v>183</v>
      </c>
      <c r="E19" s="186">
        <f aca="true" t="shared" si="1" ref="E19:S19">SUM(E16:E18)</f>
        <v>141381</v>
      </c>
      <c r="F19" s="187">
        <f t="shared" si="1"/>
        <v>581</v>
      </c>
      <c r="G19" s="188">
        <f t="shared" si="1"/>
        <v>50</v>
      </c>
      <c r="H19" s="186">
        <f t="shared" si="1"/>
        <v>23835846</v>
      </c>
      <c r="I19" s="187">
        <f t="shared" si="1"/>
        <v>695</v>
      </c>
      <c r="J19" s="188">
        <f t="shared" si="1"/>
        <v>7712</v>
      </c>
      <c r="K19" s="187">
        <f t="shared" si="1"/>
        <v>19354</v>
      </c>
      <c r="L19" s="188">
        <f t="shared" si="1"/>
        <v>8875098</v>
      </c>
      <c r="O19" s="187">
        <f t="shared" si="1"/>
        <v>20474</v>
      </c>
      <c r="P19" s="188">
        <f t="shared" si="1"/>
        <v>5682331</v>
      </c>
      <c r="Q19" s="188">
        <f t="shared" si="1"/>
        <v>177</v>
      </c>
      <c r="R19" s="188">
        <f t="shared" si="1"/>
        <v>177078</v>
      </c>
      <c r="S19" s="189">
        <f t="shared" si="1"/>
        <v>121</v>
      </c>
      <c r="T19" s="178"/>
      <c r="U19" s="62"/>
      <c r="V19" s="62"/>
      <c r="W19" s="62"/>
    </row>
    <row r="20" spans="1:23" s="117" customFormat="1" ht="34.5" customHeight="1">
      <c r="A20" s="2006" t="s">
        <v>184</v>
      </c>
      <c r="B20" s="2007"/>
      <c r="C20" s="2007"/>
      <c r="D20" s="192" t="s">
        <v>185</v>
      </c>
      <c r="E20" s="186">
        <v>918</v>
      </c>
      <c r="F20" s="187">
        <v>3</v>
      </c>
      <c r="G20" s="188">
        <v>0</v>
      </c>
      <c r="H20" s="186">
        <v>477479</v>
      </c>
      <c r="I20" s="187">
        <v>0</v>
      </c>
      <c r="J20" s="188">
        <v>0</v>
      </c>
      <c r="K20" s="187">
        <v>0</v>
      </c>
      <c r="L20" s="188">
        <v>0</v>
      </c>
      <c r="O20" s="187">
        <v>0</v>
      </c>
      <c r="P20" s="188">
        <v>0</v>
      </c>
      <c r="Q20" s="188">
        <v>0</v>
      </c>
      <c r="R20" s="188">
        <v>0</v>
      </c>
      <c r="S20" s="189">
        <v>0</v>
      </c>
      <c r="T20" s="178"/>
      <c r="U20" s="62"/>
      <c r="V20" s="62"/>
      <c r="W20" s="62"/>
    </row>
    <row r="21" spans="1:23" s="117" customFormat="1" ht="34.5" customHeight="1">
      <c r="A21" s="2006" t="s">
        <v>186</v>
      </c>
      <c r="B21" s="2007"/>
      <c r="C21" s="2007"/>
      <c r="D21" s="192" t="s">
        <v>187</v>
      </c>
      <c r="E21" s="186">
        <v>3764</v>
      </c>
      <c r="F21" s="187">
        <v>29</v>
      </c>
      <c r="G21" s="188">
        <v>0</v>
      </c>
      <c r="H21" s="186">
        <v>50906</v>
      </c>
      <c r="I21" s="187">
        <v>2</v>
      </c>
      <c r="J21" s="188">
        <v>0</v>
      </c>
      <c r="K21" s="187">
        <v>0</v>
      </c>
      <c r="L21" s="188">
        <v>0</v>
      </c>
      <c r="O21" s="187">
        <v>0</v>
      </c>
      <c r="P21" s="188">
        <v>0</v>
      </c>
      <c r="Q21" s="188">
        <v>0</v>
      </c>
      <c r="R21" s="188">
        <v>0</v>
      </c>
      <c r="S21" s="189">
        <v>9</v>
      </c>
      <c r="T21" s="178"/>
      <c r="U21" s="62"/>
      <c r="V21" s="62"/>
      <c r="W21" s="62"/>
    </row>
    <row r="22" spans="1:23" s="117" customFormat="1" ht="34.5" customHeight="1">
      <c r="A22" s="2008" t="s">
        <v>188</v>
      </c>
      <c r="B22" s="2009"/>
      <c r="C22" s="2009"/>
      <c r="D22" s="192" t="s">
        <v>189</v>
      </c>
      <c r="E22" s="193"/>
      <c r="F22" s="194"/>
      <c r="G22" s="195"/>
      <c r="H22" s="196"/>
      <c r="I22" s="194"/>
      <c r="J22" s="195"/>
      <c r="K22" s="194"/>
      <c r="L22" s="195"/>
      <c r="O22" s="194"/>
      <c r="P22" s="195"/>
      <c r="Q22" s="194"/>
      <c r="R22" s="194"/>
      <c r="S22" s="197"/>
      <c r="T22" s="178"/>
      <c r="U22" s="62"/>
      <c r="V22" s="62"/>
      <c r="W22" s="62"/>
    </row>
    <row r="23" spans="1:23" s="117" customFormat="1" ht="34.5" customHeight="1">
      <c r="A23" s="2006" t="s">
        <v>190</v>
      </c>
      <c r="B23" s="2007"/>
      <c r="C23" s="2007"/>
      <c r="D23" s="192" t="s">
        <v>191</v>
      </c>
      <c r="E23" s="186">
        <v>427</v>
      </c>
      <c r="F23" s="187">
        <v>2</v>
      </c>
      <c r="G23" s="188">
        <v>0</v>
      </c>
      <c r="H23" s="186">
        <v>3217</v>
      </c>
      <c r="I23" s="187">
        <v>0</v>
      </c>
      <c r="J23" s="188">
        <v>0</v>
      </c>
      <c r="K23" s="187">
        <v>0</v>
      </c>
      <c r="L23" s="188">
        <v>0</v>
      </c>
      <c r="O23" s="187">
        <v>0</v>
      </c>
      <c r="P23" s="188">
        <v>0</v>
      </c>
      <c r="Q23" s="188">
        <v>1</v>
      </c>
      <c r="R23" s="188">
        <v>22</v>
      </c>
      <c r="S23" s="189">
        <v>0</v>
      </c>
      <c r="T23" s="178"/>
      <c r="U23" s="62"/>
      <c r="V23" s="62"/>
      <c r="W23" s="62"/>
    </row>
    <row r="24" spans="1:23" s="117" customFormat="1" ht="34.5" customHeight="1">
      <c r="A24" s="2006" t="s">
        <v>192</v>
      </c>
      <c r="B24" s="2007"/>
      <c r="C24" s="2007"/>
      <c r="D24" s="192" t="s">
        <v>193</v>
      </c>
      <c r="E24" s="186">
        <v>878</v>
      </c>
      <c r="F24" s="187">
        <v>2</v>
      </c>
      <c r="G24" s="188">
        <v>0</v>
      </c>
      <c r="H24" s="186">
        <v>703</v>
      </c>
      <c r="I24" s="187">
        <v>0</v>
      </c>
      <c r="J24" s="188">
        <v>0</v>
      </c>
      <c r="K24" s="187">
        <v>0</v>
      </c>
      <c r="L24" s="188">
        <v>0</v>
      </c>
      <c r="O24" s="187">
        <v>1</v>
      </c>
      <c r="P24" s="188">
        <v>23</v>
      </c>
      <c r="Q24" s="188">
        <v>0</v>
      </c>
      <c r="R24" s="188">
        <v>0</v>
      </c>
      <c r="S24" s="189">
        <v>0</v>
      </c>
      <c r="T24" s="178"/>
      <c r="U24" s="62"/>
      <c r="V24" s="62"/>
      <c r="W24" s="62"/>
    </row>
    <row r="25" spans="1:23" s="117" customFormat="1" ht="34.5" customHeight="1">
      <c r="A25" s="2006" t="s">
        <v>194</v>
      </c>
      <c r="B25" s="2007"/>
      <c r="C25" s="2007"/>
      <c r="D25" s="192" t="s">
        <v>195</v>
      </c>
      <c r="E25" s="186">
        <v>0</v>
      </c>
      <c r="F25" s="187">
        <v>0</v>
      </c>
      <c r="G25" s="188">
        <v>0</v>
      </c>
      <c r="H25" s="186">
        <v>0</v>
      </c>
      <c r="I25" s="187">
        <v>0</v>
      </c>
      <c r="J25" s="188">
        <v>0</v>
      </c>
      <c r="K25" s="187">
        <v>0</v>
      </c>
      <c r="L25" s="188">
        <v>0</v>
      </c>
      <c r="O25" s="187">
        <v>0</v>
      </c>
      <c r="P25" s="188">
        <v>0</v>
      </c>
      <c r="Q25" s="188">
        <v>0</v>
      </c>
      <c r="R25" s="188">
        <v>0</v>
      </c>
      <c r="S25" s="189">
        <v>0</v>
      </c>
      <c r="T25" s="178"/>
      <c r="U25" s="62"/>
      <c r="V25" s="62"/>
      <c r="W25" s="62"/>
    </row>
    <row r="26" spans="1:23" s="117" customFormat="1" ht="34.5" customHeight="1" thickBot="1">
      <c r="A26" s="2042" t="s">
        <v>240</v>
      </c>
      <c r="B26" s="2014"/>
      <c r="C26" s="2014"/>
      <c r="D26" s="2015"/>
      <c r="E26" s="198">
        <f aca="true" t="shared" si="2" ref="E26:S26">SUM(E19:E25)</f>
        <v>147368</v>
      </c>
      <c r="F26" s="199">
        <f t="shared" si="2"/>
        <v>617</v>
      </c>
      <c r="G26" s="200">
        <f t="shared" si="2"/>
        <v>50</v>
      </c>
      <c r="H26" s="198">
        <f t="shared" si="2"/>
        <v>24368151</v>
      </c>
      <c r="I26" s="199">
        <f>SUM(I19:I25)</f>
        <v>697</v>
      </c>
      <c r="J26" s="200">
        <f t="shared" si="2"/>
        <v>7712</v>
      </c>
      <c r="K26" s="199">
        <f t="shared" si="2"/>
        <v>19354</v>
      </c>
      <c r="L26" s="200">
        <f t="shared" si="2"/>
        <v>8875098</v>
      </c>
      <c r="O26" s="199">
        <f t="shared" si="2"/>
        <v>20475</v>
      </c>
      <c r="P26" s="200">
        <f t="shared" si="2"/>
        <v>5682354</v>
      </c>
      <c r="Q26" s="200">
        <f t="shared" si="2"/>
        <v>178</v>
      </c>
      <c r="R26" s="200">
        <f t="shared" si="2"/>
        <v>177100</v>
      </c>
      <c r="S26" s="201">
        <f t="shared" si="2"/>
        <v>130</v>
      </c>
      <c r="T26" s="178"/>
      <c r="U26" s="62"/>
      <c r="V26" s="62"/>
      <c r="W26" s="62"/>
    </row>
    <row r="27" spans="1:23" s="117" customFormat="1" ht="14.25">
      <c r="A27" s="62"/>
      <c r="B27" s="62"/>
      <c r="C27" s="62"/>
      <c r="D27" s="62"/>
      <c r="E27" s="62"/>
      <c r="F27" s="62"/>
      <c r="G27" s="62"/>
      <c r="H27" s="62"/>
      <c r="I27" s="62"/>
      <c r="J27" s="62"/>
      <c r="K27" s="62"/>
      <c r="L27" s="62"/>
      <c r="O27" s="62"/>
      <c r="P27" s="62"/>
      <c r="Q27" s="62"/>
      <c r="R27" s="62"/>
      <c r="S27" s="62"/>
      <c r="T27" s="62"/>
      <c r="U27" s="62"/>
      <c r="V27" s="62"/>
      <c r="W27" s="62"/>
    </row>
    <row r="28" spans="1:23" s="117" customFormat="1" ht="14.25">
      <c r="A28" s="62"/>
      <c r="B28" s="62"/>
      <c r="C28" s="62"/>
      <c r="D28" s="62"/>
      <c r="E28" s="62"/>
      <c r="F28" s="62"/>
      <c r="G28" s="62"/>
      <c r="H28" s="62"/>
      <c r="I28" s="62"/>
      <c r="J28" s="62"/>
      <c r="K28" s="62"/>
      <c r="L28" s="62"/>
      <c r="O28" s="62"/>
      <c r="P28" s="62"/>
      <c r="Q28" s="62"/>
      <c r="R28" s="62"/>
      <c r="S28" s="62"/>
      <c r="T28" s="62"/>
      <c r="U28" s="62"/>
      <c r="V28" s="62"/>
      <c r="W28" s="62"/>
    </row>
    <row r="29" spans="1:23" s="117" customFormat="1" ht="14.25">
      <c r="A29" s="62"/>
      <c r="B29" s="62"/>
      <c r="C29" s="62"/>
      <c r="D29" s="62"/>
      <c r="E29" s="62"/>
      <c r="F29" s="62"/>
      <c r="G29" s="62"/>
      <c r="H29" s="62"/>
      <c r="I29" s="62"/>
      <c r="J29" s="62"/>
      <c r="K29" s="62"/>
      <c r="L29" s="62"/>
      <c r="O29" s="62"/>
      <c r="P29" s="62"/>
      <c r="Q29" s="62"/>
      <c r="R29" s="62"/>
      <c r="S29" s="62"/>
      <c r="T29" s="62"/>
      <c r="U29" s="62"/>
      <c r="V29" s="62"/>
      <c r="W29" s="62"/>
    </row>
    <row r="30" spans="1:23" s="117" customFormat="1" ht="14.25">
      <c r="A30" s="62"/>
      <c r="B30" s="62"/>
      <c r="C30" s="62"/>
      <c r="D30" s="62"/>
      <c r="E30" s="62"/>
      <c r="F30" s="62"/>
      <c r="G30" s="62"/>
      <c r="H30" s="62"/>
      <c r="I30" s="62"/>
      <c r="J30" s="62"/>
      <c r="K30" s="62"/>
      <c r="L30" s="62"/>
      <c r="O30" s="62"/>
      <c r="P30" s="62"/>
      <c r="Q30" s="62"/>
      <c r="R30" s="62"/>
      <c r="S30" s="62"/>
      <c r="T30" s="62"/>
      <c r="U30" s="62"/>
      <c r="V30" s="62"/>
      <c r="W30" s="62"/>
    </row>
    <row r="31" spans="1:23" s="117" customFormat="1" ht="15" thickBot="1">
      <c r="A31" s="62"/>
      <c r="B31" s="62"/>
      <c r="C31" s="62"/>
      <c r="D31" s="62"/>
      <c r="E31" s="62"/>
      <c r="F31" s="62"/>
      <c r="G31" s="62"/>
      <c r="H31" s="62"/>
      <c r="I31" s="62"/>
      <c r="J31" s="62"/>
      <c r="K31" s="62"/>
      <c r="L31" s="62"/>
      <c r="O31" s="62"/>
      <c r="P31" s="62"/>
      <c r="Q31" s="62"/>
      <c r="R31" s="62"/>
      <c r="S31" s="62"/>
      <c r="T31" s="62"/>
      <c r="U31" s="62"/>
      <c r="V31" s="62"/>
      <c r="W31" s="62"/>
    </row>
    <row r="32" spans="1:22" s="117" customFormat="1" ht="20.25" customHeight="1">
      <c r="A32" s="2043" t="s">
        <v>197</v>
      </c>
      <c r="B32" s="2044"/>
      <c r="C32" s="2044"/>
      <c r="D32" s="2044"/>
      <c r="E32" s="2031" t="s">
        <v>198</v>
      </c>
      <c r="F32" s="2032"/>
      <c r="G32" s="2037" t="s">
        <v>199</v>
      </c>
      <c r="H32" s="2037" t="s">
        <v>200</v>
      </c>
      <c r="I32" s="2039" t="s">
        <v>201</v>
      </c>
      <c r="J32" s="202"/>
      <c r="K32" s="203"/>
      <c r="L32" s="203"/>
      <c r="O32" s="203"/>
      <c r="P32" s="203"/>
      <c r="Q32" s="203"/>
      <c r="R32" s="204"/>
      <c r="S32" s="205"/>
      <c r="T32" s="206"/>
      <c r="U32" s="207"/>
      <c r="V32" s="208"/>
    </row>
    <row r="33" spans="1:22" s="117" customFormat="1" ht="20.25" customHeight="1">
      <c r="A33" s="2045"/>
      <c r="B33" s="2046"/>
      <c r="C33" s="2046"/>
      <c r="D33" s="2046"/>
      <c r="E33" s="2033"/>
      <c r="F33" s="2034"/>
      <c r="G33" s="2038"/>
      <c r="H33" s="2038"/>
      <c r="I33" s="2040"/>
      <c r="J33" s="2002" t="s">
        <v>243</v>
      </c>
      <c r="K33" s="2003"/>
      <c r="L33" s="2003"/>
      <c r="M33" s="209"/>
      <c r="N33" s="209"/>
      <c r="O33" s="209" t="s">
        <v>241</v>
      </c>
      <c r="P33" s="209"/>
      <c r="Q33" s="209"/>
      <c r="R33" s="210"/>
      <c r="S33" s="211" t="s">
        <v>2</v>
      </c>
      <c r="T33" s="2041" t="s">
        <v>202</v>
      </c>
      <c r="U33" s="2025" t="s">
        <v>203</v>
      </c>
      <c r="V33" s="212"/>
    </row>
    <row r="34" spans="1:22" s="117" customFormat="1" ht="20.25" customHeight="1">
      <c r="A34" s="2045"/>
      <c r="B34" s="2046"/>
      <c r="C34" s="2046"/>
      <c r="D34" s="2046"/>
      <c r="E34" s="2035"/>
      <c r="F34" s="2036"/>
      <c r="G34" s="2038"/>
      <c r="H34" s="2038"/>
      <c r="I34" s="2040"/>
      <c r="J34" s="213"/>
      <c r="K34" s="213"/>
      <c r="L34" s="213"/>
      <c r="M34" s="214"/>
      <c r="N34" s="214"/>
      <c r="O34" s="213"/>
      <c r="P34" s="213"/>
      <c r="Q34" s="213"/>
      <c r="R34" s="215"/>
      <c r="S34" s="216"/>
      <c r="T34" s="2041"/>
      <c r="U34" s="2025"/>
      <c r="V34" s="217" t="s">
        <v>204</v>
      </c>
    </row>
    <row r="35" spans="1:22" s="117" customFormat="1" ht="26.25" customHeight="1">
      <c r="A35" s="2045"/>
      <c r="B35" s="2046"/>
      <c r="C35" s="2046"/>
      <c r="D35" s="2046"/>
      <c r="E35" s="2026" t="s">
        <v>205</v>
      </c>
      <c r="F35" s="2026" t="s">
        <v>206</v>
      </c>
      <c r="G35" s="218" t="s">
        <v>207</v>
      </c>
      <c r="H35" s="219"/>
      <c r="I35" s="159" t="s">
        <v>208</v>
      </c>
      <c r="J35" s="2004" t="s">
        <v>242</v>
      </c>
      <c r="K35" s="2005"/>
      <c r="L35" s="2005"/>
      <c r="M35" s="209"/>
      <c r="N35" s="209"/>
      <c r="O35" s="220" t="s">
        <v>244</v>
      </c>
      <c r="P35" s="220"/>
      <c r="Q35" s="221"/>
      <c r="R35" s="222" t="s">
        <v>209</v>
      </c>
      <c r="S35" s="216" t="s">
        <v>210</v>
      </c>
      <c r="T35" s="2041"/>
      <c r="U35" s="2025"/>
      <c r="V35" s="223"/>
    </row>
    <row r="36" spans="1:22" s="117" customFormat="1" ht="21.75" customHeight="1">
      <c r="A36" s="2045"/>
      <c r="B36" s="2046"/>
      <c r="C36" s="2046"/>
      <c r="D36" s="2046"/>
      <c r="E36" s="2027"/>
      <c r="F36" s="2027"/>
      <c r="G36" s="218" t="s">
        <v>211</v>
      </c>
      <c r="H36" s="219"/>
      <c r="I36" s="224"/>
      <c r="J36" s="2028" t="s">
        <v>212</v>
      </c>
      <c r="K36" s="2028" t="s">
        <v>213</v>
      </c>
      <c r="L36" s="222" t="s">
        <v>214</v>
      </c>
      <c r="O36" s="225" t="s">
        <v>215</v>
      </c>
      <c r="P36" s="152" t="s">
        <v>216</v>
      </c>
      <c r="Q36" s="2030" t="s">
        <v>217</v>
      </c>
      <c r="R36" s="210"/>
      <c r="S36" s="226"/>
      <c r="T36" s="227"/>
      <c r="U36" s="219"/>
      <c r="V36" s="160"/>
    </row>
    <row r="37" spans="1:22" s="117" customFormat="1" ht="18" customHeight="1">
      <c r="A37" s="2047"/>
      <c r="B37" s="2048"/>
      <c r="C37" s="2048"/>
      <c r="D37" s="2048"/>
      <c r="E37" s="228" t="s">
        <v>218</v>
      </c>
      <c r="F37" s="229" t="s">
        <v>219</v>
      </c>
      <c r="G37" s="229" t="s">
        <v>220</v>
      </c>
      <c r="H37" s="229" t="s">
        <v>221</v>
      </c>
      <c r="I37" s="230" t="s">
        <v>222</v>
      </c>
      <c r="J37" s="2029"/>
      <c r="K37" s="2029"/>
      <c r="L37" s="231" t="s">
        <v>223</v>
      </c>
      <c r="O37" s="232" t="s">
        <v>224</v>
      </c>
      <c r="P37" s="233" t="s">
        <v>225</v>
      </c>
      <c r="Q37" s="2029"/>
      <c r="R37" s="229" t="s">
        <v>226</v>
      </c>
      <c r="S37" s="230" t="s">
        <v>227</v>
      </c>
      <c r="T37" s="228" t="s">
        <v>228</v>
      </c>
      <c r="U37" s="229" t="s">
        <v>229</v>
      </c>
      <c r="V37" s="234"/>
    </row>
    <row r="38" spans="1:22" s="117" customFormat="1" ht="33.75" customHeight="1">
      <c r="A38" s="2010" t="s">
        <v>167</v>
      </c>
      <c r="B38" s="2011"/>
      <c r="C38" s="2011"/>
      <c r="D38" s="2012"/>
      <c r="E38" s="173">
        <v>667274</v>
      </c>
      <c r="F38" s="173">
        <v>0</v>
      </c>
      <c r="G38" s="173">
        <v>23284509</v>
      </c>
      <c r="H38" s="172">
        <v>556710</v>
      </c>
      <c r="I38" s="235">
        <v>23841219</v>
      </c>
      <c r="J38" s="187">
        <v>142180</v>
      </c>
      <c r="K38" s="187">
        <v>1369</v>
      </c>
      <c r="L38" s="173">
        <v>1184</v>
      </c>
      <c r="O38" s="172">
        <v>3476</v>
      </c>
      <c r="P38" s="171">
        <v>18598</v>
      </c>
      <c r="Q38" s="172">
        <v>117553</v>
      </c>
      <c r="R38" s="173">
        <v>5463213</v>
      </c>
      <c r="S38" s="171">
        <v>29304432</v>
      </c>
      <c r="T38" s="172">
        <v>204212</v>
      </c>
      <c r="U38" s="173">
        <v>105875</v>
      </c>
      <c r="V38" s="236">
        <v>59824</v>
      </c>
    </row>
    <row r="39" spans="1:22" s="117" customFormat="1" ht="33.75" customHeight="1">
      <c r="A39" s="2010" t="s">
        <v>168</v>
      </c>
      <c r="B39" s="2011"/>
      <c r="C39" s="2011"/>
      <c r="D39" s="2012"/>
      <c r="E39" s="173">
        <v>515243</v>
      </c>
      <c r="F39" s="173">
        <v>0</v>
      </c>
      <c r="G39" s="173">
        <v>25524253</v>
      </c>
      <c r="H39" s="172">
        <v>499233</v>
      </c>
      <c r="I39" s="235">
        <v>26023486</v>
      </c>
      <c r="J39" s="172">
        <v>142667</v>
      </c>
      <c r="K39" s="172">
        <v>1350</v>
      </c>
      <c r="L39" s="173">
        <v>1168</v>
      </c>
      <c r="O39" s="172">
        <v>3484</v>
      </c>
      <c r="P39" s="171">
        <v>18489</v>
      </c>
      <c r="Q39" s="172">
        <v>118176</v>
      </c>
      <c r="R39" s="173">
        <v>5475273</v>
      </c>
      <c r="S39" s="171">
        <v>31498759</v>
      </c>
      <c r="T39" s="172">
        <v>215769</v>
      </c>
      <c r="U39" s="173">
        <v>80837</v>
      </c>
      <c r="V39" s="236">
        <v>57105</v>
      </c>
    </row>
    <row r="40" spans="1:22" s="117" customFormat="1" ht="33.75" customHeight="1">
      <c r="A40" s="2010" t="s">
        <v>169</v>
      </c>
      <c r="B40" s="2011"/>
      <c r="C40" s="2011"/>
      <c r="D40" s="2012"/>
      <c r="E40" s="173">
        <v>863993</v>
      </c>
      <c r="F40" s="173">
        <v>0</v>
      </c>
      <c r="G40" s="173">
        <v>23173591</v>
      </c>
      <c r="H40" s="172">
        <v>424418</v>
      </c>
      <c r="I40" s="235">
        <v>23598009</v>
      </c>
      <c r="J40" s="172">
        <v>143357</v>
      </c>
      <c r="K40" s="172">
        <v>1332</v>
      </c>
      <c r="L40" s="173">
        <v>1191</v>
      </c>
      <c r="O40" s="172">
        <v>3522</v>
      </c>
      <c r="P40" s="171">
        <v>18414</v>
      </c>
      <c r="Q40" s="172">
        <v>118898</v>
      </c>
      <c r="R40" s="173">
        <v>5555429</v>
      </c>
      <c r="S40" s="171">
        <v>29153438</v>
      </c>
      <c r="T40" s="172">
        <v>203747</v>
      </c>
      <c r="U40" s="173">
        <v>89809</v>
      </c>
      <c r="V40" s="236">
        <v>55765</v>
      </c>
    </row>
    <row r="41" spans="1:22" s="117" customFormat="1" ht="33.75" customHeight="1">
      <c r="A41" s="2010" t="s">
        <v>170</v>
      </c>
      <c r="B41" s="2011"/>
      <c r="C41" s="2011"/>
      <c r="D41" s="2012"/>
      <c r="E41" s="173">
        <v>569383</v>
      </c>
      <c r="F41" s="173">
        <v>0</v>
      </c>
      <c r="G41" s="173">
        <v>26243523</v>
      </c>
      <c r="H41" s="173">
        <v>528276</v>
      </c>
      <c r="I41" s="235">
        <v>26771799</v>
      </c>
      <c r="J41" s="172">
        <v>144295</v>
      </c>
      <c r="K41" s="172">
        <v>1335</v>
      </c>
      <c r="L41" s="173">
        <v>1199</v>
      </c>
      <c r="O41" s="172">
        <v>3516</v>
      </c>
      <c r="P41" s="171">
        <v>18387</v>
      </c>
      <c r="Q41" s="176">
        <v>119858</v>
      </c>
      <c r="R41" s="173">
        <v>5526268</v>
      </c>
      <c r="S41" s="171">
        <v>32298067</v>
      </c>
      <c r="T41" s="176">
        <v>227077</v>
      </c>
      <c r="U41" s="173">
        <v>101274</v>
      </c>
      <c r="V41" s="236">
        <v>54891</v>
      </c>
    </row>
    <row r="42" spans="1:22" s="117" customFormat="1" ht="33.75" customHeight="1">
      <c r="A42" s="2010" t="s">
        <v>230</v>
      </c>
      <c r="B42" s="2011"/>
      <c r="C42" s="2011"/>
      <c r="D42" s="2012"/>
      <c r="E42" s="173">
        <f>E54</f>
        <v>675242</v>
      </c>
      <c r="F42" s="173">
        <f aca="true" t="shared" si="3" ref="F42:V42">F54</f>
        <v>0</v>
      </c>
      <c r="G42" s="173">
        <f t="shared" si="3"/>
        <v>22035591</v>
      </c>
      <c r="H42" s="173">
        <f t="shared" si="3"/>
        <v>415825</v>
      </c>
      <c r="I42" s="235">
        <f t="shared" si="3"/>
        <v>22451416</v>
      </c>
      <c r="J42" s="237">
        <f t="shared" si="3"/>
        <v>146156</v>
      </c>
      <c r="K42" s="237">
        <f t="shared" si="3"/>
        <v>1352</v>
      </c>
      <c r="L42" s="173">
        <f t="shared" si="3"/>
        <v>1175</v>
      </c>
      <c r="O42" s="172">
        <f t="shared" si="3"/>
        <v>3555</v>
      </c>
      <c r="P42" s="173">
        <f t="shared" si="3"/>
        <v>18430</v>
      </c>
      <c r="Q42" s="173">
        <f t="shared" si="3"/>
        <v>121644</v>
      </c>
      <c r="R42" s="173">
        <f t="shared" si="3"/>
        <v>5530923</v>
      </c>
      <c r="S42" s="173">
        <f t="shared" si="3"/>
        <v>27982339</v>
      </c>
      <c r="T42" s="173">
        <f t="shared" si="3"/>
        <v>367305</v>
      </c>
      <c r="U42" s="173">
        <f t="shared" si="3"/>
        <v>139507</v>
      </c>
      <c r="V42" s="236">
        <f t="shared" si="3"/>
        <v>55187</v>
      </c>
    </row>
    <row r="43" spans="1:22" s="117" customFormat="1" ht="33.75" customHeight="1">
      <c r="A43" s="2023" t="s">
        <v>231</v>
      </c>
      <c r="B43" s="2024"/>
      <c r="C43" s="2024"/>
      <c r="D43" s="2024"/>
      <c r="E43" s="181"/>
      <c r="F43" s="181"/>
      <c r="G43" s="181"/>
      <c r="H43" s="181"/>
      <c r="I43" s="181"/>
      <c r="J43" s="181"/>
      <c r="K43" s="181"/>
      <c r="L43" s="181"/>
      <c r="O43" s="2016"/>
      <c r="P43" s="2016"/>
      <c r="Q43" s="2016"/>
      <c r="R43" s="2016"/>
      <c r="S43" s="181"/>
      <c r="T43" s="181"/>
      <c r="U43" s="181"/>
      <c r="V43" s="183"/>
    </row>
    <row r="44" spans="1:22" s="117" customFormat="1" ht="33.75" customHeight="1">
      <c r="A44" s="184" t="s">
        <v>173</v>
      </c>
      <c r="B44" s="185" t="s">
        <v>174</v>
      </c>
      <c r="C44" s="2017" t="s">
        <v>175</v>
      </c>
      <c r="D44" s="2018"/>
      <c r="E44" s="188">
        <v>109009</v>
      </c>
      <c r="F44" s="188">
        <v>0</v>
      </c>
      <c r="G44" s="188">
        <v>3296555</v>
      </c>
      <c r="H44" s="188">
        <v>67220</v>
      </c>
      <c r="I44" s="188">
        <v>3363775</v>
      </c>
      <c r="J44" s="188">
        <f>SUM(K44:Q44)</f>
        <v>5939</v>
      </c>
      <c r="K44" s="187">
        <v>59</v>
      </c>
      <c r="L44" s="187">
        <v>69</v>
      </c>
      <c r="O44" s="187">
        <v>339</v>
      </c>
      <c r="P44" s="186">
        <v>1823</v>
      </c>
      <c r="Q44" s="187">
        <v>3649</v>
      </c>
      <c r="R44" s="188">
        <v>287660</v>
      </c>
      <c r="S44" s="186">
        <f>I44+R44</f>
        <v>3651435</v>
      </c>
      <c r="T44" s="238"/>
      <c r="U44" s="239"/>
      <c r="V44" s="240"/>
    </row>
    <row r="45" spans="1:22" s="117" customFormat="1" ht="33.75" customHeight="1">
      <c r="A45" s="190" t="s">
        <v>176</v>
      </c>
      <c r="B45" s="191" t="s">
        <v>177</v>
      </c>
      <c r="C45" s="2017" t="s">
        <v>178</v>
      </c>
      <c r="D45" s="2018"/>
      <c r="E45" s="188">
        <v>306703</v>
      </c>
      <c r="F45" s="188">
        <v>0</v>
      </c>
      <c r="G45" s="188">
        <v>13709519</v>
      </c>
      <c r="H45" s="188">
        <v>175496</v>
      </c>
      <c r="I45" s="188">
        <v>13885015</v>
      </c>
      <c r="J45" s="188">
        <f>SUM(K45:Q45)</f>
        <v>18524</v>
      </c>
      <c r="K45" s="187">
        <v>1237</v>
      </c>
      <c r="L45" s="187">
        <v>1022</v>
      </c>
      <c r="O45" s="187">
        <v>2659</v>
      </c>
      <c r="P45" s="186">
        <v>6507</v>
      </c>
      <c r="Q45" s="187">
        <v>7099</v>
      </c>
      <c r="R45" s="188">
        <v>2382493</v>
      </c>
      <c r="S45" s="186">
        <f aca="true" t="shared" si="4" ref="S45:S53">I45+R45</f>
        <v>16267508</v>
      </c>
      <c r="T45" s="238"/>
      <c r="U45" s="239"/>
      <c r="V45" s="240"/>
    </row>
    <row r="46" spans="1:22" s="117" customFormat="1" ht="33.75" customHeight="1">
      <c r="A46" s="190" t="s">
        <v>179</v>
      </c>
      <c r="B46" s="2019" t="s">
        <v>180</v>
      </c>
      <c r="C46" s="2007"/>
      <c r="D46" s="2020"/>
      <c r="E46" s="188">
        <v>259530</v>
      </c>
      <c r="F46" s="188">
        <v>0</v>
      </c>
      <c r="G46" s="188">
        <v>4497158</v>
      </c>
      <c r="H46" s="188">
        <v>162606</v>
      </c>
      <c r="I46" s="188">
        <v>4659764</v>
      </c>
      <c r="J46" s="188">
        <f>SUM(K46:Q46)</f>
        <v>115751</v>
      </c>
      <c r="K46" s="187">
        <v>17</v>
      </c>
      <c r="L46" s="187">
        <v>52</v>
      </c>
      <c r="O46" s="187">
        <v>496</v>
      </c>
      <c r="P46" s="186">
        <v>9856</v>
      </c>
      <c r="Q46" s="187">
        <v>105330</v>
      </c>
      <c r="R46" s="188">
        <v>2724668</v>
      </c>
      <c r="S46" s="186">
        <f t="shared" si="4"/>
        <v>7384432</v>
      </c>
      <c r="T46" s="194"/>
      <c r="U46" s="195"/>
      <c r="V46" s="241"/>
    </row>
    <row r="47" spans="1:22" s="117" customFormat="1" ht="33.75" customHeight="1">
      <c r="A47" s="190" t="s">
        <v>181</v>
      </c>
      <c r="B47" s="2021" t="s">
        <v>182</v>
      </c>
      <c r="C47" s="2022"/>
      <c r="D47" s="192" t="s">
        <v>183</v>
      </c>
      <c r="E47" s="188">
        <f>SUM(E44:E46)</f>
        <v>675242</v>
      </c>
      <c r="F47" s="188">
        <f aca="true" t="shared" si="5" ref="F47:S47">SUM(F44:F46)</f>
        <v>0</v>
      </c>
      <c r="G47" s="188">
        <f t="shared" si="5"/>
        <v>21503232</v>
      </c>
      <c r="H47" s="188">
        <f t="shared" si="5"/>
        <v>405322</v>
      </c>
      <c r="I47" s="188">
        <f t="shared" si="5"/>
        <v>21908554</v>
      </c>
      <c r="J47" s="188">
        <f t="shared" si="5"/>
        <v>140214</v>
      </c>
      <c r="K47" s="187">
        <f t="shared" si="5"/>
        <v>1313</v>
      </c>
      <c r="L47" s="187">
        <f t="shared" si="5"/>
        <v>1143</v>
      </c>
      <c r="O47" s="187">
        <f t="shared" si="5"/>
        <v>3494</v>
      </c>
      <c r="P47" s="186">
        <f t="shared" si="5"/>
        <v>18186</v>
      </c>
      <c r="Q47" s="187">
        <f t="shared" si="5"/>
        <v>116078</v>
      </c>
      <c r="R47" s="188">
        <f t="shared" si="5"/>
        <v>5394821</v>
      </c>
      <c r="S47" s="186">
        <f t="shared" si="5"/>
        <v>27303375</v>
      </c>
      <c r="T47" s="187">
        <v>367305</v>
      </c>
      <c r="U47" s="188">
        <v>139507</v>
      </c>
      <c r="V47" s="242">
        <v>55187</v>
      </c>
    </row>
    <row r="48" spans="1:22" s="117" customFormat="1" ht="33.75" customHeight="1">
      <c r="A48" s="2006" t="s">
        <v>184</v>
      </c>
      <c r="B48" s="2007"/>
      <c r="C48" s="2007"/>
      <c r="D48" s="192" t="s">
        <v>185</v>
      </c>
      <c r="E48" s="188">
        <v>0</v>
      </c>
      <c r="F48" s="238"/>
      <c r="G48" s="188">
        <v>477479</v>
      </c>
      <c r="H48" s="188">
        <v>4282</v>
      </c>
      <c r="I48" s="188">
        <v>481761</v>
      </c>
      <c r="J48" s="188">
        <f>SUM(K48:Q48)</f>
        <v>908</v>
      </c>
      <c r="K48" s="187">
        <v>28</v>
      </c>
      <c r="L48" s="187">
        <v>31</v>
      </c>
      <c r="O48" s="187">
        <v>53</v>
      </c>
      <c r="P48" s="186">
        <v>160</v>
      </c>
      <c r="Q48" s="187">
        <v>636</v>
      </c>
      <c r="R48" s="188">
        <v>66100</v>
      </c>
      <c r="S48" s="186">
        <f t="shared" si="4"/>
        <v>547861</v>
      </c>
      <c r="T48" s="238"/>
      <c r="U48" s="239"/>
      <c r="V48" s="240"/>
    </row>
    <row r="49" spans="1:22" s="117" customFormat="1" ht="33.75" customHeight="1">
      <c r="A49" s="2006" t="s">
        <v>186</v>
      </c>
      <c r="B49" s="2007"/>
      <c r="C49" s="2007"/>
      <c r="D49" s="192" t="s">
        <v>187</v>
      </c>
      <c r="E49" s="188">
        <v>0</v>
      </c>
      <c r="F49" s="238"/>
      <c r="G49" s="188">
        <v>50915</v>
      </c>
      <c r="H49" s="188">
        <v>2579</v>
      </c>
      <c r="I49" s="188">
        <v>53494</v>
      </c>
      <c r="J49" s="188">
        <f>SUM(K49:Q49)</f>
        <v>3747</v>
      </c>
      <c r="K49" s="187">
        <v>10</v>
      </c>
      <c r="L49" s="187">
        <v>0</v>
      </c>
      <c r="O49" s="187">
        <v>6</v>
      </c>
      <c r="P49" s="186">
        <v>5</v>
      </c>
      <c r="Q49" s="187">
        <v>3726</v>
      </c>
      <c r="R49" s="188">
        <v>45960</v>
      </c>
      <c r="S49" s="186">
        <f t="shared" si="4"/>
        <v>99454</v>
      </c>
      <c r="T49" s="238"/>
      <c r="U49" s="239"/>
      <c r="V49" s="240"/>
    </row>
    <row r="50" spans="1:22" s="117" customFormat="1" ht="33.75" customHeight="1">
      <c r="A50" s="2008" t="s">
        <v>188</v>
      </c>
      <c r="B50" s="2009"/>
      <c r="C50" s="2009"/>
      <c r="D50" s="192" t="s">
        <v>189</v>
      </c>
      <c r="E50" s="194"/>
      <c r="F50" s="194"/>
      <c r="G50" s="195"/>
      <c r="H50" s="195"/>
      <c r="I50" s="195"/>
      <c r="J50" s="188">
        <f>SUM(K50:Q50)</f>
        <v>1</v>
      </c>
      <c r="K50" s="187">
        <v>0</v>
      </c>
      <c r="L50" s="187">
        <v>0</v>
      </c>
      <c r="O50" s="187">
        <v>0</v>
      </c>
      <c r="P50" s="186">
        <v>0</v>
      </c>
      <c r="Q50" s="187">
        <v>1</v>
      </c>
      <c r="R50" s="188">
        <v>28</v>
      </c>
      <c r="S50" s="186">
        <f t="shared" si="4"/>
        <v>28</v>
      </c>
      <c r="T50" s="238"/>
      <c r="U50" s="239"/>
      <c r="V50" s="240"/>
    </row>
    <row r="51" spans="1:22" s="117" customFormat="1" ht="33.75" customHeight="1">
      <c r="A51" s="2006" t="s">
        <v>190</v>
      </c>
      <c r="B51" s="2007"/>
      <c r="C51" s="2007"/>
      <c r="D51" s="192" t="s">
        <v>191</v>
      </c>
      <c r="E51" s="188">
        <v>0</v>
      </c>
      <c r="F51" s="238"/>
      <c r="G51" s="188">
        <v>3239</v>
      </c>
      <c r="H51" s="188">
        <v>3642</v>
      </c>
      <c r="I51" s="188">
        <v>6881</v>
      </c>
      <c r="J51" s="188">
        <f>SUM(K51:Q51)</f>
        <v>425</v>
      </c>
      <c r="K51" s="187">
        <v>0</v>
      </c>
      <c r="L51" s="187">
        <v>0</v>
      </c>
      <c r="O51" s="187">
        <v>0</v>
      </c>
      <c r="P51" s="186">
        <v>0</v>
      </c>
      <c r="Q51" s="187">
        <v>425</v>
      </c>
      <c r="R51" s="188">
        <v>14241</v>
      </c>
      <c r="S51" s="186">
        <f t="shared" si="4"/>
        <v>21122</v>
      </c>
      <c r="T51" s="238"/>
      <c r="U51" s="239"/>
      <c r="V51" s="240"/>
    </row>
    <row r="52" spans="1:22" s="117" customFormat="1" ht="33.75" customHeight="1">
      <c r="A52" s="2006" t="s">
        <v>192</v>
      </c>
      <c r="B52" s="2007"/>
      <c r="C52" s="2007"/>
      <c r="D52" s="192" t="s">
        <v>193</v>
      </c>
      <c r="E52" s="188">
        <v>0</v>
      </c>
      <c r="F52" s="194"/>
      <c r="G52" s="188">
        <v>726</v>
      </c>
      <c r="H52" s="188">
        <v>0</v>
      </c>
      <c r="I52" s="188">
        <v>726</v>
      </c>
      <c r="J52" s="188">
        <f>SUM(K52:Q52)</f>
        <v>861</v>
      </c>
      <c r="K52" s="187">
        <v>1</v>
      </c>
      <c r="L52" s="187">
        <v>1</v>
      </c>
      <c r="O52" s="187">
        <v>2</v>
      </c>
      <c r="P52" s="186">
        <v>79</v>
      </c>
      <c r="Q52" s="187">
        <v>778</v>
      </c>
      <c r="R52" s="188">
        <v>9773</v>
      </c>
      <c r="S52" s="186">
        <f t="shared" si="4"/>
        <v>10499</v>
      </c>
      <c r="T52" s="238"/>
      <c r="U52" s="239"/>
      <c r="V52" s="240"/>
    </row>
    <row r="53" spans="1:22" s="117" customFormat="1" ht="33.75" customHeight="1">
      <c r="A53" s="2006" t="s">
        <v>194</v>
      </c>
      <c r="B53" s="2007"/>
      <c r="C53" s="2007"/>
      <c r="D53" s="192" t="s">
        <v>195</v>
      </c>
      <c r="E53" s="188">
        <v>0</v>
      </c>
      <c r="F53" s="188">
        <v>0</v>
      </c>
      <c r="G53" s="188">
        <v>0</v>
      </c>
      <c r="H53" s="188">
        <v>0</v>
      </c>
      <c r="I53" s="188">
        <v>0</v>
      </c>
      <c r="J53" s="194"/>
      <c r="K53" s="194"/>
      <c r="L53" s="194"/>
      <c r="O53" s="194"/>
      <c r="P53" s="196"/>
      <c r="Q53" s="194"/>
      <c r="R53" s="188">
        <v>0</v>
      </c>
      <c r="S53" s="186">
        <f t="shared" si="4"/>
        <v>0</v>
      </c>
      <c r="T53" s="194"/>
      <c r="U53" s="195"/>
      <c r="V53" s="241"/>
    </row>
    <row r="54" spans="1:22" s="117" customFormat="1" ht="33.75" customHeight="1" thickBot="1">
      <c r="A54" s="2013" t="s">
        <v>196</v>
      </c>
      <c r="B54" s="2014"/>
      <c r="C54" s="2014"/>
      <c r="D54" s="2015"/>
      <c r="E54" s="200">
        <f aca="true" t="shared" si="6" ref="E54:S54">SUM(E47:E53)</f>
        <v>675242</v>
      </c>
      <c r="F54" s="200">
        <f t="shared" si="6"/>
        <v>0</v>
      </c>
      <c r="G54" s="200">
        <f t="shared" si="6"/>
        <v>22035591</v>
      </c>
      <c r="H54" s="200">
        <f t="shared" si="6"/>
        <v>415825</v>
      </c>
      <c r="I54" s="200">
        <f t="shared" si="6"/>
        <v>22451416</v>
      </c>
      <c r="J54" s="200">
        <f t="shared" si="6"/>
        <v>146156</v>
      </c>
      <c r="K54" s="199">
        <f t="shared" si="6"/>
        <v>1352</v>
      </c>
      <c r="L54" s="199">
        <f t="shared" si="6"/>
        <v>1175</v>
      </c>
      <c r="O54" s="199">
        <f t="shared" si="6"/>
        <v>3555</v>
      </c>
      <c r="P54" s="198">
        <f t="shared" si="6"/>
        <v>18430</v>
      </c>
      <c r="Q54" s="199">
        <f t="shared" si="6"/>
        <v>121644</v>
      </c>
      <c r="R54" s="200">
        <f t="shared" si="6"/>
        <v>5530923</v>
      </c>
      <c r="S54" s="198">
        <f t="shared" si="6"/>
        <v>27982339</v>
      </c>
      <c r="T54" s="243">
        <f>T47</f>
        <v>367305</v>
      </c>
      <c r="U54" s="244">
        <f>U47</f>
        <v>139507</v>
      </c>
      <c r="V54" s="245">
        <f>V47</f>
        <v>55187</v>
      </c>
    </row>
    <row r="55" spans="1:22" ht="15.75" customHeight="1">
      <c r="A55" s="59" t="s">
        <v>232</v>
      </c>
      <c r="B55" s="59"/>
      <c r="C55" s="59"/>
      <c r="D55" s="59"/>
      <c r="E55" s="59"/>
      <c r="F55" s="59"/>
      <c r="G55" s="59"/>
      <c r="H55" s="59" t="s">
        <v>233</v>
      </c>
      <c r="J55" s="59"/>
      <c r="K55" s="246" t="s">
        <v>234</v>
      </c>
      <c r="L55" s="247"/>
      <c r="O55" s="59" t="s">
        <v>235</v>
      </c>
      <c r="P55" s="59"/>
      <c r="Q55" s="59"/>
      <c r="R55" s="59"/>
      <c r="U55" s="59"/>
      <c r="V55" s="59"/>
    </row>
    <row r="56" spans="1:22" ht="15.75" customHeight="1">
      <c r="A56" s="59"/>
      <c r="B56" s="59" t="s">
        <v>236</v>
      </c>
      <c r="C56" s="59"/>
      <c r="D56" s="59"/>
      <c r="E56" s="59"/>
      <c r="F56" s="59"/>
      <c r="G56" s="59"/>
      <c r="H56" s="248" t="s">
        <v>237</v>
      </c>
      <c r="J56" s="248"/>
      <c r="K56" s="249"/>
      <c r="L56" s="249"/>
      <c r="O56" s="59" t="s">
        <v>238</v>
      </c>
      <c r="P56" s="59"/>
      <c r="Q56" s="59"/>
      <c r="R56" s="59"/>
      <c r="U56" s="59"/>
      <c r="V56" s="59"/>
    </row>
    <row r="57" spans="1:22" ht="15.75" customHeight="1">
      <c r="A57" s="59"/>
      <c r="B57" s="59" t="s">
        <v>239</v>
      </c>
      <c r="C57" s="59"/>
      <c r="D57" s="59"/>
      <c r="E57" s="59"/>
      <c r="F57" s="59"/>
      <c r="G57" s="59"/>
      <c r="H57" s="59"/>
      <c r="I57" s="59"/>
      <c r="J57" s="59"/>
      <c r="K57" s="249"/>
      <c r="L57" s="249"/>
      <c r="O57" s="59"/>
      <c r="P57" s="59"/>
      <c r="Q57" s="59"/>
      <c r="R57" s="59"/>
      <c r="S57" s="59"/>
      <c r="T57" s="59"/>
      <c r="U57" s="59"/>
      <c r="V57" s="59"/>
    </row>
  </sheetData>
  <sheetProtection/>
  <mergeCells count="65">
    <mergeCell ref="S1:S2"/>
    <mergeCell ref="A4:D9"/>
    <mergeCell ref="E4:J4"/>
    <mergeCell ref="K4:L6"/>
    <mergeCell ref="O4:P6"/>
    <mergeCell ref="Q4:R6"/>
    <mergeCell ref="E5:G5"/>
    <mergeCell ref="H5:J5"/>
    <mergeCell ref="E7:E9"/>
    <mergeCell ref="F7:F9"/>
    <mergeCell ref="G7:G9"/>
    <mergeCell ref="H7:H8"/>
    <mergeCell ref="I7:I8"/>
    <mergeCell ref="J7:J8"/>
    <mergeCell ref="A10:D10"/>
    <mergeCell ref="A11:D11"/>
    <mergeCell ref="A12:D12"/>
    <mergeCell ref="A13:D13"/>
    <mergeCell ref="A14:D14"/>
    <mergeCell ref="A15:D15"/>
    <mergeCell ref="O15:R15"/>
    <mergeCell ref="C16:D16"/>
    <mergeCell ref="C17:D17"/>
    <mergeCell ref="B18:D18"/>
    <mergeCell ref="B19:C19"/>
    <mergeCell ref="A20:C20"/>
    <mergeCell ref="A21:C21"/>
    <mergeCell ref="H32:H34"/>
    <mergeCell ref="I32:I34"/>
    <mergeCell ref="T33:T35"/>
    <mergeCell ref="A22:C22"/>
    <mergeCell ref="A23:C23"/>
    <mergeCell ref="A24:C24"/>
    <mergeCell ref="A25:C25"/>
    <mergeCell ref="A26:D26"/>
    <mergeCell ref="A32:D37"/>
    <mergeCell ref="A42:D42"/>
    <mergeCell ref="A43:D43"/>
    <mergeCell ref="U33:U35"/>
    <mergeCell ref="E35:E36"/>
    <mergeCell ref="F35:F36"/>
    <mergeCell ref="J36:J37"/>
    <mergeCell ref="K36:K37"/>
    <mergeCell ref="Q36:Q37"/>
    <mergeCell ref="E32:F34"/>
    <mergeCell ref="G32:G34"/>
    <mergeCell ref="A52:C52"/>
    <mergeCell ref="A53:C53"/>
    <mergeCell ref="A54:D54"/>
    <mergeCell ref="O43:R43"/>
    <mergeCell ref="C44:D44"/>
    <mergeCell ref="C45:D45"/>
    <mergeCell ref="B46:D46"/>
    <mergeCell ref="B47:C47"/>
    <mergeCell ref="A48:C48"/>
    <mergeCell ref="S4:S7"/>
    <mergeCell ref="J33:L33"/>
    <mergeCell ref="J35:L35"/>
    <mergeCell ref="A49:C49"/>
    <mergeCell ref="A50:C50"/>
    <mergeCell ref="A51:C51"/>
    <mergeCell ref="A38:D38"/>
    <mergeCell ref="A39:D39"/>
    <mergeCell ref="A40:D40"/>
    <mergeCell ref="A41:D41"/>
  </mergeCells>
  <printOptions/>
  <pageMargins left="0.5905511811023623" right="0.5905511811023623" top="0.7086614173228347" bottom="0.5511811023622047" header="0.5118110236220472" footer="0.5118110236220472"/>
  <pageSetup fitToWidth="2" horizontalDpi="600" verticalDpi="600" orientation="portrait" paperSize="9" scale="50" r:id="rId2"/>
  <colBreaks count="1" manualBreakCount="1">
    <brk id="13" max="56" man="1"/>
  </colBreaks>
  <drawing r:id="rId1"/>
</worksheet>
</file>

<file path=xl/worksheets/sheet5.xml><?xml version="1.0" encoding="utf-8"?>
<worksheet xmlns="http://schemas.openxmlformats.org/spreadsheetml/2006/main" xmlns:r="http://schemas.openxmlformats.org/officeDocument/2006/relationships">
  <sheetPr transitionEvaluation="1"/>
  <dimension ref="A1:S42"/>
  <sheetViews>
    <sheetView showGridLines="0" defaultGridColor="0" view="pageBreakPreview" zoomScale="75" zoomScaleNormal="80" zoomScaleSheetLayoutView="75" zoomScalePageLayoutView="0" colorId="22" workbookViewId="0" topLeftCell="A1">
      <selection activeCell="M18" sqref="M18"/>
    </sheetView>
  </sheetViews>
  <sheetFormatPr defaultColWidth="10.796875" defaultRowHeight="15"/>
  <cols>
    <col min="1" max="1" width="3.59765625" style="60" customWidth="1"/>
    <col min="2" max="2" width="21.19921875" style="60" customWidth="1"/>
    <col min="3" max="3" width="3.59765625" style="60" customWidth="1"/>
    <col min="4" max="5" width="12.69921875" style="263" customWidth="1"/>
    <col min="6" max="7" width="13" style="263" customWidth="1"/>
    <col min="8" max="8" width="15.19921875" style="263" customWidth="1"/>
    <col min="9" max="10" width="3.09765625" style="60" customWidth="1"/>
    <col min="11" max="11" width="15.19921875" style="263" customWidth="1"/>
    <col min="12" max="15" width="13.3984375" style="263" customWidth="1"/>
    <col min="16" max="16" width="6.8984375" style="263" customWidth="1"/>
    <col min="17" max="17" width="3.59765625" style="263" customWidth="1"/>
    <col min="18" max="18" width="21.19921875" style="60" customWidth="1"/>
    <col min="19" max="19" width="3.59765625" style="60" customWidth="1"/>
    <col min="20" max="16384" width="10.69921875" style="60" customWidth="1"/>
  </cols>
  <sheetData>
    <row r="1" spans="1:19" ht="18.75">
      <c r="A1" s="61" t="s">
        <v>246</v>
      </c>
      <c r="B1" s="61"/>
      <c r="C1" s="61"/>
      <c r="D1" s="260"/>
      <c r="E1" s="260"/>
      <c r="F1" s="260"/>
      <c r="G1" s="261"/>
      <c r="H1" s="261"/>
      <c r="K1" s="261"/>
      <c r="L1" s="261"/>
      <c r="M1" s="261"/>
      <c r="N1" s="261"/>
      <c r="O1" s="261"/>
      <c r="P1" s="261"/>
      <c r="Q1" s="261"/>
      <c r="R1" s="59"/>
      <c r="S1" s="59"/>
    </row>
    <row r="2" spans="1:19" ht="14.25" customHeight="1" thickBot="1">
      <c r="A2" s="62"/>
      <c r="B2" s="62"/>
      <c r="C2" s="62"/>
      <c r="D2" s="66"/>
      <c r="E2" s="66"/>
      <c r="F2" s="66"/>
      <c r="G2" s="66"/>
      <c r="H2" s="66"/>
      <c r="K2" s="66"/>
      <c r="L2" s="66"/>
      <c r="M2" s="66"/>
      <c r="N2" s="66"/>
      <c r="O2" s="66"/>
      <c r="P2" s="66"/>
      <c r="Q2" s="66"/>
      <c r="R2" s="262"/>
      <c r="S2" s="66" t="s">
        <v>124</v>
      </c>
    </row>
    <row r="3" spans="1:19" s="117" customFormat="1" ht="24" customHeight="1">
      <c r="A3" s="264"/>
      <c r="B3" s="265" t="s">
        <v>247</v>
      </c>
      <c r="C3" s="304"/>
      <c r="D3" s="266"/>
      <c r="E3" s="266"/>
      <c r="F3" s="2078" t="s">
        <v>302</v>
      </c>
      <c r="G3" s="2079"/>
      <c r="H3" s="2079"/>
      <c r="I3" s="271"/>
      <c r="J3" s="271"/>
      <c r="K3" s="2080" t="s">
        <v>301</v>
      </c>
      <c r="L3" s="2080"/>
      <c r="M3" s="2080"/>
      <c r="N3" s="2080"/>
      <c r="O3" s="2081"/>
      <c r="P3" s="267" t="s">
        <v>138</v>
      </c>
      <c r="Q3" s="296"/>
      <c r="R3" s="268" t="s">
        <v>248</v>
      </c>
      <c r="S3" s="269"/>
    </row>
    <row r="4" spans="1:19" s="117" customFormat="1" ht="24" customHeight="1">
      <c r="A4" s="270"/>
      <c r="B4" s="271" t="s">
        <v>249</v>
      </c>
      <c r="C4" s="305"/>
      <c r="D4" s="218" t="s">
        <v>250</v>
      </c>
      <c r="E4" s="218" t="s">
        <v>251</v>
      </c>
      <c r="F4" s="272" t="s">
        <v>252</v>
      </c>
      <c r="G4" s="272" t="s">
        <v>253</v>
      </c>
      <c r="H4" s="273" t="s">
        <v>254</v>
      </c>
      <c r="I4" s="214"/>
      <c r="J4" s="214"/>
      <c r="K4" s="273" t="s">
        <v>255</v>
      </c>
      <c r="L4" s="272" t="s">
        <v>256</v>
      </c>
      <c r="M4" s="273" t="s">
        <v>257</v>
      </c>
      <c r="N4" s="272" t="s">
        <v>258</v>
      </c>
      <c r="O4" s="272" t="s">
        <v>259</v>
      </c>
      <c r="P4" s="274" t="s">
        <v>130</v>
      </c>
      <c r="Q4" s="297"/>
      <c r="R4" s="298" t="s">
        <v>249</v>
      </c>
      <c r="S4" s="275"/>
    </row>
    <row r="5" spans="1:19" s="117" customFormat="1" ht="24" customHeight="1">
      <c r="A5" s="276"/>
      <c r="B5" s="277" t="s">
        <v>260</v>
      </c>
      <c r="C5" s="280"/>
      <c r="D5" s="278">
        <v>41523</v>
      </c>
      <c r="E5" s="278">
        <v>36105</v>
      </c>
      <c r="F5" s="278">
        <v>1282</v>
      </c>
      <c r="G5" s="278">
        <v>10796</v>
      </c>
      <c r="H5" s="279">
        <v>4305</v>
      </c>
      <c r="K5" s="279">
        <v>5509</v>
      </c>
      <c r="L5" s="278">
        <v>358</v>
      </c>
      <c r="M5" s="279">
        <v>0</v>
      </c>
      <c r="N5" s="278">
        <v>1396</v>
      </c>
      <c r="O5" s="278">
        <v>12459</v>
      </c>
      <c r="P5" s="252">
        <v>0.1</v>
      </c>
      <c r="Q5" s="299"/>
      <c r="R5" s="277" t="s">
        <v>260</v>
      </c>
      <c r="S5" s="280"/>
    </row>
    <row r="6" spans="1:19" s="117" customFormat="1" ht="24" customHeight="1">
      <c r="A6" s="276"/>
      <c r="B6" s="277" t="s">
        <v>261</v>
      </c>
      <c r="C6" s="280"/>
      <c r="D6" s="278">
        <v>15825</v>
      </c>
      <c r="E6" s="278">
        <v>9794</v>
      </c>
      <c r="F6" s="278">
        <v>289</v>
      </c>
      <c r="G6" s="278">
        <v>276</v>
      </c>
      <c r="H6" s="279">
        <v>413</v>
      </c>
      <c r="K6" s="279">
        <v>2509</v>
      </c>
      <c r="L6" s="278">
        <v>1626</v>
      </c>
      <c r="M6" s="279">
        <v>2161</v>
      </c>
      <c r="N6" s="278">
        <v>2452</v>
      </c>
      <c r="O6" s="278">
        <v>67</v>
      </c>
      <c r="P6" s="252">
        <v>0</v>
      </c>
      <c r="Q6" s="299"/>
      <c r="R6" s="277" t="s">
        <v>261</v>
      </c>
      <c r="S6" s="280"/>
    </row>
    <row r="7" spans="1:19" s="117" customFormat="1" ht="24" customHeight="1">
      <c r="A7" s="276"/>
      <c r="B7" s="277" t="s">
        <v>262</v>
      </c>
      <c r="C7" s="280"/>
      <c r="D7" s="278">
        <v>2658318</v>
      </c>
      <c r="E7" s="278">
        <v>2625443</v>
      </c>
      <c r="F7" s="278">
        <v>70946</v>
      </c>
      <c r="G7" s="278">
        <v>505531</v>
      </c>
      <c r="H7" s="279">
        <v>359927</v>
      </c>
      <c r="K7" s="279">
        <v>535626</v>
      </c>
      <c r="L7" s="278">
        <v>213904</v>
      </c>
      <c r="M7" s="279">
        <v>242221</v>
      </c>
      <c r="N7" s="278">
        <v>236538</v>
      </c>
      <c r="O7" s="278">
        <v>460750</v>
      </c>
      <c r="P7" s="252">
        <v>9.4</v>
      </c>
      <c r="Q7" s="299"/>
      <c r="R7" s="277" t="s">
        <v>262</v>
      </c>
      <c r="S7" s="280"/>
    </row>
    <row r="8" spans="1:19" s="117" customFormat="1" ht="24" customHeight="1">
      <c r="A8" s="2088" t="s">
        <v>263</v>
      </c>
      <c r="B8" s="277" t="s">
        <v>264</v>
      </c>
      <c r="C8" s="306"/>
      <c r="D8" s="278">
        <v>910769</v>
      </c>
      <c r="E8" s="278">
        <v>667086</v>
      </c>
      <c r="F8" s="278">
        <v>1324</v>
      </c>
      <c r="G8" s="278">
        <v>16274</v>
      </c>
      <c r="H8" s="279">
        <v>31759</v>
      </c>
      <c r="K8" s="279">
        <v>70039</v>
      </c>
      <c r="L8" s="278">
        <v>51939</v>
      </c>
      <c r="M8" s="279">
        <v>155458</v>
      </c>
      <c r="N8" s="278">
        <v>76260</v>
      </c>
      <c r="O8" s="278">
        <v>264034</v>
      </c>
      <c r="P8" s="252">
        <v>2.4</v>
      </c>
      <c r="Q8" s="299"/>
      <c r="R8" s="277" t="s">
        <v>264</v>
      </c>
      <c r="S8" s="2091" t="s">
        <v>263</v>
      </c>
    </row>
    <row r="9" spans="1:19" s="117" customFormat="1" ht="24" customHeight="1">
      <c r="A9" s="2089"/>
      <c r="B9" s="277" t="s">
        <v>265</v>
      </c>
      <c r="C9" s="306"/>
      <c r="D9" s="278">
        <v>118342</v>
      </c>
      <c r="E9" s="278">
        <v>104779</v>
      </c>
      <c r="F9" s="278">
        <v>487</v>
      </c>
      <c r="G9" s="278">
        <v>8362</v>
      </c>
      <c r="H9" s="279">
        <v>11252</v>
      </c>
      <c r="K9" s="279">
        <v>19837</v>
      </c>
      <c r="L9" s="278">
        <v>7793</v>
      </c>
      <c r="M9" s="279">
        <v>3736</v>
      </c>
      <c r="N9" s="278">
        <v>47828</v>
      </c>
      <c r="O9" s="278">
        <v>5483</v>
      </c>
      <c r="P9" s="252">
        <v>0.4</v>
      </c>
      <c r="Q9" s="299"/>
      <c r="R9" s="277" t="s">
        <v>265</v>
      </c>
      <c r="S9" s="2092"/>
    </row>
    <row r="10" spans="1:19" s="117" customFormat="1" ht="24" customHeight="1">
      <c r="A10" s="2089"/>
      <c r="B10" s="277" t="s">
        <v>266</v>
      </c>
      <c r="C10" s="306"/>
      <c r="D10" s="278">
        <v>58563</v>
      </c>
      <c r="E10" s="278">
        <v>57125</v>
      </c>
      <c r="F10" s="278">
        <v>668</v>
      </c>
      <c r="G10" s="278">
        <v>12178</v>
      </c>
      <c r="H10" s="279">
        <v>12451</v>
      </c>
      <c r="K10" s="279">
        <v>15530</v>
      </c>
      <c r="L10" s="278">
        <v>6754</v>
      </c>
      <c r="M10" s="279">
        <v>5328</v>
      </c>
      <c r="N10" s="278">
        <v>2347</v>
      </c>
      <c r="O10" s="278">
        <v>1870</v>
      </c>
      <c r="P10" s="252">
        <v>0.2</v>
      </c>
      <c r="Q10" s="299"/>
      <c r="R10" s="277" t="s">
        <v>266</v>
      </c>
      <c r="S10" s="2092"/>
    </row>
    <row r="11" spans="1:19" s="117" customFormat="1" ht="24" customHeight="1">
      <c r="A11" s="2089"/>
      <c r="B11" s="277" t="s">
        <v>267</v>
      </c>
      <c r="C11" s="306"/>
      <c r="D11" s="278">
        <v>218109</v>
      </c>
      <c r="E11" s="278">
        <v>167432</v>
      </c>
      <c r="F11" s="278">
        <v>615</v>
      </c>
      <c r="G11" s="278">
        <v>6499</v>
      </c>
      <c r="H11" s="279">
        <v>13936</v>
      </c>
      <c r="K11" s="279">
        <v>27631</v>
      </c>
      <c r="L11" s="278">
        <v>20383</v>
      </c>
      <c r="M11" s="279">
        <v>19520</v>
      </c>
      <c r="N11" s="278">
        <v>19344</v>
      </c>
      <c r="O11" s="278">
        <v>59505</v>
      </c>
      <c r="P11" s="252">
        <v>0.6</v>
      </c>
      <c r="Q11" s="299"/>
      <c r="R11" s="277" t="s">
        <v>267</v>
      </c>
      <c r="S11" s="2092"/>
    </row>
    <row r="12" spans="1:19" s="117" customFormat="1" ht="24" customHeight="1">
      <c r="A12" s="2089"/>
      <c r="B12" s="277" t="s">
        <v>268</v>
      </c>
      <c r="C12" s="306"/>
      <c r="D12" s="278">
        <v>331600</v>
      </c>
      <c r="E12" s="278">
        <v>254502</v>
      </c>
      <c r="F12" s="278">
        <v>2295</v>
      </c>
      <c r="G12" s="278">
        <v>19374</v>
      </c>
      <c r="H12" s="279">
        <v>21649</v>
      </c>
      <c r="K12" s="279">
        <v>53322</v>
      </c>
      <c r="L12" s="278">
        <v>58802</v>
      </c>
      <c r="M12" s="279">
        <v>58195</v>
      </c>
      <c r="N12" s="278">
        <v>26501</v>
      </c>
      <c r="O12" s="278">
        <v>14364</v>
      </c>
      <c r="P12" s="252">
        <v>0.9</v>
      </c>
      <c r="Q12" s="299"/>
      <c r="R12" s="277" t="s">
        <v>269</v>
      </c>
      <c r="S12" s="2092"/>
    </row>
    <row r="13" spans="1:19" s="117" customFormat="1" ht="24" customHeight="1">
      <c r="A13" s="2089"/>
      <c r="B13" s="277" t="s">
        <v>270</v>
      </c>
      <c r="C13" s="306"/>
      <c r="D13" s="278">
        <v>1452575</v>
      </c>
      <c r="E13" s="278">
        <v>1088112</v>
      </c>
      <c r="F13" s="278">
        <v>179</v>
      </c>
      <c r="G13" s="278">
        <v>3111</v>
      </c>
      <c r="H13" s="279">
        <v>28796</v>
      </c>
      <c r="K13" s="279">
        <v>80642</v>
      </c>
      <c r="L13" s="278">
        <v>80545</v>
      </c>
      <c r="M13" s="279">
        <v>159173</v>
      </c>
      <c r="N13" s="278">
        <v>156166</v>
      </c>
      <c r="O13" s="278">
        <v>579501</v>
      </c>
      <c r="P13" s="252">
        <v>3.9</v>
      </c>
      <c r="Q13" s="299"/>
      <c r="R13" s="277" t="s">
        <v>270</v>
      </c>
      <c r="S13" s="2092"/>
    </row>
    <row r="14" spans="1:19" s="117" customFormat="1" ht="24" customHeight="1">
      <c r="A14" s="2089"/>
      <c r="B14" s="277" t="s">
        <v>271</v>
      </c>
      <c r="C14" s="306"/>
      <c r="D14" s="278">
        <v>226195</v>
      </c>
      <c r="E14" s="278">
        <v>110188</v>
      </c>
      <c r="F14" s="278">
        <v>213</v>
      </c>
      <c r="G14" s="278">
        <v>7525</v>
      </c>
      <c r="H14" s="279">
        <v>8767</v>
      </c>
      <c r="K14" s="279">
        <v>14894</v>
      </c>
      <c r="L14" s="278">
        <v>65232</v>
      </c>
      <c r="M14" s="279">
        <v>5676</v>
      </c>
      <c r="N14" s="278">
        <v>5893</v>
      </c>
      <c r="O14" s="278">
        <v>1988</v>
      </c>
      <c r="P14" s="252">
        <v>0.4</v>
      </c>
      <c r="Q14" s="299"/>
      <c r="R14" s="277" t="s">
        <v>271</v>
      </c>
      <c r="S14" s="2092"/>
    </row>
    <row r="15" spans="1:19" s="117" customFormat="1" ht="24" customHeight="1">
      <c r="A15" s="2089"/>
      <c r="B15" s="277" t="s">
        <v>272</v>
      </c>
      <c r="C15" s="306"/>
      <c r="D15" s="278">
        <v>127204</v>
      </c>
      <c r="E15" s="278">
        <v>94426</v>
      </c>
      <c r="F15" s="278">
        <v>359</v>
      </c>
      <c r="G15" s="278">
        <v>6265</v>
      </c>
      <c r="H15" s="279">
        <v>10689</v>
      </c>
      <c r="K15" s="279">
        <v>14289</v>
      </c>
      <c r="L15" s="278">
        <v>28849</v>
      </c>
      <c r="M15" s="279">
        <v>23696</v>
      </c>
      <c r="N15" s="278">
        <v>7470</v>
      </c>
      <c r="O15" s="278">
        <v>2808</v>
      </c>
      <c r="P15" s="252">
        <v>0.3</v>
      </c>
      <c r="Q15" s="299"/>
      <c r="R15" s="277" t="s">
        <v>272</v>
      </c>
      <c r="S15" s="2092"/>
    </row>
    <row r="16" spans="1:19" s="117" customFormat="1" ht="24" customHeight="1">
      <c r="A16" s="2089"/>
      <c r="B16" s="277" t="s">
        <v>273</v>
      </c>
      <c r="C16" s="306"/>
      <c r="D16" s="278">
        <v>215393</v>
      </c>
      <c r="E16" s="278">
        <v>135806</v>
      </c>
      <c r="F16" s="278">
        <v>20</v>
      </c>
      <c r="G16" s="278">
        <v>6258</v>
      </c>
      <c r="H16" s="279">
        <v>5813</v>
      </c>
      <c r="K16" s="279">
        <v>11736</v>
      </c>
      <c r="L16" s="278">
        <v>12098</v>
      </c>
      <c r="M16" s="279">
        <v>16842</v>
      </c>
      <c r="N16" s="278">
        <v>18885</v>
      </c>
      <c r="O16" s="278">
        <v>64155</v>
      </c>
      <c r="P16" s="252">
        <v>0.5</v>
      </c>
      <c r="Q16" s="299"/>
      <c r="R16" s="277" t="s">
        <v>273</v>
      </c>
      <c r="S16" s="2092"/>
    </row>
    <row r="17" spans="1:19" s="117" customFormat="1" ht="24" customHeight="1">
      <c r="A17" s="2089"/>
      <c r="B17" s="277" t="s">
        <v>274</v>
      </c>
      <c r="C17" s="306"/>
      <c r="D17" s="278">
        <v>97645</v>
      </c>
      <c r="E17" s="278">
        <v>99745</v>
      </c>
      <c r="F17" s="278">
        <v>553</v>
      </c>
      <c r="G17" s="278">
        <v>7310</v>
      </c>
      <c r="H17" s="279">
        <v>11544</v>
      </c>
      <c r="K17" s="279">
        <v>30403</v>
      </c>
      <c r="L17" s="278">
        <v>26864</v>
      </c>
      <c r="M17" s="279">
        <v>5413</v>
      </c>
      <c r="N17" s="278">
        <v>4058</v>
      </c>
      <c r="O17" s="278">
        <v>13600</v>
      </c>
      <c r="P17" s="252">
        <v>0.4</v>
      </c>
      <c r="Q17" s="299"/>
      <c r="R17" s="277" t="s">
        <v>274</v>
      </c>
      <c r="S17" s="2092"/>
    </row>
    <row r="18" spans="1:19" s="117" customFormat="1" ht="24" customHeight="1">
      <c r="A18" s="2089"/>
      <c r="B18" s="277" t="s">
        <v>275</v>
      </c>
      <c r="C18" s="306"/>
      <c r="D18" s="278">
        <v>160910</v>
      </c>
      <c r="E18" s="278">
        <v>150366</v>
      </c>
      <c r="F18" s="278">
        <v>187</v>
      </c>
      <c r="G18" s="278">
        <v>4955</v>
      </c>
      <c r="H18" s="279">
        <v>9025</v>
      </c>
      <c r="K18" s="279">
        <v>16390</v>
      </c>
      <c r="L18" s="278">
        <v>19818</v>
      </c>
      <c r="M18" s="279">
        <v>22350</v>
      </c>
      <c r="N18" s="278">
        <v>31666</v>
      </c>
      <c r="O18" s="278">
        <v>45975</v>
      </c>
      <c r="P18" s="252">
        <v>0.5</v>
      </c>
      <c r="Q18" s="299"/>
      <c r="R18" s="277" t="s">
        <v>275</v>
      </c>
      <c r="S18" s="2092"/>
    </row>
    <row r="19" spans="1:19" s="117" customFormat="1" ht="24" customHeight="1">
      <c r="A19" s="2089"/>
      <c r="B19" s="277" t="s">
        <v>276</v>
      </c>
      <c r="C19" s="306"/>
      <c r="D19" s="278">
        <v>580701</v>
      </c>
      <c r="E19" s="278">
        <v>479501</v>
      </c>
      <c r="F19" s="278">
        <v>1918</v>
      </c>
      <c r="G19" s="278">
        <v>46343</v>
      </c>
      <c r="H19" s="279">
        <v>86687</v>
      </c>
      <c r="K19" s="279">
        <v>90588</v>
      </c>
      <c r="L19" s="278">
        <v>80090</v>
      </c>
      <c r="M19" s="279">
        <v>79731</v>
      </c>
      <c r="N19" s="278">
        <v>46100</v>
      </c>
      <c r="O19" s="278">
        <v>48043</v>
      </c>
      <c r="P19" s="252">
        <v>1.7</v>
      </c>
      <c r="Q19" s="299"/>
      <c r="R19" s="277" t="s">
        <v>276</v>
      </c>
      <c r="S19" s="2092"/>
    </row>
    <row r="20" spans="1:19" s="117" customFormat="1" ht="24" customHeight="1">
      <c r="A20" s="2089"/>
      <c r="B20" s="277" t="s">
        <v>277</v>
      </c>
      <c r="C20" s="306"/>
      <c r="D20" s="278">
        <v>920874</v>
      </c>
      <c r="E20" s="278">
        <v>981922</v>
      </c>
      <c r="F20" s="278">
        <v>1642</v>
      </c>
      <c r="G20" s="278">
        <v>32109</v>
      </c>
      <c r="H20" s="279">
        <v>57028</v>
      </c>
      <c r="K20" s="279">
        <v>96380</v>
      </c>
      <c r="L20" s="278">
        <v>84343</v>
      </c>
      <c r="M20" s="279">
        <v>75718</v>
      </c>
      <c r="N20" s="278">
        <v>64694</v>
      </c>
      <c r="O20" s="278">
        <v>570008</v>
      </c>
      <c r="P20" s="252">
        <v>3.5</v>
      </c>
      <c r="Q20" s="299"/>
      <c r="R20" s="277" t="s">
        <v>277</v>
      </c>
      <c r="S20" s="2092"/>
    </row>
    <row r="21" spans="1:19" s="117" customFormat="1" ht="24" customHeight="1">
      <c r="A21" s="2089"/>
      <c r="B21" s="277" t="s">
        <v>278</v>
      </c>
      <c r="C21" s="306"/>
      <c r="D21" s="278">
        <v>783563</v>
      </c>
      <c r="E21" s="278">
        <v>758107</v>
      </c>
      <c r="F21" s="278">
        <v>1556</v>
      </c>
      <c r="G21" s="278">
        <v>14796</v>
      </c>
      <c r="H21" s="279">
        <v>42019</v>
      </c>
      <c r="K21" s="279">
        <v>56532</v>
      </c>
      <c r="L21" s="278">
        <v>88935</v>
      </c>
      <c r="M21" s="279">
        <v>154391</v>
      </c>
      <c r="N21" s="278">
        <v>95098</v>
      </c>
      <c r="O21" s="278">
        <v>304781</v>
      </c>
      <c r="P21" s="252">
        <v>2.7</v>
      </c>
      <c r="Q21" s="299"/>
      <c r="R21" s="277" t="s">
        <v>278</v>
      </c>
      <c r="S21" s="2092"/>
    </row>
    <row r="22" spans="1:19" s="117" customFormat="1" ht="24" customHeight="1">
      <c r="A22" s="2089"/>
      <c r="B22" s="277" t="s">
        <v>279</v>
      </c>
      <c r="C22" s="306"/>
      <c r="D22" s="278">
        <v>802234</v>
      </c>
      <c r="E22" s="278">
        <v>572238</v>
      </c>
      <c r="F22" s="278">
        <v>331</v>
      </c>
      <c r="G22" s="278">
        <v>11500</v>
      </c>
      <c r="H22" s="279">
        <v>13957</v>
      </c>
      <c r="K22" s="279">
        <v>45901</v>
      </c>
      <c r="L22" s="278">
        <v>54517</v>
      </c>
      <c r="M22" s="279">
        <v>68774</v>
      </c>
      <c r="N22" s="278">
        <v>55916</v>
      </c>
      <c r="O22" s="278">
        <v>321343</v>
      </c>
      <c r="P22" s="252">
        <v>2</v>
      </c>
      <c r="Q22" s="299"/>
      <c r="R22" s="277" t="s">
        <v>279</v>
      </c>
      <c r="S22" s="2092"/>
    </row>
    <row r="23" spans="1:19" s="117" customFormat="1" ht="24" customHeight="1">
      <c r="A23" s="2089"/>
      <c r="B23" s="277" t="s">
        <v>280</v>
      </c>
      <c r="C23" s="306"/>
      <c r="D23" s="278">
        <v>620362</v>
      </c>
      <c r="E23" s="278">
        <v>410687</v>
      </c>
      <c r="F23" s="278">
        <v>827</v>
      </c>
      <c r="G23" s="278">
        <v>16055</v>
      </c>
      <c r="H23" s="279">
        <v>34666</v>
      </c>
      <c r="K23" s="279">
        <v>71600</v>
      </c>
      <c r="L23" s="278">
        <v>32804</v>
      </c>
      <c r="M23" s="279">
        <v>66709</v>
      </c>
      <c r="N23" s="278">
        <v>96501</v>
      </c>
      <c r="O23" s="278">
        <v>91526</v>
      </c>
      <c r="P23" s="252">
        <v>1.5</v>
      </c>
      <c r="Q23" s="299"/>
      <c r="R23" s="277" t="s">
        <v>280</v>
      </c>
      <c r="S23" s="2092"/>
    </row>
    <row r="24" spans="1:19" s="117" customFormat="1" ht="24" customHeight="1">
      <c r="A24" s="2089"/>
      <c r="B24" s="277" t="s">
        <v>281</v>
      </c>
      <c r="C24" s="306"/>
      <c r="D24" s="278">
        <v>1232192</v>
      </c>
      <c r="E24" s="278">
        <v>852790</v>
      </c>
      <c r="F24" s="278">
        <v>4309</v>
      </c>
      <c r="G24" s="278">
        <v>56984</v>
      </c>
      <c r="H24" s="279">
        <v>81864</v>
      </c>
      <c r="K24" s="279">
        <v>121055</v>
      </c>
      <c r="L24" s="278">
        <v>146297</v>
      </c>
      <c r="M24" s="279">
        <v>192533</v>
      </c>
      <c r="N24" s="279">
        <v>150427</v>
      </c>
      <c r="O24" s="278">
        <v>99321</v>
      </c>
      <c r="P24" s="252">
        <v>3.1</v>
      </c>
      <c r="Q24" s="299"/>
      <c r="R24" s="277" t="s">
        <v>281</v>
      </c>
      <c r="S24" s="2092"/>
    </row>
    <row r="25" spans="1:19" s="282" customFormat="1" ht="24" customHeight="1">
      <c r="A25" s="2090"/>
      <c r="B25" s="281" t="s">
        <v>91</v>
      </c>
      <c r="C25" s="307"/>
      <c r="D25" s="255">
        <v>8857231</v>
      </c>
      <c r="E25" s="255">
        <v>6984809</v>
      </c>
      <c r="F25" s="255">
        <v>17484</v>
      </c>
      <c r="G25" s="255">
        <v>275897</v>
      </c>
      <c r="H25" s="279">
        <v>481901</v>
      </c>
      <c r="K25" s="256">
        <v>836766</v>
      </c>
      <c r="L25" s="278">
        <v>866064</v>
      </c>
      <c r="M25" s="279">
        <v>1113242</v>
      </c>
      <c r="N25" s="255">
        <v>905152</v>
      </c>
      <c r="O25" s="255">
        <v>2488302</v>
      </c>
      <c r="P25" s="254">
        <v>25.000000000000004</v>
      </c>
      <c r="Q25" s="300"/>
      <c r="R25" s="281" t="s">
        <v>91</v>
      </c>
      <c r="S25" s="2093"/>
    </row>
    <row r="26" spans="1:19" s="117" customFormat="1" ht="24" customHeight="1">
      <c r="A26" s="276"/>
      <c r="B26" s="277" t="s">
        <v>282</v>
      </c>
      <c r="C26" s="280"/>
      <c r="D26" s="278">
        <v>7371821</v>
      </c>
      <c r="E26" s="278">
        <v>5980587</v>
      </c>
      <c r="F26" s="278">
        <v>88262</v>
      </c>
      <c r="G26" s="278">
        <v>511360</v>
      </c>
      <c r="H26" s="279">
        <v>665024</v>
      </c>
      <c r="K26" s="279">
        <v>939151</v>
      </c>
      <c r="L26" s="278">
        <v>833485</v>
      </c>
      <c r="M26" s="279">
        <v>981141</v>
      </c>
      <c r="N26" s="279">
        <v>976539</v>
      </c>
      <c r="O26" s="278">
        <v>985627</v>
      </c>
      <c r="P26" s="252">
        <v>21.4</v>
      </c>
      <c r="Q26" s="299"/>
      <c r="R26" s="277" t="s">
        <v>282</v>
      </c>
      <c r="S26" s="280"/>
    </row>
    <row r="27" spans="1:19" s="117" customFormat="1" ht="24" customHeight="1">
      <c r="A27" s="2082" t="s">
        <v>283</v>
      </c>
      <c r="B27" s="277" t="s">
        <v>284</v>
      </c>
      <c r="C27" s="306"/>
      <c r="D27" s="278">
        <v>2200754</v>
      </c>
      <c r="E27" s="278">
        <v>2214391</v>
      </c>
      <c r="F27" s="278">
        <v>0</v>
      </c>
      <c r="G27" s="278">
        <v>0</v>
      </c>
      <c r="H27" s="279">
        <v>0</v>
      </c>
      <c r="K27" s="279">
        <v>0</v>
      </c>
      <c r="L27" s="278">
        <v>167764</v>
      </c>
      <c r="M27" s="279">
        <v>0</v>
      </c>
      <c r="N27" s="278">
        <v>1012</v>
      </c>
      <c r="O27" s="278">
        <v>2045615</v>
      </c>
      <c r="P27" s="252">
        <v>7.9</v>
      </c>
      <c r="Q27" s="299"/>
      <c r="R27" s="277" t="s">
        <v>284</v>
      </c>
      <c r="S27" s="2085" t="s">
        <v>283</v>
      </c>
    </row>
    <row r="28" spans="1:19" s="117" customFormat="1" ht="24" customHeight="1">
      <c r="A28" s="2083"/>
      <c r="B28" s="277" t="s">
        <v>285</v>
      </c>
      <c r="C28" s="306"/>
      <c r="D28" s="278">
        <v>323372</v>
      </c>
      <c r="E28" s="278">
        <v>278731</v>
      </c>
      <c r="F28" s="278">
        <v>268</v>
      </c>
      <c r="G28" s="278">
        <v>1963</v>
      </c>
      <c r="H28" s="279">
        <v>2138</v>
      </c>
      <c r="K28" s="279">
        <v>2246</v>
      </c>
      <c r="L28" s="278">
        <v>11134</v>
      </c>
      <c r="M28" s="279">
        <v>7081</v>
      </c>
      <c r="N28" s="278">
        <v>95428</v>
      </c>
      <c r="O28" s="278">
        <v>158474</v>
      </c>
      <c r="P28" s="252">
        <v>1</v>
      </c>
      <c r="Q28" s="299"/>
      <c r="R28" s="277" t="s">
        <v>285</v>
      </c>
      <c r="S28" s="2086"/>
    </row>
    <row r="29" spans="1:19" s="117" customFormat="1" ht="24" customHeight="1">
      <c r="A29" s="2083"/>
      <c r="B29" s="277" t="s">
        <v>286</v>
      </c>
      <c r="C29" s="306"/>
      <c r="D29" s="278">
        <v>369078</v>
      </c>
      <c r="E29" s="278">
        <v>291887</v>
      </c>
      <c r="F29" s="278">
        <v>196</v>
      </c>
      <c r="G29" s="278">
        <v>567</v>
      </c>
      <c r="H29" s="279">
        <v>211</v>
      </c>
      <c r="K29" s="279">
        <v>0</v>
      </c>
      <c r="L29" s="278">
        <v>180</v>
      </c>
      <c r="M29" s="279">
        <v>1666</v>
      </c>
      <c r="N29" s="278">
        <v>14094</v>
      </c>
      <c r="O29" s="278">
        <v>274971</v>
      </c>
      <c r="P29" s="252">
        <v>1.1</v>
      </c>
      <c r="Q29" s="299"/>
      <c r="R29" s="277" t="s">
        <v>286</v>
      </c>
      <c r="S29" s="2086"/>
    </row>
    <row r="30" spans="1:19" s="117" customFormat="1" ht="24" customHeight="1">
      <c r="A30" s="2083"/>
      <c r="B30" s="277" t="s">
        <v>287</v>
      </c>
      <c r="C30" s="306"/>
      <c r="D30" s="278">
        <v>1368453</v>
      </c>
      <c r="E30" s="278">
        <v>1373364</v>
      </c>
      <c r="F30" s="278">
        <v>133335</v>
      </c>
      <c r="G30" s="278">
        <v>2608</v>
      </c>
      <c r="H30" s="279">
        <v>637</v>
      </c>
      <c r="K30" s="279">
        <v>1189</v>
      </c>
      <c r="L30" s="278">
        <v>1312</v>
      </c>
      <c r="M30" s="279">
        <v>47941</v>
      </c>
      <c r="N30" s="278">
        <v>1377</v>
      </c>
      <c r="O30" s="278">
        <v>1184965</v>
      </c>
      <c r="P30" s="252">
        <v>4.9</v>
      </c>
      <c r="Q30" s="299"/>
      <c r="R30" s="277" t="s">
        <v>287</v>
      </c>
      <c r="S30" s="2086"/>
    </row>
    <row r="31" spans="1:19" s="282" customFormat="1" ht="24" customHeight="1">
      <c r="A31" s="2084"/>
      <c r="B31" s="281" t="s">
        <v>91</v>
      </c>
      <c r="C31" s="307"/>
      <c r="D31" s="255">
        <v>4261656</v>
      </c>
      <c r="E31" s="255">
        <v>4158372</v>
      </c>
      <c r="F31" s="255">
        <v>133799</v>
      </c>
      <c r="G31" s="255">
        <v>5137</v>
      </c>
      <c r="H31" s="279">
        <v>2985</v>
      </c>
      <c r="K31" s="256">
        <v>3435</v>
      </c>
      <c r="L31" s="278">
        <v>180390</v>
      </c>
      <c r="M31" s="279">
        <v>56688</v>
      </c>
      <c r="N31" s="255">
        <v>111910</v>
      </c>
      <c r="O31" s="255">
        <v>3664025</v>
      </c>
      <c r="P31" s="254">
        <v>14.9</v>
      </c>
      <c r="Q31" s="300"/>
      <c r="R31" s="281" t="s">
        <v>91</v>
      </c>
      <c r="S31" s="2087"/>
    </row>
    <row r="32" spans="1:19" s="117" customFormat="1" ht="24" customHeight="1">
      <c r="A32" s="276"/>
      <c r="B32" s="277" t="s">
        <v>288</v>
      </c>
      <c r="C32" s="280"/>
      <c r="D32" s="278">
        <v>1674521</v>
      </c>
      <c r="E32" s="278">
        <v>1447360</v>
      </c>
      <c r="F32" s="278">
        <v>60459</v>
      </c>
      <c r="G32" s="278">
        <v>305245</v>
      </c>
      <c r="H32" s="279">
        <v>382554</v>
      </c>
      <c r="K32" s="279">
        <v>172989</v>
      </c>
      <c r="L32" s="278">
        <v>110786</v>
      </c>
      <c r="M32" s="279">
        <v>174710</v>
      </c>
      <c r="N32" s="278">
        <v>109408</v>
      </c>
      <c r="O32" s="278">
        <v>131209</v>
      </c>
      <c r="P32" s="252">
        <v>5.2</v>
      </c>
      <c r="Q32" s="299"/>
      <c r="R32" s="277" t="s">
        <v>288</v>
      </c>
      <c r="S32" s="280"/>
    </row>
    <row r="33" spans="1:19" s="117" customFormat="1" ht="24" customHeight="1">
      <c r="A33" s="2082" t="s">
        <v>289</v>
      </c>
      <c r="B33" s="277" t="s">
        <v>290</v>
      </c>
      <c r="C33" s="306"/>
      <c r="D33" s="278">
        <v>163290</v>
      </c>
      <c r="E33" s="278">
        <v>128086</v>
      </c>
      <c r="F33" s="278">
        <v>716</v>
      </c>
      <c r="G33" s="278">
        <v>8126</v>
      </c>
      <c r="H33" s="279">
        <v>14878</v>
      </c>
      <c r="K33" s="279">
        <v>14160</v>
      </c>
      <c r="L33" s="278">
        <v>13517</v>
      </c>
      <c r="M33" s="279">
        <v>8309</v>
      </c>
      <c r="N33" s="278">
        <v>52518</v>
      </c>
      <c r="O33" s="278">
        <v>15863</v>
      </c>
      <c r="P33" s="252">
        <v>0.4</v>
      </c>
      <c r="Q33" s="299"/>
      <c r="R33" s="277" t="s">
        <v>290</v>
      </c>
      <c r="S33" s="2085" t="s">
        <v>289</v>
      </c>
    </row>
    <row r="34" spans="1:19" s="117" customFormat="1" ht="24" customHeight="1">
      <c r="A34" s="2083"/>
      <c r="B34" s="277" t="s">
        <v>291</v>
      </c>
      <c r="C34" s="306"/>
      <c r="D34" s="278">
        <v>695912</v>
      </c>
      <c r="E34" s="278">
        <v>640359</v>
      </c>
      <c r="F34" s="278">
        <v>20</v>
      </c>
      <c r="G34" s="278">
        <v>20</v>
      </c>
      <c r="H34" s="279">
        <v>0</v>
      </c>
      <c r="K34" s="279">
        <v>0</v>
      </c>
      <c r="L34" s="278">
        <v>902</v>
      </c>
      <c r="M34" s="279">
        <v>872</v>
      </c>
      <c r="N34" s="278">
        <v>0</v>
      </c>
      <c r="O34" s="278">
        <v>638544</v>
      </c>
      <c r="P34" s="252">
        <v>2.3</v>
      </c>
      <c r="Q34" s="299"/>
      <c r="R34" s="277" t="s">
        <v>291</v>
      </c>
      <c r="S34" s="2086"/>
    </row>
    <row r="35" spans="1:19" s="117" customFormat="1" ht="24" customHeight="1">
      <c r="A35" s="2083"/>
      <c r="B35" s="277" t="s">
        <v>292</v>
      </c>
      <c r="C35" s="306"/>
      <c r="D35" s="278">
        <v>1180131</v>
      </c>
      <c r="E35" s="278">
        <v>1035567</v>
      </c>
      <c r="F35" s="278">
        <v>6418</v>
      </c>
      <c r="G35" s="278">
        <v>46987</v>
      </c>
      <c r="H35" s="279">
        <v>129904</v>
      </c>
      <c r="K35" s="279">
        <v>221830</v>
      </c>
      <c r="L35" s="278">
        <v>147302</v>
      </c>
      <c r="M35" s="279">
        <v>86194</v>
      </c>
      <c r="N35" s="278">
        <v>97157</v>
      </c>
      <c r="O35" s="278">
        <v>299774</v>
      </c>
      <c r="P35" s="252">
        <v>3.7</v>
      </c>
      <c r="Q35" s="299"/>
      <c r="R35" s="277" t="s">
        <v>292</v>
      </c>
      <c r="S35" s="2086"/>
    </row>
    <row r="36" spans="1:19" s="282" customFormat="1" ht="24" customHeight="1">
      <c r="A36" s="2084"/>
      <c r="B36" s="281" t="s">
        <v>91</v>
      </c>
      <c r="C36" s="307"/>
      <c r="D36" s="255">
        <v>2039334</v>
      </c>
      <c r="E36" s="255">
        <v>1804011</v>
      </c>
      <c r="F36" s="255">
        <v>7154</v>
      </c>
      <c r="G36" s="255">
        <v>55134</v>
      </c>
      <c r="H36" s="279">
        <v>144782</v>
      </c>
      <c r="K36" s="256">
        <v>235989</v>
      </c>
      <c r="L36" s="278">
        <v>161721</v>
      </c>
      <c r="M36" s="279">
        <v>95375</v>
      </c>
      <c r="N36" s="255">
        <v>149676</v>
      </c>
      <c r="O36" s="255">
        <v>954181</v>
      </c>
      <c r="P36" s="254">
        <v>6.4</v>
      </c>
      <c r="Q36" s="300"/>
      <c r="R36" s="281" t="s">
        <v>91</v>
      </c>
      <c r="S36" s="2087"/>
    </row>
    <row r="37" spans="1:19" s="117" customFormat="1" ht="24" customHeight="1">
      <c r="A37" s="276"/>
      <c r="B37" s="277" t="s">
        <v>293</v>
      </c>
      <c r="C37" s="280"/>
      <c r="D37" s="278">
        <v>171317</v>
      </c>
      <c r="E37" s="278">
        <v>194364</v>
      </c>
      <c r="F37" s="278">
        <v>975</v>
      </c>
      <c r="G37" s="278">
        <v>573</v>
      </c>
      <c r="H37" s="279">
        <v>-213</v>
      </c>
      <c r="K37" s="279">
        <v>-1061</v>
      </c>
      <c r="L37" s="278">
        <v>5433</v>
      </c>
      <c r="M37" s="279">
        <v>54920</v>
      </c>
      <c r="N37" s="278">
        <v>4215</v>
      </c>
      <c r="O37" s="278">
        <v>129523</v>
      </c>
      <c r="P37" s="252">
        <v>0.7</v>
      </c>
      <c r="Q37" s="299"/>
      <c r="R37" s="277" t="s">
        <v>293</v>
      </c>
      <c r="S37" s="280"/>
    </row>
    <row r="38" spans="1:19" s="117" customFormat="1" ht="24" customHeight="1">
      <c r="A38" s="276"/>
      <c r="B38" s="277" t="s">
        <v>294</v>
      </c>
      <c r="C38" s="280"/>
      <c r="D38" s="278">
        <v>3672079</v>
      </c>
      <c r="E38" s="278">
        <v>3273111</v>
      </c>
      <c r="F38" s="278">
        <v>202778</v>
      </c>
      <c r="G38" s="278">
        <v>482685</v>
      </c>
      <c r="H38" s="279">
        <v>464880</v>
      </c>
      <c r="K38" s="283">
        <v>548614</v>
      </c>
      <c r="L38" s="278">
        <v>416223</v>
      </c>
      <c r="M38" s="279">
        <v>402191</v>
      </c>
      <c r="N38" s="278">
        <v>390472</v>
      </c>
      <c r="O38" s="278">
        <v>365268</v>
      </c>
      <c r="P38" s="252">
        <v>11.7</v>
      </c>
      <c r="Q38" s="299"/>
      <c r="R38" s="277" t="s">
        <v>294</v>
      </c>
      <c r="S38" s="280"/>
    </row>
    <row r="39" spans="1:19" s="117" customFormat="1" ht="24" customHeight="1">
      <c r="A39" s="276"/>
      <c r="B39" s="277" t="s">
        <v>295</v>
      </c>
      <c r="C39" s="280"/>
      <c r="D39" s="278">
        <v>1534443</v>
      </c>
      <c r="E39" s="278">
        <v>1468383</v>
      </c>
      <c r="F39" s="278">
        <v>253920</v>
      </c>
      <c r="G39" s="278">
        <v>84013</v>
      </c>
      <c r="H39" s="279">
        <v>169736</v>
      </c>
      <c r="K39" s="279">
        <v>289241</v>
      </c>
      <c r="L39" s="278">
        <v>82817</v>
      </c>
      <c r="M39" s="279">
        <v>94668</v>
      </c>
      <c r="N39" s="278">
        <v>57719</v>
      </c>
      <c r="O39" s="278">
        <v>436275</v>
      </c>
      <c r="P39" s="252">
        <v>5.2</v>
      </c>
      <c r="Q39" s="299"/>
      <c r="R39" s="277" t="s">
        <v>295</v>
      </c>
      <c r="S39" s="280"/>
    </row>
    <row r="40" spans="1:19" s="282" customFormat="1" ht="24" customHeight="1">
      <c r="A40" s="284"/>
      <c r="B40" s="281" t="s">
        <v>296</v>
      </c>
      <c r="C40" s="301"/>
      <c r="D40" s="255">
        <v>23440837</v>
      </c>
      <c r="E40" s="255">
        <v>20997530</v>
      </c>
      <c r="F40" s="255">
        <v>819864</v>
      </c>
      <c r="G40" s="255">
        <v>1960750</v>
      </c>
      <c r="H40" s="279">
        <v>2194393</v>
      </c>
      <c r="K40" s="256">
        <v>2732002</v>
      </c>
      <c r="L40" s="278">
        <v>2006743</v>
      </c>
      <c r="M40" s="279">
        <v>2104075</v>
      </c>
      <c r="N40" s="255">
        <v>2040325</v>
      </c>
      <c r="O40" s="255">
        <v>7139384</v>
      </c>
      <c r="P40" s="254">
        <v>75</v>
      </c>
      <c r="Q40" s="300"/>
      <c r="R40" s="281" t="s">
        <v>296</v>
      </c>
      <c r="S40" s="301"/>
    </row>
    <row r="41" spans="1:19" s="282" customFormat="1" ht="24" customHeight="1">
      <c r="A41" s="285"/>
      <c r="B41" s="286" t="s">
        <v>297</v>
      </c>
      <c r="C41" s="288"/>
      <c r="D41" s="257">
        <v>32298067</v>
      </c>
      <c r="E41" s="257">
        <v>27982339</v>
      </c>
      <c r="F41" s="257">
        <v>837348</v>
      </c>
      <c r="G41" s="257">
        <v>2236645</v>
      </c>
      <c r="H41" s="279">
        <v>2676292</v>
      </c>
      <c r="K41" s="287">
        <v>3568767</v>
      </c>
      <c r="L41" s="278">
        <v>2872805</v>
      </c>
      <c r="M41" s="279">
        <v>3217317</v>
      </c>
      <c r="N41" s="257">
        <v>2945476</v>
      </c>
      <c r="O41" s="257">
        <v>9627687</v>
      </c>
      <c r="P41" s="258">
        <v>100</v>
      </c>
      <c r="Q41" s="302"/>
      <c r="R41" s="286" t="s">
        <v>297</v>
      </c>
      <c r="S41" s="288"/>
    </row>
    <row r="42" spans="1:19" s="117" customFormat="1" ht="24" customHeight="1" thickBot="1">
      <c r="A42" s="289"/>
      <c r="B42" s="290" t="s">
        <v>298</v>
      </c>
      <c r="C42" s="294"/>
      <c r="D42" s="291" t="s">
        <v>299</v>
      </c>
      <c r="E42" s="259">
        <v>100</v>
      </c>
      <c r="F42" s="259">
        <v>3</v>
      </c>
      <c r="G42" s="259">
        <v>8</v>
      </c>
      <c r="H42" s="292">
        <v>9.6</v>
      </c>
      <c r="K42" s="292">
        <v>12.700000000000001</v>
      </c>
      <c r="L42" s="259">
        <v>10.3</v>
      </c>
      <c r="M42" s="292">
        <v>11.5</v>
      </c>
      <c r="N42" s="259">
        <v>10.5</v>
      </c>
      <c r="O42" s="259">
        <v>34.4</v>
      </c>
      <c r="P42" s="293"/>
      <c r="Q42" s="303"/>
      <c r="R42" s="290" t="s">
        <v>300</v>
      </c>
      <c r="S42" s="294"/>
    </row>
  </sheetData>
  <sheetProtection/>
  <mergeCells count="8">
    <mergeCell ref="F3:H3"/>
    <mergeCell ref="K3:O3"/>
    <mergeCell ref="A33:A36"/>
    <mergeCell ref="S33:S36"/>
    <mergeCell ref="A8:A25"/>
    <mergeCell ref="S8:S25"/>
    <mergeCell ref="A27:A31"/>
    <mergeCell ref="S27:S31"/>
  </mergeCells>
  <printOptions/>
  <pageMargins left="0.8267716535433072" right="0.5905511811023623" top="0.7874015748031497" bottom="0.7874015748031497" header="0.5118110236220472" footer="0.5118110236220472"/>
  <pageSetup fitToWidth="0" horizontalDpi="600" verticalDpi="600" orientation="portrait" paperSize="9" scale="76" r:id="rId2"/>
  <colBreaks count="1" manualBreakCount="1">
    <brk id="9" max="41" man="1"/>
  </colBreaks>
  <drawing r:id="rId1"/>
</worksheet>
</file>

<file path=xl/worksheets/sheet6.xml><?xml version="1.0" encoding="utf-8"?>
<worksheet xmlns="http://schemas.openxmlformats.org/spreadsheetml/2006/main" xmlns:r="http://schemas.openxmlformats.org/officeDocument/2006/relationships">
  <sheetPr transitionEvaluation="1"/>
  <dimension ref="A1:I50"/>
  <sheetViews>
    <sheetView showGridLines="0" defaultGridColor="0" view="pageBreakPreview" zoomScale="80" zoomScaleSheetLayoutView="80" zoomScalePageLayoutView="0" colorId="22" workbookViewId="0" topLeftCell="A1">
      <selection activeCell="M18" sqref="M18"/>
    </sheetView>
  </sheetViews>
  <sheetFormatPr defaultColWidth="10.796875" defaultRowHeight="15"/>
  <cols>
    <col min="1" max="1" width="2.59765625" style="315" customWidth="1"/>
    <col min="2" max="2" width="9.69921875" style="315" customWidth="1"/>
    <col min="3" max="3" width="2.59765625" style="315" customWidth="1"/>
    <col min="4" max="4" width="7.19921875" style="315" customWidth="1"/>
    <col min="5" max="5" width="18.3984375" style="315" customWidth="1"/>
    <col min="6" max="6" width="3.3984375" style="315" customWidth="1"/>
    <col min="7" max="7" width="16" style="315" customWidth="1"/>
    <col min="8" max="8" width="23" style="315" customWidth="1"/>
    <col min="9" max="16384" width="10.69921875" style="315" customWidth="1"/>
  </cols>
  <sheetData>
    <row r="1" spans="1:9" ht="27" customHeight="1">
      <c r="A1" s="311" t="s">
        <v>303</v>
      </c>
      <c r="B1" s="312"/>
      <c r="C1" s="312"/>
      <c r="D1" s="312"/>
      <c r="E1" s="313"/>
      <c r="F1" s="313"/>
      <c r="G1" s="313"/>
      <c r="H1" s="313"/>
      <c r="I1" s="314"/>
    </row>
    <row r="2" spans="1:9" ht="27" customHeight="1">
      <c r="A2" s="314"/>
      <c r="B2" s="311" t="s">
        <v>304</v>
      </c>
      <c r="C2" s="314"/>
      <c r="D2" s="314"/>
      <c r="E2" s="314"/>
      <c r="F2" s="314"/>
      <c r="G2" s="314"/>
      <c r="H2" s="316"/>
      <c r="I2" s="314"/>
    </row>
    <row r="3" spans="1:9" ht="17.25" customHeight="1" thickBot="1">
      <c r="A3" s="314"/>
      <c r="B3" s="314"/>
      <c r="C3" s="314"/>
      <c r="D3" s="314"/>
      <c r="E3" s="314"/>
      <c r="F3" s="314"/>
      <c r="G3" s="314"/>
      <c r="H3" s="317" t="s">
        <v>305</v>
      </c>
      <c r="I3" s="314"/>
    </row>
    <row r="4" spans="1:9" s="320" customFormat="1" ht="17.25" customHeight="1">
      <c r="A4" s="2141" t="s">
        <v>306</v>
      </c>
      <c r="B4" s="2142"/>
      <c r="C4" s="2142"/>
      <c r="D4" s="2142"/>
      <c r="E4" s="2142"/>
      <c r="F4" s="2142"/>
      <c r="G4" s="2143"/>
      <c r="H4" s="318" t="s">
        <v>307</v>
      </c>
      <c r="I4" s="319"/>
    </row>
    <row r="5" spans="1:9" s="320" customFormat="1" ht="17.25" customHeight="1">
      <c r="A5" s="2144" t="s">
        <v>308</v>
      </c>
      <c r="B5" s="2145"/>
      <c r="C5" s="2145"/>
      <c r="D5" s="2145"/>
      <c r="E5" s="2145"/>
      <c r="F5" s="2145"/>
      <c r="G5" s="2146"/>
      <c r="H5" s="321">
        <v>4339861</v>
      </c>
      <c r="I5" s="319"/>
    </row>
    <row r="6" spans="1:9" s="320" customFormat="1" ht="17.25" customHeight="1">
      <c r="A6" s="2144" t="s">
        <v>309</v>
      </c>
      <c r="B6" s="2145"/>
      <c r="C6" s="2145"/>
      <c r="D6" s="2145"/>
      <c r="E6" s="2145"/>
      <c r="F6" s="2145"/>
      <c r="G6" s="2146"/>
      <c r="H6" s="321">
        <v>3887497</v>
      </c>
      <c r="I6" s="319"/>
    </row>
    <row r="7" spans="1:9" s="320" customFormat="1" ht="17.25" customHeight="1">
      <c r="A7" s="2144" t="s">
        <v>310</v>
      </c>
      <c r="B7" s="2145"/>
      <c r="C7" s="2145"/>
      <c r="D7" s="2145"/>
      <c r="E7" s="2145"/>
      <c r="F7" s="2145"/>
      <c r="G7" s="2146"/>
      <c r="H7" s="321">
        <v>3508426</v>
      </c>
      <c r="I7" s="319"/>
    </row>
    <row r="8" spans="1:9" s="320" customFormat="1" ht="17.25" customHeight="1">
      <c r="A8" s="2144" t="s">
        <v>311</v>
      </c>
      <c r="B8" s="2145"/>
      <c r="C8" s="2145"/>
      <c r="D8" s="2145"/>
      <c r="E8" s="2145"/>
      <c r="F8" s="2145"/>
      <c r="G8" s="2146"/>
      <c r="H8" s="321">
        <v>3198106</v>
      </c>
      <c r="I8" s="319"/>
    </row>
    <row r="9" spans="1:9" s="320" customFormat="1" ht="17.25" customHeight="1">
      <c r="A9" s="2144" t="s">
        <v>312</v>
      </c>
      <c r="B9" s="2145"/>
      <c r="C9" s="2145"/>
      <c r="D9" s="2145"/>
      <c r="E9" s="2145"/>
      <c r="F9" s="2145"/>
      <c r="G9" s="2146"/>
      <c r="H9" s="321">
        <f>H32</f>
        <v>2754175</v>
      </c>
      <c r="I9" s="319"/>
    </row>
    <row r="10" spans="1:9" s="320" customFormat="1" ht="17.25" customHeight="1">
      <c r="A10" s="2139" t="s">
        <v>313</v>
      </c>
      <c r="B10" s="2140"/>
      <c r="C10" s="2140"/>
      <c r="D10" s="2140"/>
      <c r="E10" s="2140"/>
      <c r="F10" s="2140"/>
      <c r="G10" s="2140"/>
      <c r="H10" s="322"/>
      <c r="I10" s="319"/>
    </row>
    <row r="11" spans="1:9" s="320" customFormat="1" ht="17.25" customHeight="1">
      <c r="A11" s="323"/>
      <c r="B11" s="324"/>
      <c r="C11" s="325"/>
      <c r="D11" s="2133" t="s">
        <v>314</v>
      </c>
      <c r="E11" s="2134"/>
      <c r="F11" s="2134"/>
      <c r="G11" s="2135"/>
      <c r="H11" s="326">
        <v>341771</v>
      </c>
      <c r="I11" s="319"/>
    </row>
    <row r="12" spans="1:9" s="320" customFormat="1" ht="17.25" customHeight="1">
      <c r="A12" s="327"/>
      <c r="C12" s="328"/>
      <c r="D12" s="2105" t="s">
        <v>315</v>
      </c>
      <c r="E12" s="2106"/>
      <c r="F12" s="2106"/>
      <c r="G12" s="2107"/>
      <c r="H12" s="321">
        <v>873182</v>
      </c>
      <c r="I12" s="319"/>
    </row>
    <row r="13" spans="1:9" s="320" customFormat="1" ht="17.25" customHeight="1">
      <c r="A13" s="327"/>
      <c r="B13" s="329" t="s">
        <v>316</v>
      </c>
      <c r="C13" s="328"/>
      <c r="D13" s="2105" t="s">
        <v>317</v>
      </c>
      <c r="E13" s="2106"/>
      <c r="F13" s="2106"/>
      <c r="G13" s="2107"/>
      <c r="H13" s="321">
        <v>360787</v>
      </c>
      <c r="I13" s="319"/>
    </row>
    <row r="14" spans="1:9" s="320" customFormat="1" ht="17.25" customHeight="1">
      <c r="A14" s="327"/>
      <c r="B14" s="329" t="s">
        <v>318</v>
      </c>
      <c r="C14" s="328"/>
      <c r="D14" s="2105" t="s">
        <v>319</v>
      </c>
      <c r="E14" s="2106"/>
      <c r="F14" s="2106"/>
      <c r="G14" s="2107"/>
      <c r="H14" s="321">
        <v>397410</v>
      </c>
      <c r="I14" s="319"/>
    </row>
    <row r="15" spans="1:9" s="320" customFormat="1" ht="17.25" customHeight="1">
      <c r="A15" s="327"/>
      <c r="B15" s="329" t="s">
        <v>320</v>
      </c>
      <c r="C15" s="328"/>
      <c r="D15" s="2105" t="s">
        <v>321</v>
      </c>
      <c r="E15" s="2106"/>
      <c r="F15" s="2106"/>
      <c r="G15" s="2107"/>
      <c r="H15" s="321">
        <v>8720</v>
      </c>
      <c r="I15" s="319"/>
    </row>
    <row r="16" spans="1:9" s="320" customFormat="1" ht="17.25" customHeight="1">
      <c r="A16" s="327"/>
      <c r="B16" s="329" t="s">
        <v>322</v>
      </c>
      <c r="C16" s="328"/>
      <c r="D16" s="2105" t="s">
        <v>323</v>
      </c>
      <c r="E16" s="2106"/>
      <c r="F16" s="2106"/>
      <c r="G16" s="2107"/>
      <c r="H16" s="321">
        <v>33777</v>
      </c>
      <c r="I16" s="319"/>
    </row>
    <row r="17" spans="1:9" s="320" customFormat="1" ht="17.25" customHeight="1">
      <c r="A17" s="327"/>
      <c r="B17" s="329" t="s">
        <v>324</v>
      </c>
      <c r="C17" s="328"/>
      <c r="D17" s="2105" t="s">
        <v>325</v>
      </c>
      <c r="E17" s="2106"/>
      <c r="F17" s="2106"/>
      <c r="G17" s="2107"/>
      <c r="H17" s="321">
        <v>75171</v>
      </c>
      <c r="I17" s="319"/>
    </row>
    <row r="18" spans="1:9" s="320" customFormat="1" ht="17.25" customHeight="1">
      <c r="A18" s="327"/>
      <c r="B18" s="329" t="s">
        <v>326</v>
      </c>
      <c r="C18" s="328"/>
      <c r="D18" s="2105" t="s">
        <v>327</v>
      </c>
      <c r="E18" s="2106"/>
      <c r="F18" s="2106"/>
      <c r="G18" s="2107"/>
      <c r="H18" s="321">
        <v>0</v>
      </c>
      <c r="I18" s="319"/>
    </row>
    <row r="19" spans="1:9" s="320" customFormat="1" ht="17.25" customHeight="1">
      <c r="A19" s="327"/>
      <c r="B19" s="329"/>
      <c r="C19" s="328"/>
      <c r="D19" s="2105" t="s">
        <v>328</v>
      </c>
      <c r="E19" s="2106"/>
      <c r="F19" s="2106"/>
      <c r="G19" s="2107"/>
      <c r="H19" s="321">
        <v>581921</v>
      </c>
      <c r="I19" s="319"/>
    </row>
    <row r="20" spans="1:9" s="320" customFormat="1" ht="17.25" customHeight="1">
      <c r="A20" s="330"/>
      <c r="B20" s="319"/>
      <c r="C20" s="331"/>
      <c r="D20" s="2108" t="s">
        <v>329</v>
      </c>
      <c r="E20" s="2109"/>
      <c r="F20" s="2109"/>
      <c r="G20" s="2110"/>
      <c r="H20" s="321">
        <v>12284</v>
      </c>
      <c r="I20" s="319"/>
    </row>
    <row r="21" spans="1:9" s="320" customFormat="1" ht="17.25" customHeight="1">
      <c r="A21" s="2136" t="s">
        <v>330</v>
      </c>
      <c r="B21" s="2137"/>
      <c r="C21" s="2138"/>
      <c r="D21" s="2133" t="s">
        <v>331</v>
      </c>
      <c r="E21" s="2134"/>
      <c r="F21" s="2134"/>
      <c r="G21" s="2135"/>
      <c r="H21" s="326">
        <v>1857</v>
      </c>
      <c r="I21" s="319"/>
    </row>
    <row r="22" spans="1:9" s="320" customFormat="1" ht="17.25" customHeight="1">
      <c r="A22" s="2121" t="s">
        <v>332</v>
      </c>
      <c r="B22" s="2122"/>
      <c r="C22" s="2123"/>
      <c r="D22" s="2105" t="s">
        <v>333</v>
      </c>
      <c r="E22" s="2106"/>
      <c r="F22" s="2106"/>
      <c r="G22" s="2107"/>
      <c r="H22" s="321">
        <v>1324</v>
      </c>
      <c r="I22" s="319"/>
    </row>
    <row r="23" spans="1:9" s="320" customFormat="1" ht="17.25" customHeight="1">
      <c r="A23" s="2124" t="s">
        <v>334</v>
      </c>
      <c r="B23" s="2125"/>
      <c r="C23" s="2126"/>
      <c r="D23" s="2127" t="s">
        <v>335</v>
      </c>
      <c r="E23" s="2128"/>
      <c r="F23" s="2128"/>
      <c r="G23" s="2129"/>
      <c r="H23" s="321">
        <v>1</v>
      </c>
      <c r="I23" s="319"/>
    </row>
    <row r="24" spans="1:9" s="320" customFormat="1" ht="17.25" customHeight="1">
      <c r="A24" s="323"/>
      <c r="B24" s="2130" t="s">
        <v>336</v>
      </c>
      <c r="C24" s="325"/>
      <c r="D24" s="2133" t="s">
        <v>337</v>
      </c>
      <c r="E24" s="2134"/>
      <c r="F24" s="2134"/>
      <c r="G24" s="2135"/>
      <c r="H24" s="326">
        <v>12273</v>
      </c>
      <c r="I24" s="319"/>
    </row>
    <row r="25" spans="1:9" s="320" customFormat="1" ht="17.25" customHeight="1">
      <c r="A25" s="327"/>
      <c r="B25" s="2131"/>
      <c r="C25" s="328"/>
      <c r="D25" s="2105" t="s">
        <v>338</v>
      </c>
      <c r="E25" s="2106"/>
      <c r="F25" s="2106"/>
      <c r="G25" s="2107"/>
      <c r="H25" s="321">
        <v>16421</v>
      </c>
      <c r="I25" s="319"/>
    </row>
    <row r="26" spans="1:9" s="320" customFormat="1" ht="17.25" customHeight="1">
      <c r="A26" s="327"/>
      <c r="B26" s="2131"/>
      <c r="C26" s="328"/>
      <c r="D26" s="2105" t="s">
        <v>339</v>
      </c>
      <c r="E26" s="2106"/>
      <c r="F26" s="2106"/>
      <c r="G26" s="2107"/>
      <c r="H26" s="321">
        <v>0</v>
      </c>
      <c r="I26" s="319"/>
    </row>
    <row r="27" spans="1:9" s="320" customFormat="1" ht="17.25" customHeight="1">
      <c r="A27" s="327"/>
      <c r="B27" s="2131"/>
      <c r="C27" s="328"/>
      <c r="D27" s="2105" t="s">
        <v>340</v>
      </c>
      <c r="E27" s="2106"/>
      <c r="F27" s="2106"/>
      <c r="G27" s="2107"/>
      <c r="H27" s="321">
        <v>0</v>
      </c>
      <c r="I27" s="319"/>
    </row>
    <row r="28" spans="1:9" s="320" customFormat="1" ht="17.25" customHeight="1">
      <c r="A28" s="327"/>
      <c r="B28" s="2131"/>
      <c r="C28" s="328"/>
      <c r="D28" s="2105" t="s">
        <v>341</v>
      </c>
      <c r="E28" s="2106"/>
      <c r="F28" s="2106"/>
      <c r="G28" s="2107"/>
      <c r="H28" s="321">
        <v>0</v>
      </c>
      <c r="I28" s="319"/>
    </row>
    <row r="29" spans="1:9" s="320" customFormat="1" ht="17.25" customHeight="1">
      <c r="A29" s="327"/>
      <c r="B29" s="2131"/>
      <c r="C29" s="328"/>
      <c r="D29" s="2105" t="s">
        <v>342</v>
      </c>
      <c r="E29" s="2106"/>
      <c r="F29" s="2106"/>
      <c r="G29" s="2107"/>
      <c r="H29" s="321">
        <v>33</v>
      </c>
      <c r="I29" s="319"/>
    </row>
    <row r="30" spans="1:9" s="320" customFormat="1" ht="17.25" customHeight="1">
      <c r="A30" s="327"/>
      <c r="B30" s="2132"/>
      <c r="C30" s="328"/>
      <c r="D30" s="2108" t="s">
        <v>343</v>
      </c>
      <c r="E30" s="2109"/>
      <c r="F30" s="2109"/>
      <c r="G30" s="2110"/>
      <c r="H30" s="321">
        <v>37243</v>
      </c>
      <c r="I30" s="319"/>
    </row>
    <row r="31" spans="1:9" s="320" customFormat="1" ht="17.25" customHeight="1">
      <c r="A31" s="2111" t="s">
        <v>344</v>
      </c>
      <c r="B31" s="2112"/>
      <c r="C31" s="2112"/>
      <c r="D31" s="2112"/>
      <c r="E31" s="2112"/>
      <c r="F31" s="2112"/>
      <c r="G31" s="2113"/>
      <c r="H31" s="332">
        <v>0</v>
      </c>
      <c r="I31" s="319"/>
    </row>
    <row r="32" spans="1:9" s="320" customFormat="1" ht="17.25" customHeight="1" thickBot="1">
      <c r="A32" s="2114" t="s">
        <v>345</v>
      </c>
      <c r="B32" s="2115"/>
      <c r="C32" s="2115"/>
      <c r="D32" s="2115"/>
      <c r="E32" s="2115"/>
      <c r="F32" s="2115"/>
      <c r="G32" s="2116"/>
      <c r="H32" s="333">
        <f>SUM(H11:H31)</f>
        <v>2754175</v>
      </c>
      <c r="I32" s="319"/>
    </row>
    <row r="33" spans="1:9" ht="17.25" customHeight="1">
      <c r="A33" s="314"/>
      <c r="B33" s="314"/>
      <c r="C33" s="314"/>
      <c r="D33" s="314"/>
      <c r="E33" s="314"/>
      <c r="F33" s="314"/>
      <c r="G33" s="314"/>
      <c r="H33" s="334"/>
      <c r="I33" s="314"/>
    </row>
    <row r="34" ht="17.25" customHeight="1"/>
    <row r="35" ht="17.25" customHeight="1" thickBot="1">
      <c r="H35" s="335" t="s">
        <v>346</v>
      </c>
    </row>
    <row r="36" spans="1:8" s="320" customFormat="1" ht="17.25" customHeight="1">
      <c r="A36" s="2117" t="s">
        <v>306</v>
      </c>
      <c r="B36" s="2118"/>
      <c r="C36" s="2118"/>
      <c r="D36" s="2118"/>
      <c r="E36" s="2119"/>
      <c r="F36" s="2120" t="s">
        <v>347</v>
      </c>
      <c r="G36" s="2119"/>
      <c r="H36" s="336" t="s">
        <v>348</v>
      </c>
    </row>
    <row r="37" spans="1:8" s="320" customFormat="1" ht="17.25" customHeight="1">
      <c r="A37" s="2100" t="str">
        <f aca="true" t="shared" si="0" ref="A37:A42">A5</f>
        <v>平 成 ２ ３ 年 度</v>
      </c>
      <c r="B37" s="2101"/>
      <c r="C37" s="2101"/>
      <c r="D37" s="2101"/>
      <c r="E37" s="2102"/>
      <c r="F37" s="337"/>
      <c r="G37" s="308">
        <v>616</v>
      </c>
      <c r="H37" s="309">
        <v>2382</v>
      </c>
    </row>
    <row r="38" spans="1:8" s="320" customFormat="1" ht="17.25" customHeight="1">
      <c r="A38" s="2100" t="str">
        <f t="shared" si="0"/>
        <v>平 成 ２ ４ 年 度</v>
      </c>
      <c r="B38" s="2101"/>
      <c r="C38" s="2101"/>
      <c r="D38" s="2101"/>
      <c r="E38" s="2102"/>
      <c r="F38" s="337"/>
      <c r="G38" s="308">
        <v>639</v>
      </c>
      <c r="H38" s="309">
        <v>2446</v>
      </c>
    </row>
    <row r="39" spans="1:8" s="320" customFormat="1" ht="17.25" customHeight="1">
      <c r="A39" s="2100" t="str">
        <f t="shared" si="0"/>
        <v>平 成 ２ ５ 年 度</v>
      </c>
      <c r="B39" s="2101"/>
      <c r="C39" s="2101"/>
      <c r="D39" s="2101"/>
      <c r="E39" s="2102"/>
      <c r="F39" s="337"/>
      <c r="G39" s="308">
        <v>687</v>
      </c>
      <c r="H39" s="309">
        <v>2500</v>
      </c>
    </row>
    <row r="40" spans="1:8" s="320" customFormat="1" ht="17.25" customHeight="1">
      <c r="A40" s="2100" t="str">
        <f t="shared" si="0"/>
        <v>平 成 ２ ６ 年 度</v>
      </c>
      <c r="B40" s="2101"/>
      <c r="C40" s="2101"/>
      <c r="D40" s="2101"/>
      <c r="E40" s="2102"/>
      <c r="F40" s="337"/>
      <c r="G40" s="308">
        <v>676</v>
      </c>
      <c r="H40" s="309">
        <v>2465</v>
      </c>
    </row>
    <row r="41" spans="1:8" s="320" customFormat="1" ht="17.25" customHeight="1">
      <c r="A41" s="2100" t="str">
        <f t="shared" si="0"/>
        <v>平 成 ２ ７ 年 度</v>
      </c>
      <c r="B41" s="2101"/>
      <c r="C41" s="2101"/>
      <c r="D41" s="2101"/>
      <c r="E41" s="2102"/>
      <c r="F41" s="337"/>
      <c r="G41" s="308">
        <f>G50</f>
        <v>685</v>
      </c>
      <c r="H41" s="309">
        <f>H50</f>
        <v>2469</v>
      </c>
    </row>
    <row r="42" spans="1:8" s="320" customFormat="1" ht="17.25" customHeight="1">
      <c r="A42" s="2103" t="str">
        <f t="shared" si="0"/>
        <v> (平成２７年度の内訳)</v>
      </c>
      <c r="B42" s="2104"/>
      <c r="C42" s="2104"/>
      <c r="D42" s="2104"/>
      <c r="E42" s="2104"/>
      <c r="F42" s="338"/>
      <c r="G42" s="339"/>
      <c r="H42" s="340"/>
    </row>
    <row r="43" spans="1:9" s="320" customFormat="1" ht="17.25" customHeight="1">
      <c r="A43" s="2094" t="s">
        <v>349</v>
      </c>
      <c r="B43" s="2095"/>
      <c r="C43" s="2095"/>
      <c r="D43" s="2095"/>
      <c r="E43" s="2096"/>
      <c r="F43" s="341"/>
      <c r="G43" s="342">
        <v>32</v>
      </c>
      <c r="H43" s="343">
        <v>1043</v>
      </c>
      <c r="I43" s="319"/>
    </row>
    <row r="44" spans="1:8" s="320" customFormat="1" ht="17.25" customHeight="1">
      <c r="A44" s="2094" t="s">
        <v>350</v>
      </c>
      <c r="B44" s="2095"/>
      <c r="C44" s="2095"/>
      <c r="D44" s="2095"/>
      <c r="E44" s="2096"/>
      <c r="F44" s="344"/>
      <c r="G44" s="345">
        <v>23</v>
      </c>
      <c r="H44" s="343">
        <v>342</v>
      </c>
    </row>
    <row r="45" spans="1:8" s="320" customFormat="1" ht="17.25" customHeight="1">
      <c r="A45" s="2094" t="s">
        <v>351</v>
      </c>
      <c r="B45" s="2095"/>
      <c r="C45" s="2095"/>
      <c r="D45" s="2095"/>
      <c r="E45" s="2096"/>
      <c r="F45" s="344"/>
      <c r="G45" s="345">
        <v>22</v>
      </c>
      <c r="H45" s="343">
        <v>298</v>
      </c>
    </row>
    <row r="46" spans="1:8" s="320" customFormat="1" ht="17.25" customHeight="1">
      <c r="A46" s="2094" t="s">
        <v>352</v>
      </c>
      <c r="B46" s="2095"/>
      <c r="C46" s="2095"/>
      <c r="D46" s="2095"/>
      <c r="E46" s="2096"/>
      <c r="F46" s="344"/>
      <c r="G46" s="345">
        <v>24</v>
      </c>
      <c r="H46" s="343">
        <v>27</v>
      </c>
    </row>
    <row r="47" spans="1:8" s="320" customFormat="1" ht="17.25" customHeight="1">
      <c r="A47" s="2094" t="s">
        <v>353</v>
      </c>
      <c r="B47" s="2095"/>
      <c r="C47" s="2095"/>
      <c r="D47" s="2095"/>
      <c r="E47" s="2096"/>
      <c r="F47" s="344"/>
      <c r="G47" s="345">
        <v>42</v>
      </c>
      <c r="H47" s="343">
        <v>189</v>
      </c>
    </row>
    <row r="48" spans="1:8" s="320" customFormat="1" ht="17.25" customHeight="1">
      <c r="A48" s="2094" t="s">
        <v>354</v>
      </c>
      <c r="B48" s="2095"/>
      <c r="C48" s="2095"/>
      <c r="D48" s="2095"/>
      <c r="E48" s="2096"/>
      <c r="F48" s="344"/>
      <c r="G48" s="345">
        <v>89</v>
      </c>
      <c r="H48" s="343">
        <v>117</v>
      </c>
    </row>
    <row r="49" spans="1:8" s="320" customFormat="1" ht="17.25" customHeight="1">
      <c r="A49" s="2094" t="s">
        <v>355</v>
      </c>
      <c r="B49" s="2095"/>
      <c r="C49" s="2095"/>
      <c r="D49" s="2095"/>
      <c r="E49" s="2096"/>
      <c r="F49" s="344"/>
      <c r="G49" s="345">
        <v>453</v>
      </c>
      <c r="H49" s="343">
        <v>453</v>
      </c>
    </row>
    <row r="50" spans="1:8" s="320" customFormat="1" ht="17.25" customHeight="1" thickBot="1">
      <c r="A50" s="2097" t="s">
        <v>356</v>
      </c>
      <c r="B50" s="2098"/>
      <c r="C50" s="2098"/>
      <c r="D50" s="2098"/>
      <c r="E50" s="2099"/>
      <c r="F50" s="346"/>
      <c r="G50" s="347">
        <f>SUM(G43:G49)</f>
        <v>685</v>
      </c>
      <c r="H50" s="348">
        <f>SUM(H43:H49)</f>
        <v>2469</v>
      </c>
    </row>
  </sheetData>
  <sheetProtection/>
  <mergeCells count="49">
    <mergeCell ref="A4:G4"/>
    <mergeCell ref="A5:G5"/>
    <mergeCell ref="A6:G6"/>
    <mergeCell ref="A7:G7"/>
    <mergeCell ref="A8:G8"/>
    <mergeCell ref="A9:G9"/>
    <mergeCell ref="A10:G10"/>
    <mergeCell ref="D11:G11"/>
    <mergeCell ref="D12:G12"/>
    <mergeCell ref="D13:G13"/>
    <mergeCell ref="D14:G14"/>
    <mergeCell ref="D15:G15"/>
    <mergeCell ref="D16:G16"/>
    <mergeCell ref="D17:G17"/>
    <mergeCell ref="D18:G18"/>
    <mergeCell ref="D19:G19"/>
    <mergeCell ref="D20:G20"/>
    <mergeCell ref="A21:C21"/>
    <mergeCell ref="D21:G21"/>
    <mergeCell ref="A22:C22"/>
    <mergeCell ref="D22:G22"/>
    <mergeCell ref="A23:C23"/>
    <mergeCell ref="D23:G23"/>
    <mergeCell ref="B24:B30"/>
    <mergeCell ref="D24:G24"/>
    <mergeCell ref="D25:G25"/>
    <mergeCell ref="D26:G26"/>
    <mergeCell ref="D27:G27"/>
    <mergeCell ref="D28:G28"/>
    <mergeCell ref="D29:G29"/>
    <mergeCell ref="D30:G30"/>
    <mergeCell ref="A31:G31"/>
    <mergeCell ref="A32:G32"/>
    <mergeCell ref="A36:E36"/>
    <mergeCell ref="F36:G36"/>
    <mergeCell ref="A37:E37"/>
    <mergeCell ref="A38:E38"/>
    <mergeCell ref="A39:E39"/>
    <mergeCell ref="A40:E40"/>
    <mergeCell ref="A41:E41"/>
    <mergeCell ref="A42:E42"/>
    <mergeCell ref="A49:E49"/>
    <mergeCell ref="A50:E50"/>
    <mergeCell ref="A43:E43"/>
    <mergeCell ref="A44:E44"/>
    <mergeCell ref="A45:E45"/>
    <mergeCell ref="A46:E46"/>
    <mergeCell ref="A47:E47"/>
    <mergeCell ref="A48:E48"/>
  </mergeCells>
  <printOptions horizontalCentered="1"/>
  <pageMargins left="0.9448818897637796" right="0.7480314960629921" top="0.6692913385826772" bottom="0.7874015748031497" header="0.5118110236220472" footer="0.5118110236220472"/>
  <pageSetup horizontalDpi="600" verticalDpi="600" orientation="portrait" paperSize="9" scale="87" r:id="rId2"/>
  <drawing r:id="rId1"/>
</worksheet>
</file>

<file path=xl/worksheets/sheet7.xml><?xml version="1.0" encoding="utf-8"?>
<worksheet xmlns="http://schemas.openxmlformats.org/spreadsheetml/2006/main" xmlns:r="http://schemas.openxmlformats.org/officeDocument/2006/relationships">
  <dimension ref="A1:C30"/>
  <sheetViews>
    <sheetView view="pageBreakPreview" zoomScale="90" zoomScaleNormal="75" zoomScaleSheetLayoutView="90" zoomScalePageLayoutView="0" workbookViewId="0" topLeftCell="A1">
      <selection activeCell="M18" sqref="M18"/>
    </sheetView>
  </sheetViews>
  <sheetFormatPr defaultColWidth="8.796875" defaultRowHeight="15"/>
  <cols>
    <col min="1" max="1" width="6.19921875" style="315" customWidth="1"/>
    <col min="2" max="2" width="52.3984375" style="315" customWidth="1"/>
    <col min="3" max="3" width="24.19921875" style="315" customWidth="1"/>
    <col min="4" max="4" width="9.59765625" style="315" customWidth="1"/>
    <col min="5" max="5" width="9" style="315" customWidth="1"/>
    <col min="6" max="6" width="23.59765625" style="315" customWidth="1"/>
    <col min="7" max="7" width="8.8984375" style="315" customWidth="1"/>
    <col min="8" max="8" width="21.59765625" style="315" customWidth="1"/>
    <col min="9" max="16384" width="9" style="315" customWidth="1"/>
  </cols>
  <sheetData>
    <row r="1" ht="18.75">
      <c r="A1" s="349"/>
    </row>
    <row r="2" ht="17.25">
      <c r="A2" s="311" t="s">
        <v>357</v>
      </c>
    </row>
    <row r="3" ht="26.25" customHeight="1"/>
    <row r="4" ht="26.25" customHeight="1" thickBot="1">
      <c r="C4" s="335" t="s">
        <v>358</v>
      </c>
    </row>
    <row r="5" spans="2:3" ht="26.25" customHeight="1">
      <c r="B5" s="357" t="s">
        <v>39</v>
      </c>
      <c r="C5" s="350" t="s">
        <v>359</v>
      </c>
    </row>
    <row r="6" spans="2:3" ht="26.25" customHeight="1">
      <c r="B6" s="358" t="str">
        <f>'5-1'!A5</f>
        <v>平 成 ２ ３ 年 度</v>
      </c>
      <c r="C6" s="351">
        <v>3222430</v>
      </c>
    </row>
    <row r="7" spans="2:3" ht="26.25" customHeight="1">
      <c r="B7" s="358" t="str">
        <f>'5-1'!A6</f>
        <v>平 成 ２ ４ 年 度</v>
      </c>
      <c r="C7" s="351">
        <v>3768140</v>
      </c>
    </row>
    <row r="8" spans="2:3" ht="26.25" customHeight="1">
      <c r="B8" s="358" t="str">
        <f>'5-1'!A7</f>
        <v>平 成 ２ ５ 年 度</v>
      </c>
      <c r="C8" s="351">
        <v>7031865</v>
      </c>
    </row>
    <row r="9" spans="2:3" ht="26.25" customHeight="1">
      <c r="B9" s="358" t="str">
        <f>'5-1'!A8</f>
        <v>平 成 ２ ６ 年 度</v>
      </c>
      <c r="C9" s="351">
        <v>13314205</v>
      </c>
    </row>
    <row r="10" spans="2:3" ht="26.25" customHeight="1">
      <c r="B10" s="358" t="str">
        <f>'5-1'!A9</f>
        <v>平 成 ２ ７ 年 度</v>
      </c>
      <c r="C10" s="351">
        <f>SUM(C12:C17)</f>
        <v>10346780</v>
      </c>
    </row>
    <row r="11" spans="2:3" ht="25.5" customHeight="1">
      <c r="B11" s="310" t="str">
        <f>'5-1'!A10</f>
        <v> (平成２７年度の内訳)</v>
      </c>
      <c r="C11" s="352"/>
    </row>
    <row r="12" spans="2:3" ht="32.25" customHeight="1">
      <c r="B12" s="353" t="s">
        <v>360</v>
      </c>
      <c r="C12" s="351">
        <v>3022569</v>
      </c>
    </row>
    <row r="13" spans="2:3" ht="32.25" customHeight="1">
      <c r="B13" s="353" t="s">
        <v>361</v>
      </c>
      <c r="C13" s="351">
        <v>455238</v>
      </c>
    </row>
    <row r="14" spans="2:3" ht="32.25" customHeight="1">
      <c r="B14" s="353" t="s">
        <v>362</v>
      </c>
      <c r="C14" s="351">
        <v>0</v>
      </c>
    </row>
    <row r="15" spans="2:3" ht="32.25" customHeight="1">
      <c r="B15" s="353" t="s">
        <v>367</v>
      </c>
      <c r="C15" s="351">
        <v>0</v>
      </c>
    </row>
    <row r="16" spans="2:3" ht="32.25" customHeight="1">
      <c r="B16" s="353" t="s">
        <v>363</v>
      </c>
      <c r="C16" s="351">
        <v>35888</v>
      </c>
    </row>
    <row r="17" spans="2:3" ht="32.25" customHeight="1" thickBot="1">
      <c r="B17" s="355" t="s">
        <v>364</v>
      </c>
      <c r="C17" s="354">
        <v>6833085</v>
      </c>
    </row>
    <row r="18" ht="25.5" customHeight="1"/>
    <row r="19" ht="25.5" customHeight="1"/>
    <row r="20" ht="25.5" customHeight="1">
      <c r="A20" s="311" t="s">
        <v>365</v>
      </c>
    </row>
    <row r="21" ht="25.5" customHeight="1"/>
    <row r="22" ht="25.5" customHeight="1" thickBot="1">
      <c r="C22" s="335" t="s">
        <v>358</v>
      </c>
    </row>
    <row r="23" spans="2:3" ht="25.5" customHeight="1">
      <c r="B23" s="357" t="s">
        <v>39</v>
      </c>
      <c r="C23" s="350" t="s">
        <v>359</v>
      </c>
    </row>
    <row r="24" spans="2:3" ht="25.5" customHeight="1">
      <c r="B24" s="358" t="str">
        <f aca="true" t="shared" si="0" ref="B24:B29">B6</f>
        <v>平 成 ２ ３ 年 度</v>
      </c>
      <c r="C24" s="351">
        <v>800155</v>
      </c>
    </row>
    <row r="25" spans="2:3" ht="25.5" customHeight="1">
      <c r="B25" s="358" t="str">
        <f t="shared" si="0"/>
        <v>平 成 ２ ４ 年 度</v>
      </c>
      <c r="C25" s="351">
        <v>1071621</v>
      </c>
    </row>
    <row r="26" spans="2:3" ht="25.5" customHeight="1">
      <c r="B26" s="358" t="str">
        <f t="shared" si="0"/>
        <v>平 成 ２ ５ 年 度</v>
      </c>
      <c r="C26" s="351">
        <v>11538442</v>
      </c>
    </row>
    <row r="27" spans="2:3" ht="25.5" customHeight="1">
      <c r="B27" s="358" t="str">
        <f t="shared" si="0"/>
        <v>平 成 ２ ６ 年 度</v>
      </c>
      <c r="C27" s="351">
        <v>8149766</v>
      </c>
    </row>
    <row r="28" spans="2:3" ht="25.5" customHeight="1">
      <c r="B28" s="358" t="str">
        <f t="shared" si="0"/>
        <v>平 成 ２ ７ 年 度</v>
      </c>
      <c r="C28" s="351">
        <f>C30</f>
        <v>10486643</v>
      </c>
    </row>
    <row r="29" spans="2:3" ht="25.5" customHeight="1">
      <c r="B29" s="310" t="str">
        <f t="shared" si="0"/>
        <v> (平成２７年度の内訳)</v>
      </c>
      <c r="C29" s="352"/>
    </row>
    <row r="30" spans="2:3" ht="25.5" customHeight="1" thickBot="1">
      <c r="B30" s="356" t="s">
        <v>366</v>
      </c>
      <c r="C30" s="354">
        <v>10486643</v>
      </c>
    </row>
  </sheetData>
  <sheetProtection/>
  <printOptions/>
  <pageMargins left="0.75" right="0.75" top="1" bottom="1" header="0.512" footer="0.512"/>
  <pageSetup horizontalDpi="600" verticalDpi="600" orientation="portrait" paperSize="9" scale="86" r:id="rId2"/>
  <colBreaks count="1" manualBreakCount="1">
    <brk id="4" max="65535" man="1"/>
  </colBreaks>
  <drawing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M55"/>
  <sheetViews>
    <sheetView showGridLines="0" defaultGridColor="0" zoomScale="85" zoomScaleNormal="85" zoomScalePageLayoutView="0" colorId="22" workbookViewId="0" topLeftCell="A25">
      <selection activeCell="M18" sqref="M18"/>
    </sheetView>
  </sheetViews>
  <sheetFormatPr defaultColWidth="10.796875" defaultRowHeight="17.25" customHeight="1"/>
  <cols>
    <col min="1" max="2" width="6.5" style="1" customWidth="1"/>
    <col min="3" max="3" width="37.3984375" style="1" customWidth="1"/>
    <col min="4" max="10" width="12.09765625" style="1" customWidth="1"/>
    <col min="11" max="16384" width="10.69921875" style="1" customWidth="1"/>
  </cols>
  <sheetData>
    <row r="1" spans="1:11" ht="21.75" customHeight="1">
      <c r="A1" s="2147" t="s">
        <v>368</v>
      </c>
      <c r="B1" s="2147"/>
      <c r="C1" s="2147"/>
      <c r="D1" s="54"/>
      <c r="E1" s="54"/>
      <c r="F1" s="54"/>
      <c r="G1" s="54"/>
      <c r="H1" s="54"/>
      <c r="I1" s="54"/>
      <c r="J1" s="54"/>
      <c r="K1" s="54"/>
    </row>
    <row r="2" spans="1:11" ht="21.75" customHeight="1">
      <c r="A2" s="2147"/>
      <c r="B2" s="2147"/>
      <c r="C2" s="2147"/>
      <c r="D2" s="54"/>
      <c r="E2" s="54"/>
      <c r="F2" s="54"/>
      <c r="G2" s="54"/>
      <c r="H2" s="54"/>
      <c r="I2" s="54"/>
      <c r="J2" s="54"/>
      <c r="K2" s="54"/>
    </row>
    <row r="3" spans="1:11" ht="21.75" customHeight="1">
      <c r="A3" s="54"/>
      <c r="B3" s="54"/>
      <c r="C3" s="54"/>
      <c r="D3" s="54"/>
      <c r="E3" s="54"/>
      <c r="F3" s="54"/>
      <c r="G3" s="54"/>
      <c r="H3" s="54"/>
      <c r="I3" s="2187" t="s">
        <v>146</v>
      </c>
      <c r="J3" s="2188"/>
      <c r="K3" s="54"/>
    </row>
    <row r="4" spans="1:11" ht="21.75" customHeight="1" thickBot="1">
      <c r="A4" s="54"/>
      <c r="B4" s="54"/>
      <c r="C4" s="54"/>
      <c r="D4" s="54"/>
      <c r="E4" s="54"/>
      <c r="F4" s="54"/>
      <c r="G4" s="54"/>
      <c r="H4" s="54"/>
      <c r="I4" s="54"/>
      <c r="J4" s="54"/>
      <c r="K4" s="54"/>
    </row>
    <row r="5" spans="1:11" ht="21.75" customHeight="1">
      <c r="A5" s="2195" t="s">
        <v>403</v>
      </c>
      <c r="B5" s="2196"/>
      <c r="C5" s="2197"/>
      <c r="D5" s="2189" t="s">
        <v>406</v>
      </c>
      <c r="E5" s="2190"/>
      <c r="F5" s="2189" t="s">
        <v>369</v>
      </c>
      <c r="G5" s="2191"/>
      <c r="H5" s="2189" t="s">
        <v>407</v>
      </c>
      <c r="I5" s="2191"/>
      <c r="J5" s="2192" t="s">
        <v>209</v>
      </c>
      <c r="K5" s="54"/>
    </row>
    <row r="6" spans="1:11" ht="21.75" customHeight="1">
      <c r="A6" s="2198"/>
      <c r="B6" s="2199"/>
      <c r="C6" s="2200"/>
      <c r="D6" s="2167" t="s">
        <v>370</v>
      </c>
      <c r="E6" s="2177" t="s">
        <v>408</v>
      </c>
      <c r="F6" s="2167" t="s">
        <v>370</v>
      </c>
      <c r="G6" s="2177" t="s">
        <v>405</v>
      </c>
      <c r="H6" s="2167" t="s">
        <v>370</v>
      </c>
      <c r="I6" s="2177" t="s">
        <v>405</v>
      </c>
      <c r="J6" s="2193"/>
      <c r="K6" s="54"/>
    </row>
    <row r="7" spans="1:11" ht="21.75" customHeight="1">
      <c r="A7" s="2198"/>
      <c r="B7" s="2199"/>
      <c r="C7" s="2200"/>
      <c r="D7" s="2168"/>
      <c r="E7" s="2168"/>
      <c r="F7" s="2168"/>
      <c r="G7" s="2168"/>
      <c r="H7" s="2168"/>
      <c r="I7" s="2168"/>
      <c r="J7" s="2194"/>
      <c r="K7" s="54"/>
    </row>
    <row r="8" spans="1:11" ht="21.75" customHeight="1">
      <c r="A8" s="2154"/>
      <c r="B8" s="2155"/>
      <c r="C8" s="2156"/>
      <c r="D8" s="253"/>
      <c r="E8" s="359" t="s">
        <v>371</v>
      </c>
      <c r="F8" s="359"/>
      <c r="G8" s="359" t="s">
        <v>371</v>
      </c>
      <c r="H8" s="359"/>
      <c r="I8" s="359" t="s">
        <v>371</v>
      </c>
      <c r="J8" s="360" t="s">
        <v>372</v>
      </c>
      <c r="K8" s="54"/>
    </row>
    <row r="9" spans="1:11" ht="21.75" customHeight="1">
      <c r="A9" s="2148" t="s">
        <v>167</v>
      </c>
      <c r="B9" s="2149"/>
      <c r="C9" s="2150"/>
      <c r="D9" s="361">
        <v>107</v>
      </c>
      <c r="E9" s="361">
        <v>14265</v>
      </c>
      <c r="F9" s="361">
        <v>1</v>
      </c>
      <c r="G9" s="361">
        <v>116</v>
      </c>
      <c r="H9" s="361">
        <v>135</v>
      </c>
      <c r="I9" s="361">
        <v>20519</v>
      </c>
      <c r="J9" s="362">
        <v>6069</v>
      </c>
      <c r="K9" s="54"/>
    </row>
    <row r="10" spans="1:11" ht="21.75" customHeight="1">
      <c r="A10" s="2148" t="s">
        <v>168</v>
      </c>
      <c r="B10" s="2149"/>
      <c r="C10" s="2150"/>
      <c r="D10" s="361">
        <v>98</v>
      </c>
      <c r="E10" s="361">
        <v>12538</v>
      </c>
      <c r="F10" s="361">
        <v>1</v>
      </c>
      <c r="G10" s="361">
        <v>116</v>
      </c>
      <c r="H10" s="361">
        <v>106</v>
      </c>
      <c r="I10" s="361">
        <v>14195</v>
      </c>
      <c r="J10" s="362">
        <v>4999</v>
      </c>
      <c r="K10" s="54"/>
    </row>
    <row r="11" spans="1:11" ht="21.75" customHeight="1">
      <c r="A11" s="2148" t="s">
        <v>169</v>
      </c>
      <c r="B11" s="2149"/>
      <c r="C11" s="2150"/>
      <c r="D11" s="361">
        <v>99</v>
      </c>
      <c r="E11" s="361">
        <v>13396</v>
      </c>
      <c r="F11" s="361">
        <v>1</v>
      </c>
      <c r="G11" s="361">
        <v>116</v>
      </c>
      <c r="H11" s="361">
        <v>99</v>
      </c>
      <c r="I11" s="361">
        <v>12689</v>
      </c>
      <c r="J11" s="362">
        <v>4739</v>
      </c>
      <c r="K11" s="54"/>
    </row>
    <row r="12" spans="1:11" ht="21.75" customHeight="1">
      <c r="A12" s="2148" t="s">
        <v>170</v>
      </c>
      <c r="B12" s="2149"/>
      <c r="C12" s="2150"/>
      <c r="D12" s="361">
        <v>100</v>
      </c>
      <c r="E12" s="361">
        <v>13566</v>
      </c>
      <c r="F12" s="361">
        <v>1</v>
      </c>
      <c r="G12" s="361">
        <v>116</v>
      </c>
      <c r="H12" s="361">
        <v>98</v>
      </c>
      <c r="I12" s="361">
        <v>13321</v>
      </c>
      <c r="J12" s="362">
        <v>4872</v>
      </c>
      <c r="K12" s="54"/>
    </row>
    <row r="13" spans="1:11" ht="21.75" customHeight="1">
      <c r="A13" s="2151" t="s">
        <v>230</v>
      </c>
      <c r="B13" s="2152"/>
      <c r="C13" s="2153"/>
      <c r="D13" s="361">
        <v>97</v>
      </c>
      <c r="E13" s="361">
        <v>13303</v>
      </c>
      <c r="F13" s="361">
        <v>1</v>
      </c>
      <c r="G13" s="361">
        <v>116</v>
      </c>
      <c r="H13" s="361">
        <v>96</v>
      </c>
      <c r="I13" s="361">
        <v>13342</v>
      </c>
      <c r="J13" s="362">
        <v>4907</v>
      </c>
      <c r="K13" s="54"/>
    </row>
    <row r="14" spans="1:11" ht="21.75" customHeight="1">
      <c r="A14" s="399" t="s">
        <v>373</v>
      </c>
      <c r="B14" s="402"/>
      <c r="C14" s="398"/>
      <c r="D14" s="363"/>
      <c r="E14" s="363"/>
      <c r="F14" s="363"/>
      <c r="G14" s="363"/>
      <c r="H14" s="363"/>
      <c r="I14" s="363"/>
      <c r="J14" s="364"/>
      <c r="K14" s="54"/>
    </row>
    <row r="15" spans="1:11" ht="21.75" customHeight="1">
      <c r="A15" s="365" t="s">
        <v>374</v>
      </c>
      <c r="B15" s="2157" t="s">
        <v>404</v>
      </c>
      <c r="C15" s="2158"/>
      <c r="D15" s="366"/>
      <c r="E15" s="366"/>
      <c r="F15" s="366"/>
      <c r="G15" s="366"/>
      <c r="H15" s="366"/>
      <c r="I15" s="366"/>
      <c r="J15" s="367"/>
      <c r="K15" s="54"/>
    </row>
    <row r="16" spans="1:11" ht="21.75" customHeight="1">
      <c r="A16" s="368" t="s">
        <v>375</v>
      </c>
      <c r="B16" s="2159"/>
      <c r="C16" s="2160"/>
      <c r="D16" s="361">
        <v>0</v>
      </c>
      <c r="E16" s="361">
        <v>0</v>
      </c>
      <c r="F16" s="361">
        <v>0</v>
      </c>
      <c r="G16" s="361">
        <v>0</v>
      </c>
      <c r="H16" s="361">
        <v>0</v>
      </c>
      <c r="I16" s="361">
        <v>0</v>
      </c>
      <c r="J16" s="362">
        <v>0</v>
      </c>
      <c r="K16" s="54"/>
    </row>
    <row r="17" spans="1:11" ht="21.75" customHeight="1">
      <c r="A17" s="368" t="s">
        <v>376</v>
      </c>
      <c r="B17" s="2157" t="s">
        <v>377</v>
      </c>
      <c r="C17" s="2158"/>
      <c r="D17" s="366"/>
      <c r="E17" s="366"/>
      <c r="F17" s="366"/>
      <c r="G17" s="366"/>
      <c r="H17" s="366"/>
      <c r="I17" s="366"/>
      <c r="J17" s="367"/>
      <c r="K17" s="54"/>
    </row>
    <row r="18" spans="1:11" ht="21.75" customHeight="1">
      <c r="A18" s="368" t="s">
        <v>378</v>
      </c>
      <c r="B18" s="2159"/>
      <c r="C18" s="2160"/>
      <c r="D18" s="361">
        <v>10</v>
      </c>
      <c r="E18" s="361">
        <v>2175</v>
      </c>
      <c r="F18" s="361">
        <v>0</v>
      </c>
      <c r="G18" s="361">
        <v>0</v>
      </c>
      <c r="H18" s="361">
        <v>10</v>
      </c>
      <c r="I18" s="361">
        <v>2178</v>
      </c>
      <c r="J18" s="362">
        <v>441</v>
      </c>
      <c r="K18" s="54"/>
    </row>
    <row r="19" spans="1:11" ht="21.75" customHeight="1">
      <c r="A19" s="365" t="s">
        <v>379</v>
      </c>
      <c r="B19" s="2157" t="s">
        <v>404</v>
      </c>
      <c r="C19" s="2158"/>
      <c r="D19" s="366"/>
      <c r="E19" s="366"/>
      <c r="F19" s="366"/>
      <c r="G19" s="366"/>
      <c r="H19" s="366"/>
      <c r="I19" s="366"/>
      <c r="J19" s="367"/>
      <c r="K19" s="54"/>
    </row>
    <row r="20" spans="1:11" ht="21.75" customHeight="1">
      <c r="A20" s="368" t="s">
        <v>375</v>
      </c>
      <c r="B20" s="2159"/>
      <c r="C20" s="2160"/>
      <c r="D20" s="361">
        <v>0</v>
      </c>
      <c r="E20" s="361">
        <v>0</v>
      </c>
      <c r="F20" s="361">
        <v>0</v>
      </c>
      <c r="G20" s="361">
        <v>0</v>
      </c>
      <c r="H20" s="361">
        <v>0</v>
      </c>
      <c r="I20" s="361">
        <v>0</v>
      </c>
      <c r="J20" s="362">
        <v>0</v>
      </c>
      <c r="K20" s="54"/>
    </row>
    <row r="21" spans="1:11" ht="21.75" customHeight="1">
      <c r="A21" s="368" t="s">
        <v>376</v>
      </c>
      <c r="B21" s="2157" t="s">
        <v>377</v>
      </c>
      <c r="C21" s="2158"/>
      <c r="D21" s="366"/>
      <c r="E21" s="366"/>
      <c r="F21" s="366"/>
      <c r="G21" s="366"/>
      <c r="H21" s="366"/>
      <c r="I21" s="366"/>
      <c r="J21" s="367"/>
      <c r="K21" s="54"/>
    </row>
    <row r="22" spans="1:11" ht="21.75" customHeight="1">
      <c r="A22" s="368" t="s">
        <v>378</v>
      </c>
      <c r="B22" s="2159"/>
      <c r="C22" s="2160"/>
      <c r="D22" s="361">
        <v>87</v>
      </c>
      <c r="E22" s="361">
        <v>11128</v>
      </c>
      <c r="F22" s="361">
        <v>1</v>
      </c>
      <c r="G22" s="361">
        <v>116</v>
      </c>
      <c r="H22" s="361">
        <v>86</v>
      </c>
      <c r="I22" s="361">
        <v>11164</v>
      </c>
      <c r="J22" s="362">
        <v>4466</v>
      </c>
      <c r="K22" s="54"/>
    </row>
    <row r="23" spans="1:11" ht="21.75" customHeight="1">
      <c r="A23" s="2184" t="s">
        <v>380</v>
      </c>
      <c r="B23" s="2157" t="s">
        <v>409</v>
      </c>
      <c r="C23" s="2158"/>
      <c r="D23" s="369"/>
      <c r="E23" s="251" t="s">
        <v>381</v>
      </c>
      <c r="F23" s="251"/>
      <c r="G23" s="251" t="s">
        <v>381</v>
      </c>
      <c r="H23" s="251"/>
      <c r="I23" s="251" t="s">
        <v>381</v>
      </c>
      <c r="J23" s="370"/>
      <c r="K23" s="54"/>
    </row>
    <row r="24" spans="1:11" ht="21.75" customHeight="1">
      <c r="A24" s="2185"/>
      <c r="B24" s="2159"/>
      <c r="C24" s="2160"/>
      <c r="D24" s="361">
        <v>0</v>
      </c>
      <c r="E24" s="361">
        <v>0</v>
      </c>
      <c r="F24" s="361">
        <v>0</v>
      </c>
      <c r="G24" s="361">
        <v>0</v>
      </c>
      <c r="H24" s="361">
        <v>0</v>
      </c>
      <c r="I24" s="361">
        <v>0</v>
      </c>
      <c r="J24" s="362">
        <v>0</v>
      </c>
      <c r="K24" s="54"/>
    </row>
    <row r="25" spans="1:11" ht="21.75" customHeight="1">
      <c r="A25" s="2185"/>
      <c r="B25" s="2157" t="s">
        <v>410</v>
      </c>
      <c r="C25" s="2158"/>
      <c r="D25" s="369"/>
      <c r="E25" s="251" t="s">
        <v>382</v>
      </c>
      <c r="F25" s="251"/>
      <c r="G25" s="251" t="s">
        <v>382</v>
      </c>
      <c r="H25" s="251"/>
      <c r="I25" s="251" t="s">
        <v>382</v>
      </c>
      <c r="J25" s="371"/>
      <c r="K25" s="54"/>
    </row>
    <row r="26" spans="1:11" ht="21.75" customHeight="1" thickBot="1">
      <c r="A26" s="2186"/>
      <c r="B26" s="2169"/>
      <c r="C26" s="2170"/>
      <c r="D26" s="372">
        <v>0</v>
      </c>
      <c r="E26" s="372">
        <v>0</v>
      </c>
      <c r="F26" s="372">
        <v>0</v>
      </c>
      <c r="G26" s="372">
        <v>0</v>
      </c>
      <c r="H26" s="372">
        <v>0</v>
      </c>
      <c r="I26" s="372">
        <v>0</v>
      </c>
      <c r="J26" s="373">
        <v>0</v>
      </c>
      <c r="K26" s="54"/>
    </row>
    <row r="27" spans="1:11" ht="21.75" customHeight="1">
      <c r="A27" s="54" t="s">
        <v>383</v>
      </c>
      <c r="B27" s="54"/>
      <c r="C27" s="54"/>
      <c r="D27" s="54"/>
      <c r="E27" s="54"/>
      <c r="F27" s="54"/>
      <c r="G27" s="54"/>
      <c r="H27" s="54"/>
      <c r="I27" s="54"/>
      <c r="J27" s="54"/>
      <c r="K27" s="54"/>
    </row>
    <row r="28" ht="21.75" customHeight="1"/>
    <row r="29" ht="21.75" customHeight="1"/>
    <row r="30" spans="1:9" ht="21.75" customHeight="1">
      <c r="A30" s="2147" t="s">
        <v>384</v>
      </c>
      <c r="B30" s="2147"/>
      <c r="C30" s="2147"/>
      <c r="D30" s="54"/>
      <c r="E30" s="54"/>
      <c r="F30" s="54"/>
      <c r="G30" s="54"/>
      <c r="H30" s="54"/>
      <c r="I30" s="54"/>
    </row>
    <row r="31" spans="1:9" ht="21.75" customHeight="1">
      <c r="A31" s="2147"/>
      <c r="B31" s="2147"/>
      <c r="C31" s="2147"/>
      <c r="D31" s="54"/>
      <c r="E31" s="54"/>
      <c r="F31" s="54"/>
      <c r="G31" s="54"/>
      <c r="H31" s="54"/>
      <c r="I31" s="54"/>
    </row>
    <row r="32" spans="1:9" ht="21.75" customHeight="1">
      <c r="A32" s="55"/>
      <c r="B32" s="55"/>
      <c r="C32" s="55"/>
      <c r="D32" s="2180" t="s">
        <v>146</v>
      </c>
      <c r="E32" s="2181"/>
      <c r="H32" s="55"/>
      <c r="I32" s="250"/>
    </row>
    <row r="33" spans="1:9" ht="21.75" customHeight="1" thickBot="1">
      <c r="A33" s="55"/>
      <c r="B33" s="55"/>
      <c r="C33" s="55"/>
      <c r="D33" s="55"/>
      <c r="E33" s="55"/>
      <c r="F33" s="55"/>
      <c r="G33" s="55"/>
      <c r="H33" s="55"/>
      <c r="I33" s="55"/>
    </row>
    <row r="34" spans="1:6" s="56" customFormat="1" ht="21.75" customHeight="1">
      <c r="A34" s="2171" t="s">
        <v>411</v>
      </c>
      <c r="B34" s="2172"/>
      <c r="C34" s="2173"/>
      <c r="D34" s="374" t="s">
        <v>385</v>
      </c>
      <c r="E34" s="2182" t="s">
        <v>386</v>
      </c>
      <c r="F34" s="375"/>
    </row>
    <row r="35" spans="1:6" s="56" customFormat="1" ht="21.75" customHeight="1">
      <c r="A35" s="2174"/>
      <c r="B35" s="2175"/>
      <c r="C35" s="2176"/>
      <c r="D35" s="142" t="s">
        <v>387</v>
      </c>
      <c r="E35" s="2183"/>
      <c r="F35" s="375"/>
    </row>
    <row r="36" spans="1:7" s="56" customFormat="1" ht="21.75" customHeight="1">
      <c r="A36" s="400"/>
      <c r="B36" s="401"/>
      <c r="C36" s="253"/>
      <c r="D36" s="253"/>
      <c r="E36" s="377" t="s">
        <v>372</v>
      </c>
      <c r="F36" s="375"/>
      <c r="G36" s="55"/>
    </row>
    <row r="37" spans="1:7" s="56" customFormat="1" ht="21.75" customHeight="1">
      <c r="A37" s="2148" t="s">
        <v>388</v>
      </c>
      <c r="B37" s="2149"/>
      <c r="C37" s="2150"/>
      <c r="D37" s="378">
        <v>2158</v>
      </c>
      <c r="E37" s="379">
        <v>30682</v>
      </c>
      <c r="F37" s="375"/>
      <c r="G37" s="55"/>
    </row>
    <row r="38" spans="1:5" s="56" customFormat="1" ht="21.75" customHeight="1">
      <c r="A38" s="2148" t="s">
        <v>389</v>
      </c>
      <c r="B38" s="2149"/>
      <c r="C38" s="2150"/>
      <c r="D38" s="378">
        <v>2116</v>
      </c>
      <c r="E38" s="379">
        <v>29699</v>
      </c>
    </row>
    <row r="39" spans="1:5" s="56" customFormat="1" ht="21.75" customHeight="1">
      <c r="A39" s="2148" t="s">
        <v>390</v>
      </c>
      <c r="B39" s="2149"/>
      <c r="C39" s="2150"/>
      <c r="D39" s="378">
        <v>2009</v>
      </c>
      <c r="E39" s="379">
        <v>27858</v>
      </c>
    </row>
    <row r="40" spans="1:5" s="56" customFormat="1" ht="21.75" customHeight="1">
      <c r="A40" s="2148" t="s">
        <v>391</v>
      </c>
      <c r="B40" s="2149"/>
      <c r="C40" s="2150"/>
      <c r="D40" s="378">
        <v>1963</v>
      </c>
      <c r="E40" s="379">
        <v>26781</v>
      </c>
    </row>
    <row r="41" spans="1:5" s="56" customFormat="1" ht="21.75" customHeight="1">
      <c r="A41" s="2151" t="s">
        <v>412</v>
      </c>
      <c r="B41" s="2152"/>
      <c r="C41" s="2153"/>
      <c r="D41" s="380">
        <v>2033</v>
      </c>
      <c r="E41" s="381">
        <v>21892</v>
      </c>
    </row>
    <row r="42" spans="1:5" s="56" customFormat="1" ht="21.75" customHeight="1">
      <c r="A42" s="399" t="s">
        <v>413</v>
      </c>
      <c r="B42" s="402"/>
      <c r="C42" s="402"/>
      <c r="D42" s="382"/>
      <c r="E42" s="383"/>
    </row>
    <row r="43" spans="1:5" s="56" customFormat="1" ht="21.75" customHeight="1">
      <c r="A43" s="376"/>
      <c r="B43" s="2178" t="s">
        <v>392</v>
      </c>
      <c r="C43" s="403" t="s">
        <v>393</v>
      </c>
      <c r="D43" s="384"/>
      <c r="E43" s="385"/>
    </row>
    <row r="44" spans="1:5" s="56" customFormat="1" ht="21.75" customHeight="1">
      <c r="A44" s="386" t="s">
        <v>394</v>
      </c>
      <c r="B44" s="2179"/>
      <c r="C44" s="404" t="s">
        <v>414</v>
      </c>
      <c r="D44" s="387">
        <v>888</v>
      </c>
      <c r="E44" s="388">
        <v>14652</v>
      </c>
    </row>
    <row r="45" spans="1:5" s="56" customFormat="1" ht="21.75" customHeight="1">
      <c r="A45" s="386" t="s">
        <v>395</v>
      </c>
      <c r="B45" s="2179"/>
      <c r="C45" s="403" t="s">
        <v>396</v>
      </c>
      <c r="D45" s="389"/>
      <c r="E45" s="390"/>
    </row>
    <row r="46" spans="1:5" s="56" customFormat="1" ht="21.75" customHeight="1">
      <c r="A46" s="386">
        <v>700</v>
      </c>
      <c r="B46" s="2179"/>
      <c r="C46" s="404" t="s">
        <v>415</v>
      </c>
      <c r="D46" s="387">
        <v>41</v>
      </c>
      <c r="E46" s="388">
        <v>451</v>
      </c>
    </row>
    <row r="47" spans="1:5" s="56" customFormat="1" ht="21.75" customHeight="1">
      <c r="A47" s="386" t="s">
        <v>397</v>
      </c>
      <c r="B47" s="2179"/>
      <c r="C47" s="403" t="s">
        <v>416</v>
      </c>
      <c r="D47" s="389"/>
      <c r="E47" s="390"/>
    </row>
    <row r="48" spans="1:5" s="56" customFormat="1" ht="21.75" customHeight="1">
      <c r="A48" s="386" t="s">
        <v>417</v>
      </c>
      <c r="B48" s="2179"/>
      <c r="C48" s="404" t="s">
        <v>418</v>
      </c>
      <c r="D48" s="387">
        <v>98</v>
      </c>
      <c r="E48" s="388">
        <v>804</v>
      </c>
    </row>
    <row r="49" spans="1:13" s="56" customFormat="1" ht="21.75" customHeight="1">
      <c r="A49" s="386">
        <v>52</v>
      </c>
      <c r="B49" s="2179"/>
      <c r="C49" s="403" t="s">
        <v>419</v>
      </c>
      <c r="D49" s="389"/>
      <c r="E49" s="390"/>
      <c r="J49" s="143"/>
      <c r="K49" s="143"/>
      <c r="L49" s="143"/>
      <c r="M49" s="143"/>
    </row>
    <row r="50" spans="1:13" s="56" customFormat="1" ht="21.75" customHeight="1">
      <c r="A50" s="386" t="s">
        <v>398</v>
      </c>
      <c r="B50" s="2179"/>
      <c r="C50" s="404" t="s">
        <v>420</v>
      </c>
      <c r="D50" s="387">
        <v>16</v>
      </c>
      <c r="E50" s="388">
        <v>88</v>
      </c>
      <c r="J50" s="143"/>
      <c r="K50" s="143"/>
      <c r="L50" s="143"/>
      <c r="M50" s="143"/>
    </row>
    <row r="51" spans="1:5" s="56" customFormat="1" ht="21.75" customHeight="1">
      <c r="A51" s="386" t="s">
        <v>399</v>
      </c>
      <c r="B51" s="2179"/>
      <c r="C51" s="403" t="s">
        <v>421</v>
      </c>
      <c r="D51" s="391"/>
      <c r="E51" s="392"/>
    </row>
    <row r="52" spans="1:5" s="56" customFormat="1" ht="21.75" customHeight="1">
      <c r="A52" s="386"/>
      <c r="B52" s="2179"/>
      <c r="C52" s="404" t="s">
        <v>422</v>
      </c>
      <c r="D52" s="387">
        <v>161</v>
      </c>
      <c r="E52" s="388">
        <v>886</v>
      </c>
    </row>
    <row r="53" spans="1:5" s="56" customFormat="1" ht="39.75" customHeight="1">
      <c r="A53" s="2161" t="s">
        <v>400</v>
      </c>
      <c r="B53" s="2162"/>
      <c r="C53" s="2163"/>
      <c r="D53" s="393">
        <v>51</v>
      </c>
      <c r="E53" s="394" t="s">
        <v>423</v>
      </c>
    </row>
    <row r="54" spans="1:5" s="56" customFormat="1" ht="39.75" customHeight="1">
      <c r="A54" s="2161" t="s">
        <v>401</v>
      </c>
      <c r="B54" s="2162"/>
      <c r="C54" s="2163"/>
      <c r="D54" s="393">
        <v>2</v>
      </c>
      <c r="E54" s="394">
        <v>12</v>
      </c>
    </row>
    <row r="55" spans="1:7" ht="39.75" customHeight="1" thickBot="1">
      <c r="A55" s="2164" t="s">
        <v>402</v>
      </c>
      <c r="B55" s="2165"/>
      <c r="C55" s="2166"/>
      <c r="D55" s="395">
        <v>776</v>
      </c>
      <c r="E55" s="396">
        <v>4999</v>
      </c>
      <c r="F55" s="397"/>
      <c r="G55" s="397"/>
    </row>
  </sheetData>
  <sheetProtection/>
  <mergeCells count="39">
    <mergeCell ref="G6:G7"/>
    <mergeCell ref="A9:C9"/>
    <mergeCell ref="A10:C10"/>
    <mergeCell ref="A11:C11"/>
    <mergeCell ref="I3:J3"/>
    <mergeCell ref="D5:E5"/>
    <mergeCell ref="F5:G5"/>
    <mergeCell ref="H5:I5"/>
    <mergeCell ref="J5:J7"/>
    <mergeCell ref="A5:C7"/>
    <mergeCell ref="H6:H7"/>
    <mergeCell ref="I6:I7"/>
    <mergeCell ref="E6:E7"/>
    <mergeCell ref="F6:F7"/>
    <mergeCell ref="B43:B52"/>
    <mergeCell ref="A39:C39"/>
    <mergeCell ref="D32:E32"/>
    <mergeCell ref="E34:E35"/>
    <mergeCell ref="A23:A26"/>
    <mergeCell ref="B15:C16"/>
    <mergeCell ref="A53:C53"/>
    <mergeCell ref="A54:C54"/>
    <mergeCell ref="A55:C55"/>
    <mergeCell ref="D6:D7"/>
    <mergeCell ref="B19:C20"/>
    <mergeCell ref="B23:C24"/>
    <mergeCell ref="B25:C26"/>
    <mergeCell ref="A34:C35"/>
    <mergeCell ref="A37:C37"/>
    <mergeCell ref="A38:C38"/>
    <mergeCell ref="A1:C2"/>
    <mergeCell ref="A30:C31"/>
    <mergeCell ref="A40:C40"/>
    <mergeCell ref="A41:C41"/>
    <mergeCell ref="A12:C12"/>
    <mergeCell ref="A13:C13"/>
    <mergeCell ref="A8:C8"/>
    <mergeCell ref="B17:C18"/>
    <mergeCell ref="B21:C22"/>
  </mergeCells>
  <printOptions/>
  <pageMargins left="0.7480314960629921" right="0.7480314960629921" top="0.9448818897637796" bottom="0.7874015748031497" header="0.5118110236220472" footer="0.5118110236220472"/>
  <pageSetup fitToHeight="1" fitToWidth="1"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transitionEvaluation="1"/>
  <dimension ref="A1:Q65"/>
  <sheetViews>
    <sheetView showGridLines="0" defaultGridColor="0" view="pageBreakPreview" zoomScaleNormal="75" zoomScaleSheetLayoutView="100" zoomScalePageLayoutView="0" colorId="22" workbookViewId="0" topLeftCell="A1">
      <selection activeCell="M18" sqref="M18"/>
    </sheetView>
  </sheetViews>
  <sheetFormatPr defaultColWidth="10.796875" defaultRowHeight="28.5" customHeight="1"/>
  <cols>
    <col min="1" max="1" width="2.09765625" style="60" customWidth="1"/>
    <col min="2" max="2" width="21.59765625" style="60" customWidth="1"/>
    <col min="3" max="3" width="2.09765625" style="60" customWidth="1"/>
    <col min="4" max="6" width="13.5" style="60" customWidth="1"/>
    <col min="7" max="11" width="17" style="60" customWidth="1"/>
    <col min="12" max="16384" width="10.69921875" style="60" customWidth="1"/>
  </cols>
  <sheetData>
    <row r="1" spans="1:14" ht="28.5" customHeight="1">
      <c r="A1" s="406" t="s">
        <v>424</v>
      </c>
      <c r="B1" s="61"/>
      <c r="C1" s="61"/>
      <c r="D1" s="59"/>
      <c r="E1" s="59"/>
      <c r="F1" s="59"/>
      <c r="G1" s="59"/>
      <c r="H1" s="59"/>
      <c r="I1" s="59"/>
      <c r="J1" s="59"/>
      <c r="K1" s="59"/>
      <c r="L1" s="59"/>
      <c r="M1" s="59"/>
      <c r="N1" s="59"/>
    </row>
    <row r="2" spans="1:14" ht="28.5" customHeight="1">
      <c r="A2" s="59"/>
      <c r="B2" s="59"/>
      <c r="C2" s="59"/>
      <c r="D2" s="59"/>
      <c r="E2" s="59"/>
      <c r="F2" s="59"/>
      <c r="G2" s="59"/>
      <c r="H2" s="59"/>
      <c r="I2" s="59"/>
      <c r="J2" s="59"/>
      <c r="K2" s="407" t="s">
        <v>425</v>
      </c>
      <c r="L2" s="59"/>
      <c r="M2" s="59"/>
      <c r="N2" s="59"/>
    </row>
    <row r="3" spans="1:14" ht="28.5" customHeight="1" thickBot="1">
      <c r="A3" s="408" t="s">
        <v>426</v>
      </c>
      <c r="B3" s="409"/>
      <c r="C3" s="59"/>
      <c r="D3" s="59"/>
      <c r="E3" s="59"/>
      <c r="F3" s="59"/>
      <c r="G3" s="59"/>
      <c r="H3" s="59"/>
      <c r="I3" s="59"/>
      <c r="J3" s="59"/>
      <c r="K3" s="59"/>
      <c r="L3" s="59"/>
      <c r="M3" s="59"/>
      <c r="N3" s="59"/>
    </row>
    <row r="4" spans="1:14" s="117" customFormat="1" ht="28.5" customHeight="1">
      <c r="A4" s="2201" t="s">
        <v>427</v>
      </c>
      <c r="B4" s="2202"/>
      <c r="C4" s="2203"/>
      <c r="D4" s="410" t="s">
        <v>428</v>
      </c>
      <c r="E4" s="411"/>
      <c r="F4" s="412"/>
      <c r="G4" s="413" t="s">
        <v>429</v>
      </c>
      <c r="H4" s="411"/>
      <c r="I4" s="411"/>
      <c r="J4" s="414" t="s">
        <v>430</v>
      </c>
      <c r="K4" s="415" t="s">
        <v>431</v>
      </c>
      <c r="L4" s="62"/>
      <c r="M4" s="62"/>
      <c r="N4" s="62"/>
    </row>
    <row r="5" spans="1:14" s="117" customFormat="1" ht="28.5" customHeight="1">
      <c r="A5" s="2204"/>
      <c r="B5" s="2205"/>
      <c r="C5" s="2206"/>
      <c r="D5" s="416" t="s">
        <v>432</v>
      </c>
      <c r="E5" s="273" t="s">
        <v>433</v>
      </c>
      <c r="F5" s="155" t="s">
        <v>91</v>
      </c>
      <c r="G5" s="417" t="s">
        <v>432</v>
      </c>
      <c r="H5" s="273" t="s">
        <v>433</v>
      </c>
      <c r="I5" s="418" t="s">
        <v>434</v>
      </c>
      <c r="J5" s="419" t="s">
        <v>435</v>
      </c>
      <c r="K5" s="420" t="s">
        <v>436</v>
      </c>
      <c r="L5" s="62"/>
      <c r="M5" s="62"/>
      <c r="N5" s="62"/>
    </row>
    <row r="6" spans="1:14" s="117" customFormat="1" ht="28.5" customHeight="1">
      <c r="A6" s="2207"/>
      <c r="B6" s="2208"/>
      <c r="C6" s="2209"/>
      <c r="D6" s="421" t="s">
        <v>437</v>
      </c>
      <c r="E6" s="422" t="s">
        <v>437</v>
      </c>
      <c r="F6" s="423" t="s">
        <v>437</v>
      </c>
      <c r="G6" s="424" t="s">
        <v>372</v>
      </c>
      <c r="H6" s="422" t="s">
        <v>372</v>
      </c>
      <c r="I6" s="422" t="s">
        <v>372</v>
      </c>
      <c r="J6" s="422" t="s">
        <v>372</v>
      </c>
      <c r="K6" s="425" t="s">
        <v>372</v>
      </c>
      <c r="L6" s="62"/>
      <c r="M6" s="62"/>
      <c r="N6" s="62"/>
    </row>
    <row r="7" spans="1:14" s="117" customFormat="1" ht="28.5" customHeight="1" hidden="1">
      <c r="A7" s="426"/>
      <c r="B7" s="427" t="s">
        <v>438</v>
      </c>
      <c r="C7" s="219"/>
      <c r="D7" s="428">
        <v>51800</v>
      </c>
      <c r="E7" s="429">
        <v>896</v>
      </c>
      <c r="F7" s="430">
        <v>52696</v>
      </c>
      <c r="G7" s="431">
        <v>366556147</v>
      </c>
      <c r="H7" s="429">
        <v>3418604</v>
      </c>
      <c r="I7" s="430">
        <v>369974751</v>
      </c>
      <c r="J7" s="432">
        <v>151703363</v>
      </c>
      <c r="K7" s="433">
        <v>218271388</v>
      </c>
      <c r="L7" s="62"/>
      <c r="M7" s="62" t="s">
        <v>439</v>
      </c>
      <c r="N7" s="62"/>
    </row>
    <row r="8" spans="1:14" s="117" customFormat="1" ht="28.5" customHeight="1">
      <c r="A8" s="426"/>
      <c r="B8" s="427" t="s">
        <v>167</v>
      </c>
      <c r="C8" s="219"/>
      <c r="D8" s="428">
        <v>51281</v>
      </c>
      <c r="E8" s="429">
        <v>1475</v>
      </c>
      <c r="F8" s="432">
        <v>52756</v>
      </c>
      <c r="G8" s="431">
        <v>360224437</v>
      </c>
      <c r="H8" s="429">
        <v>6395228</v>
      </c>
      <c r="I8" s="432">
        <v>366619665</v>
      </c>
      <c r="J8" s="432">
        <v>151779067</v>
      </c>
      <c r="K8" s="434">
        <v>214840598</v>
      </c>
      <c r="L8" s="62"/>
      <c r="M8" s="62"/>
      <c r="N8" s="62"/>
    </row>
    <row r="9" spans="1:14" s="117" customFormat="1" ht="28.5" customHeight="1">
      <c r="A9" s="426"/>
      <c r="B9" s="427" t="s">
        <v>168</v>
      </c>
      <c r="C9" s="219"/>
      <c r="D9" s="428">
        <v>52049</v>
      </c>
      <c r="E9" s="429">
        <v>1041</v>
      </c>
      <c r="F9" s="432">
        <v>53090</v>
      </c>
      <c r="G9" s="431">
        <v>359936418</v>
      </c>
      <c r="H9" s="429">
        <v>4631680</v>
      </c>
      <c r="I9" s="432">
        <v>364568098</v>
      </c>
      <c r="J9" s="432">
        <v>152780521</v>
      </c>
      <c r="K9" s="434">
        <v>211787577</v>
      </c>
      <c r="L9" s="62"/>
      <c r="M9" s="62"/>
      <c r="N9" s="62"/>
    </row>
    <row r="10" spans="1:14" s="117" customFormat="1" ht="28.5" customHeight="1">
      <c r="A10" s="426"/>
      <c r="B10" s="427" t="s">
        <v>169</v>
      </c>
      <c r="C10" s="219"/>
      <c r="D10" s="428">
        <v>53660</v>
      </c>
      <c r="E10" s="429">
        <v>1030</v>
      </c>
      <c r="F10" s="432">
        <v>54690</v>
      </c>
      <c r="G10" s="431">
        <v>369899845</v>
      </c>
      <c r="H10" s="429">
        <v>4391384</v>
      </c>
      <c r="I10" s="432">
        <v>374291229</v>
      </c>
      <c r="J10" s="432">
        <v>157264198</v>
      </c>
      <c r="K10" s="434">
        <v>217027031</v>
      </c>
      <c r="L10" s="62"/>
      <c r="M10" s="62"/>
      <c r="N10" s="62"/>
    </row>
    <row r="11" spans="1:14" s="117" customFormat="1" ht="28.5" customHeight="1">
      <c r="A11" s="426"/>
      <c r="B11" s="427" t="s">
        <v>170</v>
      </c>
      <c r="C11" s="219"/>
      <c r="D11" s="428">
        <v>55661</v>
      </c>
      <c r="E11" s="429">
        <v>1006</v>
      </c>
      <c r="F11" s="432">
        <v>56667</v>
      </c>
      <c r="G11" s="431">
        <v>382521469</v>
      </c>
      <c r="H11" s="429">
        <v>4265068</v>
      </c>
      <c r="I11" s="432">
        <v>386786537</v>
      </c>
      <c r="J11" s="432">
        <v>162820881</v>
      </c>
      <c r="K11" s="434">
        <v>223965656</v>
      </c>
      <c r="L11" s="62"/>
      <c r="M11" s="62"/>
      <c r="N11" s="62"/>
    </row>
    <row r="12" spans="1:14" s="117" customFormat="1" ht="28.5" customHeight="1" thickBot="1">
      <c r="A12" s="435"/>
      <c r="B12" s="436" t="s">
        <v>440</v>
      </c>
      <c r="C12" s="437"/>
      <c r="D12" s="438">
        <v>58357</v>
      </c>
      <c r="E12" s="439">
        <v>876</v>
      </c>
      <c r="F12" s="440">
        <v>59233</v>
      </c>
      <c r="G12" s="441">
        <v>399930335</v>
      </c>
      <c r="H12" s="439">
        <v>3453645</v>
      </c>
      <c r="I12" s="440">
        <v>403383980</v>
      </c>
      <c r="J12" s="440">
        <v>170087102</v>
      </c>
      <c r="K12" s="442">
        <v>233296878</v>
      </c>
      <c r="L12" s="62"/>
      <c r="M12" s="62"/>
      <c r="N12" s="62"/>
    </row>
    <row r="13" spans="1:14" s="117" customFormat="1" ht="28.5" customHeight="1" thickBot="1">
      <c r="A13" s="405" t="s">
        <v>441</v>
      </c>
      <c r="B13" s="405"/>
      <c r="C13" s="405"/>
      <c r="D13" s="428"/>
      <c r="E13" s="428"/>
      <c r="F13" s="428"/>
      <c r="G13" s="428"/>
      <c r="H13" s="428"/>
      <c r="I13" s="428"/>
      <c r="J13" s="428"/>
      <c r="K13" s="443"/>
      <c r="L13" s="62"/>
      <c r="M13" s="62"/>
      <c r="N13" s="62"/>
    </row>
    <row r="14" spans="1:14" s="117" customFormat="1" ht="28.5" customHeight="1">
      <c r="A14" s="2043" t="s">
        <v>442</v>
      </c>
      <c r="B14" s="2044"/>
      <c r="C14" s="2210"/>
      <c r="D14" s="444" t="s">
        <v>443</v>
      </c>
      <c r="E14" s="444"/>
      <c r="F14" s="207"/>
      <c r="G14" s="445" t="s">
        <v>444</v>
      </c>
      <c r="H14" s="444"/>
      <c r="I14" s="444"/>
      <c r="J14" s="446" t="s">
        <v>430</v>
      </c>
      <c r="K14" s="447" t="s">
        <v>431</v>
      </c>
      <c r="L14" s="62"/>
      <c r="M14" s="62"/>
      <c r="N14" s="62"/>
    </row>
    <row r="15" spans="1:14" s="117" customFormat="1" ht="28.5" customHeight="1">
      <c r="A15" s="2045"/>
      <c r="B15" s="2046"/>
      <c r="C15" s="2211"/>
      <c r="D15" s="418" t="s">
        <v>432</v>
      </c>
      <c r="E15" s="273" t="s">
        <v>433</v>
      </c>
      <c r="F15" s="155" t="s">
        <v>91</v>
      </c>
      <c r="G15" s="417" t="s">
        <v>432</v>
      </c>
      <c r="H15" s="273" t="s">
        <v>433</v>
      </c>
      <c r="I15" s="418" t="s">
        <v>445</v>
      </c>
      <c r="J15" s="419" t="s">
        <v>446</v>
      </c>
      <c r="K15" s="448" t="s">
        <v>447</v>
      </c>
      <c r="L15" s="62"/>
      <c r="M15" s="62"/>
      <c r="N15" s="62"/>
    </row>
    <row r="16" spans="1:14" s="117" customFormat="1" ht="28.5" customHeight="1">
      <c r="A16" s="2047"/>
      <c r="B16" s="2048"/>
      <c r="C16" s="2212"/>
      <c r="D16" s="449" t="s">
        <v>437</v>
      </c>
      <c r="E16" s="422" t="s">
        <v>437</v>
      </c>
      <c r="F16" s="423" t="s">
        <v>437</v>
      </c>
      <c r="G16" s="424" t="s">
        <v>372</v>
      </c>
      <c r="H16" s="422" t="s">
        <v>372</v>
      </c>
      <c r="I16" s="422" t="s">
        <v>372</v>
      </c>
      <c r="J16" s="422" t="s">
        <v>372</v>
      </c>
      <c r="K16" s="450" t="s">
        <v>372</v>
      </c>
      <c r="L16" s="62"/>
      <c r="M16" s="62"/>
      <c r="N16" s="62"/>
    </row>
    <row r="17" spans="1:17" s="117" customFormat="1" ht="28.5" customHeight="1">
      <c r="A17" s="451"/>
      <c r="B17" s="452" t="s">
        <v>448</v>
      </c>
      <c r="C17" s="453"/>
      <c r="D17" s="454">
        <v>2668</v>
      </c>
      <c r="E17" s="455">
        <v>42</v>
      </c>
      <c r="F17" s="456">
        <v>2710</v>
      </c>
      <c r="G17" s="457">
        <v>14030836</v>
      </c>
      <c r="H17" s="455">
        <v>160814</v>
      </c>
      <c r="I17" s="454">
        <v>14191650</v>
      </c>
      <c r="J17" s="455">
        <v>7728775</v>
      </c>
      <c r="K17" s="458">
        <v>6462875</v>
      </c>
      <c r="L17" s="62"/>
      <c r="M17" s="178">
        <v>2851.946494464945</v>
      </c>
      <c r="N17" s="62" t="s">
        <v>449</v>
      </c>
      <c r="O17" s="117">
        <v>13475539</v>
      </c>
      <c r="P17" s="117">
        <v>256015</v>
      </c>
      <c r="Q17" s="117">
        <v>7412196</v>
      </c>
    </row>
    <row r="18" spans="1:17" s="117" customFormat="1" ht="28.5" customHeight="1">
      <c r="A18" s="451"/>
      <c r="B18" s="452" t="s">
        <v>287</v>
      </c>
      <c r="C18" s="453"/>
      <c r="D18" s="454">
        <v>0</v>
      </c>
      <c r="E18" s="455">
        <v>0</v>
      </c>
      <c r="F18" s="456">
        <v>0</v>
      </c>
      <c r="G18" s="457">
        <v>0</v>
      </c>
      <c r="H18" s="455">
        <v>0</v>
      </c>
      <c r="I18" s="454">
        <v>0</v>
      </c>
      <c r="J18" s="455">
        <v>0</v>
      </c>
      <c r="K18" s="458">
        <v>0</v>
      </c>
      <c r="L18" s="62"/>
      <c r="M18" s="178"/>
      <c r="N18" s="62"/>
      <c r="O18" s="117">
        <v>0</v>
      </c>
      <c r="P18" s="117">
        <v>0</v>
      </c>
      <c r="Q18" s="117">
        <v>0</v>
      </c>
    </row>
    <row r="19" spans="1:17" s="117" customFormat="1" ht="28.5" customHeight="1">
      <c r="A19" s="451"/>
      <c r="B19" s="452" t="s">
        <v>450</v>
      </c>
      <c r="C19" s="453"/>
      <c r="D19" s="454">
        <v>20</v>
      </c>
      <c r="E19" s="455">
        <v>1</v>
      </c>
      <c r="F19" s="456">
        <v>21</v>
      </c>
      <c r="G19" s="457">
        <v>166180</v>
      </c>
      <c r="H19" s="455">
        <v>16468</v>
      </c>
      <c r="I19" s="454">
        <v>182648</v>
      </c>
      <c r="J19" s="455">
        <v>60900</v>
      </c>
      <c r="K19" s="458">
        <v>121748</v>
      </c>
      <c r="L19" s="62"/>
      <c r="M19" s="178">
        <v>2900</v>
      </c>
      <c r="N19" s="62" t="s">
        <v>449</v>
      </c>
      <c r="O19" s="117">
        <v>153285</v>
      </c>
      <c r="P19" s="117">
        <v>0</v>
      </c>
      <c r="Q19" s="117">
        <v>49300</v>
      </c>
    </row>
    <row r="20" spans="1:17" s="117" customFormat="1" ht="28.5" customHeight="1">
      <c r="A20" s="451"/>
      <c r="B20" s="452" t="s">
        <v>451</v>
      </c>
      <c r="C20" s="453"/>
      <c r="D20" s="454">
        <v>60</v>
      </c>
      <c r="E20" s="455">
        <v>1</v>
      </c>
      <c r="F20" s="456">
        <v>61</v>
      </c>
      <c r="G20" s="457">
        <v>340139</v>
      </c>
      <c r="H20" s="455">
        <v>3436</v>
      </c>
      <c r="I20" s="454">
        <v>343575</v>
      </c>
      <c r="J20" s="455">
        <v>172309</v>
      </c>
      <c r="K20" s="458">
        <v>171266</v>
      </c>
      <c r="L20" s="62"/>
      <c r="M20" s="178">
        <v>2824.7377049180327</v>
      </c>
      <c r="N20" s="62" t="s">
        <v>449</v>
      </c>
      <c r="O20" s="117">
        <v>303265</v>
      </c>
      <c r="P20" s="117">
        <v>0</v>
      </c>
      <c r="Q20" s="117">
        <v>173034</v>
      </c>
    </row>
    <row r="21" spans="1:17" s="117" customFormat="1" ht="28.5" customHeight="1">
      <c r="A21" s="451"/>
      <c r="B21" s="452" t="s">
        <v>452</v>
      </c>
      <c r="C21" s="453"/>
      <c r="D21" s="454">
        <v>22071</v>
      </c>
      <c r="E21" s="455">
        <v>299</v>
      </c>
      <c r="F21" s="456">
        <v>22370</v>
      </c>
      <c r="G21" s="457">
        <v>203611323</v>
      </c>
      <c r="H21" s="455">
        <v>1272454</v>
      </c>
      <c r="I21" s="454">
        <v>204883777</v>
      </c>
      <c r="J21" s="455">
        <v>64086082</v>
      </c>
      <c r="K21" s="458">
        <v>140797695</v>
      </c>
      <c r="L21" s="62"/>
      <c r="M21" s="178">
        <v>2864.8226195797943</v>
      </c>
      <c r="N21" s="62" t="s">
        <v>449</v>
      </c>
      <c r="O21" s="117">
        <v>202954601</v>
      </c>
      <c r="P21" s="117">
        <v>1211043</v>
      </c>
      <c r="Q21" s="117">
        <v>63753548</v>
      </c>
    </row>
    <row r="22" spans="1:17" s="117" customFormat="1" ht="28.5" customHeight="1">
      <c r="A22" s="451"/>
      <c r="B22" s="452" t="s">
        <v>453</v>
      </c>
      <c r="C22" s="453"/>
      <c r="D22" s="454">
        <v>2562</v>
      </c>
      <c r="E22" s="455">
        <v>55</v>
      </c>
      <c r="F22" s="456">
        <v>2617</v>
      </c>
      <c r="G22" s="457">
        <v>13003145</v>
      </c>
      <c r="H22" s="455">
        <v>190306</v>
      </c>
      <c r="I22" s="454">
        <v>13193451</v>
      </c>
      <c r="J22" s="455">
        <v>7507150</v>
      </c>
      <c r="K22" s="458">
        <v>5686301</v>
      </c>
      <c r="L22" s="62"/>
      <c r="M22" s="178">
        <v>2868.6090943828813</v>
      </c>
      <c r="N22" s="62" t="s">
        <v>449</v>
      </c>
      <c r="O22" s="117">
        <v>11241470</v>
      </c>
      <c r="P22" s="117">
        <v>354098</v>
      </c>
      <c r="Q22" s="117">
        <v>6857304</v>
      </c>
    </row>
    <row r="23" spans="1:17" s="117" customFormat="1" ht="28.5" customHeight="1">
      <c r="A23" s="451"/>
      <c r="B23" s="452" t="s">
        <v>454</v>
      </c>
      <c r="C23" s="453"/>
      <c r="D23" s="454">
        <v>0</v>
      </c>
      <c r="E23" s="455">
        <v>0</v>
      </c>
      <c r="F23" s="456">
        <v>0</v>
      </c>
      <c r="G23" s="457">
        <v>0</v>
      </c>
      <c r="H23" s="455">
        <v>0</v>
      </c>
      <c r="I23" s="454">
        <v>0</v>
      </c>
      <c r="J23" s="455">
        <v>0</v>
      </c>
      <c r="K23" s="458">
        <v>0</v>
      </c>
      <c r="L23" s="62"/>
      <c r="M23" s="178" t="e">
        <v>#DIV/0!</v>
      </c>
      <c r="N23" s="62" t="s">
        <v>449</v>
      </c>
      <c r="O23" s="117">
        <v>0</v>
      </c>
      <c r="P23" s="117">
        <v>0</v>
      </c>
      <c r="Q23" s="117">
        <v>0</v>
      </c>
    </row>
    <row r="24" spans="1:17" s="117" customFormat="1" ht="28.5" customHeight="1">
      <c r="A24" s="451"/>
      <c r="B24" s="452" t="s">
        <v>455</v>
      </c>
      <c r="C24" s="453"/>
      <c r="D24" s="454">
        <v>0</v>
      </c>
      <c r="E24" s="455">
        <v>0</v>
      </c>
      <c r="F24" s="456">
        <v>0</v>
      </c>
      <c r="G24" s="457">
        <v>0</v>
      </c>
      <c r="H24" s="455">
        <v>0</v>
      </c>
      <c r="I24" s="454">
        <v>0</v>
      </c>
      <c r="J24" s="455">
        <v>0</v>
      </c>
      <c r="K24" s="458">
        <v>0</v>
      </c>
      <c r="L24" s="62"/>
      <c r="M24" s="178" t="e">
        <v>#DIV/0!</v>
      </c>
      <c r="N24" s="62" t="s">
        <v>449</v>
      </c>
      <c r="O24" s="117">
        <v>0</v>
      </c>
      <c r="P24" s="117">
        <v>0</v>
      </c>
      <c r="Q24" s="117">
        <v>0</v>
      </c>
    </row>
    <row r="25" spans="1:17" s="117" customFormat="1" ht="28.5" customHeight="1">
      <c r="A25" s="451"/>
      <c r="B25" s="452" t="s">
        <v>456</v>
      </c>
      <c r="C25" s="453"/>
      <c r="D25" s="454">
        <v>0</v>
      </c>
      <c r="E25" s="455">
        <v>0</v>
      </c>
      <c r="F25" s="456">
        <v>0</v>
      </c>
      <c r="G25" s="457">
        <v>0</v>
      </c>
      <c r="H25" s="455">
        <v>0</v>
      </c>
      <c r="I25" s="454">
        <v>0</v>
      </c>
      <c r="J25" s="455">
        <v>0</v>
      </c>
      <c r="K25" s="458">
        <v>0</v>
      </c>
      <c r="L25" s="62"/>
      <c r="M25" s="178" t="e">
        <v>#DIV/0!</v>
      </c>
      <c r="N25" s="62" t="s">
        <v>449</v>
      </c>
      <c r="O25" s="117">
        <v>0</v>
      </c>
      <c r="P25" s="117">
        <v>0</v>
      </c>
      <c r="Q25" s="117">
        <v>0</v>
      </c>
    </row>
    <row r="26" spans="1:17" s="117" customFormat="1" ht="28.5" customHeight="1">
      <c r="A26" s="451"/>
      <c r="B26" s="452" t="s">
        <v>457</v>
      </c>
      <c r="C26" s="453"/>
      <c r="D26" s="454">
        <v>1312</v>
      </c>
      <c r="E26" s="455">
        <v>22</v>
      </c>
      <c r="F26" s="456">
        <v>1334</v>
      </c>
      <c r="G26" s="457">
        <v>5541201</v>
      </c>
      <c r="H26" s="455">
        <v>77237</v>
      </c>
      <c r="I26" s="454">
        <v>5618438</v>
      </c>
      <c r="J26" s="455">
        <v>3837188</v>
      </c>
      <c r="K26" s="458">
        <v>1781250</v>
      </c>
      <c r="L26" s="62"/>
      <c r="M26" s="178">
        <v>2876.4527736131936</v>
      </c>
      <c r="N26" s="62" t="s">
        <v>449</v>
      </c>
      <c r="O26" s="117">
        <v>5256516</v>
      </c>
      <c r="P26" s="117">
        <v>122295</v>
      </c>
      <c r="Q26" s="117">
        <v>3750429</v>
      </c>
    </row>
    <row r="27" spans="1:17" s="117" customFormat="1" ht="28.5" customHeight="1">
      <c r="A27" s="451"/>
      <c r="B27" s="452" t="s">
        <v>458</v>
      </c>
      <c r="C27" s="453"/>
      <c r="D27" s="454">
        <v>6</v>
      </c>
      <c r="E27" s="455">
        <v>0</v>
      </c>
      <c r="F27" s="456">
        <v>6</v>
      </c>
      <c r="G27" s="457">
        <v>23443</v>
      </c>
      <c r="H27" s="455">
        <v>0</v>
      </c>
      <c r="I27" s="454">
        <v>23443</v>
      </c>
      <c r="J27" s="455">
        <v>17400</v>
      </c>
      <c r="K27" s="458">
        <v>6043</v>
      </c>
      <c r="L27" s="62"/>
      <c r="M27" s="178">
        <v>2900</v>
      </c>
      <c r="N27" s="62" t="s">
        <v>449</v>
      </c>
      <c r="O27" s="117">
        <v>49418</v>
      </c>
      <c r="P27" s="117">
        <v>0</v>
      </c>
      <c r="Q27" s="117">
        <v>31900</v>
      </c>
    </row>
    <row r="28" spans="1:17" s="117" customFormat="1" ht="28.5" customHeight="1">
      <c r="A28" s="451"/>
      <c r="B28" s="452" t="s">
        <v>459</v>
      </c>
      <c r="C28" s="453"/>
      <c r="D28" s="454">
        <v>0</v>
      </c>
      <c r="E28" s="455">
        <v>0</v>
      </c>
      <c r="F28" s="456">
        <v>0</v>
      </c>
      <c r="G28" s="457">
        <v>0</v>
      </c>
      <c r="H28" s="455">
        <v>0</v>
      </c>
      <c r="I28" s="454">
        <v>0</v>
      </c>
      <c r="J28" s="455">
        <v>0</v>
      </c>
      <c r="K28" s="458">
        <v>0</v>
      </c>
      <c r="L28" s="62"/>
      <c r="M28" s="178" t="e">
        <v>#DIV/0!</v>
      </c>
      <c r="N28" s="62" t="s">
        <v>449</v>
      </c>
      <c r="O28" s="117">
        <v>0</v>
      </c>
      <c r="P28" s="117">
        <v>0</v>
      </c>
      <c r="Q28" s="117">
        <v>0</v>
      </c>
    </row>
    <row r="29" spans="1:17" s="117" customFormat="1" ht="28.5" customHeight="1">
      <c r="A29" s="451"/>
      <c r="B29" s="452" t="s">
        <v>290</v>
      </c>
      <c r="C29" s="453"/>
      <c r="D29" s="454">
        <v>60</v>
      </c>
      <c r="E29" s="455">
        <v>2</v>
      </c>
      <c r="F29" s="456">
        <v>62</v>
      </c>
      <c r="G29" s="457">
        <v>370989</v>
      </c>
      <c r="H29" s="455">
        <v>7875</v>
      </c>
      <c r="I29" s="454">
        <v>378864</v>
      </c>
      <c r="J29" s="455">
        <v>177384</v>
      </c>
      <c r="K29" s="458">
        <v>201480</v>
      </c>
      <c r="L29" s="62"/>
      <c r="M29" s="178">
        <v>2861.032258064516</v>
      </c>
      <c r="N29" s="62" t="s">
        <v>449</v>
      </c>
      <c r="O29" s="117">
        <v>378266</v>
      </c>
      <c r="P29" s="117">
        <v>7573</v>
      </c>
      <c r="Q29" s="117">
        <v>193818</v>
      </c>
    </row>
    <row r="30" spans="1:17" s="117" customFormat="1" ht="28.5" customHeight="1">
      <c r="A30" s="451"/>
      <c r="B30" s="452" t="s">
        <v>460</v>
      </c>
      <c r="C30" s="453"/>
      <c r="D30" s="454">
        <v>996</v>
      </c>
      <c r="E30" s="455">
        <v>27</v>
      </c>
      <c r="F30" s="456">
        <v>1023</v>
      </c>
      <c r="G30" s="457">
        <v>5625695</v>
      </c>
      <c r="H30" s="455">
        <v>112646</v>
      </c>
      <c r="I30" s="454">
        <v>5738341</v>
      </c>
      <c r="J30" s="455">
        <v>2935772</v>
      </c>
      <c r="K30" s="458">
        <v>2802569</v>
      </c>
      <c r="L30" s="62"/>
      <c r="M30" s="178">
        <v>2869.7673509286415</v>
      </c>
      <c r="N30" s="62" t="s">
        <v>449</v>
      </c>
      <c r="O30" s="117">
        <v>5483052</v>
      </c>
      <c r="P30" s="117">
        <v>42282</v>
      </c>
      <c r="Q30" s="117">
        <v>2866655</v>
      </c>
    </row>
    <row r="31" spans="1:17" s="117" customFormat="1" ht="28.5" customHeight="1">
      <c r="A31" s="451"/>
      <c r="B31" s="452" t="s">
        <v>461</v>
      </c>
      <c r="C31" s="453"/>
      <c r="D31" s="454">
        <v>18791</v>
      </c>
      <c r="E31" s="455">
        <v>277</v>
      </c>
      <c r="F31" s="456">
        <v>19068</v>
      </c>
      <c r="G31" s="457">
        <v>91302317</v>
      </c>
      <c r="H31" s="455">
        <v>1051455</v>
      </c>
      <c r="I31" s="454">
        <v>92353772</v>
      </c>
      <c r="J31" s="455">
        <v>54914016</v>
      </c>
      <c r="K31" s="458">
        <v>37439756</v>
      </c>
      <c r="L31" s="62"/>
      <c r="M31" s="178">
        <v>2879.9043423536814</v>
      </c>
      <c r="N31" s="62" t="s">
        <v>449</v>
      </c>
      <c r="O31" s="117">
        <v>79641614</v>
      </c>
      <c r="P31" s="117">
        <v>1277693</v>
      </c>
      <c r="Q31" s="117">
        <v>49808538</v>
      </c>
    </row>
    <row r="32" spans="1:17" s="117" customFormat="1" ht="28.5" customHeight="1">
      <c r="A32" s="451"/>
      <c r="B32" s="452" t="s">
        <v>462</v>
      </c>
      <c r="C32" s="453"/>
      <c r="D32" s="454">
        <v>66</v>
      </c>
      <c r="E32" s="455">
        <v>1</v>
      </c>
      <c r="F32" s="456">
        <v>67</v>
      </c>
      <c r="G32" s="457">
        <v>321428</v>
      </c>
      <c r="H32" s="455">
        <v>3601</v>
      </c>
      <c r="I32" s="454">
        <v>325029</v>
      </c>
      <c r="J32" s="455">
        <v>194300</v>
      </c>
      <c r="K32" s="458">
        <v>130729</v>
      </c>
      <c r="L32" s="62"/>
      <c r="M32" s="178">
        <v>2900</v>
      </c>
      <c r="N32" s="62" t="s">
        <v>449</v>
      </c>
      <c r="O32" s="117">
        <v>309454</v>
      </c>
      <c r="P32" s="117">
        <v>9792</v>
      </c>
      <c r="Q32" s="117">
        <v>207109</v>
      </c>
    </row>
    <row r="33" spans="1:17" s="117" customFormat="1" ht="28.5" customHeight="1">
      <c r="A33" s="451"/>
      <c r="B33" s="452" t="s">
        <v>463</v>
      </c>
      <c r="C33" s="453"/>
      <c r="D33" s="454">
        <v>15</v>
      </c>
      <c r="E33" s="455">
        <v>0</v>
      </c>
      <c r="F33" s="456">
        <v>15</v>
      </c>
      <c r="G33" s="457">
        <v>115944</v>
      </c>
      <c r="H33" s="455">
        <v>0</v>
      </c>
      <c r="I33" s="454">
        <v>115944</v>
      </c>
      <c r="J33" s="455">
        <v>43500</v>
      </c>
      <c r="K33" s="458">
        <v>72444</v>
      </c>
      <c r="L33" s="62"/>
      <c r="M33" s="178">
        <v>2900</v>
      </c>
      <c r="N33" s="62" t="s">
        <v>449</v>
      </c>
      <c r="O33" s="117">
        <v>32833</v>
      </c>
      <c r="P33" s="117">
        <v>5433</v>
      </c>
      <c r="Q33" s="117">
        <v>26100</v>
      </c>
    </row>
    <row r="34" spans="1:17" s="117" customFormat="1" ht="28.5" customHeight="1">
      <c r="A34" s="451"/>
      <c r="B34" s="452" t="s">
        <v>464</v>
      </c>
      <c r="C34" s="453"/>
      <c r="D34" s="454">
        <v>55</v>
      </c>
      <c r="E34" s="455">
        <v>0</v>
      </c>
      <c r="F34" s="456">
        <v>55</v>
      </c>
      <c r="G34" s="457">
        <v>260745</v>
      </c>
      <c r="H34" s="455">
        <v>0</v>
      </c>
      <c r="I34" s="454">
        <v>260745</v>
      </c>
      <c r="J34" s="455">
        <v>159500</v>
      </c>
      <c r="K34" s="458">
        <v>101245</v>
      </c>
      <c r="L34" s="62"/>
      <c r="M34" s="178">
        <v>2900</v>
      </c>
      <c r="N34" s="62" t="s">
        <v>449</v>
      </c>
      <c r="O34" s="117">
        <v>256552</v>
      </c>
      <c r="P34" s="117">
        <v>0</v>
      </c>
      <c r="Q34" s="117">
        <v>156600</v>
      </c>
    </row>
    <row r="35" spans="1:17" s="117" customFormat="1" ht="28.5" customHeight="1">
      <c r="A35" s="451"/>
      <c r="B35" s="452" t="s">
        <v>465</v>
      </c>
      <c r="C35" s="453"/>
      <c r="D35" s="454">
        <v>4</v>
      </c>
      <c r="E35" s="455">
        <v>0</v>
      </c>
      <c r="F35" s="456">
        <v>4</v>
      </c>
      <c r="G35" s="457">
        <v>13090</v>
      </c>
      <c r="H35" s="455">
        <v>0</v>
      </c>
      <c r="I35" s="454">
        <v>13090</v>
      </c>
      <c r="J35" s="455">
        <v>9909</v>
      </c>
      <c r="K35" s="458">
        <v>3181</v>
      </c>
      <c r="L35" s="62"/>
      <c r="M35" s="178">
        <v>2477.25</v>
      </c>
      <c r="N35" s="62" t="s">
        <v>449</v>
      </c>
      <c r="O35" s="117">
        <v>13728</v>
      </c>
      <c r="P35" s="117">
        <v>0</v>
      </c>
      <c r="Q35" s="117">
        <v>11359</v>
      </c>
    </row>
    <row r="36" spans="1:17" s="117" customFormat="1" ht="28.5" customHeight="1">
      <c r="A36" s="451"/>
      <c r="B36" s="452" t="s">
        <v>466</v>
      </c>
      <c r="C36" s="453"/>
      <c r="D36" s="454">
        <v>14</v>
      </c>
      <c r="E36" s="455">
        <v>0</v>
      </c>
      <c r="F36" s="456">
        <v>14</v>
      </c>
      <c r="G36" s="457">
        <v>134129</v>
      </c>
      <c r="H36" s="455">
        <v>0</v>
      </c>
      <c r="I36" s="454">
        <v>134129</v>
      </c>
      <c r="J36" s="455">
        <v>40117</v>
      </c>
      <c r="K36" s="458">
        <v>94012</v>
      </c>
      <c r="L36" s="62"/>
      <c r="M36" s="178">
        <v>2865.5</v>
      </c>
      <c r="N36" s="62" t="s">
        <v>449</v>
      </c>
      <c r="O36" s="117">
        <v>53079</v>
      </c>
      <c r="P36" s="117">
        <v>0</v>
      </c>
      <c r="Q36" s="117">
        <v>27067</v>
      </c>
    </row>
    <row r="37" spans="1:17" s="117" customFormat="1" ht="28.5" customHeight="1">
      <c r="A37" s="451"/>
      <c r="B37" s="452" t="s">
        <v>467</v>
      </c>
      <c r="C37" s="453"/>
      <c r="D37" s="454">
        <v>68</v>
      </c>
      <c r="E37" s="455">
        <v>4</v>
      </c>
      <c r="F37" s="456">
        <v>72</v>
      </c>
      <c r="G37" s="457">
        <v>293300</v>
      </c>
      <c r="H37" s="455">
        <v>13454</v>
      </c>
      <c r="I37" s="454">
        <v>306754</v>
      </c>
      <c r="J37" s="455">
        <v>203485</v>
      </c>
      <c r="K37" s="458">
        <v>103269</v>
      </c>
      <c r="L37" s="62"/>
      <c r="M37" s="178">
        <v>2826.1805555555557</v>
      </c>
      <c r="N37" s="62" t="s">
        <v>449</v>
      </c>
      <c r="O37" s="117">
        <v>247439</v>
      </c>
      <c r="P37" s="117">
        <v>7015</v>
      </c>
      <c r="Q37" s="117">
        <v>168684</v>
      </c>
    </row>
    <row r="38" spans="1:17" s="117" customFormat="1" ht="28.5" customHeight="1">
      <c r="A38" s="451"/>
      <c r="B38" s="452" t="s">
        <v>468</v>
      </c>
      <c r="C38" s="453"/>
      <c r="D38" s="454">
        <v>969</v>
      </c>
      <c r="E38" s="455">
        <v>21</v>
      </c>
      <c r="F38" s="456">
        <v>990</v>
      </c>
      <c r="G38" s="457">
        <v>4491877</v>
      </c>
      <c r="H38" s="455">
        <v>58915</v>
      </c>
      <c r="I38" s="454">
        <v>4550792</v>
      </c>
      <c r="J38" s="455">
        <v>2807938</v>
      </c>
      <c r="K38" s="458">
        <v>1742854</v>
      </c>
      <c r="L38" s="62"/>
      <c r="M38" s="178">
        <v>2836.30101010101</v>
      </c>
      <c r="N38" s="62" t="s">
        <v>449</v>
      </c>
      <c r="O38" s="117">
        <v>3914689</v>
      </c>
      <c r="P38" s="117">
        <v>101951</v>
      </c>
      <c r="Q38" s="117">
        <v>2543554</v>
      </c>
    </row>
    <row r="39" spans="1:17" s="117" customFormat="1" ht="28.5" customHeight="1">
      <c r="A39" s="451"/>
      <c r="B39" s="452" t="s">
        <v>469</v>
      </c>
      <c r="C39" s="453"/>
      <c r="D39" s="454">
        <v>119</v>
      </c>
      <c r="E39" s="455">
        <v>4</v>
      </c>
      <c r="F39" s="456">
        <v>123</v>
      </c>
      <c r="G39" s="457">
        <v>817574</v>
      </c>
      <c r="H39" s="455">
        <v>14825</v>
      </c>
      <c r="I39" s="454">
        <v>832399</v>
      </c>
      <c r="J39" s="455">
        <v>353800</v>
      </c>
      <c r="K39" s="458">
        <v>478599</v>
      </c>
      <c r="L39" s="62"/>
      <c r="M39" s="178">
        <v>2876.4227642276423</v>
      </c>
      <c r="N39" s="62" t="s">
        <v>449</v>
      </c>
      <c r="O39" s="117">
        <v>726745</v>
      </c>
      <c r="P39" s="117">
        <v>13864</v>
      </c>
      <c r="Q39" s="117">
        <v>350659</v>
      </c>
    </row>
    <row r="40" spans="1:17" s="117" customFormat="1" ht="28.5" customHeight="1">
      <c r="A40" s="451"/>
      <c r="B40" s="452" t="s">
        <v>470</v>
      </c>
      <c r="C40" s="453"/>
      <c r="D40" s="454">
        <v>264</v>
      </c>
      <c r="E40" s="455">
        <v>5</v>
      </c>
      <c r="F40" s="456">
        <v>269</v>
      </c>
      <c r="G40" s="457">
        <v>1275901</v>
      </c>
      <c r="H40" s="455">
        <v>19569</v>
      </c>
      <c r="I40" s="454">
        <v>1295470</v>
      </c>
      <c r="J40" s="455">
        <v>776959</v>
      </c>
      <c r="K40" s="458">
        <v>518511</v>
      </c>
      <c r="L40" s="62"/>
      <c r="M40" s="178">
        <v>2888.3234200743495</v>
      </c>
      <c r="N40" s="62" t="s">
        <v>449</v>
      </c>
      <c r="O40" s="117">
        <v>1264218</v>
      </c>
      <c r="P40" s="117">
        <v>56270</v>
      </c>
      <c r="Q40" s="117">
        <v>800884</v>
      </c>
    </row>
    <row r="41" spans="1:17" s="117" customFormat="1" ht="28.5" customHeight="1">
      <c r="A41" s="451"/>
      <c r="B41" s="452" t="s">
        <v>471</v>
      </c>
      <c r="C41" s="453"/>
      <c r="D41" s="454">
        <v>41</v>
      </c>
      <c r="E41" s="455">
        <v>1</v>
      </c>
      <c r="F41" s="456">
        <v>42</v>
      </c>
      <c r="G41" s="457">
        <v>252065</v>
      </c>
      <c r="H41" s="455">
        <v>3114</v>
      </c>
      <c r="I41" s="454">
        <v>255179</v>
      </c>
      <c r="J41" s="455">
        <v>121075</v>
      </c>
      <c r="K41" s="458">
        <v>134104</v>
      </c>
      <c r="L41" s="62"/>
      <c r="M41" s="178">
        <v>2882.7380952380954</v>
      </c>
      <c r="N41" s="62" t="s">
        <v>449</v>
      </c>
      <c r="O41" s="117">
        <v>294242</v>
      </c>
      <c r="P41" s="117">
        <v>0</v>
      </c>
      <c r="Q41" s="117">
        <v>121800</v>
      </c>
    </row>
    <row r="42" spans="1:17" s="117" customFormat="1" ht="28.5" customHeight="1">
      <c r="A42" s="451"/>
      <c r="B42" s="452" t="s">
        <v>472</v>
      </c>
      <c r="C42" s="453"/>
      <c r="D42" s="454">
        <v>12</v>
      </c>
      <c r="E42" s="455">
        <v>0</v>
      </c>
      <c r="F42" s="456">
        <v>12</v>
      </c>
      <c r="G42" s="457">
        <v>49853</v>
      </c>
      <c r="H42" s="455">
        <v>0</v>
      </c>
      <c r="I42" s="454">
        <v>49853</v>
      </c>
      <c r="J42" s="455">
        <v>33109</v>
      </c>
      <c r="K42" s="458">
        <v>16744</v>
      </c>
      <c r="L42" s="62"/>
      <c r="M42" s="178">
        <v>2759.0833333333335</v>
      </c>
      <c r="N42" s="62" t="s">
        <v>449</v>
      </c>
      <c r="O42" s="117">
        <v>82832</v>
      </c>
      <c r="P42" s="117">
        <v>0</v>
      </c>
      <c r="Q42" s="117">
        <v>45675</v>
      </c>
    </row>
    <row r="43" spans="1:17" s="117" customFormat="1" ht="28.5" customHeight="1">
      <c r="A43" s="451"/>
      <c r="B43" s="452" t="s">
        <v>473</v>
      </c>
      <c r="C43" s="453"/>
      <c r="D43" s="454">
        <v>0</v>
      </c>
      <c r="E43" s="455">
        <v>0</v>
      </c>
      <c r="F43" s="456">
        <v>0</v>
      </c>
      <c r="G43" s="457">
        <v>0</v>
      </c>
      <c r="H43" s="455">
        <v>0</v>
      </c>
      <c r="I43" s="454">
        <v>0</v>
      </c>
      <c r="J43" s="455">
        <v>0</v>
      </c>
      <c r="K43" s="458">
        <v>0</v>
      </c>
      <c r="L43" s="62"/>
      <c r="M43" s="178" t="e">
        <v>#DIV/0!</v>
      </c>
      <c r="N43" s="62" t="s">
        <v>449</v>
      </c>
      <c r="O43" s="117">
        <v>0</v>
      </c>
      <c r="P43" s="117">
        <v>0</v>
      </c>
      <c r="Q43" s="117">
        <v>0</v>
      </c>
    </row>
    <row r="44" spans="1:17" s="117" customFormat="1" ht="28.5" customHeight="1">
      <c r="A44" s="451"/>
      <c r="B44" s="452" t="s">
        <v>474</v>
      </c>
      <c r="C44" s="453"/>
      <c r="D44" s="454">
        <v>4</v>
      </c>
      <c r="E44" s="455">
        <v>0</v>
      </c>
      <c r="F44" s="456">
        <v>4</v>
      </c>
      <c r="G44" s="457">
        <v>32943</v>
      </c>
      <c r="H44" s="455">
        <v>0</v>
      </c>
      <c r="I44" s="454">
        <v>32943</v>
      </c>
      <c r="J44" s="455">
        <v>11600</v>
      </c>
      <c r="K44" s="458">
        <v>21343</v>
      </c>
      <c r="L44" s="62"/>
      <c r="M44" s="178">
        <v>2900</v>
      </c>
      <c r="N44" s="62" t="s">
        <v>449</v>
      </c>
      <c r="O44" s="117">
        <v>31604</v>
      </c>
      <c r="P44" s="117">
        <v>12268</v>
      </c>
      <c r="Q44" s="117">
        <v>14500</v>
      </c>
    </row>
    <row r="45" spans="1:17" s="117" customFormat="1" ht="28.5" customHeight="1">
      <c r="A45" s="451"/>
      <c r="B45" s="452" t="s">
        <v>475</v>
      </c>
      <c r="C45" s="453"/>
      <c r="D45" s="454">
        <v>1</v>
      </c>
      <c r="E45" s="455">
        <v>0</v>
      </c>
      <c r="F45" s="456">
        <v>1</v>
      </c>
      <c r="G45" s="457">
        <v>3403</v>
      </c>
      <c r="H45" s="455">
        <v>0</v>
      </c>
      <c r="I45" s="454">
        <v>3403</v>
      </c>
      <c r="J45" s="455">
        <v>2900</v>
      </c>
      <c r="K45" s="458">
        <v>503</v>
      </c>
      <c r="L45" s="62"/>
      <c r="M45" s="178">
        <v>2900</v>
      </c>
      <c r="N45" s="62" t="s">
        <v>449</v>
      </c>
      <c r="O45" s="117">
        <v>0</v>
      </c>
      <c r="P45" s="117">
        <v>0</v>
      </c>
      <c r="Q45" s="117">
        <v>0</v>
      </c>
    </row>
    <row r="46" spans="1:17" s="117" customFormat="1" ht="28.5" customHeight="1">
      <c r="A46" s="451"/>
      <c r="B46" s="452" t="s">
        <v>476</v>
      </c>
      <c r="C46" s="453"/>
      <c r="D46" s="454">
        <v>28</v>
      </c>
      <c r="E46" s="455">
        <v>0</v>
      </c>
      <c r="F46" s="456">
        <v>28</v>
      </c>
      <c r="G46" s="457">
        <v>192071</v>
      </c>
      <c r="H46" s="455">
        <v>0</v>
      </c>
      <c r="I46" s="454">
        <v>192071</v>
      </c>
      <c r="J46" s="455">
        <v>81200</v>
      </c>
      <c r="K46" s="458">
        <v>110871</v>
      </c>
      <c r="L46" s="62"/>
      <c r="M46" s="178">
        <v>2900</v>
      </c>
      <c r="N46" s="62" t="s">
        <v>449</v>
      </c>
      <c r="O46" s="117">
        <v>291615</v>
      </c>
      <c r="P46" s="117">
        <v>0</v>
      </c>
      <c r="Q46" s="117">
        <v>87000</v>
      </c>
    </row>
    <row r="47" spans="1:17" s="117" customFormat="1" ht="28.5" customHeight="1">
      <c r="A47" s="451"/>
      <c r="B47" s="452" t="s">
        <v>477</v>
      </c>
      <c r="C47" s="453"/>
      <c r="D47" s="454">
        <v>0</v>
      </c>
      <c r="E47" s="455">
        <v>0</v>
      </c>
      <c r="F47" s="456">
        <v>0</v>
      </c>
      <c r="G47" s="457">
        <v>0</v>
      </c>
      <c r="H47" s="455">
        <v>0</v>
      </c>
      <c r="I47" s="454">
        <v>0</v>
      </c>
      <c r="J47" s="455">
        <v>0</v>
      </c>
      <c r="K47" s="458">
        <v>0</v>
      </c>
      <c r="L47" s="62"/>
      <c r="M47" s="178" t="e">
        <v>#DIV/0!</v>
      </c>
      <c r="N47" s="62" t="s">
        <v>449</v>
      </c>
      <c r="O47" s="117">
        <v>0</v>
      </c>
      <c r="P47" s="117">
        <v>0</v>
      </c>
      <c r="Q47" s="117">
        <v>0</v>
      </c>
    </row>
    <row r="48" spans="1:17" s="117" customFormat="1" ht="28.5" customHeight="1">
      <c r="A48" s="451"/>
      <c r="B48" s="452" t="s">
        <v>478</v>
      </c>
      <c r="C48" s="453"/>
      <c r="D48" s="454">
        <v>0</v>
      </c>
      <c r="E48" s="455">
        <v>0</v>
      </c>
      <c r="F48" s="456">
        <v>0</v>
      </c>
      <c r="G48" s="457">
        <v>0</v>
      </c>
      <c r="H48" s="455">
        <v>0</v>
      </c>
      <c r="I48" s="454">
        <v>0</v>
      </c>
      <c r="J48" s="455">
        <v>0</v>
      </c>
      <c r="K48" s="458">
        <v>0</v>
      </c>
      <c r="L48" s="62"/>
      <c r="M48" s="178" t="e">
        <v>#DIV/0!</v>
      </c>
      <c r="N48" s="62" t="s">
        <v>449</v>
      </c>
      <c r="O48" s="117">
        <v>0</v>
      </c>
      <c r="P48" s="117">
        <v>0</v>
      </c>
      <c r="Q48" s="117">
        <v>0</v>
      </c>
    </row>
    <row r="49" spans="1:17" s="117" customFormat="1" ht="28.5" customHeight="1">
      <c r="A49" s="451"/>
      <c r="B49" s="452" t="s">
        <v>479</v>
      </c>
      <c r="C49" s="453"/>
      <c r="D49" s="454">
        <v>37</v>
      </c>
      <c r="E49" s="455">
        <v>0</v>
      </c>
      <c r="F49" s="456">
        <v>37</v>
      </c>
      <c r="G49" s="457">
        <v>316810</v>
      </c>
      <c r="H49" s="455">
        <v>0</v>
      </c>
      <c r="I49" s="454">
        <v>316810</v>
      </c>
      <c r="J49" s="455">
        <v>105609</v>
      </c>
      <c r="K49" s="458">
        <v>211201</v>
      </c>
      <c r="L49" s="62"/>
      <c r="M49" s="178">
        <v>2854.2972972972975</v>
      </c>
      <c r="N49" s="62" t="s">
        <v>449</v>
      </c>
      <c r="O49" s="117">
        <v>366134</v>
      </c>
      <c r="P49" s="117">
        <v>8595</v>
      </c>
      <c r="Q49" s="117">
        <v>120834</v>
      </c>
    </row>
    <row r="50" spans="1:17" s="117" customFormat="1" ht="28.5" customHeight="1">
      <c r="A50" s="451"/>
      <c r="B50" s="452" t="s">
        <v>480</v>
      </c>
      <c r="C50" s="453"/>
      <c r="D50" s="454">
        <v>80</v>
      </c>
      <c r="E50" s="455">
        <v>0</v>
      </c>
      <c r="F50" s="456">
        <v>80</v>
      </c>
      <c r="G50" s="457">
        <v>553416</v>
      </c>
      <c r="H50" s="455">
        <v>0</v>
      </c>
      <c r="I50" s="454">
        <v>553416</v>
      </c>
      <c r="J50" s="455">
        <v>228375</v>
      </c>
      <c r="K50" s="458">
        <v>325041</v>
      </c>
      <c r="L50" s="62"/>
      <c r="M50" s="178">
        <v>2854.6875</v>
      </c>
      <c r="N50" s="62" t="s">
        <v>449</v>
      </c>
      <c r="O50" s="117">
        <v>402186</v>
      </c>
      <c r="P50" s="117">
        <v>10600</v>
      </c>
      <c r="Q50" s="117">
        <v>204211</v>
      </c>
    </row>
    <row r="51" spans="1:17" s="117" customFormat="1" ht="28.5" customHeight="1">
      <c r="A51" s="451"/>
      <c r="B51" s="452" t="s">
        <v>481</v>
      </c>
      <c r="C51" s="453"/>
      <c r="D51" s="454">
        <v>12</v>
      </c>
      <c r="E51" s="455">
        <v>0</v>
      </c>
      <c r="F51" s="456">
        <v>12</v>
      </c>
      <c r="G51" s="457">
        <v>56164</v>
      </c>
      <c r="H51" s="455">
        <v>0</v>
      </c>
      <c r="I51" s="454">
        <v>56164</v>
      </c>
      <c r="J51" s="455">
        <v>34075</v>
      </c>
      <c r="K51" s="458">
        <v>22089</v>
      </c>
      <c r="L51" s="62"/>
      <c r="M51" s="178">
        <v>2839.5833333333335</v>
      </c>
      <c r="N51" s="62" t="s">
        <v>449</v>
      </c>
      <c r="O51" s="117">
        <v>27809</v>
      </c>
      <c r="P51" s="117">
        <v>8082</v>
      </c>
      <c r="Q51" s="117">
        <v>22475</v>
      </c>
    </row>
    <row r="52" spans="1:17" s="117" customFormat="1" ht="28.5" customHeight="1">
      <c r="A52" s="451"/>
      <c r="B52" s="452" t="s">
        <v>482</v>
      </c>
      <c r="C52" s="453"/>
      <c r="D52" s="454">
        <v>6</v>
      </c>
      <c r="E52" s="455">
        <v>0</v>
      </c>
      <c r="F52" s="456">
        <v>6</v>
      </c>
      <c r="G52" s="457">
        <v>66077</v>
      </c>
      <c r="H52" s="455">
        <v>0</v>
      </c>
      <c r="I52" s="454">
        <v>66077</v>
      </c>
      <c r="J52" s="455">
        <v>17159</v>
      </c>
      <c r="K52" s="458">
        <v>48918</v>
      </c>
      <c r="L52" s="62"/>
      <c r="M52" s="178">
        <v>2859.8333333333335</v>
      </c>
      <c r="N52" s="62" t="s">
        <v>449</v>
      </c>
      <c r="O52" s="117">
        <v>51189</v>
      </c>
      <c r="P52" s="117">
        <v>0</v>
      </c>
      <c r="Q52" s="117">
        <v>17400</v>
      </c>
    </row>
    <row r="53" spans="1:17" s="117" customFormat="1" ht="28.5" customHeight="1" thickBot="1">
      <c r="A53" s="451"/>
      <c r="B53" s="452" t="s">
        <v>483</v>
      </c>
      <c r="C53" s="453"/>
      <c r="D53" s="454">
        <v>40</v>
      </c>
      <c r="E53" s="455">
        <v>0</v>
      </c>
      <c r="F53" s="456">
        <v>40</v>
      </c>
      <c r="G53" s="457">
        <v>231578</v>
      </c>
      <c r="H53" s="455">
        <v>0</v>
      </c>
      <c r="I53" s="454">
        <v>231578</v>
      </c>
      <c r="J53" s="455">
        <v>115275</v>
      </c>
      <c r="K53" s="458">
        <v>116303</v>
      </c>
      <c r="L53" s="62"/>
      <c r="M53" s="178">
        <v>2881.875</v>
      </c>
      <c r="N53" s="62" t="s">
        <v>449</v>
      </c>
      <c r="O53" s="117">
        <v>217350</v>
      </c>
      <c r="P53" s="117">
        <v>0</v>
      </c>
      <c r="Q53" s="117">
        <v>92075</v>
      </c>
    </row>
    <row r="54" spans="1:14" s="117" customFormat="1" ht="28.5" customHeight="1" thickBot="1" thickTop="1">
      <c r="A54" s="459"/>
      <c r="B54" s="460" t="s">
        <v>297</v>
      </c>
      <c r="C54" s="461"/>
      <c r="D54" s="462">
        <v>50381</v>
      </c>
      <c r="E54" s="463">
        <v>762</v>
      </c>
      <c r="F54" s="464">
        <v>51143</v>
      </c>
      <c r="G54" s="463">
        <v>343493636</v>
      </c>
      <c r="H54" s="463">
        <v>3006169</v>
      </c>
      <c r="I54" s="462">
        <v>346499805</v>
      </c>
      <c r="J54" s="463">
        <v>146776861</v>
      </c>
      <c r="K54" s="465">
        <v>199722944</v>
      </c>
      <c r="L54" s="62"/>
      <c r="M54" s="62"/>
      <c r="N54" s="62"/>
    </row>
    <row r="55" spans="1:14" s="117" customFormat="1" ht="16.5" customHeight="1">
      <c r="A55" s="62" t="s">
        <v>484</v>
      </c>
      <c r="B55" s="62"/>
      <c r="C55" s="62"/>
      <c r="D55" s="62"/>
      <c r="E55" s="62"/>
      <c r="F55" s="62"/>
      <c r="G55" s="62"/>
      <c r="H55" s="62"/>
      <c r="I55" s="62"/>
      <c r="J55" s="62"/>
      <c r="K55" s="62"/>
      <c r="L55" s="62"/>
      <c r="M55" s="62"/>
      <c r="N55" s="62"/>
    </row>
    <row r="56" spans="1:14" s="117" customFormat="1" ht="16.5" customHeight="1">
      <c r="A56" s="62" t="s">
        <v>485</v>
      </c>
      <c r="B56" s="62"/>
      <c r="C56" s="62"/>
      <c r="D56" s="62"/>
      <c r="E56" s="62"/>
      <c r="F56" s="62"/>
      <c r="G56" s="62"/>
      <c r="H56" s="62"/>
      <c r="I56" s="62"/>
      <c r="J56" s="62"/>
      <c r="K56" s="62"/>
      <c r="L56" s="62"/>
      <c r="M56" s="62"/>
      <c r="N56" s="62"/>
    </row>
    <row r="57" spans="1:14" ht="28.5" customHeight="1">
      <c r="A57" s="466"/>
      <c r="B57" s="466"/>
      <c r="C57" s="466"/>
      <c r="D57" s="466"/>
      <c r="E57" s="466"/>
      <c r="F57" s="466"/>
      <c r="G57" s="466"/>
      <c r="H57" s="466"/>
      <c r="I57" s="466"/>
      <c r="J57" s="466"/>
      <c r="K57" s="466"/>
      <c r="L57" s="59"/>
      <c r="M57" s="59"/>
      <c r="N57" s="59"/>
    </row>
    <row r="58" spans="1:14" s="295" customFormat="1" ht="28.5" customHeight="1">
      <c r="A58" s="467"/>
      <c r="B58" s="468"/>
      <c r="C58" s="467"/>
      <c r="D58" s="469"/>
      <c r="E58" s="469"/>
      <c r="F58" s="470"/>
      <c r="G58" s="469"/>
      <c r="H58" s="469"/>
      <c r="I58" s="470"/>
      <c r="J58" s="469"/>
      <c r="K58" s="470"/>
      <c r="L58" s="101"/>
      <c r="M58" s="101"/>
      <c r="N58" s="101"/>
    </row>
    <row r="59" spans="1:14" s="295" customFormat="1" ht="28.5" customHeight="1">
      <c r="A59" s="101"/>
      <c r="B59" s="468"/>
      <c r="C59" s="467"/>
      <c r="D59" s="469"/>
      <c r="E59" s="469"/>
      <c r="F59" s="470"/>
      <c r="G59" s="469"/>
      <c r="H59" s="469"/>
      <c r="I59" s="470"/>
      <c r="J59" s="469"/>
      <c r="K59" s="470"/>
      <c r="L59" s="101"/>
      <c r="M59" s="101"/>
      <c r="N59" s="101"/>
    </row>
    <row r="60" spans="1:14" s="295" customFormat="1" ht="28.5" customHeight="1">
      <c r="A60" s="467"/>
      <c r="B60" s="468"/>
      <c r="C60" s="467"/>
      <c r="D60" s="469"/>
      <c r="E60" s="469"/>
      <c r="F60" s="470"/>
      <c r="G60" s="469"/>
      <c r="H60" s="469"/>
      <c r="I60" s="470"/>
      <c r="J60" s="469"/>
      <c r="K60" s="470"/>
      <c r="L60" s="101"/>
      <c r="M60" s="101"/>
      <c r="N60" s="101"/>
    </row>
    <row r="61" spans="1:14" s="295" customFormat="1" ht="28.5" customHeight="1">
      <c r="A61" s="467"/>
      <c r="B61" s="468"/>
      <c r="C61" s="467"/>
      <c r="D61" s="469"/>
      <c r="E61" s="469"/>
      <c r="F61" s="470"/>
      <c r="G61" s="469"/>
      <c r="H61" s="469"/>
      <c r="I61" s="470"/>
      <c r="J61" s="469"/>
      <c r="K61" s="470"/>
      <c r="L61" s="101"/>
      <c r="M61" s="101"/>
      <c r="N61" s="101"/>
    </row>
    <row r="62" spans="1:14" s="295" customFormat="1" ht="28.5" customHeight="1">
      <c r="A62" s="467"/>
      <c r="B62" s="468"/>
      <c r="C62" s="467"/>
      <c r="D62" s="469"/>
      <c r="E62" s="469"/>
      <c r="F62" s="470"/>
      <c r="G62" s="469"/>
      <c r="H62" s="469"/>
      <c r="I62" s="470"/>
      <c r="J62" s="469"/>
      <c r="K62" s="470"/>
      <c r="L62" s="101"/>
      <c r="M62" s="101"/>
      <c r="N62" s="101"/>
    </row>
    <row r="63" spans="1:14" s="295" customFormat="1" ht="28.5" customHeight="1">
      <c r="A63" s="467"/>
      <c r="B63" s="468"/>
      <c r="C63" s="467"/>
      <c r="D63" s="469"/>
      <c r="E63" s="469"/>
      <c r="F63" s="470"/>
      <c r="G63" s="469"/>
      <c r="H63" s="469"/>
      <c r="I63" s="470"/>
      <c r="J63" s="469"/>
      <c r="K63" s="470"/>
      <c r="L63" s="101"/>
      <c r="M63" s="101"/>
      <c r="N63" s="101"/>
    </row>
    <row r="64" spans="1:14" s="295" customFormat="1" ht="28.5" customHeight="1">
      <c r="A64" s="467"/>
      <c r="B64" s="468"/>
      <c r="C64" s="467"/>
      <c r="D64" s="469"/>
      <c r="E64" s="469"/>
      <c r="F64" s="470"/>
      <c r="G64" s="469"/>
      <c r="H64" s="469"/>
      <c r="I64" s="470"/>
      <c r="J64" s="469"/>
      <c r="K64" s="470"/>
      <c r="L64" s="101"/>
      <c r="M64" s="101"/>
      <c r="N64" s="101"/>
    </row>
    <row r="65" spans="1:14" s="295" customFormat="1" ht="28.5" customHeight="1">
      <c r="A65" s="467"/>
      <c r="B65" s="467"/>
      <c r="C65" s="467"/>
      <c r="D65" s="467"/>
      <c r="E65" s="467"/>
      <c r="F65" s="467"/>
      <c r="G65" s="467"/>
      <c r="H65" s="467"/>
      <c r="I65" s="467"/>
      <c r="J65" s="467"/>
      <c r="K65" s="467"/>
      <c r="L65" s="101"/>
      <c r="M65" s="101"/>
      <c r="N65" s="101"/>
    </row>
  </sheetData>
  <sheetProtection/>
  <mergeCells count="2">
    <mergeCell ref="A4:C6"/>
    <mergeCell ref="A14:C16"/>
  </mergeCells>
  <printOptions/>
  <pageMargins left="0.75" right="0.73" top="0.591" bottom="0.591" header="0.512" footer="0.51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税務課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F00PC83</dc:creator>
  <cp:keywords/>
  <dc:description/>
  <cp:lastModifiedBy>saitamaken</cp:lastModifiedBy>
  <cp:lastPrinted>2016-11-22T04:52:21Z</cp:lastPrinted>
  <dcterms:created xsi:type="dcterms:W3CDTF">2004-10-04T07:54:57Z</dcterms:created>
  <dcterms:modified xsi:type="dcterms:W3CDTF">2017-01-05T02:18:56Z</dcterms:modified>
  <cp:category/>
  <cp:version/>
  <cp:contentType/>
  <cp:contentStatus/>
</cp:coreProperties>
</file>