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480" yWindow="120" windowWidth="16605" windowHeight="8550"/>
  </bookViews>
  <sheets>
    <sheet name="1(4)第2表税目別収入済額" sheetId="3" r:id="rId1"/>
  </sheets>
  <definedNames>
    <definedName name="_xlnm.Print_Area" localSheetId="0">'1(4)第2表税目別収入済額'!$A$1:$K$80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F46" i="3" l="1"/>
  <c r="D46" i="3"/>
  <c r="B46" i="3"/>
  <c r="E71" i="3"/>
  <c r="G45" i="3"/>
  <c r="E45" i="3"/>
  <c r="F77" i="3"/>
  <c r="F78" i="3" s="1"/>
  <c r="G76" i="3"/>
  <c r="C76" i="3"/>
  <c r="G75" i="3"/>
  <c r="E75" i="3"/>
  <c r="C75" i="3"/>
  <c r="I75" i="3" s="1"/>
  <c r="G74" i="3"/>
  <c r="C74" i="3"/>
  <c r="G73" i="3"/>
  <c r="E73" i="3"/>
  <c r="C73" i="3"/>
  <c r="G72" i="3"/>
  <c r="C72" i="3"/>
  <c r="G71" i="3"/>
  <c r="C71" i="3"/>
  <c r="E70" i="3"/>
  <c r="G69" i="3"/>
  <c r="E69" i="3"/>
  <c r="C69" i="3"/>
  <c r="E68" i="3"/>
  <c r="G67" i="3"/>
  <c r="E67" i="3"/>
  <c r="C67" i="3"/>
  <c r="E66" i="3"/>
  <c r="G65" i="3"/>
  <c r="E65" i="3"/>
  <c r="C65" i="3"/>
  <c r="E64" i="3"/>
  <c r="G63" i="3"/>
  <c r="E63" i="3"/>
  <c r="C63" i="3"/>
  <c r="E62" i="3"/>
  <c r="G61" i="3"/>
  <c r="E61" i="3"/>
  <c r="C61" i="3"/>
  <c r="E60" i="3"/>
  <c r="G59" i="3"/>
  <c r="E59" i="3"/>
  <c r="C59" i="3"/>
  <c r="E58" i="3"/>
  <c r="G57" i="3"/>
  <c r="E57" i="3"/>
  <c r="C57" i="3"/>
  <c r="E56" i="3"/>
  <c r="G55" i="3"/>
  <c r="E55" i="3"/>
  <c r="C55" i="3"/>
  <c r="G54" i="3"/>
  <c r="E54" i="3"/>
  <c r="C54" i="3"/>
  <c r="I54" i="3" s="1"/>
  <c r="G44" i="3"/>
  <c r="C44" i="3"/>
  <c r="G43" i="3"/>
  <c r="E43" i="3"/>
  <c r="C43" i="3"/>
  <c r="G42" i="3"/>
  <c r="C42" i="3"/>
  <c r="G41" i="3"/>
  <c r="E41" i="3"/>
  <c r="C41" i="3"/>
  <c r="G40" i="3"/>
  <c r="C40" i="3"/>
  <c r="G39" i="3"/>
  <c r="E39" i="3"/>
  <c r="C39" i="3"/>
  <c r="G38" i="3"/>
  <c r="C38" i="3"/>
  <c r="G37" i="3"/>
  <c r="E37" i="3"/>
  <c r="C37" i="3"/>
  <c r="C36" i="3"/>
  <c r="G35" i="3"/>
  <c r="E35" i="3"/>
  <c r="C35" i="3"/>
  <c r="E34" i="3"/>
  <c r="G33" i="3"/>
  <c r="E33" i="3"/>
  <c r="C33" i="3"/>
  <c r="C32" i="3"/>
  <c r="G31" i="3"/>
  <c r="E31" i="3"/>
  <c r="C31" i="3"/>
  <c r="E30" i="3"/>
  <c r="G29" i="3"/>
  <c r="E29" i="3"/>
  <c r="C29" i="3"/>
  <c r="E28" i="3"/>
  <c r="G27" i="3"/>
  <c r="E27" i="3"/>
  <c r="C27" i="3"/>
  <c r="E26" i="3"/>
  <c r="G25" i="3"/>
  <c r="E25" i="3"/>
  <c r="C25" i="3"/>
  <c r="E24" i="3"/>
  <c r="G23" i="3"/>
  <c r="E23" i="3"/>
  <c r="C23" i="3"/>
  <c r="E22" i="3"/>
  <c r="G21" i="3"/>
  <c r="E21" i="3"/>
  <c r="C21" i="3"/>
  <c r="E20" i="3"/>
  <c r="G19" i="3"/>
  <c r="E19" i="3"/>
  <c r="C19" i="3"/>
  <c r="C18" i="3"/>
  <c r="G17" i="3"/>
  <c r="E17" i="3"/>
  <c r="C17" i="3"/>
  <c r="G16" i="3"/>
  <c r="C16" i="3"/>
  <c r="G15" i="3"/>
  <c r="E15" i="3"/>
  <c r="C15" i="3"/>
  <c r="E14" i="3"/>
  <c r="G13" i="3"/>
  <c r="E13" i="3"/>
  <c r="C13" i="3"/>
  <c r="C12" i="3"/>
  <c r="G11" i="3"/>
  <c r="E11" i="3"/>
  <c r="C11" i="3"/>
  <c r="E10" i="3"/>
  <c r="G9" i="3"/>
  <c r="E9" i="3"/>
  <c r="C9" i="3"/>
  <c r="E8" i="3"/>
  <c r="G7" i="3"/>
  <c r="E7" i="3"/>
  <c r="C7" i="3"/>
  <c r="G6" i="3"/>
  <c r="E6" i="3"/>
  <c r="C6" i="3"/>
  <c r="C45" i="3"/>
  <c r="B77" i="3"/>
  <c r="G8" i="3"/>
  <c r="C10" i="3"/>
  <c r="E12" i="3"/>
  <c r="C14" i="3"/>
  <c r="E16" i="3"/>
  <c r="E18" i="3"/>
  <c r="C20" i="3"/>
  <c r="G22" i="3"/>
  <c r="G24" i="3"/>
  <c r="G26" i="3"/>
  <c r="G28" i="3"/>
  <c r="C30" i="3"/>
  <c r="E32" i="3"/>
  <c r="C34" i="3"/>
  <c r="E36" i="3"/>
  <c r="E38" i="3"/>
  <c r="E40" i="3"/>
  <c r="E42" i="3"/>
  <c r="E44" i="3"/>
  <c r="G56" i="3"/>
  <c r="G58" i="3"/>
  <c r="G60" i="3"/>
  <c r="G62" i="3"/>
  <c r="G64" i="3"/>
  <c r="G66" i="3"/>
  <c r="G68" i="3"/>
  <c r="G70" i="3"/>
  <c r="E72" i="3"/>
  <c r="E74" i="3"/>
  <c r="E76" i="3"/>
  <c r="I76" i="3" s="1"/>
  <c r="C56" i="3"/>
  <c r="C58" i="3"/>
  <c r="C60" i="3"/>
  <c r="C62" i="3"/>
  <c r="I62" i="3" s="1"/>
  <c r="C64" i="3"/>
  <c r="C66" i="3"/>
  <c r="C68" i="3"/>
  <c r="C70" i="3"/>
  <c r="C8" i="3"/>
  <c r="C22" i="3"/>
  <c r="C24" i="3"/>
  <c r="I24" i="3" s="1"/>
  <c r="C26" i="3"/>
  <c r="C28" i="3"/>
  <c r="I28" i="3" s="1"/>
  <c r="G10" i="3"/>
  <c r="I10" i="3" s="1"/>
  <c r="G12" i="3"/>
  <c r="G14" i="3"/>
  <c r="I14" i="3" s="1"/>
  <c r="G18" i="3"/>
  <c r="G20" i="3"/>
  <c r="G30" i="3"/>
  <c r="G32" i="3"/>
  <c r="G34" i="3"/>
  <c r="G36" i="3"/>
  <c r="D77" i="3"/>
  <c r="D78" i="3" s="1"/>
  <c r="I20" i="3"/>
  <c r="I63" i="3"/>
  <c r="I71" i="3" l="1"/>
  <c r="I70" i="3"/>
  <c r="I66" i="3"/>
  <c r="I55" i="3"/>
  <c r="I57" i="3"/>
  <c r="I73" i="3"/>
  <c r="I72" i="3"/>
  <c r="I68" i="3"/>
  <c r="I64" i="3"/>
  <c r="I60" i="3"/>
  <c r="I59" i="3"/>
  <c r="I61" i="3"/>
  <c r="I65" i="3"/>
  <c r="I67" i="3"/>
  <c r="I32" i="3"/>
  <c r="I6" i="3"/>
  <c r="I7" i="3"/>
  <c r="I9" i="3"/>
  <c r="I11" i="3"/>
  <c r="I13" i="3"/>
  <c r="I15" i="3"/>
  <c r="I23" i="3"/>
  <c r="I29" i="3"/>
  <c r="I31" i="3"/>
  <c r="I33" i="3"/>
  <c r="I35" i="3"/>
  <c r="I37" i="3"/>
  <c r="I39" i="3"/>
  <c r="I43" i="3"/>
  <c r="I42" i="3"/>
  <c r="I38" i="3"/>
  <c r="H46" i="3"/>
  <c r="J46" i="3" s="1"/>
  <c r="B78" i="3"/>
  <c r="I34" i="3"/>
  <c r="I30" i="3"/>
  <c r="I18" i="3"/>
  <c r="I12" i="3"/>
  <c r="I26" i="3"/>
  <c r="I22" i="3"/>
  <c r="I8" i="3"/>
  <c r="I74" i="3"/>
  <c r="I44" i="3"/>
  <c r="I40" i="3"/>
  <c r="I45" i="3"/>
  <c r="I58" i="3"/>
  <c r="I56" i="3"/>
  <c r="H77" i="3"/>
  <c r="J77" i="3" s="1"/>
  <c r="I69" i="3"/>
  <c r="I36" i="3"/>
  <c r="I16" i="3"/>
  <c r="I17" i="3"/>
  <c r="I19" i="3"/>
  <c r="I21" i="3"/>
  <c r="I25" i="3"/>
  <c r="I27" i="3"/>
  <c r="I41" i="3"/>
  <c r="C46" i="3"/>
  <c r="E46" i="3"/>
  <c r="G46" i="3"/>
  <c r="H78" i="3" l="1"/>
  <c r="J78" i="3" s="1"/>
  <c r="C78" i="3" s="1"/>
  <c r="I46" i="3"/>
  <c r="E77" i="3"/>
  <c r="C77" i="3"/>
  <c r="G77" i="3"/>
  <c r="E78" i="3" l="1"/>
  <c r="G78" i="3"/>
  <c r="I77" i="3"/>
  <c r="I78" i="3" l="1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<sst xmlns="http://schemas.openxmlformats.org/spreadsheetml/2006/main" count="105" uniqueCount="78">
  <si>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</si>
  <si>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</si>
  <si>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</si>
  <si>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</si>
  <si>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</si>
  <si>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</si>
  <si>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</si>
  <si>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</si>
  <si>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</si>
  <si>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</si>
  <si>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</si>
  <si>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</si>
  <si>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</si>
  <si>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</si>
  <si>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</si>
  <si>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</si>
  <si>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</si>
  <si>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</si>
  <si>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</si>
  <si>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</si>
  <si>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</si>
  <si>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</si>
  <si>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</si>
  <si>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</si>
  <si>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</si>
  <si>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</si>
  <si>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</si>
  <si>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</si>
  <si>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</si>
  <si>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</si>
  <si>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</si>
  <si>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</si>
  <si>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</si>
  <si>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</si>
  <si>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</si>
  <si>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</si>
  <si>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</si>
  <si>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</si>
  <si>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</si>
  <si>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</si>
  <si>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</si>
  <si>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</si>
  <si>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</si>
  <si>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</si>
  <si>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</si>
  <si>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</si>
  <si>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</si>
  <si>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</si>
  <si>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</si>
  <si>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</si>
  <si>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</si>
  <si>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</si>
  <si>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</si>
  <si>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</si>
  <si>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</si>
  <si>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</si>
  <si>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</si>
  <si>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</si>
  <si>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</si>
  <si>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</si>
  <si>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</si>
  <si>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</si>
  <si>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</si>
  <si>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</si>
  <si>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</si>
  <si>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</si>
  <si>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</si>
  <si>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</si>
  <si>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</si>
  <si>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</si>
  <si>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</si>
  <si>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</si>
  <si>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</si>
  <si>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</si>
  <si>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</si>
  <si>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</si>
  <si>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</si>
  <si>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税目別収入済額（平成27年度）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</si>
</sst>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6" fillId="0" borderId="1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49" fontId="6" fillId="0" borderId="0" xfId="3" applyNumberFormat="1" applyFo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6" fontId="6" fillId="0" borderId="7" xfId="1" applyNumberFormat="1" applyFont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10" xfId="1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79"/>
  <sheetViews>
    <sheetView tabSelected="1" view="pageBreakPreview" zoomScaleNormal="100" zoomScaleSheetLayoutView="100" workbookViewId="0">
      <selection activeCell="K66" sqref="K66"/>
    </sheetView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1" t="s">
        <v>77</v>
      </c>
    </row>
    <row r="2" spans="1:15" ht="12.75" customHeight="1" thickBot="1">
      <c r="J2" s="2" t="s">
        <v>0</v>
      </c>
    </row>
    <row r="3" spans="1:15" ht="15.95" customHeight="1">
      <c r="A3" s="16" t="s">
        <v>57</v>
      </c>
      <c r="B3" s="44" t="s">
        <v>58</v>
      </c>
      <c r="C3" s="44"/>
      <c r="D3" s="45" t="s">
        <v>59</v>
      </c>
      <c r="E3" s="46"/>
      <c r="F3" s="47" t="s">
        <v>60</v>
      </c>
      <c r="G3" s="47"/>
      <c r="H3" s="47" t="s">
        <v>61</v>
      </c>
      <c r="I3" s="48"/>
      <c r="J3" s="49" t="s">
        <v>62</v>
      </c>
      <c r="K3" s="50"/>
    </row>
    <row r="4" spans="1:15" ht="15.95" customHeight="1">
      <c r="A4" s="17"/>
      <c r="B4" s="42" t="s">
        <v>63</v>
      </c>
      <c r="C4" s="42" t="s">
        <v>64</v>
      </c>
      <c r="D4" s="42" t="s">
        <v>63</v>
      </c>
      <c r="E4" s="42" t="s">
        <v>64</v>
      </c>
      <c r="F4" s="42" t="s">
        <v>63</v>
      </c>
      <c r="G4" s="42" t="s">
        <v>64</v>
      </c>
      <c r="H4" s="42" t="s">
        <v>63</v>
      </c>
      <c r="I4" s="51" t="s">
        <v>64</v>
      </c>
      <c r="J4" s="53" t="s">
        <v>63</v>
      </c>
      <c r="K4" s="55" t="s">
        <v>64</v>
      </c>
    </row>
    <row r="5" spans="1:15" s="4" customFormat="1" ht="15.95" customHeight="1" thickBot="1">
      <c r="A5" s="24" t="s">
        <v>1</v>
      </c>
      <c r="B5" s="43"/>
      <c r="C5" s="43"/>
      <c r="D5" s="43"/>
      <c r="E5" s="43"/>
      <c r="F5" s="43"/>
      <c r="G5" s="43"/>
      <c r="H5" s="43"/>
      <c r="I5" s="52"/>
      <c r="J5" s="54"/>
      <c r="K5" s="56"/>
      <c r="L5" s="3"/>
      <c r="M5" s="3"/>
      <c r="N5" s="3"/>
      <c r="O5" s="3"/>
    </row>
    <row r="6" spans="1:15" ht="15.95" customHeight="1">
      <c r="A6" s="20" t="s">
        <v>2</v>
      </c>
      <c r="B6" s="8">
        <v>91819797</v>
      </c>
      <c r="C6" s="9">
        <f t="shared" ref="C6:C46" si="0">ROUND(B6/J6*100,1)</f>
        <v>40.6</v>
      </c>
      <c r="D6" s="8">
        <v>21966405</v>
      </c>
      <c r="E6" s="9">
        <f>ROUND(D6/J6*100,1)</f>
        <v>9.6999999999999993</v>
      </c>
      <c r="F6" s="8">
        <v>81121462</v>
      </c>
      <c r="G6" s="9">
        <f t="shared" ref="G6:G46" si="1">ROUND(F6/J6*100,1)</f>
        <v>35.9</v>
      </c>
      <c r="H6" s="8">
        <v>30994646</v>
      </c>
      <c r="I6" s="25">
        <f>K6-C6-G6-E6</f>
        <v>13.8</v>
      </c>
      <c r="J6" s="28">
        <v>225902310</v>
      </c>
      <c r="K6" s="21">
        <v>100</v>
      </c>
      <c r="L6" s="7"/>
      <c r="M6" s="7"/>
      <c r="N6" s="7"/>
      <c r="O6" s="7"/>
    </row>
    <row r="7" spans="1:15" ht="15.95" customHeight="1">
      <c r="A7" s="20" t="s">
        <v>3</v>
      </c>
      <c r="B7" s="8">
        <v>20395474</v>
      </c>
      <c r="C7" s="9">
        <f t="shared" si="0"/>
        <v>36.700000000000003</v>
      </c>
      <c r="D7" s="8">
        <v>4706303</v>
      </c>
      <c r="E7" s="9">
        <f t="shared" ref="E7:E46" si="2">ROUND(D7/J7*100,1)</f>
        <v>8.5</v>
      </c>
      <c r="F7" s="8">
        <v>22112117</v>
      </c>
      <c r="G7" s="9">
        <f t="shared" si="1"/>
        <v>39.799999999999997</v>
      </c>
      <c r="H7" s="8">
        <v>8357746</v>
      </c>
      <c r="I7" s="25">
        <f t="shared" ref="I7:I46" si="3">K7-C7-G7-E7</f>
        <v>15</v>
      </c>
      <c r="J7" s="28">
        <v>55571640</v>
      </c>
      <c r="K7" s="21">
        <v>100</v>
      </c>
    </row>
    <row r="8" spans="1:15" ht="15.95" customHeight="1">
      <c r="A8" s="20" t="s">
        <v>4</v>
      </c>
      <c r="B8" s="8">
        <v>10794969</v>
      </c>
      <c r="C8" s="9">
        <f t="shared" si="0"/>
        <v>36.299999999999997</v>
      </c>
      <c r="D8" s="8">
        <v>3342735</v>
      </c>
      <c r="E8" s="9">
        <f t="shared" si="2"/>
        <v>11.2</v>
      </c>
      <c r="F8" s="8">
        <v>11999555</v>
      </c>
      <c r="G8" s="9">
        <f t="shared" si="1"/>
        <v>40.299999999999997</v>
      </c>
      <c r="H8" s="8">
        <v>3625885</v>
      </c>
      <c r="I8" s="25">
        <f t="shared" si="3"/>
        <v>12.200000000000006</v>
      </c>
      <c r="J8" s="28">
        <v>29763144</v>
      </c>
      <c r="K8" s="21">
        <v>100</v>
      </c>
    </row>
    <row r="9" spans="1:15" ht="15.95" customHeight="1">
      <c r="A9" s="20" t="s">
        <v>65</v>
      </c>
      <c r="B9" s="8">
        <v>36441564</v>
      </c>
      <c r="C9" s="9">
        <f t="shared" si="0"/>
        <v>39.700000000000003</v>
      </c>
      <c r="D9" s="8">
        <v>4680088</v>
      </c>
      <c r="E9" s="9">
        <f t="shared" si="2"/>
        <v>5.0999999999999996</v>
      </c>
      <c r="F9" s="8">
        <v>36233019</v>
      </c>
      <c r="G9" s="9">
        <f t="shared" si="1"/>
        <v>39.5</v>
      </c>
      <c r="H9" s="8">
        <v>14440953</v>
      </c>
      <c r="I9" s="25">
        <f t="shared" si="3"/>
        <v>15.699999999999998</v>
      </c>
      <c r="J9" s="28">
        <v>91795624</v>
      </c>
      <c r="K9" s="21">
        <v>100</v>
      </c>
    </row>
    <row r="10" spans="1:15" ht="15.95" customHeight="1">
      <c r="A10" s="22" t="s">
        <v>5</v>
      </c>
      <c r="B10" s="10">
        <v>4069248</v>
      </c>
      <c r="C10" s="11">
        <f t="shared" si="0"/>
        <v>39.5</v>
      </c>
      <c r="D10" s="10">
        <v>637289</v>
      </c>
      <c r="E10" s="11">
        <f t="shared" si="2"/>
        <v>6.2</v>
      </c>
      <c r="F10" s="10">
        <v>4254338</v>
      </c>
      <c r="G10" s="11">
        <f t="shared" si="1"/>
        <v>41.3</v>
      </c>
      <c r="H10" s="10">
        <v>1351822</v>
      </c>
      <c r="I10" s="26">
        <f t="shared" si="3"/>
        <v>13.000000000000004</v>
      </c>
      <c r="J10" s="29">
        <v>10312697</v>
      </c>
      <c r="K10" s="23">
        <v>100</v>
      </c>
    </row>
    <row r="11" spans="1:15" ht="15.95" customHeight="1">
      <c r="A11" s="20" t="s">
        <v>6</v>
      </c>
      <c r="B11" s="8">
        <v>2682807</v>
      </c>
      <c r="C11" s="6">
        <f t="shared" si="0"/>
        <v>30.8</v>
      </c>
      <c r="D11" s="8">
        <v>545129</v>
      </c>
      <c r="E11" s="6">
        <f t="shared" si="2"/>
        <v>6.3</v>
      </c>
      <c r="F11" s="5">
        <v>4568244</v>
      </c>
      <c r="G11" s="6">
        <f t="shared" si="1"/>
        <v>52.5</v>
      </c>
      <c r="H11" s="5">
        <v>904678</v>
      </c>
      <c r="I11" s="27">
        <f t="shared" si="3"/>
        <v>10.400000000000002</v>
      </c>
      <c r="J11" s="30">
        <v>8700858</v>
      </c>
      <c r="K11" s="19">
        <v>100</v>
      </c>
    </row>
    <row r="12" spans="1:15" ht="15.95" customHeight="1">
      <c r="A12" s="20" t="s">
        <v>7</v>
      </c>
      <c r="B12" s="8">
        <v>22144535</v>
      </c>
      <c r="C12" s="9">
        <f t="shared" si="0"/>
        <v>42.5</v>
      </c>
      <c r="D12" s="8">
        <v>3539807</v>
      </c>
      <c r="E12" s="9">
        <f t="shared" si="2"/>
        <v>6.8</v>
      </c>
      <c r="F12" s="8">
        <v>19579537</v>
      </c>
      <c r="G12" s="9">
        <f t="shared" si="1"/>
        <v>37.6</v>
      </c>
      <c r="H12" s="8">
        <v>6828902</v>
      </c>
      <c r="I12" s="25">
        <f t="shared" si="3"/>
        <v>13.099999999999998</v>
      </c>
      <c r="J12" s="28">
        <v>52092781</v>
      </c>
      <c r="K12" s="21">
        <v>100</v>
      </c>
    </row>
    <row r="13" spans="1:15" ht="15.95" customHeight="1">
      <c r="A13" s="20" t="s">
        <v>8</v>
      </c>
      <c r="B13" s="8">
        <v>4367260</v>
      </c>
      <c r="C13" s="9">
        <f t="shared" si="0"/>
        <v>36.299999999999997</v>
      </c>
      <c r="D13" s="8">
        <v>962388</v>
      </c>
      <c r="E13" s="9">
        <f t="shared" si="2"/>
        <v>8</v>
      </c>
      <c r="F13" s="8">
        <v>5258935</v>
      </c>
      <c r="G13" s="9">
        <f t="shared" si="1"/>
        <v>43.8</v>
      </c>
      <c r="H13" s="8">
        <v>1427294</v>
      </c>
      <c r="I13" s="25">
        <f t="shared" si="3"/>
        <v>11.900000000000006</v>
      </c>
      <c r="J13" s="28">
        <v>12015877</v>
      </c>
      <c r="K13" s="21">
        <v>100</v>
      </c>
    </row>
    <row r="14" spans="1:15" ht="15.95" customHeight="1">
      <c r="A14" s="20" t="s">
        <v>9</v>
      </c>
      <c r="B14" s="8">
        <v>5466466</v>
      </c>
      <c r="C14" s="9">
        <f t="shared" si="0"/>
        <v>36.299999999999997</v>
      </c>
      <c r="D14" s="8">
        <v>917601</v>
      </c>
      <c r="E14" s="9">
        <f t="shared" si="2"/>
        <v>6.1</v>
      </c>
      <c r="F14" s="8">
        <v>7103012</v>
      </c>
      <c r="G14" s="9">
        <f t="shared" si="1"/>
        <v>47.2</v>
      </c>
      <c r="H14" s="8">
        <v>1570080</v>
      </c>
      <c r="I14" s="25">
        <f t="shared" si="3"/>
        <v>10.4</v>
      </c>
      <c r="J14" s="28">
        <v>15057159</v>
      </c>
      <c r="K14" s="21">
        <v>100</v>
      </c>
    </row>
    <row r="15" spans="1:15" ht="15.95" customHeight="1">
      <c r="A15" s="22" t="s">
        <v>66</v>
      </c>
      <c r="B15" s="10">
        <v>3798655</v>
      </c>
      <c r="C15" s="11">
        <f t="shared" si="0"/>
        <v>33.9</v>
      </c>
      <c r="D15" s="10">
        <v>869172</v>
      </c>
      <c r="E15" s="11">
        <f t="shared" si="2"/>
        <v>7.8</v>
      </c>
      <c r="F15" s="10">
        <v>5015732</v>
      </c>
      <c r="G15" s="11">
        <f t="shared" si="1"/>
        <v>44.8</v>
      </c>
      <c r="H15" s="10">
        <v>1516390</v>
      </c>
      <c r="I15" s="26">
        <f t="shared" si="3"/>
        <v>13.499999999999996</v>
      </c>
      <c r="J15" s="29">
        <v>11199949</v>
      </c>
      <c r="K15" s="23">
        <v>100</v>
      </c>
    </row>
    <row r="16" spans="1:15" ht="15.95" customHeight="1">
      <c r="A16" s="18" t="s">
        <v>10</v>
      </c>
      <c r="B16" s="8">
        <v>4737901</v>
      </c>
      <c r="C16" s="9">
        <f t="shared" si="0"/>
        <v>38.299999999999997</v>
      </c>
      <c r="D16" s="8">
        <v>843186</v>
      </c>
      <c r="E16" s="9">
        <f t="shared" si="2"/>
        <v>6.8</v>
      </c>
      <c r="F16" s="8">
        <v>5398211</v>
      </c>
      <c r="G16" s="9">
        <f t="shared" si="1"/>
        <v>43.6</v>
      </c>
      <c r="H16" s="8">
        <v>1403916</v>
      </c>
      <c r="I16" s="25">
        <f t="shared" si="3"/>
        <v>11.3</v>
      </c>
      <c r="J16" s="28">
        <v>12383214</v>
      </c>
      <c r="K16" s="21">
        <v>100</v>
      </c>
    </row>
    <row r="17" spans="1:11" ht="15.95" customHeight="1">
      <c r="A17" s="20" t="s">
        <v>11</v>
      </c>
      <c r="B17" s="8">
        <v>12157055</v>
      </c>
      <c r="C17" s="9">
        <f t="shared" si="0"/>
        <v>43.7</v>
      </c>
      <c r="D17" s="8">
        <v>1960247</v>
      </c>
      <c r="E17" s="9">
        <f t="shared" si="2"/>
        <v>7</v>
      </c>
      <c r="F17" s="8">
        <v>10549411</v>
      </c>
      <c r="G17" s="9">
        <f t="shared" si="1"/>
        <v>37.9</v>
      </c>
      <c r="H17" s="8">
        <v>3182998</v>
      </c>
      <c r="I17" s="25">
        <f t="shared" si="3"/>
        <v>11.399999999999999</v>
      </c>
      <c r="J17" s="28">
        <v>27849711</v>
      </c>
      <c r="K17" s="21">
        <v>100</v>
      </c>
    </row>
    <row r="18" spans="1:11" ht="15.95" customHeight="1">
      <c r="A18" s="20" t="s">
        <v>12</v>
      </c>
      <c r="B18" s="8">
        <v>8599824</v>
      </c>
      <c r="C18" s="9">
        <f t="shared" si="0"/>
        <v>40.4</v>
      </c>
      <c r="D18" s="8">
        <v>1360252</v>
      </c>
      <c r="E18" s="9">
        <f t="shared" si="2"/>
        <v>6.4</v>
      </c>
      <c r="F18" s="8">
        <v>9107094</v>
      </c>
      <c r="G18" s="9">
        <f t="shared" si="1"/>
        <v>42.8</v>
      </c>
      <c r="H18" s="8">
        <v>2210534</v>
      </c>
      <c r="I18" s="25">
        <f t="shared" si="3"/>
        <v>10.400000000000004</v>
      </c>
      <c r="J18" s="28">
        <v>21277704</v>
      </c>
      <c r="K18" s="21">
        <v>100</v>
      </c>
    </row>
    <row r="19" spans="1:11" ht="15.95" customHeight="1">
      <c r="A19" s="20" t="s">
        <v>13</v>
      </c>
      <c r="B19" s="8">
        <v>2572167</v>
      </c>
      <c r="C19" s="9">
        <f t="shared" si="0"/>
        <v>34.4</v>
      </c>
      <c r="D19" s="8">
        <v>564347</v>
      </c>
      <c r="E19" s="9">
        <f t="shared" si="2"/>
        <v>7.6</v>
      </c>
      <c r="F19" s="8">
        <v>3450327</v>
      </c>
      <c r="G19" s="9">
        <f t="shared" si="1"/>
        <v>46.2</v>
      </c>
      <c r="H19" s="8">
        <v>887747</v>
      </c>
      <c r="I19" s="25">
        <f t="shared" si="3"/>
        <v>11.799999999999992</v>
      </c>
      <c r="J19" s="28">
        <v>7474588</v>
      </c>
      <c r="K19" s="21">
        <v>100</v>
      </c>
    </row>
    <row r="20" spans="1:11" ht="15.95" customHeight="1">
      <c r="A20" s="22" t="s">
        <v>14</v>
      </c>
      <c r="B20" s="10">
        <v>6503589</v>
      </c>
      <c r="C20" s="11">
        <f t="shared" si="0"/>
        <v>44.6</v>
      </c>
      <c r="D20" s="10">
        <v>798563</v>
      </c>
      <c r="E20" s="11">
        <f t="shared" si="2"/>
        <v>5.5</v>
      </c>
      <c r="F20" s="10">
        <v>5786251</v>
      </c>
      <c r="G20" s="11">
        <f t="shared" si="1"/>
        <v>39.700000000000003</v>
      </c>
      <c r="H20" s="10">
        <v>1504760</v>
      </c>
      <c r="I20" s="26">
        <f t="shared" si="3"/>
        <v>10.199999999999996</v>
      </c>
      <c r="J20" s="29">
        <v>14593163</v>
      </c>
      <c r="K20" s="23">
        <v>100</v>
      </c>
    </row>
    <row r="21" spans="1:11" ht="15.95" customHeight="1">
      <c r="A21" s="18" t="s">
        <v>15</v>
      </c>
      <c r="B21" s="8">
        <v>7086965</v>
      </c>
      <c r="C21" s="9">
        <f t="shared" si="0"/>
        <v>38.1</v>
      </c>
      <c r="D21" s="8">
        <v>1331635</v>
      </c>
      <c r="E21" s="9">
        <f t="shared" si="2"/>
        <v>7.2</v>
      </c>
      <c r="F21" s="8">
        <v>8291389</v>
      </c>
      <c r="G21" s="9">
        <f t="shared" si="1"/>
        <v>44.6</v>
      </c>
      <c r="H21" s="8">
        <v>1889199</v>
      </c>
      <c r="I21" s="25">
        <f t="shared" si="3"/>
        <v>10.099999999999998</v>
      </c>
      <c r="J21" s="28">
        <v>18599188</v>
      </c>
      <c r="K21" s="21">
        <v>100</v>
      </c>
    </row>
    <row r="22" spans="1:11" ht="15.95" customHeight="1">
      <c r="A22" s="20" t="s">
        <v>16</v>
      </c>
      <c r="B22" s="8">
        <v>13063166</v>
      </c>
      <c r="C22" s="9">
        <f t="shared" si="0"/>
        <v>43.4</v>
      </c>
      <c r="D22" s="8">
        <v>1845132</v>
      </c>
      <c r="E22" s="9">
        <f t="shared" si="2"/>
        <v>6.1</v>
      </c>
      <c r="F22" s="8">
        <v>11470530</v>
      </c>
      <c r="G22" s="9">
        <f t="shared" si="1"/>
        <v>38.1</v>
      </c>
      <c r="H22" s="8">
        <v>3751381</v>
      </c>
      <c r="I22" s="25">
        <f t="shared" si="3"/>
        <v>12.4</v>
      </c>
      <c r="J22" s="28">
        <v>30130209</v>
      </c>
      <c r="K22" s="21">
        <v>100</v>
      </c>
    </row>
    <row r="23" spans="1:11" ht="15.95" customHeight="1">
      <c r="A23" s="20" t="s">
        <v>17</v>
      </c>
      <c r="B23" s="8">
        <v>14602317</v>
      </c>
      <c r="C23" s="9">
        <f t="shared" si="0"/>
        <v>40.799999999999997</v>
      </c>
      <c r="D23" s="8">
        <v>2969746</v>
      </c>
      <c r="E23" s="9">
        <f t="shared" si="2"/>
        <v>8.3000000000000007</v>
      </c>
      <c r="F23" s="8">
        <v>13617153</v>
      </c>
      <c r="G23" s="9">
        <f t="shared" si="1"/>
        <v>38</v>
      </c>
      <c r="H23" s="8">
        <v>4607888</v>
      </c>
      <c r="I23" s="25">
        <f t="shared" si="3"/>
        <v>12.900000000000002</v>
      </c>
      <c r="J23" s="28">
        <v>35797104</v>
      </c>
      <c r="K23" s="21">
        <v>100</v>
      </c>
    </row>
    <row r="24" spans="1:11" ht="15.95" customHeight="1">
      <c r="A24" s="20" t="s">
        <v>18</v>
      </c>
      <c r="B24" s="8">
        <v>19884158</v>
      </c>
      <c r="C24" s="9">
        <f t="shared" si="0"/>
        <v>42.2</v>
      </c>
      <c r="D24" s="8">
        <v>3308088</v>
      </c>
      <c r="E24" s="9">
        <f t="shared" si="2"/>
        <v>7</v>
      </c>
      <c r="F24" s="8">
        <v>18119105</v>
      </c>
      <c r="G24" s="9">
        <f t="shared" si="1"/>
        <v>38.4</v>
      </c>
      <c r="H24" s="8">
        <v>5821522</v>
      </c>
      <c r="I24" s="25">
        <f t="shared" si="3"/>
        <v>12.399999999999999</v>
      </c>
      <c r="J24" s="28">
        <v>47132873</v>
      </c>
      <c r="K24" s="21">
        <v>100</v>
      </c>
    </row>
    <row r="25" spans="1:11" ht="15.95" customHeight="1">
      <c r="A25" s="22" t="s">
        <v>67</v>
      </c>
      <c r="B25" s="10">
        <v>4632737</v>
      </c>
      <c r="C25" s="11">
        <f t="shared" si="0"/>
        <v>41.3</v>
      </c>
      <c r="D25" s="10">
        <v>708965</v>
      </c>
      <c r="E25" s="11">
        <f t="shared" si="2"/>
        <v>6.3</v>
      </c>
      <c r="F25" s="10">
        <v>4230639</v>
      </c>
      <c r="G25" s="11">
        <f t="shared" si="1"/>
        <v>37.700000000000003</v>
      </c>
      <c r="H25" s="10">
        <v>1655677</v>
      </c>
      <c r="I25" s="26">
        <f t="shared" si="3"/>
        <v>14.7</v>
      </c>
      <c r="J25" s="29">
        <v>11228018</v>
      </c>
      <c r="K25" s="23">
        <v>100</v>
      </c>
    </row>
    <row r="26" spans="1:11" ht="15.95" customHeight="1">
      <c r="A26" s="18" t="s">
        <v>19</v>
      </c>
      <c r="B26" s="8">
        <v>9428110</v>
      </c>
      <c r="C26" s="6">
        <f t="shared" si="0"/>
        <v>33.9</v>
      </c>
      <c r="D26" s="8">
        <v>2822782</v>
      </c>
      <c r="E26" s="6">
        <f t="shared" si="2"/>
        <v>10.1</v>
      </c>
      <c r="F26" s="5">
        <v>12689762</v>
      </c>
      <c r="G26" s="6">
        <f t="shared" si="1"/>
        <v>45.6</v>
      </c>
      <c r="H26" s="5">
        <v>2895078</v>
      </c>
      <c r="I26" s="27">
        <f t="shared" si="3"/>
        <v>10.399999999999993</v>
      </c>
      <c r="J26" s="30">
        <v>27835732</v>
      </c>
      <c r="K26" s="19">
        <v>100</v>
      </c>
    </row>
    <row r="27" spans="1:11" ht="15.95" customHeight="1">
      <c r="A27" s="20" t="s">
        <v>20</v>
      </c>
      <c r="B27" s="8">
        <v>8405772</v>
      </c>
      <c r="C27" s="9">
        <f t="shared" si="0"/>
        <v>39.799999999999997</v>
      </c>
      <c r="D27" s="8">
        <v>1439297</v>
      </c>
      <c r="E27" s="9">
        <f t="shared" si="2"/>
        <v>6.8</v>
      </c>
      <c r="F27" s="8">
        <v>8831435</v>
      </c>
      <c r="G27" s="9">
        <f t="shared" si="1"/>
        <v>41.9</v>
      </c>
      <c r="H27" s="8">
        <v>2422805</v>
      </c>
      <c r="I27" s="25">
        <f t="shared" si="3"/>
        <v>11.500000000000004</v>
      </c>
      <c r="J27" s="28">
        <v>21099309</v>
      </c>
      <c r="K27" s="21">
        <v>100</v>
      </c>
    </row>
    <row r="28" spans="1:11" ht="15.95" customHeight="1">
      <c r="A28" s="20" t="s">
        <v>21</v>
      </c>
      <c r="B28" s="8">
        <v>9419228</v>
      </c>
      <c r="C28" s="9">
        <f t="shared" si="0"/>
        <v>44.3</v>
      </c>
      <c r="D28" s="8">
        <v>856917</v>
      </c>
      <c r="E28" s="9">
        <f t="shared" si="2"/>
        <v>4</v>
      </c>
      <c r="F28" s="8">
        <v>8785484</v>
      </c>
      <c r="G28" s="9">
        <f t="shared" si="1"/>
        <v>41.3</v>
      </c>
      <c r="H28" s="8">
        <v>2201900</v>
      </c>
      <c r="I28" s="25">
        <f t="shared" si="3"/>
        <v>10.400000000000006</v>
      </c>
      <c r="J28" s="28">
        <v>21263529</v>
      </c>
      <c r="K28" s="21">
        <v>100</v>
      </c>
    </row>
    <row r="29" spans="1:11" ht="15.95" customHeight="1">
      <c r="A29" s="20" t="s">
        <v>22</v>
      </c>
      <c r="B29" s="8">
        <v>5024490</v>
      </c>
      <c r="C29" s="9">
        <f t="shared" si="0"/>
        <v>47.3</v>
      </c>
      <c r="D29" s="8">
        <v>462029</v>
      </c>
      <c r="E29" s="9">
        <f t="shared" si="2"/>
        <v>4.3</v>
      </c>
      <c r="F29" s="8">
        <v>4115560</v>
      </c>
      <c r="G29" s="9">
        <f t="shared" si="1"/>
        <v>38.700000000000003</v>
      </c>
      <c r="H29" s="8">
        <v>1021832</v>
      </c>
      <c r="I29" s="25">
        <f t="shared" si="3"/>
        <v>9.6999999999999993</v>
      </c>
      <c r="J29" s="28">
        <v>10623911</v>
      </c>
      <c r="K29" s="21">
        <v>100</v>
      </c>
    </row>
    <row r="30" spans="1:11" ht="15.95" customHeight="1">
      <c r="A30" s="22" t="s">
        <v>23</v>
      </c>
      <c r="B30" s="10">
        <v>6343634</v>
      </c>
      <c r="C30" s="11">
        <f t="shared" si="0"/>
        <v>44.3</v>
      </c>
      <c r="D30" s="10">
        <v>499894</v>
      </c>
      <c r="E30" s="11">
        <f t="shared" si="2"/>
        <v>3.5</v>
      </c>
      <c r="F30" s="10">
        <v>6055162</v>
      </c>
      <c r="G30" s="11">
        <f t="shared" si="1"/>
        <v>42.3</v>
      </c>
      <c r="H30" s="10">
        <v>1405067</v>
      </c>
      <c r="I30" s="26">
        <f t="shared" si="3"/>
        <v>9.9000000000000057</v>
      </c>
      <c r="J30" s="29">
        <v>14303757</v>
      </c>
      <c r="K30" s="23">
        <v>100</v>
      </c>
    </row>
    <row r="31" spans="1:11" ht="15.95" customHeight="1">
      <c r="A31" s="20" t="s">
        <v>24</v>
      </c>
      <c r="B31" s="8">
        <v>9817444</v>
      </c>
      <c r="C31" s="9">
        <f t="shared" si="0"/>
        <v>42.4</v>
      </c>
      <c r="D31" s="8">
        <v>1302218</v>
      </c>
      <c r="E31" s="9">
        <f t="shared" si="2"/>
        <v>5.6</v>
      </c>
      <c r="F31" s="8">
        <v>9656356</v>
      </c>
      <c r="G31" s="9">
        <f t="shared" si="1"/>
        <v>41.7</v>
      </c>
      <c r="H31" s="8">
        <v>2371799</v>
      </c>
      <c r="I31" s="25">
        <f t="shared" si="3"/>
        <v>10.299999999999999</v>
      </c>
      <c r="J31" s="28">
        <v>23147817</v>
      </c>
      <c r="K31" s="21">
        <v>100</v>
      </c>
    </row>
    <row r="32" spans="1:11" ht="15.95" customHeight="1">
      <c r="A32" s="20" t="s">
        <v>25</v>
      </c>
      <c r="B32" s="8">
        <v>4185124</v>
      </c>
      <c r="C32" s="9">
        <f t="shared" si="0"/>
        <v>41.5</v>
      </c>
      <c r="D32" s="8">
        <v>573991</v>
      </c>
      <c r="E32" s="9">
        <f t="shared" si="2"/>
        <v>5.7</v>
      </c>
      <c r="F32" s="8">
        <v>4071873</v>
      </c>
      <c r="G32" s="9">
        <f t="shared" si="1"/>
        <v>40.4</v>
      </c>
      <c r="H32" s="8">
        <v>1252702</v>
      </c>
      <c r="I32" s="25">
        <f t="shared" si="3"/>
        <v>12.400000000000002</v>
      </c>
      <c r="J32" s="28">
        <v>10083690</v>
      </c>
      <c r="K32" s="21">
        <v>100</v>
      </c>
    </row>
    <row r="33" spans="1:11" ht="15.95" customHeight="1">
      <c r="A33" s="20" t="s">
        <v>26</v>
      </c>
      <c r="B33" s="8">
        <v>8444077</v>
      </c>
      <c r="C33" s="9">
        <f t="shared" si="0"/>
        <v>38.200000000000003</v>
      </c>
      <c r="D33" s="8">
        <v>1742648</v>
      </c>
      <c r="E33" s="9">
        <f t="shared" si="2"/>
        <v>7.9</v>
      </c>
      <c r="F33" s="8">
        <v>9653174</v>
      </c>
      <c r="G33" s="9">
        <f t="shared" si="1"/>
        <v>43.7</v>
      </c>
      <c r="H33" s="8">
        <v>2253161</v>
      </c>
      <c r="I33" s="25">
        <f t="shared" si="3"/>
        <v>10.199999999999994</v>
      </c>
      <c r="J33" s="28">
        <v>22093060</v>
      </c>
      <c r="K33" s="21">
        <v>100</v>
      </c>
    </row>
    <row r="34" spans="1:11" ht="15.95" customHeight="1">
      <c r="A34" s="20" t="s">
        <v>27</v>
      </c>
      <c r="B34" s="8">
        <v>3724784</v>
      </c>
      <c r="C34" s="9">
        <f t="shared" si="0"/>
        <v>40.6</v>
      </c>
      <c r="D34" s="8">
        <v>820126</v>
      </c>
      <c r="E34" s="9">
        <f t="shared" si="2"/>
        <v>8.9</v>
      </c>
      <c r="F34" s="8">
        <v>3717202</v>
      </c>
      <c r="G34" s="9">
        <f t="shared" si="1"/>
        <v>40.5</v>
      </c>
      <c r="H34" s="8">
        <v>915384</v>
      </c>
      <c r="I34" s="25">
        <f t="shared" si="3"/>
        <v>9.9999999999999982</v>
      </c>
      <c r="J34" s="28">
        <v>9177496</v>
      </c>
      <c r="K34" s="21">
        <v>100</v>
      </c>
    </row>
    <row r="35" spans="1:11" ht="15.95" customHeight="1">
      <c r="A35" s="22" t="s">
        <v>28</v>
      </c>
      <c r="B35" s="10">
        <v>4962631</v>
      </c>
      <c r="C35" s="11">
        <f t="shared" si="0"/>
        <v>31.3</v>
      </c>
      <c r="D35" s="10">
        <v>1146629</v>
      </c>
      <c r="E35" s="11">
        <f t="shared" si="2"/>
        <v>7.2</v>
      </c>
      <c r="F35" s="10">
        <v>7565764</v>
      </c>
      <c r="G35" s="11">
        <f t="shared" si="1"/>
        <v>47.7</v>
      </c>
      <c r="H35" s="10">
        <v>2187851</v>
      </c>
      <c r="I35" s="26">
        <f t="shared" si="3"/>
        <v>13.8</v>
      </c>
      <c r="J35" s="29">
        <v>15862875</v>
      </c>
      <c r="K35" s="23">
        <v>100</v>
      </c>
    </row>
    <row r="36" spans="1:11" ht="15.95" customHeight="1">
      <c r="A36" s="20" t="s">
        <v>29</v>
      </c>
      <c r="B36" s="8">
        <v>6681886</v>
      </c>
      <c r="C36" s="9">
        <f t="shared" si="0"/>
        <v>46.1</v>
      </c>
      <c r="D36" s="8">
        <v>625237</v>
      </c>
      <c r="E36" s="9">
        <f t="shared" si="2"/>
        <v>4.3</v>
      </c>
      <c r="F36" s="8">
        <v>5341375</v>
      </c>
      <c r="G36" s="9">
        <f t="shared" si="1"/>
        <v>36.799999999999997</v>
      </c>
      <c r="H36" s="8">
        <v>1854408</v>
      </c>
      <c r="I36" s="25">
        <f t="shared" si="3"/>
        <v>12.8</v>
      </c>
      <c r="J36" s="28">
        <v>14502906</v>
      </c>
      <c r="K36" s="21">
        <v>100</v>
      </c>
    </row>
    <row r="37" spans="1:11" ht="15.95" customHeight="1">
      <c r="A37" s="20" t="s">
        <v>30</v>
      </c>
      <c r="B37" s="8">
        <v>7690702</v>
      </c>
      <c r="C37" s="9">
        <f t="shared" si="0"/>
        <v>36.9</v>
      </c>
      <c r="D37" s="8">
        <v>1172399</v>
      </c>
      <c r="E37" s="9">
        <f t="shared" si="2"/>
        <v>5.6</v>
      </c>
      <c r="F37" s="8">
        <v>9456565</v>
      </c>
      <c r="G37" s="9">
        <f t="shared" si="1"/>
        <v>45.3</v>
      </c>
      <c r="H37" s="8">
        <v>2545437</v>
      </c>
      <c r="I37" s="25">
        <f t="shared" si="3"/>
        <v>12.200000000000005</v>
      </c>
      <c r="J37" s="28">
        <v>20865103</v>
      </c>
      <c r="K37" s="21">
        <v>100</v>
      </c>
    </row>
    <row r="38" spans="1:11" ht="15.95" customHeight="1">
      <c r="A38" s="20" t="s">
        <v>31</v>
      </c>
      <c r="B38" s="8">
        <v>3653588</v>
      </c>
      <c r="C38" s="9">
        <f t="shared" si="0"/>
        <v>45.6</v>
      </c>
      <c r="D38" s="8">
        <v>454846</v>
      </c>
      <c r="E38" s="9">
        <f t="shared" si="2"/>
        <v>5.7</v>
      </c>
      <c r="F38" s="8">
        <v>3251432</v>
      </c>
      <c r="G38" s="9">
        <f t="shared" si="1"/>
        <v>40.6</v>
      </c>
      <c r="H38" s="8">
        <v>646678</v>
      </c>
      <c r="I38" s="25">
        <f t="shared" si="3"/>
        <v>8.0999999999999979</v>
      </c>
      <c r="J38" s="28">
        <v>8006544</v>
      </c>
      <c r="K38" s="21">
        <v>100</v>
      </c>
    </row>
    <row r="39" spans="1:11" ht="15.95" customHeight="1">
      <c r="A39" s="20" t="s">
        <v>32</v>
      </c>
      <c r="B39" s="8">
        <v>5370390</v>
      </c>
      <c r="C39" s="9">
        <f t="shared" si="0"/>
        <v>40.6</v>
      </c>
      <c r="D39" s="8">
        <v>825998</v>
      </c>
      <c r="E39" s="9">
        <f t="shared" si="2"/>
        <v>6.3</v>
      </c>
      <c r="F39" s="8">
        <v>5582323</v>
      </c>
      <c r="G39" s="9">
        <f t="shared" si="1"/>
        <v>42.2</v>
      </c>
      <c r="H39" s="8">
        <v>1435016</v>
      </c>
      <c r="I39" s="25">
        <f t="shared" si="3"/>
        <v>10.899999999999995</v>
      </c>
      <c r="J39" s="28">
        <v>13213727</v>
      </c>
      <c r="K39" s="21">
        <v>100</v>
      </c>
    </row>
    <row r="40" spans="1:11" ht="15.95" customHeight="1">
      <c r="A40" s="22" t="s">
        <v>68</v>
      </c>
      <c r="B40" s="10">
        <v>2554192</v>
      </c>
      <c r="C40" s="11">
        <f t="shared" si="0"/>
        <v>40.700000000000003</v>
      </c>
      <c r="D40" s="10">
        <v>401494</v>
      </c>
      <c r="E40" s="11">
        <f t="shared" si="2"/>
        <v>6.4</v>
      </c>
      <c r="F40" s="10">
        <v>2568843</v>
      </c>
      <c r="G40" s="11">
        <f t="shared" si="1"/>
        <v>40.9</v>
      </c>
      <c r="H40" s="10">
        <v>755003</v>
      </c>
      <c r="I40" s="26">
        <f t="shared" si="3"/>
        <v>11.999999999999998</v>
      </c>
      <c r="J40" s="29">
        <v>6279532</v>
      </c>
      <c r="K40" s="23">
        <v>100</v>
      </c>
    </row>
    <row r="41" spans="1:11" ht="15.95" customHeight="1">
      <c r="A41" s="20" t="s">
        <v>33</v>
      </c>
      <c r="B41" s="8">
        <v>4062431</v>
      </c>
      <c r="C41" s="9">
        <f t="shared" si="0"/>
        <v>41.2</v>
      </c>
      <c r="D41" s="8">
        <v>551383</v>
      </c>
      <c r="E41" s="9">
        <f t="shared" si="2"/>
        <v>5.6</v>
      </c>
      <c r="F41" s="8">
        <v>4118960</v>
      </c>
      <c r="G41" s="9">
        <f t="shared" si="1"/>
        <v>41.7</v>
      </c>
      <c r="H41" s="8">
        <v>1134938</v>
      </c>
      <c r="I41" s="25">
        <f t="shared" si="3"/>
        <v>11.499999999999995</v>
      </c>
      <c r="J41" s="28">
        <v>9867712</v>
      </c>
      <c r="K41" s="21">
        <v>100</v>
      </c>
    </row>
    <row r="42" spans="1:11" ht="15.95" customHeight="1">
      <c r="A42" s="20" t="s">
        <v>34</v>
      </c>
      <c r="B42" s="8">
        <v>2896974</v>
      </c>
      <c r="C42" s="9">
        <f t="shared" si="0"/>
        <v>36.200000000000003</v>
      </c>
      <c r="D42" s="8">
        <v>577231</v>
      </c>
      <c r="E42" s="9">
        <f t="shared" si="2"/>
        <v>7.2</v>
      </c>
      <c r="F42" s="8">
        <v>3722073</v>
      </c>
      <c r="G42" s="9">
        <f t="shared" si="1"/>
        <v>46.5</v>
      </c>
      <c r="H42" s="8">
        <v>812732</v>
      </c>
      <c r="I42" s="25">
        <f t="shared" si="3"/>
        <v>10.099999999999998</v>
      </c>
      <c r="J42" s="28">
        <v>8009010</v>
      </c>
      <c r="K42" s="21">
        <v>100</v>
      </c>
    </row>
    <row r="43" spans="1:11" ht="15.95" customHeight="1">
      <c r="A43" s="20" t="s">
        <v>35</v>
      </c>
      <c r="B43" s="8">
        <v>3944126</v>
      </c>
      <c r="C43" s="9">
        <f t="shared" si="0"/>
        <v>42.6</v>
      </c>
      <c r="D43" s="8">
        <v>513186</v>
      </c>
      <c r="E43" s="9">
        <f t="shared" si="2"/>
        <v>5.5</v>
      </c>
      <c r="F43" s="8">
        <v>3748794</v>
      </c>
      <c r="G43" s="9">
        <f t="shared" si="1"/>
        <v>40.5</v>
      </c>
      <c r="H43" s="8">
        <v>1049192</v>
      </c>
      <c r="I43" s="25">
        <f t="shared" si="3"/>
        <v>11.399999999999999</v>
      </c>
      <c r="J43" s="28">
        <v>9255298</v>
      </c>
      <c r="K43" s="21">
        <v>100</v>
      </c>
    </row>
    <row r="44" spans="1:11" ht="15.95" customHeight="1">
      <c r="A44" s="20" t="s">
        <v>36</v>
      </c>
      <c r="B44" s="8">
        <v>6627246</v>
      </c>
      <c r="C44" s="9">
        <f t="shared" si="0"/>
        <v>42</v>
      </c>
      <c r="D44" s="8">
        <v>810355</v>
      </c>
      <c r="E44" s="9">
        <f t="shared" si="2"/>
        <v>5.0999999999999996</v>
      </c>
      <c r="F44" s="8">
        <v>6464119</v>
      </c>
      <c r="G44" s="9">
        <f t="shared" si="1"/>
        <v>40.9</v>
      </c>
      <c r="H44" s="8">
        <v>1893569</v>
      </c>
      <c r="I44" s="25">
        <f t="shared" si="3"/>
        <v>12.000000000000002</v>
      </c>
      <c r="J44" s="28">
        <v>15795289</v>
      </c>
      <c r="K44" s="21">
        <v>100</v>
      </c>
    </row>
    <row r="45" spans="1:11" ht="15.95" customHeight="1" thickBot="1">
      <c r="A45" s="20" t="s">
        <v>75</v>
      </c>
      <c r="B45" s="8">
        <v>3070984</v>
      </c>
      <c r="C45" s="9">
        <f t="shared" si="0"/>
        <v>44.9</v>
      </c>
      <c r="D45" s="8">
        <v>323870</v>
      </c>
      <c r="E45" s="9">
        <f t="shared" si="2"/>
        <v>4.7</v>
      </c>
      <c r="F45" s="8">
        <v>2929545</v>
      </c>
      <c r="G45" s="9">
        <f t="shared" si="1"/>
        <v>42.8</v>
      </c>
      <c r="H45" s="8">
        <v>516260</v>
      </c>
      <c r="I45" s="25">
        <f t="shared" si="3"/>
        <v>7.6000000000000041</v>
      </c>
      <c r="J45" s="28">
        <v>6840659</v>
      </c>
      <c r="K45" s="21">
        <v>100</v>
      </c>
    </row>
    <row r="46" spans="1:11" ht="15.95" customHeight="1" thickTop="1" thickBot="1">
      <c r="A46" s="31" t="s">
        <v>69</v>
      </c>
      <c r="B46" s="32">
        <f>SUM(B6:B45)</f>
        <v>412128467</v>
      </c>
      <c r="C46" s="33">
        <f t="shared" si="0"/>
        <v>40.1</v>
      </c>
      <c r="D46" s="32">
        <f>SUM(D6:D45)</f>
        <v>75779608</v>
      </c>
      <c r="E46" s="33">
        <f t="shared" si="2"/>
        <v>7.4</v>
      </c>
      <c r="F46" s="32">
        <f>SUM(F6:F45)</f>
        <v>409591862</v>
      </c>
      <c r="G46" s="33">
        <f t="shared" si="1"/>
        <v>39.9</v>
      </c>
      <c r="H46" s="32">
        <f>SUM(H6:H45)</f>
        <v>129504830</v>
      </c>
      <c r="I46" s="34">
        <f t="shared" si="3"/>
        <v>12.6</v>
      </c>
      <c r="J46" s="35">
        <f>B46+F46+H46+D46</f>
        <v>1027004767</v>
      </c>
      <c r="K46" s="36">
        <v>100</v>
      </c>
    </row>
    <row r="47" spans="1:11" ht="13.5" customHeight="1">
      <c r="A47" s="12" t="s">
        <v>76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95" customHeight="1">
      <c r="A51" s="37" t="s">
        <v>57</v>
      </c>
      <c r="B51" s="44" t="s">
        <v>58</v>
      </c>
      <c r="C51" s="44"/>
      <c r="D51" s="45" t="s">
        <v>59</v>
      </c>
      <c r="E51" s="46"/>
      <c r="F51" s="47" t="s">
        <v>60</v>
      </c>
      <c r="G51" s="47"/>
      <c r="H51" s="47" t="s">
        <v>61</v>
      </c>
      <c r="I51" s="48"/>
      <c r="J51" s="49" t="s">
        <v>62</v>
      </c>
      <c r="K51" s="50"/>
    </row>
    <row r="52" spans="1:11" ht="15.95" customHeight="1">
      <c r="A52" s="38"/>
      <c r="B52" s="42" t="s">
        <v>63</v>
      </c>
      <c r="C52" s="42" t="s">
        <v>64</v>
      </c>
      <c r="D52" s="42" t="s">
        <v>63</v>
      </c>
      <c r="E52" s="42" t="s">
        <v>64</v>
      </c>
      <c r="F52" s="42" t="s">
        <v>63</v>
      </c>
      <c r="G52" s="42" t="s">
        <v>64</v>
      </c>
      <c r="H52" s="42" t="s">
        <v>63</v>
      </c>
      <c r="I52" s="51" t="s">
        <v>64</v>
      </c>
      <c r="J52" s="53" t="s">
        <v>63</v>
      </c>
      <c r="K52" s="55" t="s">
        <v>64</v>
      </c>
    </row>
    <row r="53" spans="1:11" ht="15.95" customHeight="1" thickBot="1">
      <c r="A53" s="39" t="s">
        <v>1</v>
      </c>
      <c r="B53" s="43"/>
      <c r="C53" s="43"/>
      <c r="D53" s="43"/>
      <c r="E53" s="43"/>
      <c r="F53" s="43"/>
      <c r="G53" s="43"/>
      <c r="H53" s="43"/>
      <c r="I53" s="52"/>
      <c r="J53" s="54"/>
      <c r="K53" s="56"/>
    </row>
    <row r="54" spans="1:11" ht="15.95" customHeight="1">
      <c r="A54" s="20" t="s">
        <v>37</v>
      </c>
      <c r="B54" s="8">
        <v>2376951</v>
      </c>
      <c r="C54" s="9">
        <f t="shared" ref="C54:C78" si="4">ROUND(B54/J54*100,1)</f>
        <v>42.6</v>
      </c>
      <c r="D54" s="8">
        <v>486744</v>
      </c>
      <c r="E54" s="9">
        <f t="shared" ref="E54:E78" si="5">ROUND(D54/J54*100,1)</f>
        <v>8.6999999999999993</v>
      </c>
      <c r="F54" s="8">
        <v>2388544</v>
      </c>
      <c r="G54" s="9">
        <f t="shared" ref="G54:G78" si="6">ROUND(F54/J54*100,1)</f>
        <v>42.8</v>
      </c>
      <c r="H54" s="8">
        <v>323827</v>
      </c>
      <c r="I54" s="25">
        <f t="shared" ref="I54:I78" si="7">K54-C54-G54-E54</f>
        <v>5.9000000000000021</v>
      </c>
      <c r="J54" s="28">
        <v>5576066</v>
      </c>
      <c r="K54" s="21">
        <v>100</v>
      </c>
    </row>
    <row r="55" spans="1:11" ht="15.95" customHeight="1">
      <c r="A55" s="20" t="s">
        <v>70</v>
      </c>
      <c r="B55" s="8">
        <v>2222421</v>
      </c>
      <c r="C55" s="9">
        <f t="shared" si="4"/>
        <v>29.5</v>
      </c>
      <c r="D55" s="8">
        <v>690897</v>
      </c>
      <c r="E55" s="9">
        <f t="shared" si="5"/>
        <v>9.1999999999999993</v>
      </c>
      <c r="F55" s="8">
        <v>3926397</v>
      </c>
      <c r="G55" s="9">
        <f t="shared" si="6"/>
        <v>52.1</v>
      </c>
      <c r="H55" s="8">
        <v>697768</v>
      </c>
      <c r="I55" s="25">
        <f t="shared" si="7"/>
        <v>9.1999999999999993</v>
      </c>
      <c r="J55" s="28">
        <v>7537483</v>
      </c>
      <c r="K55" s="21">
        <v>100</v>
      </c>
    </row>
    <row r="56" spans="1:11" ht="15.95" customHeight="1">
      <c r="A56" s="20" t="s">
        <v>38</v>
      </c>
      <c r="B56" s="8">
        <v>1637026</v>
      </c>
      <c r="C56" s="9">
        <f t="shared" si="4"/>
        <v>45.8</v>
      </c>
      <c r="D56" s="8">
        <v>157608</v>
      </c>
      <c r="E56" s="9">
        <f t="shared" si="5"/>
        <v>4.4000000000000004</v>
      </c>
      <c r="F56" s="8">
        <v>1378140</v>
      </c>
      <c r="G56" s="9">
        <f t="shared" si="6"/>
        <v>38.6</v>
      </c>
      <c r="H56" s="8">
        <v>400195</v>
      </c>
      <c r="I56" s="25">
        <f t="shared" si="7"/>
        <v>11.200000000000001</v>
      </c>
      <c r="J56" s="28">
        <v>3572969</v>
      </c>
      <c r="K56" s="21">
        <v>100</v>
      </c>
    </row>
    <row r="57" spans="1:11" ht="15.95" customHeight="1">
      <c r="A57" s="20" t="s">
        <v>39</v>
      </c>
      <c r="B57" s="8">
        <v>564091</v>
      </c>
      <c r="C57" s="9">
        <f t="shared" si="4"/>
        <v>41.7</v>
      </c>
      <c r="D57" s="8">
        <v>40096</v>
      </c>
      <c r="E57" s="9">
        <f t="shared" si="5"/>
        <v>3</v>
      </c>
      <c r="F57" s="8">
        <v>656036</v>
      </c>
      <c r="G57" s="9">
        <f t="shared" si="6"/>
        <v>48.5</v>
      </c>
      <c r="H57" s="8">
        <v>92534</v>
      </c>
      <c r="I57" s="25">
        <f t="shared" si="7"/>
        <v>6.7999999999999972</v>
      </c>
      <c r="J57" s="28">
        <v>1352757</v>
      </c>
      <c r="K57" s="21">
        <v>100</v>
      </c>
    </row>
    <row r="58" spans="1:11" ht="15.95" customHeight="1">
      <c r="A58" s="22" t="s">
        <v>71</v>
      </c>
      <c r="B58" s="10">
        <v>966445</v>
      </c>
      <c r="C58" s="11">
        <f t="shared" si="4"/>
        <v>31.5</v>
      </c>
      <c r="D58" s="10">
        <v>421181</v>
      </c>
      <c r="E58" s="11">
        <f t="shared" si="5"/>
        <v>13.7</v>
      </c>
      <c r="F58" s="10">
        <v>1478879</v>
      </c>
      <c r="G58" s="11">
        <f t="shared" si="6"/>
        <v>48.2</v>
      </c>
      <c r="H58" s="10">
        <v>202718</v>
      </c>
      <c r="I58" s="26">
        <f t="shared" si="7"/>
        <v>6.5999999999999979</v>
      </c>
      <c r="J58" s="29">
        <v>3069223</v>
      </c>
      <c r="K58" s="23">
        <v>100</v>
      </c>
    </row>
    <row r="59" spans="1:11" ht="15.95" customHeight="1">
      <c r="A59" s="18" t="s">
        <v>40</v>
      </c>
      <c r="B59" s="8">
        <v>839651</v>
      </c>
      <c r="C59" s="9">
        <f t="shared" si="4"/>
        <v>30.9</v>
      </c>
      <c r="D59" s="8">
        <v>258920</v>
      </c>
      <c r="E59" s="9">
        <f t="shared" si="5"/>
        <v>9.5</v>
      </c>
      <c r="F59" s="8">
        <v>1460247</v>
      </c>
      <c r="G59" s="9">
        <f t="shared" si="6"/>
        <v>53.8</v>
      </c>
      <c r="H59" s="8">
        <v>156716</v>
      </c>
      <c r="I59" s="25">
        <f t="shared" si="7"/>
        <v>5.7999999999999972</v>
      </c>
      <c r="J59" s="28">
        <v>2715534</v>
      </c>
      <c r="K59" s="21">
        <v>100</v>
      </c>
    </row>
    <row r="60" spans="1:11" ht="15.95" customHeight="1">
      <c r="A60" s="20" t="s">
        <v>41</v>
      </c>
      <c r="B60" s="8">
        <v>1540917</v>
      </c>
      <c r="C60" s="9">
        <f t="shared" si="4"/>
        <v>41.3</v>
      </c>
      <c r="D60" s="8">
        <v>163045</v>
      </c>
      <c r="E60" s="9">
        <f t="shared" si="5"/>
        <v>4.4000000000000004</v>
      </c>
      <c r="F60" s="8">
        <v>1648017</v>
      </c>
      <c r="G60" s="9">
        <f t="shared" si="6"/>
        <v>44.2</v>
      </c>
      <c r="H60" s="8">
        <v>378277</v>
      </c>
      <c r="I60" s="25">
        <f t="shared" si="7"/>
        <v>10.1</v>
      </c>
      <c r="J60" s="28">
        <v>3730256</v>
      </c>
      <c r="K60" s="21">
        <v>100</v>
      </c>
    </row>
    <row r="61" spans="1:11" ht="15.95" customHeight="1">
      <c r="A61" s="20" t="s">
        <v>42</v>
      </c>
      <c r="B61" s="8">
        <v>995995</v>
      </c>
      <c r="C61" s="9">
        <f t="shared" si="4"/>
        <v>31.4</v>
      </c>
      <c r="D61" s="8">
        <v>237200</v>
      </c>
      <c r="E61" s="9">
        <f t="shared" si="5"/>
        <v>7.5</v>
      </c>
      <c r="F61" s="8">
        <v>1717262</v>
      </c>
      <c r="G61" s="9">
        <f t="shared" si="6"/>
        <v>54.1</v>
      </c>
      <c r="H61" s="8">
        <v>226134</v>
      </c>
      <c r="I61" s="25">
        <f t="shared" si="7"/>
        <v>6.9999999999999929</v>
      </c>
      <c r="J61" s="28">
        <v>3176591</v>
      </c>
      <c r="K61" s="21">
        <v>100</v>
      </c>
    </row>
    <row r="62" spans="1:11" ht="15.95" customHeight="1">
      <c r="A62" s="20" t="s">
        <v>43</v>
      </c>
      <c r="B62" s="8">
        <v>950615</v>
      </c>
      <c r="C62" s="9">
        <f t="shared" si="4"/>
        <v>36.200000000000003</v>
      </c>
      <c r="D62" s="8">
        <v>186999</v>
      </c>
      <c r="E62" s="9">
        <f t="shared" si="5"/>
        <v>7.1</v>
      </c>
      <c r="F62" s="8">
        <v>1331355</v>
      </c>
      <c r="G62" s="9">
        <f t="shared" si="6"/>
        <v>50.7</v>
      </c>
      <c r="H62" s="8">
        <v>155963</v>
      </c>
      <c r="I62" s="25">
        <f>K62-C62-G62-E62</f>
        <v>5.9999999999999947</v>
      </c>
      <c r="J62" s="28">
        <v>2624932</v>
      </c>
      <c r="K62" s="21">
        <v>100</v>
      </c>
    </row>
    <row r="63" spans="1:11" ht="15.95" customHeight="1">
      <c r="A63" s="22" t="s">
        <v>44</v>
      </c>
      <c r="B63" s="10">
        <v>737592</v>
      </c>
      <c r="C63" s="11">
        <f t="shared" si="4"/>
        <v>42.2</v>
      </c>
      <c r="D63" s="10">
        <v>61429</v>
      </c>
      <c r="E63" s="11">
        <f t="shared" si="5"/>
        <v>3.5</v>
      </c>
      <c r="F63" s="10">
        <v>837091</v>
      </c>
      <c r="G63" s="11">
        <f t="shared" si="6"/>
        <v>47.9</v>
      </c>
      <c r="H63" s="10">
        <v>112741</v>
      </c>
      <c r="I63" s="26">
        <f t="shared" si="7"/>
        <v>6.3999999999999986</v>
      </c>
      <c r="J63" s="29">
        <v>1748853</v>
      </c>
      <c r="K63" s="23">
        <v>100</v>
      </c>
    </row>
    <row r="64" spans="1:11" ht="15.95" customHeight="1">
      <c r="A64" s="18" t="s">
        <v>45</v>
      </c>
      <c r="B64" s="8">
        <v>511387</v>
      </c>
      <c r="C64" s="9">
        <f t="shared" si="4"/>
        <v>38</v>
      </c>
      <c r="D64" s="8">
        <v>86184</v>
      </c>
      <c r="E64" s="9">
        <f t="shared" si="5"/>
        <v>6.4</v>
      </c>
      <c r="F64" s="8">
        <v>646610</v>
      </c>
      <c r="G64" s="9">
        <f t="shared" si="6"/>
        <v>48</v>
      </c>
      <c r="H64" s="8">
        <v>101600</v>
      </c>
      <c r="I64" s="25">
        <f t="shared" si="7"/>
        <v>7.6</v>
      </c>
      <c r="J64" s="28">
        <v>1345781</v>
      </c>
      <c r="K64" s="21">
        <v>100</v>
      </c>
    </row>
    <row r="65" spans="1:11" ht="15.95" customHeight="1">
      <c r="A65" s="20" t="s">
        <v>46</v>
      </c>
      <c r="B65" s="8">
        <v>367735</v>
      </c>
      <c r="C65" s="9">
        <f t="shared" si="4"/>
        <v>32.9</v>
      </c>
      <c r="D65" s="8">
        <v>82146</v>
      </c>
      <c r="E65" s="9">
        <f t="shared" si="5"/>
        <v>7.3</v>
      </c>
      <c r="F65" s="8">
        <v>581188</v>
      </c>
      <c r="G65" s="9">
        <f t="shared" si="6"/>
        <v>51.9</v>
      </c>
      <c r="H65" s="8">
        <v>88280</v>
      </c>
      <c r="I65" s="25">
        <f t="shared" si="7"/>
        <v>7.8999999999999959</v>
      </c>
      <c r="J65" s="28">
        <v>1119349</v>
      </c>
      <c r="K65" s="21">
        <v>100</v>
      </c>
    </row>
    <row r="66" spans="1:11" ht="15.95" customHeight="1">
      <c r="A66" s="20" t="s">
        <v>72</v>
      </c>
      <c r="B66" s="8">
        <v>397420</v>
      </c>
      <c r="C66" s="9">
        <f t="shared" si="4"/>
        <v>36.9</v>
      </c>
      <c r="D66" s="8">
        <v>82883</v>
      </c>
      <c r="E66" s="9">
        <f t="shared" si="5"/>
        <v>7.7</v>
      </c>
      <c r="F66" s="8">
        <v>504885</v>
      </c>
      <c r="G66" s="9">
        <f t="shared" si="6"/>
        <v>46.8</v>
      </c>
      <c r="H66" s="8">
        <v>92577</v>
      </c>
      <c r="I66" s="25">
        <f t="shared" si="7"/>
        <v>8.600000000000005</v>
      </c>
      <c r="J66" s="28">
        <v>1077765</v>
      </c>
      <c r="K66" s="21">
        <v>100</v>
      </c>
    </row>
    <row r="67" spans="1:11" ht="15.95" customHeight="1">
      <c r="A67" s="20" t="s">
        <v>47</v>
      </c>
      <c r="B67" s="8">
        <v>335379</v>
      </c>
      <c r="C67" s="9">
        <f t="shared" si="4"/>
        <v>39.799999999999997</v>
      </c>
      <c r="D67" s="8">
        <v>37493</v>
      </c>
      <c r="E67" s="9">
        <f t="shared" si="5"/>
        <v>4.4000000000000004</v>
      </c>
      <c r="F67" s="8">
        <v>409884</v>
      </c>
      <c r="G67" s="9">
        <f t="shared" si="6"/>
        <v>48.6</v>
      </c>
      <c r="H67" s="8">
        <v>60942</v>
      </c>
      <c r="I67" s="25">
        <f t="shared" si="7"/>
        <v>7.2000000000000011</v>
      </c>
      <c r="J67" s="28">
        <v>843698</v>
      </c>
      <c r="K67" s="21">
        <v>100</v>
      </c>
    </row>
    <row r="68" spans="1:11" ht="15.95" customHeight="1">
      <c r="A68" s="22" t="s">
        <v>48</v>
      </c>
      <c r="B68" s="10">
        <v>448013</v>
      </c>
      <c r="C68" s="11">
        <f t="shared" si="4"/>
        <v>34.9</v>
      </c>
      <c r="D68" s="10">
        <v>77497</v>
      </c>
      <c r="E68" s="11">
        <f t="shared" si="5"/>
        <v>6</v>
      </c>
      <c r="F68" s="10">
        <v>639992</v>
      </c>
      <c r="G68" s="11">
        <f t="shared" si="6"/>
        <v>49.8</v>
      </c>
      <c r="H68" s="10">
        <v>118689</v>
      </c>
      <c r="I68" s="26">
        <f t="shared" si="7"/>
        <v>9.2999999999999972</v>
      </c>
      <c r="J68" s="29">
        <v>1284191</v>
      </c>
      <c r="K68" s="23">
        <v>100</v>
      </c>
    </row>
    <row r="69" spans="1:11" ht="15.95" customHeight="1">
      <c r="A69" s="18" t="s">
        <v>49</v>
      </c>
      <c r="B69" s="8">
        <v>97323</v>
      </c>
      <c r="C69" s="9">
        <f t="shared" si="4"/>
        <v>39.299999999999997</v>
      </c>
      <c r="D69" s="8">
        <v>6355</v>
      </c>
      <c r="E69" s="9">
        <f t="shared" si="5"/>
        <v>2.6</v>
      </c>
      <c r="F69" s="8">
        <v>129718</v>
      </c>
      <c r="G69" s="9">
        <f t="shared" si="6"/>
        <v>52.3</v>
      </c>
      <c r="H69" s="8">
        <v>14533</v>
      </c>
      <c r="I69" s="25">
        <f t="shared" si="7"/>
        <v>5.800000000000006</v>
      </c>
      <c r="J69" s="28">
        <v>247929</v>
      </c>
      <c r="K69" s="21">
        <v>100</v>
      </c>
    </row>
    <row r="70" spans="1:11" ht="15.95" customHeight="1">
      <c r="A70" s="20" t="s">
        <v>50</v>
      </c>
      <c r="B70" s="8">
        <v>463855</v>
      </c>
      <c r="C70" s="9">
        <f t="shared" si="4"/>
        <v>25.9</v>
      </c>
      <c r="D70" s="8">
        <v>251504</v>
      </c>
      <c r="E70" s="9">
        <f t="shared" si="5"/>
        <v>14.1</v>
      </c>
      <c r="F70" s="8">
        <v>938817</v>
      </c>
      <c r="G70" s="9">
        <f t="shared" si="6"/>
        <v>52.5</v>
      </c>
      <c r="H70" s="8">
        <v>133873</v>
      </c>
      <c r="I70" s="25">
        <f t="shared" si="7"/>
        <v>7.4999999999999947</v>
      </c>
      <c r="J70" s="28">
        <v>1788049</v>
      </c>
      <c r="K70" s="21">
        <v>100</v>
      </c>
    </row>
    <row r="71" spans="1:11" ht="15.95" customHeight="1">
      <c r="A71" s="20" t="s">
        <v>51</v>
      </c>
      <c r="B71" s="8">
        <v>537383</v>
      </c>
      <c r="C71" s="9">
        <f t="shared" si="4"/>
        <v>31.7</v>
      </c>
      <c r="D71" s="8">
        <v>91478</v>
      </c>
      <c r="E71" s="9">
        <f t="shared" si="5"/>
        <v>5.4</v>
      </c>
      <c r="F71" s="8">
        <v>939538</v>
      </c>
      <c r="G71" s="9">
        <f t="shared" si="6"/>
        <v>55.5</v>
      </c>
      <c r="H71" s="8">
        <v>125659</v>
      </c>
      <c r="I71" s="25">
        <f t="shared" si="7"/>
        <v>7.3999999999999968</v>
      </c>
      <c r="J71" s="28">
        <v>1694058</v>
      </c>
      <c r="K71" s="21">
        <v>100</v>
      </c>
    </row>
    <row r="72" spans="1:11" ht="15.95" customHeight="1">
      <c r="A72" s="20" t="s">
        <v>52</v>
      </c>
      <c r="B72" s="8">
        <v>1364955</v>
      </c>
      <c r="C72" s="9">
        <f t="shared" si="4"/>
        <v>35.700000000000003</v>
      </c>
      <c r="D72" s="8">
        <v>312495</v>
      </c>
      <c r="E72" s="9">
        <f t="shared" si="5"/>
        <v>8.1999999999999993</v>
      </c>
      <c r="F72" s="8">
        <v>1795499</v>
      </c>
      <c r="G72" s="9">
        <f t="shared" si="6"/>
        <v>47</v>
      </c>
      <c r="H72" s="8">
        <v>346240</v>
      </c>
      <c r="I72" s="25">
        <f t="shared" si="7"/>
        <v>9.0999999999999979</v>
      </c>
      <c r="J72" s="28">
        <v>3819189</v>
      </c>
      <c r="K72" s="21">
        <v>100</v>
      </c>
    </row>
    <row r="73" spans="1:11" ht="15.95" customHeight="1">
      <c r="A73" s="22" t="s">
        <v>53</v>
      </c>
      <c r="B73" s="10">
        <v>1491072</v>
      </c>
      <c r="C73" s="11">
        <f t="shared" si="4"/>
        <v>28.6</v>
      </c>
      <c r="D73" s="10">
        <v>366114</v>
      </c>
      <c r="E73" s="11">
        <f t="shared" si="5"/>
        <v>7</v>
      </c>
      <c r="F73" s="10">
        <v>2903994</v>
      </c>
      <c r="G73" s="11">
        <f t="shared" si="6"/>
        <v>55.8</v>
      </c>
      <c r="H73" s="10">
        <v>443812</v>
      </c>
      <c r="I73" s="26">
        <f t="shared" si="7"/>
        <v>8.6000000000000085</v>
      </c>
      <c r="J73" s="29">
        <v>5204992</v>
      </c>
      <c r="K73" s="23">
        <v>100</v>
      </c>
    </row>
    <row r="74" spans="1:11" ht="15.95" customHeight="1">
      <c r="A74" s="20" t="s">
        <v>54</v>
      </c>
      <c r="B74" s="8">
        <v>1698501</v>
      </c>
      <c r="C74" s="9">
        <f t="shared" si="4"/>
        <v>46.5</v>
      </c>
      <c r="D74" s="8">
        <v>134108</v>
      </c>
      <c r="E74" s="9">
        <f t="shared" si="5"/>
        <v>3.7</v>
      </c>
      <c r="F74" s="8">
        <v>1439669</v>
      </c>
      <c r="G74" s="9">
        <f t="shared" si="6"/>
        <v>39.4</v>
      </c>
      <c r="H74" s="8">
        <v>377494</v>
      </c>
      <c r="I74" s="25">
        <f t="shared" si="7"/>
        <v>10.400000000000002</v>
      </c>
      <c r="J74" s="28">
        <v>3649772</v>
      </c>
      <c r="K74" s="21">
        <v>100</v>
      </c>
    </row>
    <row r="75" spans="1:11" ht="15.95" customHeight="1">
      <c r="A75" s="20" t="s">
        <v>55</v>
      </c>
      <c r="B75" s="8">
        <v>2318313</v>
      </c>
      <c r="C75" s="9">
        <f t="shared" si="4"/>
        <v>43.5</v>
      </c>
      <c r="D75" s="8">
        <v>367679</v>
      </c>
      <c r="E75" s="9">
        <f t="shared" si="5"/>
        <v>6.9</v>
      </c>
      <c r="F75" s="8">
        <v>2285413</v>
      </c>
      <c r="G75" s="9">
        <f t="shared" si="6"/>
        <v>42.9</v>
      </c>
      <c r="H75" s="8">
        <v>358540</v>
      </c>
      <c r="I75" s="25">
        <f t="shared" si="7"/>
        <v>6.7000000000000011</v>
      </c>
      <c r="J75" s="28">
        <v>5329945</v>
      </c>
      <c r="K75" s="21">
        <v>100</v>
      </c>
    </row>
    <row r="76" spans="1:11" ht="15.95" customHeight="1">
      <c r="A76" s="20" t="s">
        <v>56</v>
      </c>
      <c r="B76" s="10">
        <v>1463618</v>
      </c>
      <c r="C76" s="11">
        <f t="shared" si="4"/>
        <v>47.3</v>
      </c>
      <c r="D76" s="10">
        <v>160845</v>
      </c>
      <c r="E76" s="11">
        <f t="shared" si="5"/>
        <v>5.2</v>
      </c>
      <c r="F76" s="10">
        <v>1217780</v>
      </c>
      <c r="G76" s="11">
        <f t="shared" si="6"/>
        <v>39.4</v>
      </c>
      <c r="H76" s="10">
        <v>249156</v>
      </c>
      <c r="I76" s="26">
        <f t="shared" si="7"/>
        <v>8.100000000000005</v>
      </c>
      <c r="J76" s="29">
        <v>3091399</v>
      </c>
      <c r="K76" s="23">
        <v>100</v>
      </c>
    </row>
    <row r="77" spans="1:11" ht="15.95" customHeight="1" thickBot="1">
      <c r="A77" s="40" t="s">
        <v>73</v>
      </c>
      <c r="B77" s="5">
        <f>SUM(B54:B76)</f>
        <v>24326658</v>
      </c>
      <c r="C77" s="6">
        <f t="shared" si="4"/>
        <v>37.1</v>
      </c>
      <c r="D77" s="5">
        <f>SUM(D54:D76)</f>
        <v>4760900</v>
      </c>
      <c r="E77" s="6">
        <f t="shared" si="5"/>
        <v>7.3</v>
      </c>
      <c r="F77" s="5">
        <f>SUM(F54:F76)</f>
        <v>31254955</v>
      </c>
      <c r="G77" s="6">
        <f t="shared" si="6"/>
        <v>47.6</v>
      </c>
      <c r="H77" s="5">
        <f>SUM(H54:H76)</f>
        <v>5258268</v>
      </c>
      <c r="I77" s="27">
        <f t="shared" si="7"/>
        <v>7.9999999999999973</v>
      </c>
      <c r="J77" s="30">
        <f>B77+F77+H77+D77</f>
        <v>65600781</v>
      </c>
      <c r="K77" s="19">
        <v>100</v>
      </c>
    </row>
    <row r="78" spans="1:11" ht="15.95" customHeight="1" thickTop="1" thickBot="1">
      <c r="A78" s="31" t="s">
        <v>74</v>
      </c>
      <c r="B78" s="32">
        <f>B46+B77</f>
        <v>436455125</v>
      </c>
      <c r="C78" s="33">
        <f t="shared" si="4"/>
        <v>39.9</v>
      </c>
      <c r="D78" s="32">
        <f>D46+D77</f>
        <v>80540508</v>
      </c>
      <c r="E78" s="33">
        <f t="shared" si="5"/>
        <v>7.4</v>
      </c>
      <c r="F78" s="32">
        <f>F46+F77</f>
        <v>440846817</v>
      </c>
      <c r="G78" s="33">
        <f t="shared" si="6"/>
        <v>40.299999999999997</v>
      </c>
      <c r="H78" s="32">
        <f>H46+H77</f>
        <v>134763098</v>
      </c>
      <c r="I78" s="34">
        <f t="shared" si="7"/>
        <v>12.400000000000004</v>
      </c>
      <c r="J78" s="35">
        <f>B78+F78+H78+D78</f>
        <v>1092605548</v>
      </c>
      <c r="K78" s="36">
        <v>100</v>
      </c>
    </row>
    <row r="79" spans="1:11" ht="13.5" customHeight="1">
      <c r="A79" s="12" t="s">
        <v>76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mergeCells count="30"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  <mergeCell ref="G4:G5"/>
    <mergeCell ref="H4:H5"/>
    <mergeCell ref="I4:I5"/>
    <mergeCell ref="J4:J5"/>
    <mergeCell ref="K4:K5"/>
    <mergeCell ref="B51:C51"/>
    <mergeCell ref="D51:E51"/>
    <mergeCell ref="F51:G51"/>
    <mergeCell ref="H51:I51"/>
    <mergeCell ref="J51:K51"/>
    <mergeCell ref="B3:C3"/>
    <mergeCell ref="D3:E3"/>
    <mergeCell ref="F3:G3"/>
    <mergeCell ref="H3:I3"/>
    <mergeCell ref="J3:K3"/>
    <mergeCell ref="B4:B5"/>
    <mergeCell ref="C4:C5"/>
    <mergeCell ref="D4:D5"/>
    <mergeCell ref="E4:E5"/>
    <mergeCell ref="F4:F5"/>
  </mergeCells>
  <phoneticPr fontId="2"/>
  <pageMargins left="0.51181102362204722" right="0.43307086614173229" top="0.98425196850393704" bottom="0.98425196850393704" header="0.31496062992125984" footer="0.31496062992125984"/>
  <pageSetup paperSize="9" firstPageNumber="252" orientation="portrait" useFirstPageNumber="1" r:id="rId1"/>
  <headerFooter differentOddEven="1" scaleWithDoc="0" alignWithMargins="0">
    <oddHeader>&amp;L&amp;14Ⅰ　市町村税の概要
　１　市町村税収の状況</oddHeader>
    <oddFooter>&amp;C&amp;9&amp;P</oddFooter>
    <evenFooter>&amp;C&amp;9&amp;P</even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</vt:lpstr>
      <vt:lpstr>'1(4)第2表税目別収入済額'!Print_Area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2016-02-05T04:26:08Z</cp:lastPrinted>
  <dcterms:created xsi:type="dcterms:W3CDTF">2010-03-17T06:20:59Z</dcterms:created>
  <dcterms:modified xsi:type="dcterms:W3CDTF">2017-02-14T04:55:00Z</dcterms:modified>
</cp:coreProperties>
</file>