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O35" i="9"/>
  <c r="BW35" i="9"/>
  <c r="BW36" i="9" s="1"/>
  <c r="BW37" i="9" s="1"/>
  <c r="BW38" i="9" s="1"/>
  <c r="BW39" i="9" s="1"/>
  <c r="AM35" i="9"/>
  <c r="CO34" i="9"/>
  <c r="BW34" i="9"/>
  <c r="C34" i="9"/>
  <c r="C35" i="9" s="1"/>
  <c r="C36" i="9" l="1"/>
  <c r="BE34" i="9" s="1"/>
  <c r="BE35" i="9" s="1"/>
  <c r="U34" i="9"/>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<sst xmlns="http://schemas.openxmlformats.org/spreadsheetml/2006/main" count="1008" uniqueCount="557">
  <si>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</si>
  <si>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</si>
  <si>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</si>
  <si>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</si>
  <si>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</si>
  <si>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</si>
  <si>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</si>
  <si>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</si>
  <si>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</si>
  <si>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</si>
  <si>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</si>
  <si>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</si>
  <si>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</si>
  <si>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</si>
  <si>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</si>
  <si>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</si>
  <si>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</si>
  <si>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</si>
  <si>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</si>
  <si>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</si>
  <si>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</si>
  <si>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</si>
  <si>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</si>
  <si>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</si>
  <si>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</si>
  <si>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</si>
  <si>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</si>
  <si>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</si>
  <si>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</si>
  <si>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</si>
  <si>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</si>
  <si>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</si>
  <si>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</si>
  <si>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</si>
  <si>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</si>
  <si>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</si>
  <si>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</si>
  <si>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</si>
  <si>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</si>
  <si>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</si>
  <si>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</si>
  <si>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</si>
  <si>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</si>
  <si>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</si>
  <si>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</si>
  <si>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</si>
  <si>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</si>
  <si>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</si>
  <si>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</si>
  <si>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</si>
  <si>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</si>
  <si>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</si>
  <si>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</si>
  <si>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</si>
  <si>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</si>
  <si>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</si>
  <si>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</si>
  <si>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</si>
  <si>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</si>
  <si>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</si>
  <si>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</si>
  <si>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</si>
  <si>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</si>
  <si>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</si>
  <si>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</si>
  <si>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</si>
  <si>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</si>
  <si>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</si>
  <si>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</si>
  <si>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</si>
  <si>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</si>
  <si>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</si>
  <si>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</si>
  <si>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</si>
  <si>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</si>
  <si>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</si>
  <si>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</si>
  <si>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</si>
  <si>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</si>
  <si>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</si>
  <si>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</si>
  <si>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</si>
  <si>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神川町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</si>
  <si>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</si>
  <si>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</si>
  <si>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</si>
  <si>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</si>
  <si>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</si>
  <si>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</si>
  <si>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</si>
  <si>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</si>
  <si>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</si>
  <si>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</si>
  <si>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</si>
  <si>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</si>
  <si>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</si>
  <si>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</si>
  <si>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</si>
  <si>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</si>
  <si>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</si>
  <si>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</si>
  <si>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</si>
  <si>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</si>
  <si>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</si>
  <si>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</si>
  <si>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</si>
  <si>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</si>
  <si>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</si>
  <si>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</si>
  <si>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</si>
  <si>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</si>
  <si>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</si>
  <si>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</si>
  <si>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</si>
  <si>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</si>
  <si>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</si>
  <si>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</si>
  <si>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</si>
  <si>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</si>
  <si>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</si>
  <si>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</si>
  <si>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</si>
  <si>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</si>
  <si>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</si>
  <si>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</si>
  <si>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</si>
  <si>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</si>
  <si>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</si>
  <si>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</si>
  <si>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</si>
  <si>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</si>
  <si>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</si>
  <si>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</si>
  <si>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</si>
  <si>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</si>
  <si>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</si>
  <si>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</si>
  <si>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</si>
  <si>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</si>
  <si>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</si>
  <si>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</si>
  <si>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</si>
  <si>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</si>
  <si>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</si>
  <si>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</si>
  <si>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</si>
  <si>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</si>
  <si>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</si>
  <si>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</si>
  <si>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</si>
  <si>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</si>
  <si>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</si>
  <si>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</si>
  <si>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</si>
  <si>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</si>
  <si>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</si>
  <si>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</si>
  <si>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</si>
  <si>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</si>
  <si>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</si>
  <si>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</si>
  <si>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</si>
  <si>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</si>
  <si>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</si>
  <si>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</si>
  <si>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</si>
  <si>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</si>
  <si>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</si>
  <si>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</si>
  <si>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</si>
  <si>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</si>
  <si>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</si>
  <si>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</si>
  <si>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</si>
  <si>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</si>
  <si>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</si>
  <si>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</si>
  <si>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</si>
  <si>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</si>
  <si>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</si>
  <si>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</si>
  <si>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</si>
  <si>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</si>
  <si>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</si>
  <si>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</si>
  <si>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</si>
  <si>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</si>
  <si>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</si>
  <si>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</si>
  <si>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</si>
  <si>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</si>
  <si>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</si>
  <si>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</si>
  <si>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</si>
  <si>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</si>
  <si>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</si>
  <si>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</si>
  <si>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</si>
  <si>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埼玉県神川町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</si>
  <si>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</si>
  <si>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</si>
  <si>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</si>
  <si>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</si>
  <si>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</si>
  <si>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</si>
  <si>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</si>
  <si>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</si>
  <si>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</si>
  <si>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</si>
  <si>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</si>
  <si>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</si>
  <si>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</si>
  <si>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</si>
  <si>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</si>
  <si>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</si>
  <si>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</si>
  <si>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</si>
  <si>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</si>
  <si>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</si>
  <si>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</si>
  <si>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</si>
  <si>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</si>
  <si>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</si>
  <si>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</si>
  <si>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</si>
  <si>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</si>
  <si>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</si>
  <si>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</si>
  <si>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</si>
  <si>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</si>
  <si>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</si>
  <si>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</si>
  <si>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</si>
  <si>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</si>
  <si>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</si>
  <si>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</si>
  <si>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</si>
  <si>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</si>
  <si>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</si>
  <si>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</si>
  <si>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</si>
  <si>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</si>
  <si>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</si>
  <si>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</si>
  <si>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</si>
  <si>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</si>
  <si>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</si>
  <si>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</si>
  <si>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</si>
  <si>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</si>
  <si>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</si>
  <si>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</si>
  <si>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</si>
  <si>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</si>
  <si>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</si>
  <si>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</si>
  <si>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</si>
  <si>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</si>
  <si>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</si>
  <si>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</si>
  <si>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</si>
  <si>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</si>
  <si>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</si>
  <si>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</si>
  <si>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</si>
  <si>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</si>
  <si>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</si>
  <si>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</si>
  <si>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</si>
  <si>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</si>
  <si>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</si>
  <si>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</si>
  <si>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</si>
  <si>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</si>
  <si>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</si>
  <si>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</si>
  <si>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</si>
  <si>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</si>
  <si>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</si>
  <si>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</si>
  <si>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</si>
  <si>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</si>
  <si>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</si>
  <si>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</si>
  <si>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</si>
  <si>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</si>
  <si>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</si>
  <si>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</si>
  <si>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</si>
  <si>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</si>
  <si>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</si>
  <si>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</si>
  <si>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</si>
  <si>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</si>
  <si>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</si>
  <si>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</si>
  <si>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</si>
  <si>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</si>
  <si>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</si>
  <si>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</si>
  <si>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</si>
  <si>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</si>
  <si>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</si>
  <si>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</si>
  <si>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</si>
  <si>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</si>
  <si>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</si>
  <si>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</si>
  <si>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</si>
  <si>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</si>
  <si>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</si>
  <si>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</si>
  <si>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</si>
  <si>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</si>
  <si>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</si>
  <si>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</si>
  <si>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</si>
  <si>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</si>
  <si>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</si>
  <si>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</si>
  <si>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</si>
  <si>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</si>
  <si>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</si>
  <si>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</si>
  <si>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</si>
  <si>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</si>
  <si>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</si>
  <si>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</si>
  <si>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</si>
  <si>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</si>
  <si>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</si>
  <si>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</si>
  <si>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</si>
  <si>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</si>
  <si>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</si>
  <si>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</si>
  <si>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</si>
  <si>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</si>
  <si>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</si>
  <si>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</si>
  <si>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</si>
  <si>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</si>
  <si>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</si>
  <si>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</si>
  <si>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</si>
  <si>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</si>
  <si>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</si>
  <si>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</si>
  <si>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埼玉県神川町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</si>
  <si>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</si>
  <si>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</si>
  <si>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</si>
  <si>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</si>
  <si>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</si>
  <si>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</si>
  <si>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</si>
  <si>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</si>
  <si>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</si>
  <si>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</si>
  <si>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</si>
  <si>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</si>
  <si>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</si>
  <si>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</si>
  <si>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</si>
  <si>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</si>
  <si>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</si>
  <si>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</si>
  <si>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</si>
  <si>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</si>
  <si>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住宅資金貸付事業特別会計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</si>
  <si>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</si>
  <si>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</si>
  <si>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</si>
  <si>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</si>
  <si>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</si>
  <si>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</si>
  <si>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</si>
  <si>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</si>
  <si>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</si>
  <si>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</si>
  <si>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</si>
  <si>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</si>
  <si>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</si>
  <si>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</si>
  <si>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</si>
  <si>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</si>
  <si>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</si>
  <si>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</si>
  <si>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</si>
  <si>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公共下水道事業特別会計</t>
    <phoneticPr fontId="5"/>
  </si>
  <si>
    <t>法非適用企業</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</si>
  <si>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</si>
  <si>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</si>
  <si>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</si>
  <si>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</si>
  <si>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</si>
  <si>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</si>
  <si>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</si>
  <si>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</si>
  <si>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</si>
  <si>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</si>
  <si>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</si>
  <si>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</si>
  <si>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</si>
  <si>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</si>
  <si>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</si>
  <si>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</si>
  <si>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</si>
  <si>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</si>
  <si>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</si>
  <si>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</si>
  <si>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</si>
  <si>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</si>
  <si>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</si>
  <si>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</si>
  <si>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</si>
  <si>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</si>
  <si>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</si>
  <si>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</si>
  <si>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</si>
  <si>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</si>
  <si>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</si>
  <si>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</si>
  <si>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</si>
  <si>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</si>
  <si>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</si>
  <si>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</si>
  <si>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</si>
  <si>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</si>
  <si>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</si>
  <si>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</si>
  <si>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</si>
  <si>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</si>
  <si>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</si>
  <si>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</si>
  <si>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</si>
  <si>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</si>
  <si>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</si>
  <si>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</si>
  <si>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</si>
  <si>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</si>
  <si>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</si>
  <si>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</si>
  <si>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</si>
  <si>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</si>
  <si>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</si>
  <si>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</si>
  <si>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観光事業特別会計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</si>
  <si>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</si>
  <si>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</si>
  <si>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</si>
  <si>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</si>
  <si>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</si>
  <si>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</si>
  <si>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</si>
  <si>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</si>
  <si>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</si>
  <si>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</si>
  <si>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</si>
  <si>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</si>
  <si>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</si>
  <si>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</si>
  <si>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</si>
  <si>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</si>
  <si>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</si>
  <si>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</si>
  <si>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</si>
  <si>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</si>
  <si>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</si>
  <si>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</si>
  <si>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</si>
  <si>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</si>
  <si>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</si>
  <si>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</si>
  <si>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</si>
  <si>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</si>
  <si>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</si>
  <si>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</si>
  <si>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</si>
  <si>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</si>
  <si>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</si>
  <si>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</si>
  <si>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</si>
  <si>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</si>
  <si>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</si>
  <si>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</si>
  <si>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</si>
  <si>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</si>
  <si>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</si>
  <si>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</si>
  <si>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</si>
  <si>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</si>
  <si>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</si>
  <si>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</si>
  <si>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</si>
  <si>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</si>
  <si>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</si>
  <si>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</si>
  <si>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</si>
  <si>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</si>
  <si>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</si>
  <si>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</si>
  <si>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</si>
  <si>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</si>
  <si>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</si>
  <si>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</si>
  <si>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</si>
  <si>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</si>
  <si>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</si>
  <si>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</si>
  <si>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</si>
  <si>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</si>
  <si>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</si>
  <si>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</si>
  <si>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</si>
  <si>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</si>
  <si>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</si>
  <si>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</si>
  <si>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</si>
  <si>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</si>
  <si>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</si>
  <si>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</si>
  <si>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</si>
  <si>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</si>
  <si>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</si>
  <si>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</si>
  <si>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</si>
  <si>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</si>
  <si>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</si>
  <si>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8.55</t>
  </si>
  <si>
    <t>一般会計</t>
  </si>
  <si>
    <t>水道事業会計</t>
  </si>
  <si>
    <t>国民健康保険特別会計</t>
  </si>
  <si>
    <t>介護保険特別会計</t>
  </si>
  <si>
    <t>公共下水道事業特別会計</t>
  </si>
  <si>
    <t>町営バス事業特別会計</t>
  </si>
  <si>
    <t>観光事業特別会計</t>
  </si>
  <si>
    <t>住宅資金貸付事業特別会計</t>
  </si>
  <si>
    <t>その他会計（赤字）</t>
  </si>
  <si>
    <t>その他会計（黒字）</t>
  </si>
  <si>
    <t>児玉郡市広域市町村圏組合</t>
    <rPh sb="0" eb="2">
      <t>コダマ</t>
    </rPh>
    <rPh sb="2" eb="4">
      <t>グンシ</t>
    </rPh>
    <rPh sb="4" eb="6">
      <t>コウイキ</t>
    </rPh>
    <rPh sb="6" eb="9">
      <t>シチョウソン</t>
    </rPh>
    <rPh sb="9" eb="10">
      <t>ケン</t>
    </rPh>
    <rPh sb="10" eb="12">
      <t>クミアイ</t>
    </rPh>
    <phoneticPr fontId="2"/>
  </si>
  <si>
    <t>埼玉県後期高齢者医療広域連合</t>
    <rPh sb="0" eb="3">
      <t>サ</t>
    </rPh>
    <rPh sb="3" eb="5">
      <t>コウキ</t>
    </rPh>
    <rPh sb="5" eb="8">
      <t>コウレイシャ</t>
    </rPh>
    <rPh sb="8" eb="10">
      <t>イリョウ</t>
    </rPh>
    <rPh sb="10" eb="12">
      <t>コウイキ</t>
    </rPh>
    <rPh sb="12" eb="14">
      <t>レンゴウ</t>
    </rPh>
    <phoneticPr fontId="2"/>
  </si>
  <si>
    <t>埼玉県後期高齢者医療広域連合</t>
  </si>
  <si>
    <t>埼玉県市町村総合事務組合</t>
    <rPh sb="0" eb="3">
      <t>サ</t>
    </rPh>
    <rPh sb="3" eb="6">
      <t>シチョウソン</t>
    </rPh>
    <rPh sb="6" eb="8">
      <t>ソウゴウ</t>
    </rPh>
    <rPh sb="8" eb="10">
      <t>ジム</t>
    </rPh>
    <rPh sb="10" eb="12">
      <t>クミアイ</t>
    </rPh>
    <phoneticPr fontId="2"/>
  </si>
  <si>
    <t>埼玉県市町村総合事務組合</t>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</si>
  <si>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</si>
  <si>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</si>
  <si>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</si>
  <si>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8">
      <t>ト</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</si>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</sst>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72729</c:v>
                </c:pt>
                <c:pt idx="2">
                  <c:v>70317</c:v>
                </c:pt>
                <c:pt idx="3">
                  <c:v>105751</c:v>
                </c:pt>
                <c:pt idx="4">
                  <c:v>158564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29717</c:v>
                </c:pt>
                <c:pt idx="1">
                  <c:v>38987</c:v>
                </c:pt>
                <c:pt idx="2">
                  <c:v>18525</c:v>
                </c:pt>
                <c:pt idx="3">
                  <c:v>65929</c:v>
                </c:pt>
                <c:pt idx="4">
                  <c:v>99509</c:v>
                </c:pt>
              </c:numCache>
            </c:numRef>
          </c:val>
          <c:smooth val="0"/>
        </c:ser>
        <c:dLbls>
          <c:showLegendKey val="0"/>
          <c:showVal val="0"/>
          <c:showCatName val="0"/>
          <c:showSerName val="0"/>
          <c:showPercent val="0"/>
          <c:showBubbleSize val="0"/>
        </c:dLbls>
        <c:marker val="1"/>
        <c:smooth val="0"/>
        <c:axId val="87766912"/>
        <c:axId val="87769088"/>
      </c:lineChart>
      <c:catAx>
        <c:axId val="87766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69088"/>
        <c:crosses val="autoZero"/>
        <c:auto val="1"/>
        <c:lblAlgn val="ctr"/>
        <c:lblOffset val="100"/>
        <c:tickLblSkip val="1"/>
        <c:tickMarkSkip val="1"/>
        <c:noMultiLvlLbl val="0"/>
      </c:catAx>
      <c:valAx>
        <c:axId val="8776908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766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13.93</c:v>
                </c:pt>
                <c:pt idx="1">
                  <c:v>14.77</c:v>
                </c:pt>
                <c:pt idx="2">
                  <c:v>9.98</c:v>
                </c:pt>
                <c:pt idx="3">
                  <c:v>10.59</c:v>
                </c:pt>
                <c:pt idx="4">
                  <c:v>12.14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16.7</c:v>
                </c:pt>
                <c:pt idx="1">
                  <c:v>22.4</c:v>
                </c:pt>
                <c:pt idx="2">
                  <c:v>31.46</c:v>
                </c:pt>
                <c:pt idx="3">
                  <c:v>22.39</c:v>
                </c:pt>
                <c:pt idx="4">
                  <c:v>24.35</c:v>
                </c:pt>
              </c:numCache>
            </c:numRef>
          </c:val>
        </c:ser>
        <c:dLbls>
          <c:showLegendKey val="0"/>
          <c:showVal val="0"/>
          <c:showCatName val="0"/>
          <c:showSerName val="0"/>
          <c:showPercent val="0"/>
          <c:showBubbleSize val="0"/>
        </c:dLbls>
        <c:gapWidth val="250"/>
        <c:overlap val="100"/>
        <c:axId val="89401984"/>
        <c:axId val="894041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12.85</c:v>
                </c:pt>
                <c:pt idx="1">
                  <c:v>9.81</c:v>
                </c:pt>
                <c:pt idx="2">
                  <c:v>4.0199999999999996</c:v>
                </c:pt>
                <c:pt idx="3">
                  <c:v>-8.5500000000000007</c:v>
                </c:pt>
                <c:pt idx="4">
                  <c:v>3.32</c:v>
                </c:pt>
              </c:numCache>
            </c:numRef>
          </c:val>
          <c:smooth val="0"/>
        </c:ser>
        <c:dLbls>
          <c:showLegendKey val="0"/>
          <c:showVal val="0"/>
          <c:showCatName val="0"/>
          <c:showSerName val="0"/>
          <c:showPercent val="0"/>
          <c:showBubbleSize val="0"/>
        </c:dLbls>
        <c:marker val="1"/>
        <c:smooth val="0"/>
        <c:axId val="89401984"/>
        <c:axId val="89404160"/>
      </c:lineChart>
      <c:catAx>
        <c:axId val="8940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404160"/>
        <c:crosses val="autoZero"/>
        <c:auto val="1"/>
        <c:lblAlgn val="ctr"/>
        <c:lblOffset val="100"/>
        <c:tickLblSkip val="1"/>
        <c:tickMarkSkip val="1"/>
        <c:noMultiLvlLbl val="0"/>
      </c:catAx>
      <c:valAx>
        <c:axId val="89404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40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ser>
        <c:ser>
          <c:idx val="3"/>
          <c:order val="3"/>
          <c:tx>
            <c:strRef>
              <c:f>データシート!$A$30</c:f>
              <c:strCache>
                <c:ptCount val="1"/>
                <c:pt idx="0">
                  <c:v>観光事業特別会計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0.04</c:v>
                </c:pt>
                <c:pt idx="2">
                  <c:v>#N/A</c:v>
                </c:pt>
                <c:pt idx="3">
                  <c:v>0.06</c:v>
                </c:pt>
                <c:pt idx="4">
                  <c:v>#N/A</c:v>
                </c:pt>
                <c:pt idx="5">
                  <c:v>0.7</c:v>
                </c:pt>
                <c:pt idx="6">
                  <c:v>#N/A</c:v>
                </c:pt>
                <c:pt idx="7">
                  <c:v>0.1</c:v>
                </c:pt>
                <c:pt idx="8">
                  <c:v>#N/A</c:v>
                </c:pt>
                <c:pt idx="9">
                  <c:v>0.03</c:v>
                </c:pt>
              </c:numCache>
            </c:numRef>
          </c:val>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0.04</c:v>
                </c:pt>
                <c:pt idx="4">
                  <c:v>#N/A</c:v>
                </c:pt>
                <c:pt idx="5">
                  <c:v>0.01</c:v>
                </c:pt>
                <c:pt idx="6">
                  <c:v>#N/A</c:v>
                </c:pt>
                <c:pt idx="7">
                  <c:v>0.01</c:v>
                </c:pt>
                <c:pt idx="8">
                  <c:v>#N/A</c:v>
                </c:pt>
                <c:pt idx="9">
                  <c:v>0.03</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0.17</c:v>
                </c:pt>
                <c:pt idx="2">
                  <c:v>#N/A</c:v>
                </c:pt>
                <c:pt idx="3">
                  <c:v>0.19</c:v>
                </c:pt>
                <c:pt idx="4">
                  <c:v>#N/A</c:v>
                </c:pt>
                <c:pt idx="5">
                  <c:v>0.15</c:v>
                </c:pt>
                <c:pt idx="6">
                  <c:v>#N/A</c:v>
                </c:pt>
                <c:pt idx="7">
                  <c:v>0.24</c:v>
                </c:pt>
                <c:pt idx="8">
                  <c:v>#N/A</c:v>
                </c:pt>
                <c:pt idx="9">
                  <c:v>0.33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0.55000000000000004</c:v>
                </c:pt>
                <c:pt idx="2">
                  <c:v>#N/A</c:v>
                </c:pt>
                <c:pt idx="3">
                  <c:v>0.49</c:v>
                </c:pt>
                <c:pt idx="4">
                  <c:v>#N/A</c:v>
                </c:pt>
                <c:pt idx="5">
                  <c:v>0.69</c:v>
                </c:pt>
                <c:pt idx="6">
                  <c:v>#N/A</c:v>
                </c:pt>
                <c:pt idx="7">
                  <c:v>0.44</c:v>
                </c:pt>
                <c:pt idx="8">
                  <c:v>#N/A</c:v>
                </c:pt>
                <c:pt idx="9">
                  <c:v>0.63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2.5299999999999998</c:v>
                </c:pt>
                <c:pt idx="2">
                  <c:v>#N/A</c:v>
                </c:pt>
                <c:pt idx="3">
                  <c:v>3.65</c:v>
                </c:pt>
                <c:pt idx="4">
                  <c:v>#N/A</c:v>
                </c:pt>
                <c:pt idx="5">
                  <c:v>2.97</c:v>
                </c:pt>
                <c:pt idx="6">
                  <c:v>#N/A</c:v>
                </c:pt>
                <c:pt idx="7">
                  <c:v>4.0199999999999996</c:v>
                </c:pt>
                <c:pt idx="8">
                  <c:v>#N/A</c:v>
                </c:pt>
                <c:pt idx="9">
                  <c:v>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6.68</c:v>
                </c:pt>
                <c:pt idx="2">
                  <c:v>#N/A</c:v>
                </c:pt>
                <c:pt idx="3">
                  <c:v>7.43</c:v>
                </c:pt>
                <c:pt idx="4">
                  <c:v>#N/A</c:v>
                </c:pt>
                <c:pt idx="5">
                  <c:v>6.86</c:v>
                </c:pt>
                <c:pt idx="6">
                  <c:v>#N/A</c:v>
                </c:pt>
                <c:pt idx="7">
                  <c:v>7.23</c:v>
                </c:pt>
                <c:pt idx="8">
                  <c:v>#N/A</c:v>
                </c:pt>
                <c:pt idx="9">
                  <c:v>6.03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13.88</c:v>
                </c:pt>
                <c:pt idx="2">
                  <c:v>#N/A</c:v>
                </c:pt>
                <c:pt idx="3">
                  <c:v>14.71</c:v>
                </c:pt>
                <c:pt idx="4">
                  <c:v>#N/A</c:v>
                </c:pt>
                <c:pt idx="5">
                  <c:v>9.93</c:v>
                </c:pt>
                <c:pt idx="6">
                  <c:v>#N/A</c:v>
                </c:pt>
                <c:pt idx="7">
                  <c:v>10.56</c:v>
                </c:pt>
                <c:pt idx="8">
                  <c:v>#N/A</c:v>
                </c:pt>
                <c:pt idx="9">
                  <c:v>12.08</c:v>
                </c:pt>
              </c:numCache>
            </c:numRef>
          </c:val>
        </c:ser>
        <c:dLbls>
          <c:showLegendKey val="0"/>
          <c:showVal val="0"/>
          <c:showCatName val="0"/>
          <c:showSerName val="0"/>
          <c:showPercent val="0"/>
          <c:showBubbleSize val="0"/>
        </c:dLbls>
        <c:gapWidth val="150"/>
        <c:overlap val="100"/>
        <c:axId val="89502464"/>
        <c:axId val="89504000"/>
      </c:barChart>
      <c:catAx>
        <c:axId val="8950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504000"/>
        <c:crosses val="autoZero"/>
        <c:auto val="1"/>
        <c:lblAlgn val="ctr"/>
        <c:lblOffset val="100"/>
        <c:tickLblSkip val="1"/>
        <c:tickMarkSkip val="1"/>
        <c:noMultiLvlLbl val="0"/>
      </c:catAx>
      <c:valAx>
        <c:axId val="8950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50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464</c:v>
                </c:pt>
                <c:pt idx="5">
                  <c:v>483</c:v>
                </c:pt>
                <c:pt idx="8">
                  <c:v>489</c:v>
                </c:pt>
                <c:pt idx="11">
                  <c:v>497</c:v>
                </c:pt>
                <c:pt idx="14">
                  <c:v>509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100</c:v>
                </c:pt>
                <c:pt idx="3">
                  <c:v>98</c:v>
                </c:pt>
                <c:pt idx="6">
                  <c:v>96</c:v>
                </c:pt>
                <c:pt idx="9">
                  <c:v>94</c:v>
                </c:pt>
                <c:pt idx="12">
                  <c:v>92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168</c:v>
                </c:pt>
                <c:pt idx="3">
                  <c:v>158</c:v>
                </c:pt>
                <c:pt idx="6">
                  <c:v>163</c:v>
                </c:pt>
                <c:pt idx="9">
                  <c:v>147</c:v>
                </c:pt>
                <c:pt idx="12">
                  <c:v>70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59</c:v>
                </c:pt>
                <c:pt idx="3">
                  <c:v>70</c:v>
                </c:pt>
                <c:pt idx="6">
                  <c:v>91</c:v>
                </c:pt>
                <c:pt idx="9">
                  <c:v>94</c:v>
                </c:pt>
                <c:pt idx="12">
                  <c:v>104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419</c:v>
                </c:pt>
                <c:pt idx="3">
                  <c:v>364</c:v>
                </c:pt>
                <c:pt idx="6">
                  <c:v>355</c:v>
                </c:pt>
                <c:pt idx="9">
                  <c:v>364</c:v>
                </c:pt>
                <c:pt idx="12">
                  <c:v>380</c:v>
                </c:pt>
              </c:numCache>
            </c:numRef>
          </c:val>
        </c:ser>
        <c:dLbls>
          <c:showLegendKey val="0"/>
          <c:showVal val="0"/>
          <c:showCatName val="0"/>
          <c:showSerName val="0"/>
          <c:showPercent val="0"/>
          <c:showBubbleSize val="0"/>
        </c:dLbls>
        <c:gapWidth val="100"/>
        <c:overlap val="100"/>
        <c:axId val="89726976"/>
        <c:axId val="897288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282</c:v>
                </c:pt>
                <c:pt idx="2">
                  <c:v>#N/A</c:v>
                </c:pt>
                <c:pt idx="3">
                  <c:v>#N/A</c:v>
                </c:pt>
                <c:pt idx="4">
                  <c:v>207</c:v>
                </c:pt>
                <c:pt idx="5">
                  <c:v>#N/A</c:v>
                </c:pt>
                <c:pt idx="6">
                  <c:v>#N/A</c:v>
                </c:pt>
                <c:pt idx="7">
                  <c:v>216</c:v>
                </c:pt>
                <c:pt idx="8">
                  <c:v>#N/A</c:v>
                </c:pt>
                <c:pt idx="9">
                  <c:v>#N/A</c:v>
                </c:pt>
                <c:pt idx="10">
                  <c:v>202</c:v>
                </c:pt>
                <c:pt idx="11">
                  <c:v>#N/A</c:v>
                </c:pt>
                <c:pt idx="12">
                  <c:v>#N/A</c:v>
                </c:pt>
                <c:pt idx="13">
                  <c:v>137</c:v>
                </c:pt>
                <c:pt idx="14">
                  <c:v>#N/A</c:v>
                </c:pt>
              </c:numCache>
            </c:numRef>
          </c:val>
          <c:smooth val="0"/>
        </c:ser>
        <c:dLbls>
          <c:showLegendKey val="0"/>
          <c:showVal val="0"/>
          <c:showCatName val="0"/>
          <c:showSerName val="0"/>
          <c:showPercent val="0"/>
          <c:showBubbleSize val="0"/>
        </c:dLbls>
        <c:marker val="1"/>
        <c:smooth val="0"/>
        <c:axId val="89726976"/>
        <c:axId val="89728896"/>
      </c:lineChart>
      <c:catAx>
        <c:axId val="89726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728896"/>
        <c:crosses val="autoZero"/>
        <c:auto val="1"/>
        <c:lblAlgn val="ctr"/>
        <c:lblOffset val="100"/>
        <c:tickLblSkip val="1"/>
        <c:tickMarkSkip val="1"/>
        <c:noMultiLvlLbl val="0"/>
      </c:catAx>
      <c:valAx>
        <c:axId val="89728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726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4931</c:v>
                </c:pt>
                <c:pt idx="5">
                  <c:v>5035</c:v>
                </c:pt>
                <c:pt idx="8">
                  <c:v>5065</c:v>
                </c:pt>
                <c:pt idx="11">
                  <c:v>5339</c:v>
                </c:pt>
                <c:pt idx="14">
                  <c:v>5881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77</c:v>
                </c:pt>
                <c:pt idx="5">
                  <c:v>78</c:v>
                </c:pt>
                <c:pt idx="8">
                  <c:v>89</c:v>
                </c:pt>
                <c:pt idx="11">
                  <c:v>79</c:v>
                </c:pt>
                <c:pt idx="14">
                  <c:v>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1476</c:v>
                </c:pt>
                <c:pt idx="5">
                  <c:v>1833</c:v>
                </c:pt>
                <c:pt idx="8">
                  <c:v>2229</c:v>
                </c:pt>
                <c:pt idx="11">
                  <c:v>2140</c:v>
                </c:pt>
                <c:pt idx="14">
                  <c:v>2030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2204</c:v>
                </c:pt>
                <c:pt idx="3">
                  <c:v>1812</c:v>
                </c:pt>
                <c:pt idx="6">
                  <c:v>2116</c:v>
                </c:pt>
                <c:pt idx="9">
                  <c:v>1878</c:v>
                </c:pt>
                <c:pt idx="12">
                  <c:v>1819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508</c:v>
                </c:pt>
                <c:pt idx="3">
                  <c:v>393</c:v>
                </c:pt>
                <c:pt idx="6">
                  <c:v>245</c:v>
                </c:pt>
                <c:pt idx="9">
                  <c:v>130</c:v>
                </c:pt>
                <c:pt idx="12">
                  <c:v>302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1632</c:v>
                </c:pt>
                <c:pt idx="3">
                  <c:v>1559</c:v>
                </c:pt>
                <c:pt idx="6">
                  <c:v>1534</c:v>
                </c:pt>
                <c:pt idx="9">
                  <c:v>1513</c:v>
                </c:pt>
                <c:pt idx="12">
                  <c:v>1522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702</c:v>
                </c:pt>
                <c:pt idx="3">
                  <c:v>610</c:v>
                </c:pt>
                <c:pt idx="6">
                  <c:v>520</c:v>
                </c:pt>
                <c:pt idx="9">
                  <c:v>430</c:v>
                </c:pt>
                <c:pt idx="12">
                  <c:v>342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3851</c:v>
                </c:pt>
                <c:pt idx="3">
                  <c:v>3742</c:v>
                </c:pt>
                <c:pt idx="6">
                  <c:v>3742</c:v>
                </c:pt>
                <c:pt idx="9">
                  <c:v>3942</c:v>
                </c:pt>
                <c:pt idx="12">
                  <c:v>4625</c:v>
                </c:pt>
              </c:numCache>
            </c:numRef>
          </c:val>
        </c:ser>
        <c:dLbls>
          <c:showLegendKey val="0"/>
          <c:showVal val="0"/>
          <c:showCatName val="0"/>
          <c:showSerName val="0"/>
          <c:showPercent val="0"/>
          <c:showBubbleSize val="0"/>
        </c:dLbls>
        <c:gapWidth val="100"/>
        <c:overlap val="100"/>
        <c:axId val="95550080"/>
        <c:axId val="95568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2413</c:v>
                </c:pt>
                <c:pt idx="2">
                  <c:v>#N/A</c:v>
                </c:pt>
                <c:pt idx="3">
                  <c:v>#N/A</c:v>
                </c:pt>
                <c:pt idx="4">
                  <c:v>1169</c:v>
                </c:pt>
                <c:pt idx="5">
                  <c:v>#N/A</c:v>
                </c:pt>
                <c:pt idx="6">
                  <c:v>#N/A</c:v>
                </c:pt>
                <c:pt idx="7">
                  <c:v>774</c:v>
                </c:pt>
                <c:pt idx="8">
                  <c:v>#N/A</c:v>
                </c:pt>
                <c:pt idx="9">
                  <c:v>#N/A</c:v>
                </c:pt>
                <c:pt idx="10">
                  <c:v>335</c:v>
                </c:pt>
                <c:pt idx="11">
                  <c:v>#N/A</c:v>
                </c:pt>
                <c:pt idx="12">
                  <c:v>#N/A</c:v>
                </c:pt>
                <c:pt idx="13">
                  <c:v>622</c:v>
                </c:pt>
                <c:pt idx="14">
                  <c:v>#N/A</c:v>
                </c:pt>
              </c:numCache>
            </c:numRef>
          </c:val>
          <c:smooth val="0"/>
        </c:ser>
        <c:dLbls>
          <c:showLegendKey val="0"/>
          <c:showVal val="0"/>
          <c:showCatName val="0"/>
          <c:showSerName val="0"/>
          <c:showPercent val="0"/>
          <c:showBubbleSize val="0"/>
        </c:dLbls>
        <c:marker val="1"/>
        <c:smooth val="0"/>
        <c:axId val="95550080"/>
        <c:axId val="95568640"/>
      </c:lineChart>
      <c:catAx>
        <c:axId val="95550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568640"/>
        <c:crosses val="autoZero"/>
        <c:auto val="1"/>
        <c:lblAlgn val="ctr"/>
        <c:lblOffset val="100"/>
        <c:tickLblSkip val="1"/>
        <c:tickMarkSkip val="1"/>
        <c:noMultiLvlLbl val="0"/>
      </c:catAx>
      <c:valAx>
        <c:axId val="9556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550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14,094
13,834
47.40
6,994,416
6,378,689
476,954
3,930,316
4,624,598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期に及ぶ景気低迷により基準財政収入額が例年減少する傾向となっていたが、平成２６年度は市町村民税の法人税割の増加などにより、基準財政需要額の総額が微増となったため、財政力指数は前年度から増減なしとなった。しかし類似団体内平均値より下回ってしまったため、今後は事業の見直しによる歳出の縮減や市町村民税の徴収率の向上等による財源確保につなげていき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134862</xdr:rowOff>
    </xdr:from>
    <xdr:to>
      <xdr:col>7</xdr:col>
      <xdr:colOff>152400</xdr:colOff>
      <xdr:row>46</xdr:row>
      <xdr:rowOff>40519</xdr:rowOff>
    </xdr:to>
    <xdr:cxnSp macro="">
      <xdr:nvCxnSpPr>
        <xdr:cNvPr id="64" name="直線コネクタ 63"/>
        <xdr:cNvCxnSpPr/>
      </xdr:nvCxnSpPr>
      <xdr:spPr>
        <a:xfrm flipV="1">
          <a:off x="4953000" y="6307062"/>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12596</xdr:rowOff>
    </xdr:from>
    <xdr:ext cx="762000" cy="259045"/>
    <xdr:sp macro="" textlink="">
      <xdr:nvSpPr>
        <xdr:cNvPr id="65" name="財政力最小値テキスト"/>
        <xdr:cNvSpPr txBox="1"/>
      </xdr:nvSpPr>
      <xdr:spPr>
        <a:xfrm>
          <a:off x="5041900" y="789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46</xdr:row>
      <xdr:rowOff>40519</xdr:rowOff>
    </xdr:from>
    <xdr:to>
      <xdr:col>7</xdr:col>
      <xdr:colOff>241300</xdr:colOff>
      <xdr:row>46</xdr:row>
      <xdr:rowOff>40519</xdr:rowOff>
    </xdr:to>
    <xdr:cxnSp macro="">
      <xdr:nvCxnSpPr>
        <xdr:cNvPr id="66" name="直線コネクタ 65"/>
        <xdr:cNvCxnSpPr/>
      </xdr:nvCxnSpPr>
      <xdr:spPr>
        <a:xfrm>
          <a:off x="4864100" y="792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49789</xdr:rowOff>
    </xdr:from>
    <xdr:ext cx="762000" cy="259045"/>
    <xdr:sp macro="" textlink="">
      <xdr:nvSpPr>
        <xdr:cNvPr id="67" name="財政力最大値テキスト"/>
        <xdr:cNvSpPr txBox="1"/>
      </xdr:nvSpPr>
      <xdr:spPr>
        <a:xfrm>
          <a:off x="5041900" y="605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7</xdr:col>
      <xdr:colOff>63500</xdr:colOff>
      <xdr:row>36</xdr:row>
      <xdr:rowOff>134862</xdr:rowOff>
    </xdr:from>
    <xdr:to>
      <xdr:col>7</xdr:col>
      <xdr:colOff>241300</xdr:colOff>
      <xdr:row>36</xdr:row>
      <xdr:rowOff>134862</xdr:rowOff>
    </xdr:to>
    <xdr:cxnSp macro="">
      <xdr:nvCxnSpPr>
        <xdr:cNvPr id="68" name="直線コネクタ 67"/>
        <xdr:cNvCxnSpPr/>
      </xdr:nvCxnSpPr>
      <xdr:spPr>
        <a:xfrm>
          <a:off x="4864100" y="630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118429</xdr:rowOff>
    </xdr:from>
    <xdr:ext cx="762000" cy="259045"/>
    <xdr:sp macro="" textlink="">
      <xdr:nvSpPr>
        <xdr:cNvPr id="70" name="財政力平均値テキスト"/>
        <xdr:cNvSpPr txBox="1"/>
      </xdr:nvSpPr>
      <xdr:spPr>
        <a:xfrm>
          <a:off x="5041900" y="7319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71" name="フローチャート : 判断 70"/>
        <xdr:cNvSpPr/>
      </xdr:nvSpPr>
      <xdr:spPr>
        <a:xfrm>
          <a:off x="49022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44</xdr:row>
      <xdr:rowOff>27215</xdr:rowOff>
    </xdr:to>
    <xdr:cxnSp macro="">
      <xdr:nvCxnSpPr>
        <xdr:cNvPr id="72" name="直線コネクタ 71"/>
        <xdr:cNvCxnSpPr/>
      </xdr:nvCxnSpPr>
      <xdr:spPr>
        <a:xfrm>
          <a:off x="3225800" y="75365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159355</xdr:rowOff>
    </xdr:from>
    <xdr:to>
      <xdr:col>6</xdr:col>
      <xdr:colOff>50800</xdr:colOff>
      <xdr:row>44</xdr:row>
      <xdr:rowOff>89505</xdr:rowOff>
    </xdr:to>
    <xdr:sp macro="" textlink="">
      <xdr:nvSpPr>
        <xdr:cNvPr id="73" name="フローチャート : 判断 72"/>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74" name="テキスト ボックス 73"/>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164193</xdr:rowOff>
    </xdr:to>
    <xdr:cxnSp macro="">
      <xdr:nvCxnSpPr>
        <xdr:cNvPr id="75" name="直線コネクタ 74"/>
        <xdr:cNvCxnSpPr/>
      </xdr:nvCxnSpPr>
      <xdr:spPr>
        <a:xfrm>
          <a:off x="2336800" y="75135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118231</xdr:rowOff>
    </xdr:from>
    <xdr:to>
      <xdr:col>3</xdr:col>
      <xdr:colOff>279400</xdr:colOff>
      <xdr:row>43</xdr:row>
      <xdr:rowOff>141212</xdr:rowOff>
    </xdr:to>
    <xdr:cxnSp macro="">
      <xdr:nvCxnSpPr>
        <xdr:cNvPr id="78" name="直線コネクタ 77"/>
        <xdr:cNvCxnSpPr/>
      </xdr:nvCxnSpPr>
      <xdr:spPr>
        <a:xfrm>
          <a:off x="1447800" y="74905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78922</xdr:rowOff>
    </xdr:from>
    <xdr:to>
      <xdr:col>3</xdr:col>
      <xdr:colOff>330200</xdr:colOff>
      <xdr:row>44</xdr:row>
      <xdr:rowOff>9072</xdr:rowOff>
    </xdr:to>
    <xdr:sp macro="" textlink="">
      <xdr:nvSpPr>
        <xdr:cNvPr id="79" name="フローチャート : 判断 78"/>
        <xdr:cNvSpPr/>
      </xdr:nvSpPr>
      <xdr:spPr>
        <a:xfrm>
          <a:off x="2286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19249</xdr:rowOff>
    </xdr:from>
    <xdr:ext cx="762000" cy="259045"/>
    <xdr:sp macro="" textlink="">
      <xdr:nvSpPr>
        <xdr:cNvPr id="80" name="テキスト ボックス 79"/>
        <xdr:cNvSpPr txBox="1"/>
      </xdr:nvSpPr>
      <xdr:spPr>
        <a:xfrm>
          <a:off x="1955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56848</xdr:rowOff>
    </xdr:from>
    <xdr:to>
      <xdr:col>2</xdr:col>
      <xdr:colOff>127000</xdr:colOff>
      <xdr:row>44</xdr:row>
      <xdr:rowOff>158448</xdr:rowOff>
    </xdr:to>
    <xdr:sp macro="" textlink="">
      <xdr:nvSpPr>
        <xdr:cNvPr id="81" name="フローチャート : 判断 80"/>
        <xdr:cNvSpPr/>
      </xdr:nvSpPr>
      <xdr:spPr>
        <a:xfrm>
          <a:off x="1397000" y="76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143225</xdr:rowOff>
    </xdr:from>
    <xdr:ext cx="762000" cy="259045"/>
    <xdr:sp macro="" textlink="">
      <xdr:nvSpPr>
        <xdr:cNvPr id="82" name="テキスト ボックス 81"/>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67431</xdr:rowOff>
    </xdr:from>
    <xdr:to>
      <xdr:col>2</xdr:col>
      <xdr:colOff>127000</xdr:colOff>
      <xdr:row>43</xdr:row>
      <xdr:rowOff>169031</xdr:rowOff>
    </xdr:to>
    <xdr:sp macro="" textlink="">
      <xdr:nvSpPr>
        <xdr:cNvPr id="96" name="円/楕円 95"/>
        <xdr:cNvSpPr/>
      </xdr:nvSpPr>
      <xdr:spPr>
        <a:xfrm>
          <a:off x="1397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7758</xdr:rowOff>
    </xdr:from>
    <xdr:ext cx="762000" cy="259045"/>
    <xdr:sp macro="" textlink="">
      <xdr:nvSpPr>
        <xdr:cNvPr id="97" name="テキスト ボックス 96"/>
        <xdr:cNvSpPr txBox="1"/>
      </xdr:nvSpPr>
      <xdr:spPr>
        <a:xfrm>
          <a:off x="1066800" y="72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の減少に伴う人件費の削減などで経常経費を削減する取り組みを行ってきているが、扶助費や合併特例債の活用による公債費の増加によって経常経費の割合が増加してしまっている。今後も職員数と給与の適正管理に努め、後年少子高齢化による増加が見込まれている扶助費などの義務的経費の財源圧迫に備えていきたい。</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160782</xdr:rowOff>
    </xdr:from>
    <xdr:to>
      <xdr:col>7</xdr:col>
      <xdr:colOff>152400</xdr:colOff>
      <xdr:row>65</xdr:row>
      <xdr:rowOff>56134</xdr:rowOff>
    </xdr:to>
    <xdr:cxnSp macro="">
      <xdr:nvCxnSpPr>
        <xdr:cNvPr id="125" name="直線コネクタ 124"/>
        <xdr:cNvCxnSpPr/>
      </xdr:nvCxnSpPr>
      <xdr:spPr>
        <a:xfrm flipV="1">
          <a:off x="4953000" y="1010488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28211</xdr:rowOff>
    </xdr:from>
    <xdr:ext cx="762000" cy="259045"/>
    <xdr:sp macro="" textlink="">
      <xdr:nvSpPr>
        <xdr:cNvPr id="126" name="財政構造の弾力性最小値テキスト"/>
        <xdr:cNvSpPr txBox="1"/>
      </xdr:nvSpPr>
      <xdr:spPr>
        <a:xfrm>
          <a:off x="5041900" y="1117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93.4</a:t>
          </a:r>
          <a:endParaRPr kumimoji="1" lang="ja-JP" altLang="en-US" sz="1000" b="1">
            <a:latin typeface="ＭＳ Ｐゴシック"/>
          </a:endParaRPr>
        </a:p>
      </xdr:txBody>
    </xdr:sp>
    <xdr:clientData/>
  </xdr:oneCellAnchor>
  <xdr:twoCellAnchor>
    <xdr:from>
      <xdr:col>7</xdr:col>
      <xdr:colOff>63500</xdr:colOff>
      <xdr:row>65</xdr:row>
      <xdr:rowOff>56134</xdr:rowOff>
    </xdr:from>
    <xdr:to>
      <xdr:col>7</xdr:col>
      <xdr:colOff>241300</xdr:colOff>
      <xdr:row>65</xdr:row>
      <xdr:rowOff>56134</xdr:rowOff>
    </xdr:to>
    <xdr:cxnSp macro="">
      <xdr:nvCxnSpPr>
        <xdr:cNvPr id="127" name="直線コネクタ 126"/>
        <xdr:cNvCxnSpPr/>
      </xdr:nvCxnSpPr>
      <xdr:spPr>
        <a:xfrm>
          <a:off x="4864100" y="1120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75709</xdr:rowOff>
    </xdr:from>
    <xdr:ext cx="762000" cy="259045"/>
    <xdr:sp macro="" textlink="">
      <xdr:nvSpPr>
        <xdr:cNvPr id="128"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7</xdr:col>
      <xdr:colOff>63500</xdr:colOff>
      <xdr:row>58</xdr:row>
      <xdr:rowOff>160782</xdr:rowOff>
    </xdr:from>
    <xdr:to>
      <xdr:col>7</xdr:col>
      <xdr:colOff>241300</xdr:colOff>
      <xdr:row>58</xdr:row>
      <xdr:rowOff>160782</xdr:rowOff>
    </xdr:to>
    <xdr:cxnSp macro="">
      <xdr:nvCxnSpPr>
        <xdr:cNvPr id="129" name="直線コネクタ 128"/>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114554</xdr:rowOff>
    </xdr:to>
    <xdr:cxnSp macro="">
      <xdr:nvCxnSpPr>
        <xdr:cNvPr id="130" name="直線コネクタ 129"/>
        <xdr:cNvCxnSpPr/>
      </xdr:nvCxnSpPr>
      <xdr:spPr>
        <a:xfrm>
          <a:off x="4114800" y="10505440"/>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1"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2" name="フローチャート : 判断 131"/>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78486</xdr:rowOff>
    </xdr:from>
    <xdr:to>
      <xdr:col>6</xdr:col>
      <xdr:colOff>0</xdr:colOff>
      <xdr:row>61</xdr:row>
      <xdr:rowOff>46990</xdr:rowOff>
    </xdr:to>
    <xdr:cxnSp macro="">
      <xdr:nvCxnSpPr>
        <xdr:cNvPr id="133" name="直線コネクタ 132"/>
        <xdr:cNvCxnSpPr/>
      </xdr:nvCxnSpPr>
      <xdr:spPr>
        <a:xfrm>
          <a:off x="3225800" y="1036548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160274</xdr:rowOff>
    </xdr:from>
    <xdr:to>
      <xdr:col>6</xdr:col>
      <xdr:colOff>50800</xdr:colOff>
      <xdr:row>62</xdr:row>
      <xdr:rowOff>90424</xdr:rowOff>
    </xdr:to>
    <xdr:sp macro="" textlink="">
      <xdr:nvSpPr>
        <xdr:cNvPr id="134" name="フローチャート : 判断 133"/>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75201</xdr:rowOff>
    </xdr:from>
    <xdr:ext cx="736600" cy="259045"/>
    <xdr:sp macro="" textlink="">
      <xdr:nvSpPr>
        <xdr:cNvPr id="135" name="テキスト ボックス 134"/>
        <xdr:cNvSpPr txBox="1"/>
      </xdr:nvSpPr>
      <xdr:spPr>
        <a:xfrm>
          <a:off x="3733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78486</xdr:rowOff>
    </xdr:from>
    <xdr:to>
      <xdr:col>4</xdr:col>
      <xdr:colOff>482600</xdr:colOff>
      <xdr:row>60</xdr:row>
      <xdr:rowOff>88138</xdr:rowOff>
    </xdr:to>
    <xdr:cxnSp macro="">
      <xdr:nvCxnSpPr>
        <xdr:cNvPr id="136" name="直線コネクタ 135"/>
        <xdr:cNvCxnSpPr/>
      </xdr:nvCxnSpPr>
      <xdr:spPr>
        <a:xfrm flipV="1">
          <a:off x="2336800" y="1036548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121666</xdr:rowOff>
    </xdr:from>
    <xdr:to>
      <xdr:col>4</xdr:col>
      <xdr:colOff>533400</xdr:colOff>
      <xdr:row>62</xdr:row>
      <xdr:rowOff>51816</xdr:rowOff>
    </xdr:to>
    <xdr:sp macro="" textlink="">
      <xdr:nvSpPr>
        <xdr:cNvPr id="137" name="フローチャート : 判断 136"/>
        <xdr:cNvSpPr/>
      </xdr:nvSpPr>
      <xdr:spPr>
        <a:xfrm>
          <a:off x="3175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38" name="テキスト ボックス 137"/>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61</xdr:row>
      <xdr:rowOff>8382</xdr:rowOff>
    </xdr:to>
    <xdr:cxnSp macro="">
      <xdr:nvCxnSpPr>
        <xdr:cNvPr id="139" name="直線コネクタ 138"/>
        <xdr:cNvCxnSpPr/>
      </xdr:nvCxnSpPr>
      <xdr:spPr>
        <a:xfrm flipV="1">
          <a:off x="1447800" y="1037513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136144</xdr:rowOff>
    </xdr:from>
    <xdr:to>
      <xdr:col>3</xdr:col>
      <xdr:colOff>330200</xdr:colOff>
      <xdr:row>62</xdr:row>
      <xdr:rowOff>66294</xdr:rowOff>
    </xdr:to>
    <xdr:sp macro="" textlink="">
      <xdr:nvSpPr>
        <xdr:cNvPr id="140" name="フローチャート : 判断 139"/>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51071</xdr:rowOff>
    </xdr:from>
    <xdr:ext cx="762000" cy="259045"/>
    <xdr:sp macro="" textlink="">
      <xdr:nvSpPr>
        <xdr:cNvPr id="141" name="テキスト ボックス 140"/>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2" name="フローチャート : 判断 141"/>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3" name="テキスト ボックス 142"/>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63754</xdr:rowOff>
    </xdr:from>
    <xdr:to>
      <xdr:col>7</xdr:col>
      <xdr:colOff>203200</xdr:colOff>
      <xdr:row>61</xdr:row>
      <xdr:rowOff>165354</xdr:rowOff>
    </xdr:to>
    <xdr:sp macro="" textlink="">
      <xdr:nvSpPr>
        <xdr:cNvPr id="149" name="円/楕円 148"/>
        <xdr:cNvSpPr/>
      </xdr:nvSpPr>
      <xdr:spPr>
        <a:xfrm>
          <a:off x="49022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80281</xdr:rowOff>
    </xdr:from>
    <xdr:ext cx="762000" cy="259045"/>
    <xdr:sp macro="" textlink="">
      <xdr:nvSpPr>
        <xdr:cNvPr id="150" name="財政構造の弾力性該当値テキスト"/>
        <xdr:cNvSpPr txBox="1"/>
      </xdr:nvSpPr>
      <xdr:spPr>
        <a:xfrm>
          <a:off x="5041900" y="103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167640</xdr:rowOff>
    </xdr:from>
    <xdr:to>
      <xdr:col>6</xdr:col>
      <xdr:colOff>50800</xdr:colOff>
      <xdr:row>61</xdr:row>
      <xdr:rowOff>97790</xdr:rowOff>
    </xdr:to>
    <xdr:sp macro="" textlink="">
      <xdr:nvSpPr>
        <xdr:cNvPr id="151" name="円/楕円 150"/>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107967</xdr:rowOff>
    </xdr:from>
    <xdr:ext cx="736600" cy="259045"/>
    <xdr:sp macro="" textlink="">
      <xdr:nvSpPr>
        <xdr:cNvPr id="152" name="テキスト ボックス 151"/>
        <xdr:cNvSpPr txBox="1"/>
      </xdr:nvSpPr>
      <xdr:spPr>
        <a:xfrm>
          <a:off x="3733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27686</xdr:rowOff>
    </xdr:from>
    <xdr:to>
      <xdr:col>4</xdr:col>
      <xdr:colOff>533400</xdr:colOff>
      <xdr:row>60</xdr:row>
      <xdr:rowOff>129286</xdr:rowOff>
    </xdr:to>
    <xdr:sp macro="" textlink="">
      <xdr:nvSpPr>
        <xdr:cNvPr id="153" name="円/楕円 152"/>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139463</xdr:rowOff>
    </xdr:from>
    <xdr:ext cx="762000" cy="259045"/>
    <xdr:sp macro="" textlink="">
      <xdr:nvSpPr>
        <xdr:cNvPr id="154" name="テキスト ボックス 153"/>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37338</xdr:rowOff>
    </xdr:from>
    <xdr:to>
      <xdr:col>3</xdr:col>
      <xdr:colOff>330200</xdr:colOff>
      <xdr:row>60</xdr:row>
      <xdr:rowOff>138938</xdr:rowOff>
    </xdr:to>
    <xdr:sp macro="" textlink="">
      <xdr:nvSpPr>
        <xdr:cNvPr id="155" name="円/楕円 154"/>
        <xdr:cNvSpPr/>
      </xdr:nvSpPr>
      <xdr:spPr>
        <a:xfrm>
          <a:off x="2286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149115</xdr:rowOff>
    </xdr:from>
    <xdr:ext cx="762000" cy="259045"/>
    <xdr:sp macro="" textlink="">
      <xdr:nvSpPr>
        <xdr:cNvPr id="156" name="テキスト ボックス 155"/>
        <xdr:cNvSpPr txBox="1"/>
      </xdr:nvSpPr>
      <xdr:spPr>
        <a:xfrm>
          <a:off x="1955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129032</xdr:rowOff>
    </xdr:from>
    <xdr:to>
      <xdr:col>2</xdr:col>
      <xdr:colOff>127000</xdr:colOff>
      <xdr:row>61</xdr:row>
      <xdr:rowOff>59182</xdr:rowOff>
    </xdr:to>
    <xdr:sp macro="" textlink="">
      <xdr:nvSpPr>
        <xdr:cNvPr id="157" name="円/楕円 156"/>
        <xdr:cNvSpPr/>
      </xdr:nvSpPr>
      <xdr:spPr>
        <a:xfrm>
          <a:off x="1397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69359</xdr:rowOff>
    </xdr:from>
    <xdr:ext cx="762000" cy="259045"/>
    <xdr:sp macro="" textlink="">
      <xdr:nvSpPr>
        <xdr:cNvPr id="158" name="テキスト ボックス 157"/>
        <xdr:cNvSpPr txBox="1"/>
      </xdr:nvSpPr>
      <xdr:spPr>
        <a:xfrm>
          <a:off x="1066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たりの決算額は例年横ばいで類似団体の平均を下回っている。これは継続して実施してきた退職者数の補充による職員採用の人件費の削減が主な理由である。平成２６年度決算の人件費は前年度比３．５％の減であるが、物件費は６．０％の増をしてしまっている。今後は、職員数の減少と比例して職員の事務負担が過度になることで、行政サービスの低下を招くことがないように職員定数・給与の適正な管理に努めていく。また、公共施設総合管理計画に基づき町内施設の存続、廃止、統合や譲渡を検討し、市町村の規模に見合った施設管理を実施し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44047</xdr:rowOff>
    </xdr:from>
    <xdr:to>
      <xdr:col>7</xdr:col>
      <xdr:colOff>152400</xdr:colOff>
      <xdr:row>89</xdr:row>
      <xdr:rowOff>169483</xdr:rowOff>
    </xdr:to>
    <xdr:cxnSp macro="">
      <xdr:nvCxnSpPr>
        <xdr:cNvPr id="190" name="直線コネクタ 189"/>
        <xdr:cNvCxnSpPr/>
      </xdr:nvCxnSpPr>
      <xdr:spPr>
        <a:xfrm flipV="1">
          <a:off x="4953000" y="13760047"/>
          <a:ext cx="0" cy="16684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141560</xdr:rowOff>
    </xdr:from>
    <xdr:ext cx="762000" cy="259045"/>
    <xdr:sp macro="" textlink="">
      <xdr:nvSpPr>
        <xdr:cNvPr id="191" name="人件費・物件費等の状況最小値テキスト"/>
        <xdr:cNvSpPr txBox="1"/>
      </xdr:nvSpPr>
      <xdr:spPr>
        <a:xfrm>
          <a:off x="5041900" y="1540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588,903</a:t>
          </a:r>
          <a:endParaRPr kumimoji="1" lang="ja-JP" altLang="en-US" sz="1000" b="1">
            <a:latin typeface="ＭＳ Ｐゴシック"/>
          </a:endParaRPr>
        </a:p>
      </xdr:txBody>
    </xdr:sp>
    <xdr:clientData/>
  </xdr:oneCellAnchor>
  <xdr:twoCellAnchor>
    <xdr:from>
      <xdr:col>7</xdr:col>
      <xdr:colOff>63500</xdr:colOff>
      <xdr:row>89</xdr:row>
      <xdr:rowOff>169483</xdr:rowOff>
    </xdr:from>
    <xdr:to>
      <xdr:col>7</xdr:col>
      <xdr:colOff>241300</xdr:colOff>
      <xdr:row>89</xdr:row>
      <xdr:rowOff>169483</xdr:rowOff>
    </xdr:to>
    <xdr:cxnSp macro="">
      <xdr:nvCxnSpPr>
        <xdr:cNvPr id="192" name="直線コネクタ 191"/>
        <xdr:cNvCxnSpPr/>
      </xdr:nvCxnSpPr>
      <xdr:spPr>
        <a:xfrm>
          <a:off x="4864100" y="154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130424</xdr:rowOff>
    </xdr:from>
    <xdr:ext cx="762000" cy="259045"/>
    <xdr:sp macro="" textlink="">
      <xdr:nvSpPr>
        <xdr:cNvPr id="193" name="人件費・物件費等の状況最大値テキスト"/>
        <xdr:cNvSpPr txBox="1"/>
      </xdr:nvSpPr>
      <xdr:spPr>
        <a:xfrm>
          <a:off x="5041900" y="1350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104,883</a:t>
          </a:r>
          <a:endParaRPr kumimoji="1" lang="ja-JP" altLang="en-US" sz="1000" b="1">
            <a:latin typeface="ＭＳ Ｐゴシック"/>
          </a:endParaRPr>
        </a:p>
      </xdr:txBody>
    </xdr:sp>
    <xdr:clientData/>
  </xdr:oneCellAnchor>
  <xdr:twoCellAnchor>
    <xdr:from>
      <xdr:col>7</xdr:col>
      <xdr:colOff>63500</xdr:colOff>
      <xdr:row>80</xdr:row>
      <xdr:rowOff>44047</xdr:rowOff>
    </xdr:from>
    <xdr:to>
      <xdr:col>7</xdr:col>
      <xdr:colOff>241300</xdr:colOff>
      <xdr:row>80</xdr:row>
      <xdr:rowOff>44047</xdr:rowOff>
    </xdr:to>
    <xdr:cxnSp macro="">
      <xdr:nvCxnSpPr>
        <xdr:cNvPr id="194" name="直線コネクタ 193"/>
        <xdr:cNvCxnSpPr/>
      </xdr:nvCxnSpPr>
      <xdr:spPr>
        <a:xfrm>
          <a:off x="4864100" y="137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107733</xdr:rowOff>
    </xdr:from>
    <xdr:to>
      <xdr:col>7</xdr:col>
      <xdr:colOff>152400</xdr:colOff>
      <xdr:row>80</xdr:row>
      <xdr:rowOff>128888</xdr:rowOff>
    </xdr:to>
    <xdr:cxnSp macro="">
      <xdr:nvCxnSpPr>
        <xdr:cNvPr id="195" name="直線コネクタ 194"/>
        <xdr:cNvCxnSpPr/>
      </xdr:nvCxnSpPr>
      <xdr:spPr>
        <a:xfrm>
          <a:off x="4114800" y="13823733"/>
          <a:ext cx="838200" cy="2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64805</xdr:rowOff>
    </xdr:from>
    <xdr:ext cx="762000" cy="259045"/>
    <xdr:sp macro="" textlink="">
      <xdr:nvSpPr>
        <xdr:cNvPr id="196" name="人件費・物件費等の状況平均値テキスト"/>
        <xdr:cNvSpPr txBox="1"/>
      </xdr:nvSpPr>
      <xdr:spPr>
        <a:xfrm>
          <a:off x="5041900" y="13952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92728</xdr:rowOff>
    </xdr:from>
    <xdr:to>
      <xdr:col>7</xdr:col>
      <xdr:colOff>203200</xdr:colOff>
      <xdr:row>82</xdr:row>
      <xdr:rowOff>22878</xdr:rowOff>
    </xdr:to>
    <xdr:sp macro="" textlink="">
      <xdr:nvSpPr>
        <xdr:cNvPr id="197" name="フローチャート : 判断 196"/>
        <xdr:cNvSpPr/>
      </xdr:nvSpPr>
      <xdr:spPr>
        <a:xfrm>
          <a:off x="4902200" y="1398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106795</xdr:rowOff>
    </xdr:from>
    <xdr:to>
      <xdr:col>6</xdr:col>
      <xdr:colOff>0</xdr:colOff>
      <xdr:row>80</xdr:row>
      <xdr:rowOff>107733</xdr:rowOff>
    </xdr:to>
    <xdr:cxnSp macro="">
      <xdr:nvCxnSpPr>
        <xdr:cNvPr id="198" name="直線コネクタ 197"/>
        <xdr:cNvCxnSpPr/>
      </xdr:nvCxnSpPr>
      <xdr:spPr>
        <a:xfrm>
          <a:off x="3225800" y="13822795"/>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164562</xdr:rowOff>
    </xdr:from>
    <xdr:to>
      <xdr:col>6</xdr:col>
      <xdr:colOff>50800</xdr:colOff>
      <xdr:row>81</xdr:row>
      <xdr:rowOff>94712</xdr:rowOff>
    </xdr:to>
    <xdr:sp macro="" textlink="">
      <xdr:nvSpPr>
        <xdr:cNvPr id="199" name="フローチャート : 判断 198"/>
        <xdr:cNvSpPr/>
      </xdr:nvSpPr>
      <xdr:spPr>
        <a:xfrm>
          <a:off x="4064000" y="138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79489</xdr:rowOff>
    </xdr:from>
    <xdr:ext cx="736600" cy="259045"/>
    <xdr:sp macro="" textlink="">
      <xdr:nvSpPr>
        <xdr:cNvPr id="200" name="テキスト ボックス 199"/>
        <xdr:cNvSpPr txBox="1"/>
      </xdr:nvSpPr>
      <xdr:spPr>
        <a:xfrm>
          <a:off x="3733800" y="13966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102656</xdr:rowOff>
    </xdr:from>
    <xdr:to>
      <xdr:col>4</xdr:col>
      <xdr:colOff>482600</xdr:colOff>
      <xdr:row>80</xdr:row>
      <xdr:rowOff>106795</xdr:rowOff>
    </xdr:to>
    <xdr:cxnSp macro="">
      <xdr:nvCxnSpPr>
        <xdr:cNvPr id="201" name="直線コネクタ 200"/>
        <xdr:cNvCxnSpPr/>
      </xdr:nvCxnSpPr>
      <xdr:spPr>
        <a:xfrm>
          <a:off x="2336800" y="13818656"/>
          <a:ext cx="8890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142680</xdr:rowOff>
    </xdr:from>
    <xdr:to>
      <xdr:col>4</xdr:col>
      <xdr:colOff>533400</xdr:colOff>
      <xdr:row>81</xdr:row>
      <xdr:rowOff>72830</xdr:rowOff>
    </xdr:to>
    <xdr:sp macro="" textlink="">
      <xdr:nvSpPr>
        <xdr:cNvPr id="202" name="フローチャート : 判断 201"/>
        <xdr:cNvSpPr/>
      </xdr:nvSpPr>
      <xdr:spPr>
        <a:xfrm>
          <a:off x="3175000" y="138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57607</xdr:rowOff>
    </xdr:from>
    <xdr:ext cx="762000" cy="259045"/>
    <xdr:sp macro="" textlink="">
      <xdr:nvSpPr>
        <xdr:cNvPr id="203" name="テキスト ボックス 202"/>
        <xdr:cNvSpPr txBox="1"/>
      </xdr:nvSpPr>
      <xdr:spPr>
        <a:xfrm>
          <a:off x="2844800" y="139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102656</xdr:rowOff>
    </xdr:from>
    <xdr:to>
      <xdr:col>3</xdr:col>
      <xdr:colOff>279400</xdr:colOff>
      <xdr:row>80</xdr:row>
      <xdr:rowOff>110562</xdr:rowOff>
    </xdr:to>
    <xdr:cxnSp macro="">
      <xdr:nvCxnSpPr>
        <xdr:cNvPr id="204" name="直線コネクタ 203"/>
        <xdr:cNvCxnSpPr/>
      </xdr:nvCxnSpPr>
      <xdr:spPr>
        <a:xfrm flipV="1">
          <a:off x="1447800" y="13818656"/>
          <a:ext cx="8890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73851</xdr:rowOff>
    </xdr:from>
    <xdr:to>
      <xdr:col>3</xdr:col>
      <xdr:colOff>330200</xdr:colOff>
      <xdr:row>82</xdr:row>
      <xdr:rowOff>4001</xdr:rowOff>
    </xdr:to>
    <xdr:sp macro="" textlink="">
      <xdr:nvSpPr>
        <xdr:cNvPr id="205" name="フローチャート : 判断 204"/>
        <xdr:cNvSpPr/>
      </xdr:nvSpPr>
      <xdr:spPr>
        <a:xfrm>
          <a:off x="2286000" y="1396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160228</xdr:rowOff>
    </xdr:from>
    <xdr:ext cx="762000" cy="259045"/>
    <xdr:sp macro="" textlink="">
      <xdr:nvSpPr>
        <xdr:cNvPr id="206" name="テキスト ボックス 205"/>
        <xdr:cNvSpPr txBox="1"/>
      </xdr:nvSpPr>
      <xdr:spPr>
        <a:xfrm>
          <a:off x="1955800" y="1404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74482</xdr:rowOff>
    </xdr:from>
    <xdr:to>
      <xdr:col>2</xdr:col>
      <xdr:colOff>127000</xdr:colOff>
      <xdr:row>81</xdr:row>
      <xdr:rowOff>4632</xdr:rowOff>
    </xdr:to>
    <xdr:sp macro="" textlink="">
      <xdr:nvSpPr>
        <xdr:cNvPr id="207" name="フローチャート : 判断 206"/>
        <xdr:cNvSpPr/>
      </xdr:nvSpPr>
      <xdr:spPr>
        <a:xfrm>
          <a:off x="1397000" y="1379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160859</xdr:rowOff>
    </xdr:from>
    <xdr:ext cx="762000" cy="259045"/>
    <xdr:sp macro="" textlink="">
      <xdr:nvSpPr>
        <xdr:cNvPr id="208" name="テキスト ボックス 207"/>
        <xdr:cNvSpPr txBox="1"/>
      </xdr:nvSpPr>
      <xdr:spPr>
        <a:xfrm>
          <a:off x="1066800" y="138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78088</xdr:rowOff>
    </xdr:from>
    <xdr:to>
      <xdr:col>7</xdr:col>
      <xdr:colOff>203200</xdr:colOff>
      <xdr:row>81</xdr:row>
      <xdr:rowOff>8238</xdr:rowOff>
    </xdr:to>
    <xdr:sp macro="" textlink="">
      <xdr:nvSpPr>
        <xdr:cNvPr id="214" name="円/楕円 213"/>
        <xdr:cNvSpPr/>
      </xdr:nvSpPr>
      <xdr:spPr>
        <a:xfrm>
          <a:off x="4902200" y="1379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170815</xdr:rowOff>
    </xdr:from>
    <xdr:ext cx="762000" cy="259045"/>
    <xdr:sp macro="" textlink="">
      <xdr:nvSpPr>
        <xdr:cNvPr id="215" name="人件費・物件費等の状況該当値テキスト"/>
        <xdr:cNvSpPr txBox="1"/>
      </xdr:nvSpPr>
      <xdr:spPr>
        <a:xfrm>
          <a:off x="5041900" y="1371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56933</xdr:rowOff>
    </xdr:from>
    <xdr:to>
      <xdr:col>6</xdr:col>
      <xdr:colOff>50800</xdr:colOff>
      <xdr:row>80</xdr:row>
      <xdr:rowOff>158533</xdr:rowOff>
    </xdr:to>
    <xdr:sp macro="" textlink="">
      <xdr:nvSpPr>
        <xdr:cNvPr id="216" name="円/楕円 215"/>
        <xdr:cNvSpPr/>
      </xdr:nvSpPr>
      <xdr:spPr>
        <a:xfrm>
          <a:off x="4064000" y="137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168710</xdr:rowOff>
    </xdr:from>
    <xdr:ext cx="736600" cy="259045"/>
    <xdr:sp macro="" textlink="">
      <xdr:nvSpPr>
        <xdr:cNvPr id="217" name="テキスト ボックス 216"/>
        <xdr:cNvSpPr txBox="1"/>
      </xdr:nvSpPr>
      <xdr:spPr>
        <a:xfrm>
          <a:off x="3733800" y="13541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55995</xdr:rowOff>
    </xdr:from>
    <xdr:to>
      <xdr:col>4</xdr:col>
      <xdr:colOff>533400</xdr:colOff>
      <xdr:row>80</xdr:row>
      <xdr:rowOff>157595</xdr:rowOff>
    </xdr:to>
    <xdr:sp macro="" textlink="">
      <xdr:nvSpPr>
        <xdr:cNvPr id="218" name="円/楕円 217"/>
        <xdr:cNvSpPr/>
      </xdr:nvSpPr>
      <xdr:spPr>
        <a:xfrm>
          <a:off x="3175000" y="1377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167772</xdr:rowOff>
    </xdr:from>
    <xdr:ext cx="762000" cy="259045"/>
    <xdr:sp macro="" textlink="">
      <xdr:nvSpPr>
        <xdr:cNvPr id="219" name="テキスト ボックス 218"/>
        <xdr:cNvSpPr txBox="1"/>
      </xdr:nvSpPr>
      <xdr:spPr>
        <a:xfrm>
          <a:off x="2844800" y="1354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51856</xdr:rowOff>
    </xdr:from>
    <xdr:to>
      <xdr:col>3</xdr:col>
      <xdr:colOff>330200</xdr:colOff>
      <xdr:row>80</xdr:row>
      <xdr:rowOff>153456</xdr:rowOff>
    </xdr:to>
    <xdr:sp macro="" textlink="">
      <xdr:nvSpPr>
        <xdr:cNvPr id="220" name="円/楕円 219"/>
        <xdr:cNvSpPr/>
      </xdr:nvSpPr>
      <xdr:spPr>
        <a:xfrm>
          <a:off x="2286000" y="137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163633</xdr:rowOff>
    </xdr:from>
    <xdr:ext cx="762000" cy="259045"/>
    <xdr:sp macro="" textlink="">
      <xdr:nvSpPr>
        <xdr:cNvPr id="221" name="テキスト ボックス 220"/>
        <xdr:cNvSpPr txBox="1"/>
      </xdr:nvSpPr>
      <xdr:spPr>
        <a:xfrm>
          <a:off x="1955800" y="1353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59762</xdr:rowOff>
    </xdr:from>
    <xdr:to>
      <xdr:col>2</xdr:col>
      <xdr:colOff>127000</xdr:colOff>
      <xdr:row>80</xdr:row>
      <xdr:rowOff>161362</xdr:rowOff>
    </xdr:to>
    <xdr:sp macro="" textlink="">
      <xdr:nvSpPr>
        <xdr:cNvPr id="222" name="円/楕円 221"/>
        <xdr:cNvSpPr/>
      </xdr:nvSpPr>
      <xdr:spPr>
        <a:xfrm>
          <a:off x="1397000" y="137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89</xdr:rowOff>
    </xdr:from>
    <xdr:ext cx="762000" cy="259045"/>
    <xdr:sp macro="" textlink="">
      <xdr:nvSpPr>
        <xdr:cNvPr id="223" name="テキスト ボックス 222"/>
        <xdr:cNvSpPr txBox="1"/>
      </xdr:nvSpPr>
      <xdr:spPr>
        <a:xfrm>
          <a:off x="1066800" y="13544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124,179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からの給与特例減額の影響で、全国的に指数が引き下げられているが、類似団体平均、全国町村平均よりも指数が高くなってしまっている。今後は職員数の減による人件費の縮減に比例して行政サービスの低下を招くことのないように、地域の民間企業等の給与水準を精査するなどして、適正な給与水準の縮減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86</xdr:row>
      <xdr:rowOff>41275</xdr:rowOff>
    </xdr:to>
    <xdr:cxnSp macro="">
      <xdr:nvCxnSpPr>
        <xdr:cNvPr id="256" name="直線コネクタ 255"/>
        <xdr:cNvCxnSpPr/>
      </xdr:nvCxnSpPr>
      <xdr:spPr>
        <a:xfrm flipV="1">
          <a:off x="17018000" y="13850938"/>
          <a:ext cx="0" cy="935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13352</xdr:rowOff>
    </xdr:from>
    <xdr:ext cx="762000" cy="259045"/>
    <xdr:sp macro="" textlink="">
      <xdr:nvSpPr>
        <xdr:cNvPr id="257" name="給与水準   （国との比較）最小値テキスト"/>
        <xdr:cNvSpPr txBox="1"/>
      </xdr:nvSpPr>
      <xdr:spPr>
        <a:xfrm>
          <a:off x="17106900" y="1475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86</xdr:row>
      <xdr:rowOff>41275</xdr:rowOff>
    </xdr:from>
    <xdr:to>
      <xdr:col>24</xdr:col>
      <xdr:colOff>647700</xdr:colOff>
      <xdr:row>86</xdr:row>
      <xdr:rowOff>41275</xdr:rowOff>
    </xdr:to>
    <xdr:cxnSp macro="">
      <xdr:nvCxnSpPr>
        <xdr:cNvPr id="258" name="直線コネクタ 257"/>
        <xdr:cNvCxnSpPr/>
      </xdr:nvCxnSpPr>
      <xdr:spPr>
        <a:xfrm>
          <a:off x="16929100" y="1478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59"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60" name="直線コネクタ 259"/>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92604</xdr:rowOff>
    </xdr:from>
    <xdr:to>
      <xdr:col>24</xdr:col>
      <xdr:colOff>558800</xdr:colOff>
      <xdr:row>85</xdr:row>
      <xdr:rowOff>11641</xdr:rowOff>
    </xdr:to>
    <xdr:cxnSp macro="">
      <xdr:nvCxnSpPr>
        <xdr:cNvPr id="261" name="直線コネクタ 260"/>
        <xdr:cNvCxnSpPr/>
      </xdr:nvCxnSpPr>
      <xdr:spPr>
        <a:xfrm flipV="1">
          <a:off x="16179800" y="14494404"/>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38752</xdr:rowOff>
    </xdr:from>
    <xdr:ext cx="762000" cy="259045"/>
    <xdr:sp macro="" textlink="">
      <xdr:nvSpPr>
        <xdr:cNvPr id="262" name="給与水準   （国との比較）平均値テキスト"/>
        <xdr:cNvSpPr txBox="1"/>
      </xdr:nvSpPr>
      <xdr:spPr>
        <a:xfrm>
          <a:off x="17106900" y="1409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22225</xdr:rowOff>
    </xdr:from>
    <xdr:to>
      <xdr:col>24</xdr:col>
      <xdr:colOff>609600</xdr:colOff>
      <xdr:row>83</xdr:row>
      <xdr:rowOff>123825</xdr:rowOff>
    </xdr:to>
    <xdr:sp macro="" textlink="">
      <xdr:nvSpPr>
        <xdr:cNvPr id="263" name="フローチャート : 判断 262"/>
        <xdr:cNvSpPr/>
      </xdr:nvSpPr>
      <xdr:spPr>
        <a:xfrm>
          <a:off x="169672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11641</xdr:rowOff>
    </xdr:from>
    <xdr:to>
      <xdr:col>23</xdr:col>
      <xdr:colOff>406400</xdr:colOff>
      <xdr:row>89</xdr:row>
      <xdr:rowOff>89959</xdr:rowOff>
    </xdr:to>
    <xdr:cxnSp macro="">
      <xdr:nvCxnSpPr>
        <xdr:cNvPr id="264" name="直線コネクタ 263"/>
        <xdr:cNvCxnSpPr/>
      </xdr:nvCxnSpPr>
      <xdr:spPr>
        <a:xfrm flipV="1">
          <a:off x="15290800" y="14584891"/>
          <a:ext cx="889000" cy="76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22225</xdr:rowOff>
    </xdr:from>
    <xdr:to>
      <xdr:col>23</xdr:col>
      <xdr:colOff>457200</xdr:colOff>
      <xdr:row>83</xdr:row>
      <xdr:rowOff>123825</xdr:rowOff>
    </xdr:to>
    <xdr:sp macro="" textlink="">
      <xdr:nvSpPr>
        <xdr:cNvPr id="265" name="フローチャート : 判断 264"/>
        <xdr:cNvSpPr/>
      </xdr:nvSpPr>
      <xdr:spPr>
        <a:xfrm>
          <a:off x="16129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134002</xdr:rowOff>
    </xdr:from>
    <xdr:ext cx="736600" cy="259045"/>
    <xdr:sp macro="" textlink="">
      <xdr:nvSpPr>
        <xdr:cNvPr id="266" name="テキスト ボックス 265"/>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19579</xdr:rowOff>
    </xdr:from>
    <xdr:to>
      <xdr:col>22</xdr:col>
      <xdr:colOff>203200</xdr:colOff>
      <xdr:row>89</xdr:row>
      <xdr:rowOff>89959</xdr:rowOff>
    </xdr:to>
    <xdr:cxnSp macro="">
      <xdr:nvCxnSpPr>
        <xdr:cNvPr id="267" name="直線コネクタ 266"/>
        <xdr:cNvCxnSpPr/>
      </xdr:nvCxnSpPr>
      <xdr:spPr>
        <a:xfrm>
          <a:off x="14401800" y="15278629"/>
          <a:ext cx="889000" cy="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120650</xdr:rowOff>
    </xdr:from>
    <xdr:to>
      <xdr:col>22</xdr:col>
      <xdr:colOff>254000</xdr:colOff>
      <xdr:row>88</xdr:row>
      <xdr:rowOff>50800</xdr:rowOff>
    </xdr:to>
    <xdr:sp macro="" textlink="">
      <xdr:nvSpPr>
        <xdr:cNvPr id="268" name="フローチャート : 判断 267"/>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60977</xdr:rowOff>
    </xdr:from>
    <xdr:ext cx="762000" cy="259045"/>
    <xdr:sp macro="" textlink="">
      <xdr:nvSpPr>
        <xdr:cNvPr id="269" name="テキスト ボックス 268"/>
        <xdr:cNvSpPr txBox="1"/>
      </xdr:nvSpPr>
      <xdr:spPr>
        <a:xfrm>
          <a:off x="14909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103188</xdr:rowOff>
    </xdr:from>
    <xdr:to>
      <xdr:col>21</xdr:col>
      <xdr:colOff>0</xdr:colOff>
      <xdr:row>89</xdr:row>
      <xdr:rowOff>19579</xdr:rowOff>
    </xdr:to>
    <xdr:cxnSp macro="">
      <xdr:nvCxnSpPr>
        <xdr:cNvPr id="270" name="直線コネクタ 269"/>
        <xdr:cNvCxnSpPr/>
      </xdr:nvCxnSpPr>
      <xdr:spPr>
        <a:xfrm>
          <a:off x="13512800" y="14333538"/>
          <a:ext cx="889000" cy="94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110596</xdr:rowOff>
    </xdr:from>
    <xdr:to>
      <xdr:col>21</xdr:col>
      <xdr:colOff>50800</xdr:colOff>
      <xdr:row>88</xdr:row>
      <xdr:rowOff>40746</xdr:rowOff>
    </xdr:to>
    <xdr:sp macro="" textlink="">
      <xdr:nvSpPr>
        <xdr:cNvPr id="271" name="フローチャート : 判断 270"/>
        <xdr:cNvSpPr/>
      </xdr:nvSpPr>
      <xdr:spPr>
        <a:xfrm>
          <a:off x="14351000" y="1502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50923</xdr:rowOff>
    </xdr:from>
    <xdr:ext cx="762000" cy="259045"/>
    <xdr:sp macro="" textlink="">
      <xdr:nvSpPr>
        <xdr:cNvPr id="272" name="テキスト ボックス 271"/>
        <xdr:cNvSpPr txBox="1"/>
      </xdr:nvSpPr>
      <xdr:spPr>
        <a:xfrm>
          <a:off x="14020800" y="1479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113241</xdr:rowOff>
    </xdr:from>
    <xdr:to>
      <xdr:col>19</xdr:col>
      <xdr:colOff>533400</xdr:colOff>
      <xdr:row>83</xdr:row>
      <xdr:rowOff>43391</xdr:rowOff>
    </xdr:to>
    <xdr:sp macro="" textlink="">
      <xdr:nvSpPr>
        <xdr:cNvPr id="273" name="フローチャート : 判断 272"/>
        <xdr:cNvSpPr/>
      </xdr:nvSpPr>
      <xdr:spPr>
        <a:xfrm>
          <a:off x="13462000" y="141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53568</xdr:rowOff>
    </xdr:from>
    <xdr:ext cx="762000" cy="259045"/>
    <xdr:sp macro="" textlink="">
      <xdr:nvSpPr>
        <xdr:cNvPr id="274" name="テキスト ボックス 273"/>
        <xdr:cNvSpPr txBox="1"/>
      </xdr:nvSpPr>
      <xdr:spPr>
        <a:xfrm>
          <a:off x="13131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41804</xdr:rowOff>
    </xdr:from>
    <xdr:to>
      <xdr:col>24</xdr:col>
      <xdr:colOff>609600</xdr:colOff>
      <xdr:row>84</xdr:row>
      <xdr:rowOff>143404</xdr:rowOff>
    </xdr:to>
    <xdr:sp macro="" textlink="">
      <xdr:nvSpPr>
        <xdr:cNvPr id="280" name="円/楕円 279"/>
        <xdr:cNvSpPr/>
      </xdr:nvSpPr>
      <xdr:spPr>
        <a:xfrm>
          <a:off x="16967200" y="144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13881</xdr:rowOff>
    </xdr:from>
    <xdr:ext cx="762000" cy="259045"/>
    <xdr:sp macro="" textlink="">
      <xdr:nvSpPr>
        <xdr:cNvPr id="281" name="給与水準   （国との比較）該当値テキスト"/>
        <xdr:cNvSpPr txBox="1"/>
      </xdr:nvSpPr>
      <xdr:spPr>
        <a:xfrm>
          <a:off x="17106900" y="144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132291</xdr:rowOff>
    </xdr:from>
    <xdr:to>
      <xdr:col>23</xdr:col>
      <xdr:colOff>457200</xdr:colOff>
      <xdr:row>85</xdr:row>
      <xdr:rowOff>62441</xdr:rowOff>
    </xdr:to>
    <xdr:sp macro="" textlink="">
      <xdr:nvSpPr>
        <xdr:cNvPr id="282" name="円/楕円 281"/>
        <xdr:cNvSpPr/>
      </xdr:nvSpPr>
      <xdr:spPr>
        <a:xfrm>
          <a:off x="16129000" y="1453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47218</xdr:rowOff>
    </xdr:from>
    <xdr:ext cx="736600" cy="259045"/>
    <xdr:sp macro="" textlink="">
      <xdr:nvSpPr>
        <xdr:cNvPr id="283" name="テキスト ボックス 282"/>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39159</xdr:rowOff>
    </xdr:from>
    <xdr:to>
      <xdr:col>22</xdr:col>
      <xdr:colOff>254000</xdr:colOff>
      <xdr:row>89</xdr:row>
      <xdr:rowOff>140759</xdr:rowOff>
    </xdr:to>
    <xdr:sp macro="" textlink="">
      <xdr:nvSpPr>
        <xdr:cNvPr id="284" name="円/楕円 283"/>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125536</xdr:rowOff>
    </xdr:from>
    <xdr:ext cx="762000" cy="259045"/>
    <xdr:sp macro="" textlink="">
      <xdr:nvSpPr>
        <xdr:cNvPr id="285" name="テキスト ボックス 284"/>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140229</xdr:rowOff>
    </xdr:from>
    <xdr:to>
      <xdr:col>21</xdr:col>
      <xdr:colOff>50800</xdr:colOff>
      <xdr:row>89</xdr:row>
      <xdr:rowOff>70379</xdr:rowOff>
    </xdr:to>
    <xdr:sp macro="" textlink="">
      <xdr:nvSpPr>
        <xdr:cNvPr id="286" name="円/楕円 285"/>
        <xdr:cNvSpPr/>
      </xdr:nvSpPr>
      <xdr:spPr>
        <a:xfrm>
          <a:off x="14351000" y="152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55156</xdr:rowOff>
    </xdr:from>
    <xdr:ext cx="762000" cy="259045"/>
    <xdr:sp macro="" textlink="">
      <xdr:nvSpPr>
        <xdr:cNvPr id="287" name="テキスト ボックス 286"/>
        <xdr:cNvSpPr txBox="1"/>
      </xdr:nvSpPr>
      <xdr:spPr>
        <a:xfrm>
          <a:off x="14020800" y="1531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52388</xdr:rowOff>
    </xdr:from>
    <xdr:to>
      <xdr:col>19</xdr:col>
      <xdr:colOff>533400</xdr:colOff>
      <xdr:row>83</xdr:row>
      <xdr:rowOff>153988</xdr:rowOff>
    </xdr:to>
    <xdr:sp macro="" textlink="">
      <xdr:nvSpPr>
        <xdr:cNvPr id="288" name="円/楕円 287"/>
        <xdr:cNvSpPr/>
      </xdr:nvSpPr>
      <xdr:spPr>
        <a:xfrm>
          <a:off x="13462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138765</xdr:rowOff>
    </xdr:from>
    <xdr:ext cx="762000" cy="259045"/>
    <xdr:sp macro="" textlink="">
      <xdr:nvSpPr>
        <xdr:cNvPr id="289" name="テキスト ボックス 288"/>
        <xdr:cNvSpPr txBox="1"/>
      </xdr:nvSpPr>
      <xdr:spPr>
        <a:xfrm>
          <a:off x="13131800" y="1436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１月１日に行われた神川町・神泉村の合併後、平成１８年度～平成２２年度は退職者に対して新規職員の採用をしないという職員削減方針が実施され、職員数は減少傾向にあった。その後平成２３年度からは退職者数の補充による職員採用を、退職者の半数にとどめる等して減少を継続させた。だが依然として埼玉県平均値を大きく上回っている。これは合併団体のため公共施設が多く、人員配置を他団体より多く行っているためである。今後は公共施設総合管理計画に基づいた施設の統廃合等の実施により、職員数の削減を図り、適正な職員配置を行っていきたい。</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122174</xdr:rowOff>
    </xdr:from>
    <xdr:to>
      <xdr:col>24</xdr:col>
      <xdr:colOff>558800</xdr:colOff>
      <xdr:row>66</xdr:row>
      <xdr:rowOff>101854</xdr:rowOff>
    </xdr:to>
    <xdr:cxnSp macro="">
      <xdr:nvCxnSpPr>
        <xdr:cNvPr id="319" name="直線コネクタ 318"/>
        <xdr:cNvCxnSpPr/>
      </xdr:nvCxnSpPr>
      <xdr:spPr>
        <a:xfrm flipV="1">
          <a:off x="17018000" y="1006627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73931</xdr:rowOff>
    </xdr:from>
    <xdr:ext cx="762000" cy="259045"/>
    <xdr:sp macro="" textlink="">
      <xdr:nvSpPr>
        <xdr:cNvPr id="320" name="定員管理の状況最小値テキスト"/>
        <xdr:cNvSpPr txBox="1"/>
      </xdr:nvSpPr>
      <xdr:spPr>
        <a:xfrm>
          <a:off x="17106900" y="1138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22.74</a:t>
          </a:r>
          <a:endParaRPr kumimoji="1" lang="ja-JP" altLang="en-US" sz="1000" b="1">
            <a:latin typeface="ＭＳ Ｐゴシック"/>
          </a:endParaRPr>
        </a:p>
      </xdr:txBody>
    </xdr:sp>
    <xdr:clientData/>
  </xdr:oneCellAnchor>
  <xdr:twoCellAnchor>
    <xdr:from>
      <xdr:col>24</xdr:col>
      <xdr:colOff>469900</xdr:colOff>
      <xdr:row>66</xdr:row>
      <xdr:rowOff>101854</xdr:rowOff>
    </xdr:from>
    <xdr:to>
      <xdr:col>24</xdr:col>
      <xdr:colOff>647700</xdr:colOff>
      <xdr:row>66</xdr:row>
      <xdr:rowOff>101854</xdr:rowOff>
    </xdr:to>
    <xdr:cxnSp macro="">
      <xdr:nvCxnSpPr>
        <xdr:cNvPr id="321" name="直線コネクタ 320"/>
        <xdr:cNvCxnSpPr/>
      </xdr:nvCxnSpPr>
      <xdr:spPr>
        <a:xfrm>
          <a:off x="16929100" y="1141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37101</xdr:rowOff>
    </xdr:from>
    <xdr:ext cx="762000" cy="259045"/>
    <xdr:sp macro="" textlink="">
      <xdr:nvSpPr>
        <xdr:cNvPr id="322" name="定員管理の状況最大値テキスト"/>
        <xdr:cNvSpPr txBox="1"/>
      </xdr:nvSpPr>
      <xdr:spPr>
        <a:xfrm>
          <a:off x="17106900" y="9809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24</xdr:col>
      <xdr:colOff>469900</xdr:colOff>
      <xdr:row>58</xdr:row>
      <xdr:rowOff>122174</xdr:rowOff>
    </xdr:from>
    <xdr:to>
      <xdr:col>24</xdr:col>
      <xdr:colOff>647700</xdr:colOff>
      <xdr:row>58</xdr:row>
      <xdr:rowOff>122174</xdr:rowOff>
    </xdr:to>
    <xdr:cxnSp macro="">
      <xdr:nvCxnSpPr>
        <xdr:cNvPr id="323" name="直線コネクタ 322"/>
        <xdr:cNvCxnSpPr/>
      </xdr:nvCxnSpPr>
      <xdr:spPr>
        <a:xfrm>
          <a:off x="16929100" y="1006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157438</xdr:rowOff>
    </xdr:from>
    <xdr:to>
      <xdr:col>24</xdr:col>
      <xdr:colOff>558800</xdr:colOff>
      <xdr:row>59</xdr:row>
      <xdr:rowOff>159851</xdr:rowOff>
    </xdr:to>
    <xdr:cxnSp macro="">
      <xdr:nvCxnSpPr>
        <xdr:cNvPr id="324" name="直線コネクタ 323"/>
        <xdr:cNvCxnSpPr/>
      </xdr:nvCxnSpPr>
      <xdr:spPr>
        <a:xfrm flipV="1">
          <a:off x="16179800" y="10272988"/>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41588</xdr:rowOff>
    </xdr:from>
    <xdr:ext cx="762000" cy="259045"/>
    <xdr:sp macro="" textlink="">
      <xdr:nvSpPr>
        <xdr:cNvPr id="325" name="定員管理の状況平均値テキスト"/>
        <xdr:cNvSpPr txBox="1"/>
      </xdr:nvSpPr>
      <xdr:spPr>
        <a:xfrm>
          <a:off x="17106900" y="1032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69511</xdr:rowOff>
    </xdr:from>
    <xdr:to>
      <xdr:col>24</xdr:col>
      <xdr:colOff>609600</xdr:colOff>
      <xdr:row>60</xdr:row>
      <xdr:rowOff>171111</xdr:rowOff>
    </xdr:to>
    <xdr:sp macro="" textlink="">
      <xdr:nvSpPr>
        <xdr:cNvPr id="326" name="フローチャート : 判断 325"/>
        <xdr:cNvSpPr/>
      </xdr:nvSpPr>
      <xdr:spPr>
        <a:xfrm>
          <a:off x="169672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159851</xdr:rowOff>
    </xdr:to>
    <xdr:cxnSp macro="">
      <xdr:nvCxnSpPr>
        <xdr:cNvPr id="327" name="直線コネクタ 326"/>
        <xdr:cNvCxnSpPr/>
      </xdr:nvCxnSpPr>
      <xdr:spPr>
        <a:xfrm>
          <a:off x="15290800" y="10272183"/>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18838</xdr:rowOff>
    </xdr:from>
    <xdr:to>
      <xdr:col>23</xdr:col>
      <xdr:colOff>457200</xdr:colOff>
      <xdr:row>60</xdr:row>
      <xdr:rowOff>120438</xdr:rowOff>
    </xdr:to>
    <xdr:sp macro="" textlink="">
      <xdr:nvSpPr>
        <xdr:cNvPr id="328" name="フローチャート : 判断 327"/>
        <xdr:cNvSpPr/>
      </xdr:nvSpPr>
      <xdr:spPr>
        <a:xfrm>
          <a:off x="16129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105215</xdr:rowOff>
    </xdr:from>
    <xdr:ext cx="736600" cy="259045"/>
    <xdr:sp macro="" textlink="">
      <xdr:nvSpPr>
        <xdr:cNvPr id="329" name="テキスト ボックス 328"/>
        <xdr:cNvSpPr txBox="1"/>
      </xdr:nvSpPr>
      <xdr:spPr>
        <a:xfrm>
          <a:off x="15798800" y="10392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156633</xdr:rowOff>
    </xdr:from>
    <xdr:to>
      <xdr:col>22</xdr:col>
      <xdr:colOff>203200</xdr:colOff>
      <xdr:row>60</xdr:row>
      <xdr:rowOff>3683</xdr:rowOff>
    </xdr:to>
    <xdr:cxnSp macro="">
      <xdr:nvCxnSpPr>
        <xdr:cNvPr id="330" name="直線コネクタ 329"/>
        <xdr:cNvCxnSpPr/>
      </xdr:nvCxnSpPr>
      <xdr:spPr>
        <a:xfrm flipV="1">
          <a:off x="14401800" y="10272183"/>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170180</xdr:rowOff>
    </xdr:from>
    <xdr:to>
      <xdr:col>22</xdr:col>
      <xdr:colOff>254000</xdr:colOff>
      <xdr:row>60</xdr:row>
      <xdr:rowOff>100330</xdr:rowOff>
    </xdr:to>
    <xdr:sp macro="" textlink="">
      <xdr:nvSpPr>
        <xdr:cNvPr id="331" name="フローチャート : 判断 330"/>
        <xdr:cNvSpPr/>
      </xdr:nvSpPr>
      <xdr:spPr>
        <a:xfrm>
          <a:off x="15240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85107</xdr:rowOff>
    </xdr:from>
    <xdr:ext cx="762000" cy="259045"/>
    <xdr:sp macro="" textlink="">
      <xdr:nvSpPr>
        <xdr:cNvPr id="332" name="テキスト ボックス 331"/>
        <xdr:cNvSpPr txBox="1"/>
      </xdr:nvSpPr>
      <xdr:spPr>
        <a:xfrm>
          <a:off x="14909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163872</xdr:rowOff>
    </xdr:from>
    <xdr:to>
      <xdr:col>21</xdr:col>
      <xdr:colOff>0</xdr:colOff>
      <xdr:row>60</xdr:row>
      <xdr:rowOff>3683</xdr:rowOff>
    </xdr:to>
    <xdr:cxnSp macro="">
      <xdr:nvCxnSpPr>
        <xdr:cNvPr id="333" name="直線コネクタ 332"/>
        <xdr:cNvCxnSpPr/>
      </xdr:nvCxnSpPr>
      <xdr:spPr>
        <a:xfrm>
          <a:off x="13512800" y="10279422"/>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20447</xdr:rowOff>
    </xdr:from>
    <xdr:to>
      <xdr:col>21</xdr:col>
      <xdr:colOff>50800</xdr:colOff>
      <xdr:row>60</xdr:row>
      <xdr:rowOff>122047</xdr:rowOff>
    </xdr:to>
    <xdr:sp macro="" textlink="">
      <xdr:nvSpPr>
        <xdr:cNvPr id="334" name="フローチャート : 判断 333"/>
        <xdr:cNvSpPr/>
      </xdr:nvSpPr>
      <xdr:spPr>
        <a:xfrm>
          <a:off x="14351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106824</xdr:rowOff>
    </xdr:from>
    <xdr:ext cx="762000" cy="259045"/>
    <xdr:sp macro="" textlink="">
      <xdr:nvSpPr>
        <xdr:cNvPr id="335" name="テキスト ボックス 33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133181</xdr:rowOff>
    </xdr:from>
    <xdr:to>
      <xdr:col>19</xdr:col>
      <xdr:colOff>533400</xdr:colOff>
      <xdr:row>60</xdr:row>
      <xdr:rowOff>63331</xdr:rowOff>
    </xdr:to>
    <xdr:sp macro="" textlink="">
      <xdr:nvSpPr>
        <xdr:cNvPr id="336" name="フローチャート : 判断 335"/>
        <xdr:cNvSpPr/>
      </xdr:nvSpPr>
      <xdr:spPr>
        <a:xfrm>
          <a:off x="13462000" y="1024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48108</xdr:rowOff>
    </xdr:from>
    <xdr:ext cx="762000" cy="259045"/>
    <xdr:sp macro="" textlink="">
      <xdr:nvSpPr>
        <xdr:cNvPr id="337" name="テキスト ボックス 336"/>
        <xdr:cNvSpPr txBox="1"/>
      </xdr:nvSpPr>
      <xdr:spPr>
        <a:xfrm>
          <a:off x="13131800" y="1033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106638</xdr:rowOff>
    </xdr:from>
    <xdr:to>
      <xdr:col>24</xdr:col>
      <xdr:colOff>609600</xdr:colOff>
      <xdr:row>60</xdr:row>
      <xdr:rowOff>36788</xdr:rowOff>
    </xdr:to>
    <xdr:sp macro="" textlink="">
      <xdr:nvSpPr>
        <xdr:cNvPr id="343" name="円/楕円 342"/>
        <xdr:cNvSpPr/>
      </xdr:nvSpPr>
      <xdr:spPr>
        <a:xfrm>
          <a:off x="16967200" y="1022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123165</xdr:rowOff>
    </xdr:from>
    <xdr:ext cx="762000" cy="259045"/>
    <xdr:sp macro="" textlink="">
      <xdr:nvSpPr>
        <xdr:cNvPr id="344" name="定員管理の状況該当値テキスト"/>
        <xdr:cNvSpPr txBox="1"/>
      </xdr:nvSpPr>
      <xdr:spPr>
        <a:xfrm>
          <a:off x="17106900" y="10067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109051</xdr:rowOff>
    </xdr:from>
    <xdr:to>
      <xdr:col>23</xdr:col>
      <xdr:colOff>457200</xdr:colOff>
      <xdr:row>60</xdr:row>
      <xdr:rowOff>39201</xdr:rowOff>
    </xdr:to>
    <xdr:sp macro="" textlink="">
      <xdr:nvSpPr>
        <xdr:cNvPr id="345" name="円/楕円 344"/>
        <xdr:cNvSpPr/>
      </xdr:nvSpPr>
      <xdr:spPr>
        <a:xfrm>
          <a:off x="16129000" y="1022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49378</xdr:rowOff>
    </xdr:from>
    <xdr:ext cx="736600" cy="259045"/>
    <xdr:sp macro="" textlink="">
      <xdr:nvSpPr>
        <xdr:cNvPr id="346" name="テキスト ボックス 345"/>
        <xdr:cNvSpPr txBox="1"/>
      </xdr:nvSpPr>
      <xdr:spPr>
        <a:xfrm>
          <a:off x="15798800" y="9993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105833</xdr:rowOff>
    </xdr:from>
    <xdr:to>
      <xdr:col>22</xdr:col>
      <xdr:colOff>254000</xdr:colOff>
      <xdr:row>60</xdr:row>
      <xdr:rowOff>35983</xdr:rowOff>
    </xdr:to>
    <xdr:sp macro="" textlink="">
      <xdr:nvSpPr>
        <xdr:cNvPr id="347" name="円/楕円 346"/>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46160</xdr:rowOff>
    </xdr:from>
    <xdr:ext cx="762000" cy="259045"/>
    <xdr:sp macro="" textlink="">
      <xdr:nvSpPr>
        <xdr:cNvPr id="348" name="テキスト ボックス 347"/>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124333</xdr:rowOff>
    </xdr:from>
    <xdr:to>
      <xdr:col>21</xdr:col>
      <xdr:colOff>50800</xdr:colOff>
      <xdr:row>60</xdr:row>
      <xdr:rowOff>54483</xdr:rowOff>
    </xdr:to>
    <xdr:sp macro="" textlink="">
      <xdr:nvSpPr>
        <xdr:cNvPr id="349" name="円/楕円 348"/>
        <xdr:cNvSpPr/>
      </xdr:nvSpPr>
      <xdr:spPr>
        <a:xfrm>
          <a:off x="14351000" y="1023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64660</xdr:rowOff>
    </xdr:from>
    <xdr:ext cx="762000" cy="259045"/>
    <xdr:sp macro="" textlink="">
      <xdr:nvSpPr>
        <xdr:cNvPr id="350" name="テキスト ボックス 349"/>
        <xdr:cNvSpPr txBox="1"/>
      </xdr:nvSpPr>
      <xdr:spPr>
        <a:xfrm>
          <a:off x="14020800" y="1000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113072</xdr:rowOff>
    </xdr:from>
    <xdr:to>
      <xdr:col>19</xdr:col>
      <xdr:colOff>533400</xdr:colOff>
      <xdr:row>60</xdr:row>
      <xdr:rowOff>43222</xdr:rowOff>
    </xdr:to>
    <xdr:sp macro="" textlink="">
      <xdr:nvSpPr>
        <xdr:cNvPr id="351" name="円/楕円 350"/>
        <xdr:cNvSpPr/>
      </xdr:nvSpPr>
      <xdr:spPr>
        <a:xfrm>
          <a:off x="13462000" y="1022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53399</xdr:rowOff>
    </xdr:from>
    <xdr:ext cx="762000" cy="259045"/>
    <xdr:sp macro="" textlink="">
      <xdr:nvSpPr>
        <xdr:cNvPr id="352" name="テキスト ボックス 351"/>
        <xdr:cNvSpPr txBox="1"/>
      </xdr:nvSpPr>
      <xdr:spPr>
        <a:xfrm>
          <a:off x="13131800" y="9997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起債発行を抑制してきた結果公債費の比率は類似団体の平均を下回っているが、将来の公共施設等の更新により地方債の活用を見込んでいる為、近年実質公債費比率は増加すると思われる。しかし交付税措置率の高い合併特例債等を積極的に活用し、元利償還金に係る基準財政需要額算入額を増額させることで、市町村負担を抑え、実質公債費比率の急激な増加を抑制させていきたい。</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65919</xdr:rowOff>
    </xdr:from>
    <xdr:to>
      <xdr:col>24</xdr:col>
      <xdr:colOff>558800</xdr:colOff>
      <xdr:row>44</xdr:row>
      <xdr:rowOff>119138</xdr:rowOff>
    </xdr:to>
    <xdr:cxnSp macro="">
      <xdr:nvCxnSpPr>
        <xdr:cNvPr id="384" name="直線コネクタ 383"/>
        <xdr:cNvCxnSpPr/>
      </xdr:nvCxnSpPr>
      <xdr:spPr>
        <a:xfrm flipV="1">
          <a:off x="17018000" y="6238119"/>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91215</xdr:rowOff>
    </xdr:from>
    <xdr:ext cx="762000" cy="259045"/>
    <xdr:sp macro="" textlink="">
      <xdr:nvSpPr>
        <xdr:cNvPr id="385" name="公債費負担の状況最小値テキスト"/>
        <xdr:cNvSpPr txBox="1"/>
      </xdr:nvSpPr>
      <xdr:spPr>
        <a:xfrm>
          <a:off x="17106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24</xdr:col>
      <xdr:colOff>469900</xdr:colOff>
      <xdr:row>44</xdr:row>
      <xdr:rowOff>119138</xdr:rowOff>
    </xdr:from>
    <xdr:to>
      <xdr:col>24</xdr:col>
      <xdr:colOff>647700</xdr:colOff>
      <xdr:row>44</xdr:row>
      <xdr:rowOff>119138</xdr:rowOff>
    </xdr:to>
    <xdr:cxnSp macro="">
      <xdr:nvCxnSpPr>
        <xdr:cNvPr id="386" name="直線コネクタ 385"/>
        <xdr:cNvCxnSpPr/>
      </xdr:nvCxnSpPr>
      <xdr:spPr>
        <a:xfrm>
          <a:off x="16929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152296</xdr:rowOff>
    </xdr:from>
    <xdr:ext cx="762000" cy="259045"/>
    <xdr:sp macro="" textlink="">
      <xdr:nvSpPr>
        <xdr:cNvPr id="387" name="公債費負担の状況最大値テキスト"/>
        <xdr:cNvSpPr txBox="1"/>
      </xdr:nvSpPr>
      <xdr:spPr>
        <a:xfrm>
          <a:off x="17106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24</xdr:col>
      <xdr:colOff>469900</xdr:colOff>
      <xdr:row>36</xdr:row>
      <xdr:rowOff>65919</xdr:rowOff>
    </xdr:from>
    <xdr:to>
      <xdr:col>24</xdr:col>
      <xdr:colOff>647700</xdr:colOff>
      <xdr:row>36</xdr:row>
      <xdr:rowOff>65919</xdr:rowOff>
    </xdr:to>
    <xdr:cxnSp macro="">
      <xdr:nvCxnSpPr>
        <xdr:cNvPr id="388" name="直線コネクタ 387"/>
        <xdr:cNvCxnSpPr/>
      </xdr:nvCxnSpPr>
      <xdr:spPr>
        <a:xfrm>
          <a:off x="16929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43845</xdr:rowOff>
    </xdr:from>
    <xdr:to>
      <xdr:col>24</xdr:col>
      <xdr:colOff>558800</xdr:colOff>
      <xdr:row>37</xdr:row>
      <xdr:rowOff>112788</xdr:rowOff>
    </xdr:to>
    <xdr:cxnSp macro="">
      <xdr:nvCxnSpPr>
        <xdr:cNvPr id="389" name="直線コネクタ 388"/>
        <xdr:cNvCxnSpPr/>
      </xdr:nvCxnSpPr>
      <xdr:spPr>
        <a:xfrm flipV="1">
          <a:off x="16179800" y="638749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161368</xdr:rowOff>
    </xdr:from>
    <xdr:ext cx="762000" cy="259045"/>
    <xdr:sp macro="" textlink="">
      <xdr:nvSpPr>
        <xdr:cNvPr id="390" name="公債費負担の状況平均値テキスト"/>
        <xdr:cNvSpPr txBox="1"/>
      </xdr:nvSpPr>
      <xdr:spPr>
        <a:xfrm>
          <a:off x="17106900" y="6676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17841</xdr:rowOff>
    </xdr:from>
    <xdr:to>
      <xdr:col>24</xdr:col>
      <xdr:colOff>609600</xdr:colOff>
      <xdr:row>39</xdr:row>
      <xdr:rowOff>119441</xdr:rowOff>
    </xdr:to>
    <xdr:sp macro="" textlink="">
      <xdr:nvSpPr>
        <xdr:cNvPr id="391" name="フローチャート : 判断 390"/>
        <xdr:cNvSpPr/>
      </xdr:nvSpPr>
      <xdr:spPr>
        <a:xfrm>
          <a:off x="16967200" y="670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112788</xdr:rowOff>
    </xdr:from>
    <xdr:to>
      <xdr:col>23</xdr:col>
      <xdr:colOff>406400</xdr:colOff>
      <xdr:row>38</xdr:row>
      <xdr:rowOff>10281</xdr:rowOff>
    </xdr:to>
    <xdr:cxnSp macro="">
      <xdr:nvCxnSpPr>
        <xdr:cNvPr id="392" name="直線コネクタ 391"/>
        <xdr:cNvCxnSpPr/>
      </xdr:nvCxnSpPr>
      <xdr:spPr>
        <a:xfrm flipV="1">
          <a:off x="15290800" y="6456438"/>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167217</xdr:rowOff>
    </xdr:from>
    <xdr:to>
      <xdr:col>23</xdr:col>
      <xdr:colOff>457200</xdr:colOff>
      <xdr:row>40</xdr:row>
      <xdr:rowOff>97367</xdr:rowOff>
    </xdr:to>
    <xdr:sp macro="" textlink="">
      <xdr:nvSpPr>
        <xdr:cNvPr id="393" name="フローチャート : 判断 392"/>
        <xdr:cNvSpPr/>
      </xdr:nvSpPr>
      <xdr:spPr>
        <a:xfrm>
          <a:off x="16129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82144</xdr:rowOff>
    </xdr:from>
    <xdr:ext cx="736600" cy="259045"/>
    <xdr:sp macro="" textlink="">
      <xdr:nvSpPr>
        <xdr:cNvPr id="394" name="テキスト ボックス 393"/>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10281</xdr:rowOff>
    </xdr:from>
    <xdr:to>
      <xdr:col>22</xdr:col>
      <xdr:colOff>203200</xdr:colOff>
      <xdr:row>39</xdr:row>
      <xdr:rowOff>34169</xdr:rowOff>
    </xdr:to>
    <xdr:cxnSp macro="">
      <xdr:nvCxnSpPr>
        <xdr:cNvPr id="395" name="直線コネクタ 394"/>
        <xdr:cNvCxnSpPr/>
      </xdr:nvCxnSpPr>
      <xdr:spPr>
        <a:xfrm flipV="1">
          <a:off x="14401800" y="652538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64709</xdr:rowOff>
    </xdr:from>
    <xdr:to>
      <xdr:col>22</xdr:col>
      <xdr:colOff>254000</xdr:colOff>
      <xdr:row>40</xdr:row>
      <xdr:rowOff>166309</xdr:rowOff>
    </xdr:to>
    <xdr:sp macro="" textlink="">
      <xdr:nvSpPr>
        <xdr:cNvPr id="396" name="フローチャート : 判断 395"/>
        <xdr:cNvSpPr/>
      </xdr:nvSpPr>
      <xdr:spPr>
        <a:xfrm>
          <a:off x="15240000" y="69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151086</xdr:rowOff>
    </xdr:from>
    <xdr:ext cx="762000" cy="259045"/>
    <xdr:sp macro="" textlink="">
      <xdr:nvSpPr>
        <xdr:cNvPr id="397" name="テキスト ボックス 396"/>
        <xdr:cNvSpPr txBox="1"/>
      </xdr:nvSpPr>
      <xdr:spPr>
        <a:xfrm>
          <a:off x="14909800" y="700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34169</xdr:rowOff>
    </xdr:from>
    <xdr:to>
      <xdr:col>21</xdr:col>
      <xdr:colOff>0</xdr:colOff>
      <xdr:row>40</xdr:row>
      <xdr:rowOff>138491</xdr:rowOff>
    </xdr:to>
    <xdr:cxnSp macro="">
      <xdr:nvCxnSpPr>
        <xdr:cNvPr id="398" name="直線コネクタ 397"/>
        <xdr:cNvCxnSpPr/>
      </xdr:nvCxnSpPr>
      <xdr:spPr>
        <a:xfrm flipV="1">
          <a:off x="13512800" y="6720719"/>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122162</xdr:rowOff>
    </xdr:from>
    <xdr:to>
      <xdr:col>21</xdr:col>
      <xdr:colOff>50800</xdr:colOff>
      <xdr:row>41</xdr:row>
      <xdr:rowOff>52312</xdr:rowOff>
    </xdr:to>
    <xdr:sp macro="" textlink="">
      <xdr:nvSpPr>
        <xdr:cNvPr id="399" name="フローチャート : 判断 398"/>
        <xdr:cNvSpPr/>
      </xdr:nvSpPr>
      <xdr:spPr>
        <a:xfrm>
          <a:off x="14351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37089</xdr:rowOff>
    </xdr:from>
    <xdr:ext cx="762000" cy="259045"/>
    <xdr:sp macro="" textlink="">
      <xdr:nvSpPr>
        <xdr:cNvPr id="400" name="テキスト ボックス 399"/>
        <xdr:cNvSpPr txBox="1"/>
      </xdr:nvSpPr>
      <xdr:spPr>
        <a:xfrm>
          <a:off x="14020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146957</xdr:rowOff>
    </xdr:from>
    <xdr:to>
      <xdr:col>19</xdr:col>
      <xdr:colOff>533400</xdr:colOff>
      <xdr:row>43</xdr:row>
      <xdr:rowOff>77107</xdr:rowOff>
    </xdr:to>
    <xdr:sp macro="" textlink="">
      <xdr:nvSpPr>
        <xdr:cNvPr id="401" name="フローチャート : 判断 400"/>
        <xdr:cNvSpPr/>
      </xdr:nvSpPr>
      <xdr:spPr>
        <a:xfrm>
          <a:off x="13462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61884</xdr:rowOff>
    </xdr:from>
    <xdr:ext cx="762000" cy="259045"/>
    <xdr:sp macro="" textlink="">
      <xdr:nvSpPr>
        <xdr:cNvPr id="402" name="テキスト ボックス 401"/>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164495</xdr:rowOff>
    </xdr:from>
    <xdr:to>
      <xdr:col>24</xdr:col>
      <xdr:colOff>609600</xdr:colOff>
      <xdr:row>37</xdr:row>
      <xdr:rowOff>94645</xdr:rowOff>
    </xdr:to>
    <xdr:sp macro="" textlink="">
      <xdr:nvSpPr>
        <xdr:cNvPr id="408" name="円/楕円 407"/>
        <xdr:cNvSpPr/>
      </xdr:nvSpPr>
      <xdr:spPr>
        <a:xfrm>
          <a:off x="16967200" y="63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9572</xdr:rowOff>
    </xdr:from>
    <xdr:ext cx="762000" cy="259045"/>
    <xdr:sp macro="" textlink="">
      <xdr:nvSpPr>
        <xdr:cNvPr id="409" name="公債費負担の状況該当値テキスト"/>
        <xdr:cNvSpPr txBox="1"/>
      </xdr:nvSpPr>
      <xdr:spPr>
        <a:xfrm>
          <a:off x="17106900" y="618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61988</xdr:rowOff>
    </xdr:from>
    <xdr:to>
      <xdr:col>23</xdr:col>
      <xdr:colOff>457200</xdr:colOff>
      <xdr:row>37</xdr:row>
      <xdr:rowOff>163588</xdr:rowOff>
    </xdr:to>
    <xdr:sp macro="" textlink="">
      <xdr:nvSpPr>
        <xdr:cNvPr id="410" name="円/楕円 409"/>
        <xdr:cNvSpPr/>
      </xdr:nvSpPr>
      <xdr:spPr>
        <a:xfrm>
          <a:off x="16129000" y="640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2315</xdr:rowOff>
    </xdr:from>
    <xdr:ext cx="736600" cy="259045"/>
    <xdr:sp macro="" textlink="">
      <xdr:nvSpPr>
        <xdr:cNvPr id="411" name="テキスト ボックス 410"/>
        <xdr:cNvSpPr txBox="1"/>
      </xdr:nvSpPr>
      <xdr:spPr>
        <a:xfrm>
          <a:off x="15798800" y="617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130931</xdr:rowOff>
    </xdr:from>
    <xdr:to>
      <xdr:col>22</xdr:col>
      <xdr:colOff>254000</xdr:colOff>
      <xdr:row>38</xdr:row>
      <xdr:rowOff>61081</xdr:rowOff>
    </xdr:to>
    <xdr:sp macro="" textlink="">
      <xdr:nvSpPr>
        <xdr:cNvPr id="412" name="円/楕円 411"/>
        <xdr:cNvSpPr/>
      </xdr:nvSpPr>
      <xdr:spPr>
        <a:xfrm>
          <a:off x="15240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71258</xdr:rowOff>
    </xdr:from>
    <xdr:ext cx="762000" cy="259045"/>
    <xdr:sp macro="" textlink="">
      <xdr:nvSpPr>
        <xdr:cNvPr id="413" name="テキスト ボックス 412"/>
        <xdr:cNvSpPr txBox="1"/>
      </xdr:nvSpPr>
      <xdr:spPr>
        <a:xfrm>
          <a:off x="14909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154819</xdr:rowOff>
    </xdr:from>
    <xdr:to>
      <xdr:col>21</xdr:col>
      <xdr:colOff>50800</xdr:colOff>
      <xdr:row>39</xdr:row>
      <xdr:rowOff>84969</xdr:rowOff>
    </xdr:to>
    <xdr:sp macro="" textlink="">
      <xdr:nvSpPr>
        <xdr:cNvPr id="414" name="円/楕円 413"/>
        <xdr:cNvSpPr/>
      </xdr:nvSpPr>
      <xdr:spPr>
        <a:xfrm>
          <a:off x="14351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95146</xdr:rowOff>
    </xdr:from>
    <xdr:ext cx="762000" cy="259045"/>
    <xdr:sp macro="" textlink="">
      <xdr:nvSpPr>
        <xdr:cNvPr id="415" name="テキスト ボックス 414"/>
        <xdr:cNvSpPr txBox="1"/>
      </xdr:nvSpPr>
      <xdr:spPr>
        <a:xfrm>
          <a:off x="14020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87691</xdr:rowOff>
    </xdr:from>
    <xdr:to>
      <xdr:col>19</xdr:col>
      <xdr:colOff>533400</xdr:colOff>
      <xdr:row>41</xdr:row>
      <xdr:rowOff>17841</xdr:rowOff>
    </xdr:to>
    <xdr:sp macro="" textlink="">
      <xdr:nvSpPr>
        <xdr:cNvPr id="416" name="円/楕円 415"/>
        <xdr:cNvSpPr/>
      </xdr:nvSpPr>
      <xdr:spPr>
        <a:xfrm>
          <a:off x="13462000" y="694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28018</xdr:rowOff>
    </xdr:from>
    <xdr:ext cx="762000" cy="259045"/>
    <xdr:sp macro="" textlink="">
      <xdr:nvSpPr>
        <xdr:cNvPr id="417" name="テキスト ボックス 416"/>
        <xdr:cNvSpPr txBox="1"/>
      </xdr:nvSpPr>
      <xdr:spPr>
        <a:xfrm>
          <a:off x="13131800" y="671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に比べて８．５ポイント増加をしてしまっている。地方債の借入を行い地方債現在高が増加してしまっていることが大きな要因であるが、これは合併特例債を積極的に活用し公共施設の更新や統廃合を積極的に進めたためである。今後公共施設の更新等による合併特例債の活用が本格化していく中で、地方債残高の増加による将来負担比率の増加が見込まれるが、活用する地方債でも、合併特例債のように交付税措置率の高い有利な地方債を活用し、市町村負担の軽減に努めていきたい。</a:t>
          </a:r>
        </a:p>
      </xdr:txBody>
    </xdr:sp>
    <xdr:clientData/>
  </xdr:twoCellAnchor>
  <xdr:oneCellAnchor>
    <xdr:from>
      <xdr:col>18</xdr:col>
      <xdr:colOff>444500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48" name="直線コネクタ 447"/>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49"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50" name="直線コネクタ 449"/>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5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23223</xdr:rowOff>
    </xdr:from>
    <xdr:to>
      <xdr:col>24</xdr:col>
      <xdr:colOff>558800</xdr:colOff>
      <xdr:row>14</xdr:row>
      <xdr:rowOff>120892</xdr:rowOff>
    </xdr:to>
    <xdr:cxnSp macro="">
      <xdr:nvCxnSpPr>
        <xdr:cNvPr id="453" name="直線コネクタ 452"/>
        <xdr:cNvCxnSpPr/>
      </xdr:nvCxnSpPr>
      <xdr:spPr>
        <a:xfrm>
          <a:off x="16179800" y="2423523"/>
          <a:ext cx="8382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54"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55" name="フローチャート : 判断 45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23223</xdr:rowOff>
    </xdr:from>
    <xdr:to>
      <xdr:col>23</xdr:col>
      <xdr:colOff>406400</xdr:colOff>
      <xdr:row>14</xdr:row>
      <xdr:rowOff>168003</xdr:rowOff>
    </xdr:to>
    <xdr:cxnSp macro="">
      <xdr:nvCxnSpPr>
        <xdr:cNvPr id="456" name="直線コネクタ 455"/>
        <xdr:cNvCxnSpPr/>
      </xdr:nvCxnSpPr>
      <xdr:spPr>
        <a:xfrm flipV="1">
          <a:off x="15290800" y="242352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141333</xdr:rowOff>
    </xdr:from>
    <xdr:to>
      <xdr:col>23</xdr:col>
      <xdr:colOff>457200</xdr:colOff>
      <xdr:row>15</xdr:row>
      <xdr:rowOff>71483</xdr:rowOff>
    </xdr:to>
    <xdr:sp macro="" textlink="">
      <xdr:nvSpPr>
        <xdr:cNvPr id="457" name="フローチャート : 判断 456"/>
        <xdr:cNvSpPr/>
      </xdr:nvSpPr>
      <xdr:spPr>
        <a:xfrm>
          <a:off x="16129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56260</xdr:rowOff>
    </xdr:from>
    <xdr:ext cx="736600" cy="259045"/>
    <xdr:sp macro="" textlink="">
      <xdr:nvSpPr>
        <xdr:cNvPr id="458" name="テキスト ボックス 457"/>
        <xdr:cNvSpPr txBox="1"/>
      </xdr:nvSpPr>
      <xdr:spPr>
        <a:xfrm>
          <a:off x="15798800" y="2628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168003</xdr:rowOff>
    </xdr:from>
    <xdr:to>
      <xdr:col>22</xdr:col>
      <xdr:colOff>203200</xdr:colOff>
      <xdr:row>15</xdr:row>
      <xdr:rowOff>122948</xdr:rowOff>
    </xdr:to>
    <xdr:cxnSp macro="">
      <xdr:nvCxnSpPr>
        <xdr:cNvPr id="459" name="直線コネクタ 458"/>
        <xdr:cNvCxnSpPr/>
      </xdr:nvCxnSpPr>
      <xdr:spPr>
        <a:xfrm flipV="1">
          <a:off x="14401800" y="2568303"/>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84788</xdr:rowOff>
    </xdr:from>
    <xdr:to>
      <xdr:col>22</xdr:col>
      <xdr:colOff>254000</xdr:colOff>
      <xdr:row>16</xdr:row>
      <xdr:rowOff>14938</xdr:rowOff>
    </xdr:to>
    <xdr:sp macro="" textlink="">
      <xdr:nvSpPr>
        <xdr:cNvPr id="460" name="フローチャート : 判断 459"/>
        <xdr:cNvSpPr/>
      </xdr:nvSpPr>
      <xdr:spPr>
        <a:xfrm>
          <a:off x="15240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171165</xdr:rowOff>
    </xdr:from>
    <xdr:ext cx="762000" cy="259045"/>
    <xdr:sp macro="" textlink="">
      <xdr:nvSpPr>
        <xdr:cNvPr id="461" name="テキスト ボックス 460"/>
        <xdr:cNvSpPr txBox="1"/>
      </xdr:nvSpPr>
      <xdr:spPr>
        <a:xfrm>
          <a:off x="14909800" y="27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122948</xdr:rowOff>
    </xdr:from>
    <xdr:to>
      <xdr:col>21</xdr:col>
      <xdr:colOff>0</xdr:colOff>
      <xdr:row>17</xdr:row>
      <xdr:rowOff>148892</xdr:rowOff>
    </xdr:to>
    <xdr:cxnSp macro="">
      <xdr:nvCxnSpPr>
        <xdr:cNvPr id="462" name="直線コネクタ 461"/>
        <xdr:cNvCxnSpPr/>
      </xdr:nvCxnSpPr>
      <xdr:spPr>
        <a:xfrm flipV="1">
          <a:off x="13512800" y="2694698"/>
          <a:ext cx="889000" cy="36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19292</xdr:rowOff>
    </xdr:from>
    <xdr:to>
      <xdr:col>21</xdr:col>
      <xdr:colOff>50800</xdr:colOff>
      <xdr:row>15</xdr:row>
      <xdr:rowOff>120892</xdr:rowOff>
    </xdr:to>
    <xdr:sp macro="" textlink="">
      <xdr:nvSpPr>
        <xdr:cNvPr id="463" name="フローチャート : 判断 462"/>
        <xdr:cNvSpPr/>
      </xdr:nvSpPr>
      <xdr:spPr>
        <a:xfrm>
          <a:off x="14351000" y="259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131069</xdr:rowOff>
    </xdr:from>
    <xdr:ext cx="762000" cy="259045"/>
    <xdr:sp macro="" textlink="">
      <xdr:nvSpPr>
        <xdr:cNvPr id="464" name="テキスト ボックス 463"/>
        <xdr:cNvSpPr txBox="1"/>
      </xdr:nvSpPr>
      <xdr:spPr>
        <a:xfrm>
          <a:off x="14020800" y="23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5" name="フローチャート : 判断 464"/>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6" name="テキスト ボックス 465"/>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70092</xdr:rowOff>
    </xdr:from>
    <xdr:to>
      <xdr:col>24</xdr:col>
      <xdr:colOff>609600</xdr:colOff>
      <xdr:row>15</xdr:row>
      <xdr:rowOff>242</xdr:rowOff>
    </xdr:to>
    <xdr:sp macro="" textlink="">
      <xdr:nvSpPr>
        <xdr:cNvPr id="472" name="円/楕円 471"/>
        <xdr:cNvSpPr/>
      </xdr:nvSpPr>
      <xdr:spPr>
        <a:xfrm>
          <a:off x="169672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42169</xdr:rowOff>
    </xdr:from>
    <xdr:ext cx="762000" cy="259045"/>
    <xdr:sp macro="" textlink="">
      <xdr:nvSpPr>
        <xdr:cNvPr id="473" name="将来負担の状況該当値テキスト"/>
        <xdr:cNvSpPr txBox="1"/>
      </xdr:nvSpPr>
      <xdr:spPr>
        <a:xfrm>
          <a:off x="17106900" y="244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143873</xdr:rowOff>
    </xdr:from>
    <xdr:to>
      <xdr:col>23</xdr:col>
      <xdr:colOff>457200</xdr:colOff>
      <xdr:row>14</xdr:row>
      <xdr:rowOff>74023</xdr:rowOff>
    </xdr:to>
    <xdr:sp macro="" textlink="">
      <xdr:nvSpPr>
        <xdr:cNvPr id="474" name="円/楕円 473"/>
        <xdr:cNvSpPr/>
      </xdr:nvSpPr>
      <xdr:spPr>
        <a:xfrm>
          <a:off x="16129000" y="23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84200</xdr:rowOff>
    </xdr:from>
    <xdr:ext cx="736600" cy="259045"/>
    <xdr:sp macro="" textlink="">
      <xdr:nvSpPr>
        <xdr:cNvPr id="475" name="テキスト ボックス 474"/>
        <xdr:cNvSpPr txBox="1"/>
      </xdr:nvSpPr>
      <xdr:spPr>
        <a:xfrm>
          <a:off x="15798800" y="2141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117203</xdr:rowOff>
    </xdr:from>
    <xdr:to>
      <xdr:col>22</xdr:col>
      <xdr:colOff>254000</xdr:colOff>
      <xdr:row>15</xdr:row>
      <xdr:rowOff>47353</xdr:rowOff>
    </xdr:to>
    <xdr:sp macro="" textlink="">
      <xdr:nvSpPr>
        <xdr:cNvPr id="476" name="円/楕円 475"/>
        <xdr:cNvSpPr/>
      </xdr:nvSpPr>
      <xdr:spPr>
        <a:xfrm>
          <a:off x="15240000" y="25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57530</xdr:rowOff>
    </xdr:from>
    <xdr:ext cx="762000" cy="259045"/>
    <xdr:sp macro="" textlink="">
      <xdr:nvSpPr>
        <xdr:cNvPr id="477" name="テキスト ボックス 476"/>
        <xdr:cNvSpPr txBox="1"/>
      </xdr:nvSpPr>
      <xdr:spPr>
        <a:xfrm>
          <a:off x="14909800" y="228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72148</xdr:rowOff>
    </xdr:from>
    <xdr:to>
      <xdr:col>21</xdr:col>
      <xdr:colOff>50800</xdr:colOff>
      <xdr:row>16</xdr:row>
      <xdr:rowOff>2298</xdr:rowOff>
    </xdr:to>
    <xdr:sp macro="" textlink="">
      <xdr:nvSpPr>
        <xdr:cNvPr id="478" name="円/楕円 477"/>
        <xdr:cNvSpPr/>
      </xdr:nvSpPr>
      <xdr:spPr>
        <a:xfrm>
          <a:off x="14351000" y="26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158525</xdr:rowOff>
    </xdr:from>
    <xdr:ext cx="762000" cy="259045"/>
    <xdr:sp macro="" textlink="">
      <xdr:nvSpPr>
        <xdr:cNvPr id="479" name="テキスト ボックス 478"/>
        <xdr:cNvSpPr txBox="1"/>
      </xdr:nvSpPr>
      <xdr:spPr>
        <a:xfrm>
          <a:off x="14020800" y="273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98092</xdr:rowOff>
    </xdr:from>
    <xdr:to>
      <xdr:col>19</xdr:col>
      <xdr:colOff>533400</xdr:colOff>
      <xdr:row>18</xdr:row>
      <xdr:rowOff>28242</xdr:rowOff>
    </xdr:to>
    <xdr:sp macro="" textlink="">
      <xdr:nvSpPr>
        <xdr:cNvPr id="480" name="円/楕円 479"/>
        <xdr:cNvSpPr/>
      </xdr:nvSpPr>
      <xdr:spPr>
        <a:xfrm>
          <a:off x="13462000" y="30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38419</xdr:rowOff>
    </xdr:from>
    <xdr:ext cx="762000" cy="259045"/>
    <xdr:sp macro="" textlink="">
      <xdr:nvSpPr>
        <xdr:cNvPr id="481" name="テキスト ボックス 480"/>
        <xdr:cNvSpPr txBox="1"/>
      </xdr:nvSpPr>
      <xdr:spPr>
        <a:xfrm>
          <a:off x="13131800" y="278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埼玉県神川町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14,094
13,834
47.40
6,994,416
6,378,689
476,954
3,930,316
4,624,598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18.1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８年の合併時に策定した職員定数適正化計画により、平成１８年度～平成２２年度まで新規採用職員を採用しない職員削減の方針を実施していたが、近年までは職員の年齢構成が高かったため、類似団体平均値や県平均値よりも高くなってしまっている。今後も人件費の削減を図り、適正な給与基準を継続して実施していき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41</xdr:row>
      <xdr:rowOff>167822</xdr:rowOff>
    </xdr:to>
    <xdr:cxnSp macro="">
      <xdr:nvCxnSpPr>
        <xdr:cNvPr id="61" name="直線コネクタ 60"/>
        <xdr:cNvCxnSpPr/>
      </xdr:nvCxnSpPr>
      <xdr:spPr>
        <a:xfrm flipV="1">
          <a:off x="4826000" y="56079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139899</xdr:rowOff>
    </xdr:from>
    <xdr:ext cx="762000" cy="259045"/>
    <xdr:sp macro="" textlink="">
      <xdr:nvSpPr>
        <xdr:cNvPr id="62" name="人件費最小値テキスト"/>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41</xdr:row>
      <xdr:rowOff>167822</xdr:rowOff>
    </xdr:from>
    <xdr:to>
      <xdr:col>7</xdr:col>
      <xdr:colOff>104775</xdr:colOff>
      <xdr:row>41</xdr:row>
      <xdr:rowOff>167822</xdr:rowOff>
    </xdr:to>
    <xdr:cxnSp macro="">
      <xdr:nvCxnSpPr>
        <xdr:cNvPr id="63" name="直線コネクタ 62"/>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162378</xdr:rowOff>
    </xdr:from>
    <xdr:to>
      <xdr:col>7</xdr:col>
      <xdr:colOff>15875</xdr:colOff>
      <xdr:row>40</xdr:row>
      <xdr:rowOff>56243</xdr:rowOff>
    </xdr:to>
    <xdr:cxnSp macro="">
      <xdr:nvCxnSpPr>
        <xdr:cNvPr id="66" name="直線コネクタ 65"/>
        <xdr:cNvCxnSpPr/>
      </xdr:nvCxnSpPr>
      <xdr:spPr>
        <a:xfrm flipV="1">
          <a:off x="3987800" y="68489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166205</xdr:rowOff>
    </xdr:from>
    <xdr:ext cx="762000" cy="259045"/>
    <xdr:sp macro="" textlink="">
      <xdr:nvSpPr>
        <xdr:cNvPr id="67" name="人件費平均値テキスト"/>
        <xdr:cNvSpPr txBox="1"/>
      </xdr:nvSpPr>
      <xdr:spPr>
        <a:xfrm>
          <a:off x="4914900" y="6338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149678</xdr:rowOff>
    </xdr:from>
    <xdr:to>
      <xdr:col>7</xdr:col>
      <xdr:colOff>66675</xdr:colOff>
      <xdr:row>38</xdr:row>
      <xdr:rowOff>79828</xdr:rowOff>
    </xdr:to>
    <xdr:sp macro="" textlink="">
      <xdr:nvSpPr>
        <xdr:cNvPr id="68" name="フローチャート : 判断 67"/>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56243</xdr:rowOff>
    </xdr:from>
    <xdr:to>
      <xdr:col>5</xdr:col>
      <xdr:colOff>549275</xdr:colOff>
      <xdr:row>40</xdr:row>
      <xdr:rowOff>56243</xdr:rowOff>
    </xdr:to>
    <xdr:cxnSp macro="">
      <xdr:nvCxnSpPr>
        <xdr:cNvPr id="69" name="直線コネクタ 68"/>
        <xdr:cNvCxnSpPr/>
      </xdr:nvCxnSpPr>
      <xdr:spPr>
        <a:xfrm>
          <a:off x="3098800" y="6914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0" name="フローチャート : 判断 69"/>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1" name="テキスト ボックス 70"/>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56243</xdr:rowOff>
    </xdr:from>
    <xdr:to>
      <xdr:col>4</xdr:col>
      <xdr:colOff>346075</xdr:colOff>
      <xdr:row>41</xdr:row>
      <xdr:rowOff>15422</xdr:rowOff>
    </xdr:to>
    <xdr:cxnSp macro="">
      <xdr:nvCxnSpPr>
        <xdr:cNvPr id="72" name="直線コネクタ 71"/>
        <xdr:cNvCxnSpPr/>
      </xdr:nvCxnSpPr>
      <xdr:spPr>
        <a:xfrm flipV="1">
          <a:off x="2209800" y="69142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84364</xdr:rowOff>
    </xdr:from>
    <xdr:to>
      <xdr:col>4</xdr:col>
      <xdr:colOff>396875</xdr:colOff>
      <xdr:row>38</xdr:row>
      <xdr:rowOff>14514</xdr:rowOff>
    </xdr:to>
    <xdr:sp macro="" textlink="">
      <xdr:nvSpPr>
        <xdr:cNvPr id="73" name="フローチャート : 判断 72"/>
        <xdr:cNvSpPr/>
      </xdr:nvSpPr>
      <xdr:spPr>
        <a:xfrm>
          <a:off x="3048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24691</xdr:rowOff>
    </xdr:from>
    <xdr:ext cx="762000" cy="259045"/>
    <xdr:sp macro="" textlink="">
      <xdr:nvSpPr>
        <xdr:cNvPr id="74" name="テキスト ボックス 73"/>
        <xdr:cNvSpPr txBox="1"/>
      </xdr:nvSpPr>
      <xdr:spPr>
        <a:xfrm>
          <a:off x="2717800" y="619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15422</xdr:rowOff>
    </xdr:from>
    <xdr:to>
      <xdr:col>3</xdr:col>
      <xdr:colOff>142875</xdr:colOff>
      <xdr:row>41</xdr:row>
      <xdr:rowOff>58965</xdr:rowOff>
    </xdr:to>
    <xdr:cxnSp macro="">
      <xdr:nvCxnSpPr>
        <xdr:cNvPr id="75" name="直線コネクタ 74"/>
        <xdr:cNvCxnSpPr/>
      </xdr:nvCxnSpPr>
      <xdr:spPr>
        <a:xfrm flipV="1">
          <a:off x="1320800" y="7044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32657</xdr:rowOff>
    </xdr:from>
    <xdr:to>
      <xdr:col>3</xdr:col>
      <xdr:colOff>193675</xdr:colOff>
      <xdr:row>38</xdr:row>
      <xdr:rowOff>134257</xdr:rowOff>
    </xdr:to>
    <xdr:sp macro="" textlink="">
      <xdr:nvSpPr>
        <xdr:cNvPr id="76" name="フローチャート : 判断 75"/>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144434</xdr:rowOff>
    </xdr:from>
    <xdr:ext cx="762000" cy="259045"/>
    <xdr:sp macro="" textlink="">
      <xdr:nvSpPr>
        <xdr:cNvPr id="77" name="テキスト ボックス 76"/>
        <xdr:cNvSpPr txBox="1"/>
      </xdr:nvSpPr>
      <xdr:spPr>
        <a:xfrm>
          <a:off x="1828800" y="631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78" name="フローチャート : 判断 77"/>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152599</xdr:rowOff>
    </xdr:from>
    <xdr:ext cx="762000" cy="259045"/>
    <xdr:sp macro="" textlink="">
      <xdr:nvSpPr>
        <xdr:cNvPr id="79" name="テキスト ボックス 78"/>
        <xdr:cNvSpPr txBox="1"/>
      </xdr:nvSpPr>
      <xdr:spPr>
        <a:xfrm>
          <a:off x="939800" y="61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111578</xdr:rowOff>
    </xdr:from>
    <xdr:to>
      <xdr:col>7</xdr:col>
      <xdr:colOff>66675</xdr:colOff>
      <xdr:row>40</xdr:row>
      <xdr:rowOff>41728</xdr:rowOff>
    </xdr:to>
    <xdr:sp macro="" textlink="">
      <xdr:nvSpPr>
        <xdr:cNvPr id="85" name="円/楕円 84"/>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83655</xdr:rowOff>
    </xdr:from>
    <xdr:ext cx="762000" cy="259045"/>
    <xdr:sp macro="" textlink="">
      <xdr:nvSpPr>
        <xdr:cNvPr id="86" name="人件費該当値テキスト"/>
        <xdr:cNvSpPr txBox="1"/>
      </xdr:nvSpPr>
      <xdr:spPr>
        <a:xfrm>
          <a:off x="4914900" y="67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5443</xdr:rowOff>
    </xdr:from>
    <xdr:to>
      <xdr:col>5</xdr:col>
      <xdr:colOff>600075</xdr:colOff>
      <xdr:row>40</xdr:row>
      <xdr:rowOff>107043</xdr:rowOff>
    </xdr:to>
    <xdr:sp macro="" textlink="">
      <xdr:nvSpPr>
        <xdr:cNvPr id="87" name="円/楕円 86"/>
        <xdr:cNvSpPr/>
      </xdr:nvSpPr>
      <xdr:spPr>
        <a:xfrm>
          <a:off x="3937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91820</xdr:rowOff>
    </xdr:from>
    <xdr:ext cx="736600" cy="259045"/>
    <xdr:sp macro="" textlink="">
      <xdr:nvSpPr>
        <xdr:cNvPr id="88" name="テキスト ボックス 87"/>
        <xdr:cNvSpPr txBox="1"/>
      </xdr:nvSpPr>
      <xdr:spPr>
        <a:xfrm>
          <a:off x="3606800" y="6949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5443</xdr:rowOff>
    </xdr:from>
    <xdr:to>
      <xdr:col>4</xdr:col>
      <xdr:colOff>396875</xdr:colOff>
      <xdr:row>40</xdr:row>
      <xdr:rowOff>107043</xdr:rowOff>
    </xdr:to>
    <xdr:sp macro="" textlink="">
      <xdr:nvSpPr>
        <xdr:cNvPr id="89" name="円/楕円 88"/>
        <xdr:cNvSpPr/>
      </xdr:nvSpPr>
      <xdr:spPr>
        <a:xfrm>
          <a:off x="30480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91820</xdr:rowOff>
    </xdr:from>
    <xdr:ext cx="762000" cy="259045"/>
    <xdr:sp macro="" textlink="">
      <xdr:nvSpPr>
        <xdr:cNvPr id="90" name="テキスト ボックス 89"/>
        <xdr:cNvSpPr txBox="1"/>
      </xdr:nvSpPr>
      <xdr:spPr>
        <a:xfrm>
          <a:off x="2717800" y="694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136072</xdr:rowOff>
    </xdr:from>
    <xdr:to>
      <xdr:col>3</xdr:col>
      <xdr:colOff>193675</xdr:colOff>
      <xdr:row>41</xdr:row>
      <xdr:rowOff>66222</xdr:rowOff>
    </xdr:to>
    <xdr:sp macro="" textlink="">
      <xdr:nvSpPr>
        <xdr:cNvPr id="91" name="円/楕円 90"/>
        <xdr:cNvSpPr/>
      </xdr:nvSpPr>
      <xdr:spPr>
        <a:xfrm>
          <a:off x="2159000" y="699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50999</xdr:rowOff>
    </xdr:from>
    <xdr:ext cx="762000" cy="259045"/>
    <xdr:sp macro="" textlink="">
      <xdr:nvSpPr>
        <xdr:cNvPr id="92" name="テキスト ボックス 91"/>
        <xdr:cNvSpPr txBox="1"/>
      </xdr:nvSpPr>
      <xdr:spPr>
        <a:xfrm>
          <a:off x="1828800" y="708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8165</xdr:rowOff>
    </xdr:from>
    <xdr:to>
      <xdr:col>1</xdr:col>
      <xdr:colOff>676275</xdr:colOff>
      <xdr:row>41</xdr:row>
      <xdr:rowOff>109765</xdr:rowOff>
    </xdr:to>
    <xdr:sp macro="" textlink="">
      <xdr:nvSpPr>
        <xdr:cNvPr id="93" name="円/楕円 92"/>
        <xdr:cNvSpPr/>
      </xdr:nvSpPr>
      <xdr:spPr>
        <a:xfrm>
          <a:off x="1270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94542</xdr:rowOff>
    </xdr:from>
    <xdr:ext cx="762000" cy="259045"/>
    <xdr:sp macro="" textlink="">
      <xdr:nvSpPr>
        <xdr:cNvPr id="94" name="テキスト ボックス 93"/>
        <xdr:cNvSpPr txBox="1"/>
      </xdr:nvSpPr>
      <xdr:spPr>
        <a:xfrm>
          <a:off x="939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で実施できる事業は職員が積極的に行うことで委託料を削減したり、備品や消耗品の購入費は所管課間でやりくりする等、歳出削減を継続的に実施してきたため、類似団体や県の平均値に比べ高い水準を維持している。今後も委託業務の見直しや備品購入を抑制する取り組みを積極的に行い、歳出削減に努めていきたい。</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107950</xdr:rowOff>
    </xdr:from>
    <xdr:to>
      <xdr:col>24</xdr:col>
      <xdr:colOff>31750</xdr:colOff>
      <xdr:row>22</xdr:row>
      <xdr:rowOff>50800</xdr:rowOff>
    </xdr:to>
    <xdr:cxnSp macro="">
      <xdr:nvCxnSpPr>
        <xdr:cNvPr id="122" name="直線コネクタ 121"/>
        <xdr:cNvCxnSpPr/>
      </xdr:nvCxnSpPr>
      <xdr:spPr>
        <a:xfrm flipV="1">
          <a:off x="16510000" y="2679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22877</xdr:rowOff>
    </xdr:from>
    <xdr:ext cx="762000" cy="259045"/>
    <xdr:sp macro="" textlink="">
      <xdr:nvSpPr>
        <xdr:cNvPr id="125" name="物件費最大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15</xdr:row>
      <xdr:rowOff>107950</xdr:rowOff>
    </xdr:from>
    <xdr:to>
      <xdr:col>24</xdr:col>
      <xdr:colOff>120650</xdr:colOff>
      <xdr:row>15</xdr:row>
      <xdr:rowOff>107950</xdr:rowOff>
    </xdr:to>
    <xdr:cxnSp macro="">
      <xdr:nvCxnSpPr>
        <xdr:cNvPr id="126" name="直線コネクタ 125"/>
        <xdr:cNvCxnSpPr/>
      </xdr:nvCxnSpPr>
      <xdr:spPr>
        <a:xfrm>
          <a:off x="16421100" y="267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46990</xdr:rowOff>
    </xdr:from>
    <xdr:to>
      <xdr:col>24</xdr:col>
      <xdr:colOff>31750</xdr:colOff>
      <xdr:row>15</xdr:row>
      <xdr:rowOff>130810</xdr:rowOff>
    </xdr:to>
    <xdr:cxnSp macro="">
      <xdr:nvCxnSpPr>
        <xdr:cNvPr id="127" name="直線コネクタ 126"/>
        <xdr:cNvCxnSpPr/>
      </xdr:nvCxnSpPr>
      <xdr:spPr>
        <a:xfrm>
          <a:off x="15671800" y="26187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154957</xdr:rowOff>
    </xdr:from>
    <xdr:ext cx="762000" cy="259045"/>
    <xdr:sp macro="" textlink="">
      <xdr:nvSpPr>
        <xdr:cNvPr id="128" name="物件費平均値テキスト"/>
        <xdr:cNvSpPr txBox="1"/>
      </xdr:nvSpPr>
      <xdr:spPr>
        <a:xfrm>
          <a:off x="16598900" y="289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11430</xdr:rowOff>
    </xdr:from>
    <xdr:to>
      <xdr:col>24</xdr:col>
      <xdr:colOff>82550</xdr:colOff>
      <xdr:row>17</xdr:row>
      <xdr:rowOff>113030</xdr:rowOff>
    </xdr:to>
    <xdr:sp macro="" textlink="">
      <xdr:nvSpPr>
        <xdr:cNvPr id="129" name="フローチャート : 判断 128"/>
        <xdr:cNvSpPr/>
      </xdr:nvSpPr>
      <xdr:spPr>
        <a:xfrm>
          <a:off x="164592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58420</xdr:rowOff>
    </xdr:from>
    <xdr:to>
      <xdr:col>22</xdr:col>
      <xdr:colOff>565150</xdr:colOff>
      <xdr:row>15</xdr:row>
      <xdr:rowOff>46990</xdr:rowOff>
    </xdr:to>
    <xdr:cxnSp macro="">
      <xdr:nvCxnSpPr>
        <xdr:cNvPr id="130" name="直線コネクタ 129"/>
        <xdr:cNvCxnSpPr/>
      </xdr:nvCxnSpPr>
      <xdr:spPr>
        <a:xfrm>
          <a:off x="14782800" y="2458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99060</xdr:rowOff>
    </xdr:from>
    <xdr:to>
      <xdr:col>22</xdr:col>
      <xdr:colOff>615950</xdr:colOff>
      <xdr:row>17</xdr:row>
      <xdr:rowOff>29210</xdr:rowOff>
    </xdr:to>
    <xdr:sp macro="" textlink="">
      <xdr:nvSpPr>
        <xdr:cNvPr id="131" name="フローチャート : 判断 130"/>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13987</xdr:rowOff>
    </xdr:from>
    <xdr:ext cx="736600" cy="259045"/>
    <xdr:sp macro="" textlink="">
      <xdr:nvSpPr>
        <xdr:cNvPr id="132" name="テキスト ボックス 131"/>
        <xdr:cNvSpPr txBox="1"/>
      </xdr:nvSpPr>
      <xdr:spPr>
        <a:xfrm>
          <a:off x="15290800" y="292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27940</xdr:rowOff>
    </xdr:from>
    <xdr:to>
      <xdr:col>21</xdr:col>
      <xdr:colOff>361950</xdr:colOff>
      <xdr:row>14</xdr:row>
      <xdr:rowOff>58420</xdr:rowOff>
    </xdr:to>
    <xdr:cxnSp macro="">
      <xdr:nvCxnSpPr>
        <xdr:cNvPr id="133" name="直線コネクタ 132"/>
        <xdr:cNvCxnSpPr/>
      </xdr:nvCxnSpPr>
      <xdr:spPr>
        <a:xfrm>
          <a:off x="13893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4" name="フローチャート : 判断 133"/>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101617</xdr:rowOff>
    </xdr:from>
    <xdr:ext cx="762000" cy="259045"/>
    <xdr:sp macro="" textlink="">
      <xdr:nvSpPr>
        <xdr:cNvPr id="135" name="テキスト ボックス 134"/>
        <xdr:cNvSpPr txBox="1"/>
      </xdr:nvSpPr>
      <xdr:spPr>
        <a:xfrm>
          <a:off x="14401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27940</xdr:rowOff>
    </xdr:from>
    <xdr:to>
      <xdr:col>20</xdr:col>
      <xdr:colOff>158750</xdr:colOff>
      <xdr:row>14</xdr:row>
      <xdr:rowOff>58420</xdr:rowOff>
    </xdr:to>
    <xdr:cxnSp macro="">
      <xdr:nvCxnSpPr>
        <xdr:cNvPr id="136" name="直線コネクタ 135"/>
        <xdr:cNvCxnSpPr/>
      </xdr:nvCxnSpPr>
      <xdr:spPr>
        <a:xfrm flipV="1">
          <a:off x="13004800" y="2428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39" name="フローチャート : 判断 138"/>
        <xdr:cNvSpPr/>
      </xdr:nvSpPr>
      <xdr:spPr>
        <a:xfrm>
          <a:off x="12954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113047</xdr:rowOff>
    </xdr:from>
    <xdr:ext cx="762000" cy="259045"/>
    <xdr:sp macro="" textlink="">
      <xdr:nvSpPr>
        <xdr:cNvPr id="140" name="テキスト ボックス 139"/>
        <xdr:cNvSpPr txBox="1"/>
      </xdr:nvSpPr>
      <xdr:spPr>
        <a:xfrm>
          <a:off x="12623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6" name="円/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160037</xdr:rowOff>
    </xdr:from>
    <xdr:ext cx="762000" cy="259045"/>
    <xdr:sp macro="" textlink="">
      <xdr:nvSpPr>
        <xdr:cNvPr id="147" name="物件費該当値テキスト"/>
        <xdr:cNvSpPr txBox="1"/>
      </xdr:nvSpPr>
      <xdr:spPr>
        <a:xfrm>
          <a:off x="16598900" y="256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167640</xdr:rowOff>
    </xdr:from>
    <xdr:to>
      <xdr:col>22</xdr:col>
      <xdr:colOff>615950</xdr:colOff>
      <xdr:row>15</xdr:row>
      <xdr:rowOff>97790</xdr:rowOff>
    </xdr:to>
    <xdr:sp macro="" textlink="">
      <xdr:nvSpPr>
        <xdr:cNvPr id="148" name="円/楕円 147"/>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107967</xdr:rowOff>
    </xdr:from>
    <xdr:ext cx="736600" cy="259045"/>
    <xdr:sp macro="" textlink="">
      <xdr:nvSpPr>
        <xdr:cNvPr id="149" name="テキスト ボックス 148"/>
        <xdr:cNvSpPr txBox="1"/>
      </xdr:nvSpPr>
      <xdr:spPr>
        <a:xfrm>
          <a:off x="15290800" y="233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xdr:rowOff>
    </xdr:from>
    <xdr:to>
      <xdr:col>21</xdr:col>
      <xdr:colOff>412750</xdr:colOff>
      <xdr:row>14</xdr:row>
      <xdr:rowOff>109220</xdr:rowOff>
    </xdr:to>
    <xdr:sp macro="" textlink="">
      <xdr:nvSpPr>
        <xdr:cNvPr id="150" name="円/楕円 149"/>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119397</xdr:rowOff>
    </xdr:from>
    <xdr:ext cx="762000" cy="259045"/>
    <xdr:sp macro="" textlink="">
      <xdr:nvSpPr>
        <xdr:cNvPr id="151" name="テキスト ボックス 150"/>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148590</xdr:rowOff>
    </xdr:from>
    <xdr:to>
      <xdr:col>20</xdr:col>
      <xdr:colOff>209550</xdr:colOff>
      <xdr:row>14</xdr:row>
      <xdr:rowOff>78740</xdr:rowOff>
    </xdr:to>
    <xdr:sp macro="" textlink="">
      <xdr:nvSpPr>
        <xdr:cNvPr id="152" name="円/楕円 151"/>
        <xdr:cNvSpPr/>
      </xdr:nvSpPr>
      <xdr:spPr>
        <a:xfrm>
          <a:off x="13843000" y="237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88917</xdr:rowOff>
    </xdr:from>
    <xdr:ext cx="762000" cy="259045"/>
    <xdr:sp macro="" textlink="">
      <xdr:nvSpPr>
        <xdr:cNvPr id="153" name="テキスト ボックス 152"/>
        <xdr:cNvSpPr txBox="1"/>
      </xdr:nvSpPr>
      <xdr:spPr>
        <a:xfrm>
          <a:off x="13512800" y="214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xdr:rowOff>
    </xdr:from>
    <xdr:to>
      <xdr:col>19</xdr:col>
      <xdr:colOff>6350</xdr:colOff>
      <xdr:row>14</xdr:row>
      <xdr:rowOff>109220</xdr:rowOff>
    </xdr:to>
    <xdr:sp macro="" textlink="">
      <xdr:nvSpPr>
        <xdr:cNvPr id="154" name="円/楕円 153"/>
        <xdr:cNvSpPr/>
      </xdr:nvSpPr>
      <xdr:spPr>
        <a:xfrm>
          <a:off x="12954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119397</xdr:rowOff>
    </xdr:from>
    <xdr:ext cx="762000" cy="259045"/>
    <xdr:sp macro="" textlink="">
      <xdr:nvSpPr>
        <xdr:cNvPr id="155" name="テキスト ボックス 154"/>
        <xdr:cNvSpPr txBox="1"/>
      </xdr:nvSpPr>
      <xdr:spPr>
        <a:xfrm>
          <a:off x="12623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扶助費は前年度から数値が変動していないが、全国平均や県平均と比較して下回っている。臨時福祉給付金や子育て世帯臨時特例給付金事業等により扶助費全体としては前年度比から</a:t>
          </a:r>
          <a:r>
            <a:rPr kumimoji="1" lang="en-US" altLang="ja-JP" sz="1300">
              <a:latin typeface="ＭＳ Ｐゴシック"/>
            </a:rPr>
            <a:t>9.2</a:t>
          </a:r>
          <a:r>
            <a:rPr kumimoji="1" lang="ja-JP" altLang="en-US" sz="1300">
              <a:latin typeface="ＭＳ Ｐゴシック"/>
            </a:rPr>
            <a:t>％増加しているが、補助金を活用した事業を中心に増額している。今後も補助金制度を活用しつつ一般財源の負担の抑制を図っていきたい。</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146050</xdr:rowOff>
    </xdr:from>
    <xdr:to>
      <xdr:col>7</xdr:col>
      <xdr:colOff>15875</xdr:colOff>
      <xdr:row>61</xdr:row>
      <xdr:rowOff>50800</xdr:rowOff>
    </xdr:to>
    <xdr:cxnSp macro="">
      <xdr:nvCxnSpPr>
        <xdr:cNvPr id="183" name="直線コネクタ 182"/>
        <xdr:cNvCxnSpPr/>
      </xdr:nvCxnSpPr>
      <xdr:spPr>
        <a:xfrm flipV="1">
          <a:off x="4826000" y="90614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6</xdr:col>
      <xdr:colOff>612775</xdr:colOff>
      <xdr:row>52</xdr:row>
      <xdr:rowOff>146050</xdr:rowOff>
    </xdr:from>
    <xdr:to>
      <xdr:col>7</xdr:col>
      <xdr:colOff>104775</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55</xdr:row>
      <xdr:rowOff>107950</xdr:rowOff>
    </xdr:to>
    <xdr:cxnSp macro="">
      <xdr:nvCxnSpPr>
        <xdr:cNvPr id="188" name="直線コネクタ 187"/>
        <xdr:cNvCxnSpPr/>
      </xdr:nvCxnSpPr>
      <xdr:spPr>
        <a:xfrm>
          <a:off x="3987800" y="953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0" name="フローチャート :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146050</xdr:rowOff>
    </xdr:to>
    <xdr:cxnSp macro="">
      <xdr:nvCxnSpPr>
        <xdr:cNvPr id="191" name="直線コネクタ 190"/>
        <xdr:cNvCxnSpPr/>
      </xdr:nvCxnSpPr>
      <xdr:spPr>
        <a:xfrm flipV="1">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92" name="フローチャート : 判断 191"/>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3" name="テキスト ボックス 192"/>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146050</xdr:rowOff>
    </xdr:to>
    <xdr:cxnSp macro="">
      <xdr:nvCxnSpPr>
        <xdr:cNvPr id="194" name="直線コネクタ 193"/>
        <xdr:cNvCxnSpPr/>
      </xdr:nvCxnSpPr>
      <xdr:spPr>
        <a:xfrm>
          <a:off x="2209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5" name="フローチャート : 判断 194"/>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6" name="テキスト ボックス 195"/>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165100</xdr:rowOff>
    </xdr:from>
    <xdr:to>
      <xdr:col>3</xdr:col>
      <xdr:colOff>142875</xdr:colOff>
      <xdr:row>55</xdr:row>
      <xdr:rowOff>69850</xdr:rowOff>
    </xdr:to>
    <xdr:cxnSp macro="">
      <xdr:nvCxnSpPr>
        <xdr:cNvPr id="197" name="直線コネクタ 196"/>
        <xdr:cNvCxnSpPr/>
      </xdr:nvCxnSpPr>
      <xdr:spPr>
        <a:xfrm>
          <a:off x="1320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95250</xdr:rowOff>
    </xdr:from>
    <xdr:to>
      <xdr:col>3</xdr:col>
      <xdr:colOff>193675</xdr:colOff>
      <xdr:row>56</xdr:row>
      <xdr:rowOff>25400</xdr:rowOff>
    </xdr:to>
    <xdr:sp macro="" textlink="">
      <xdr:nvSpPr>
        <xdr:cNvPr id="198" name="フローチャート : 判断 197"/>
        <xdr:cNvSpPr/>
      </xdr:nvSpPr>
      <xdr:spPr>
        <a:xfrm>
          <a:off x="2159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199" name="テキスト ボックス 198"/>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00" name="フローチャート : 判断 199"/>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01" name="テキスト ボックス 200"/>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207" name="円/楕円 206"/>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73677</xdr:rowOff>
    </xdr:from>
    <xdr:ext cx="762000" cy="259045"/>
    <xdr:sp macro="" textlink="">
      <xdr:nvSpPr>
        <xdr:cNvPr id="208"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9" name="円/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1" name="円/楕円 210"/>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2" name="テキスト ボックス 211"/>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3" name="円/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4" name="テキスト ボックス 213"/>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15" name="円/楕円 214"/>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16" name="テキスト ボックス 215"/>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類似団体の平均値を下回っているが、歳出額が近年増加傾向にある。神川町には</a:t>
          </a:r>
          <a:r>
            <a:rPr kumimoji="1" lang="ja-JP" altLang="ja-JP" sz="1300">
              <a:solidFill>
                <a:schemeClr val="dk1"/>
              </a:solidFill>
              <a:effectLst/>
              <a:latin typeface="+mn-lt"/>
              <a:ea typeface="+mn-ea"/>
              <a:cs typeface="+mn-cs"/>
            </a:rPr>
            <a:t>特別会計８事業及び公営企業会計の水道事業</a:t>
          </a:r>
          <a:r>
            <a:rPr kumimoji="1" lang="ja-JP" altLang="en-US" sz="1300">
              <a:solidFill>
                <a:schemeClr val="dk1"/>
              </a:solidFill>
              <a:effectLst/>
              <a:latin typeface="+mn-lt"/>
              <a:ea typeface="+mn-ea"/>
              <a:cs typeface="+mn-cs"/>
            </a:rPr>
            <a:t>があるが、各会計への繰出金の増加が主な要因である。国民健康保険事業勘定特別会計、介護保険特別会計等の特別会計の財政状況に注意し制度運用の適正化に努め、繰出し金の抑制を図っていきたい。</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60</xdr:row>
      <xdr:rowOff>119380</xdr:rowOff>
    </xdr:to>
    <xdr:cxnSp macro="">
      <xdr:nvCxnSpPr>
        <xdr:cNvPr id="244" name="直線コネクタ 243"/>
        <xdr:cNvCxnSpPr/>
      </xdr:nvCxnSpPr>
      <xdr:spPr>
        <a:xfrm flipV="1">
          <a:off x="16510000" y="92252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56</xdr:row>
      <xdr:rowOff>58420</xdr:rowOff>
    </xdr:to>
    <xdr:cxnSp macro="">
      <xdr:nvCxnSpPr>
        <xdr:cNvPr id="249" name="直線コネクタ 248"/>
        <xdr:cNvCxnSpPr/>
      </xdr:nvCxnSpPr>
      <xdr:spPr>
        <a:xfrm>
          <a:off x="15671800" y="958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50"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51" name="フローチャート :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39370</xdr:rowOff>
    </xdr:from>
    <xdr:to>
      <xdr:col>22</xdr:col>
      <xdr:colOff>565150</xdr:colOff>
      <xdr:row>55</xdr:row>
      <xdr:rowOff>153670</xdr:rowOff>
    </xdr:to>
    <xdr:cxnSp macro="">
      <xdr:nvCxnSpPr>
        <xdr:cNvPr id="252" name="直線コネクタ 251"/>
        <xdr:cNvCxnSpPr/>
      </xdr:nvCxnSpPr>
      <xdr:spPr>
        <a:xfrm>
          <a:off x="14782800" y="94691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3" name="フローチャート : 判断 252"/>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4" name="テキスト ボックス 253"/>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165100</xdr:rowOff>
    </xdr:from>
    <xdr:to>
      <xdr:col>21</xdr:col>
      <xdr:colOff>361950</xdr:colOff>
      <xdr:row>55</xdr:row>
      <xdr:rowOff>39370</xdr:rowOff>
    </xdr:to>
    <xdr:cxnSp macro="">
      <xdr:nvCxnSpPr>
        <xdr:cNvPr id="255" name="直線コネクタ 254"/>
        <xdr:cNvCxnSpPr/>
      </xdr:nvCxnSpPr>
      <xdr:spPr>
        <a:xfrm>
          <a:off x="13893800" y="9423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6" name="フローチャート :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111760</xdr:rowOff>
    </xdr:from>
    <xdr:to>
      <xdr:col>20</xdr:col>
      <xdr:colOff>158750</xdr:colOff>
      <xdr:row>54</xdr:row>
      <xdr:rowOff>165100</xdr:rowOff>
    </xdr:to>
    <xdr:cxnSp macro="">
      <xdr:nvCxnSpPr>
        <xdr:cNvPr id="258" name="直線コネクタ 257"/>
        <xdr:cNvCxnSpPr/>
      </xdr:nvCxnSpPr>
      <xdr:spPr>
        <a:xfrm>
          <a:off x="13004800" y="9370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9" name="フローチャート : 判断 258"/>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60" name="テキスト ボックス 259"/>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1" name="フローチャート : 判断 260"/>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2" name="テキスト ボックス 261"/>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8" name="円/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102870</xdr:rowOff>
    </xdr:from>
    <xdr:to>
      <xdr:col>22</xdr:col>
      <xdr:colOff>615950</xdr:colOff>
      <xdr:row>56</xdr:row>
      <xdr:rowOff>33020</xdr:rowOff>
    </xdr:to>
    <xdr:sp macro="" textlink="">
      <xdr:nvSpPr>
        <xdr:cNvPr id="270" name="円/楕円 269"/>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43197</xdr:rowOff>
    </xdr:from>
    <xdr:ext cx="736600" cy="259045"/>
    <xdr:sp macro="" textlink="">
      <xdr:nvSpPr>
        <xdr:cNvPr id="271" name="テキスト ボックス 270"/>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160020</xdr:rowOff>
    </xdr:from>
    <xdr:to>
      <xdr:col>21</xdr:col>
      <xdr:colOff>412750</xdr:colOff>
      <xdr:row>55</xdr:row>
      <xdr:rowOff>90170</xdr:rowOff>
    </xdr:to>
    <xdr:sp macro="" textlink="">
      <xdr:nvSpPr>
        <xdr:cNvPr id="272" name="円/楕円 271"/>
        <xdr:cNvSpPr/>
      </xdr:nvSpPr>
      <xdr:spPr>
        <a:xfrm>
          <a:off x="14732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100347</xdr:rowOff>
    </xdr:from>
    <xdr:ext cx="762000" cy="259045"/>
    <xdr:sp macro="" textlink="">
      <xdr:nvSpPr>
        <xdr:cNvPr id="273" name="テキスト ボックス 272"/>
        <xdr:cNvSpPr txBox="1"/>
      </xdr:nvSpPr>
      <xdr:spPr>
        <a:xfrm>
          <a:off x="14401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114300</xdr:rowOff>
    </xdr:from>
    <xdr:to>
      <xdr:col>20</xdr:col>
      <xdr:colOff>209550</xdr:colOff>
      <xdr:row>55</xdr:row>
      <xdr:rowOff>44450</xdr:rowOff>
    </xdr:to>
    <xdr:sp macro="" textlink="">
      <xdr:nvSpPr>
        <xdr:cNvPr id="274" name="円/楕円 273"/>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75" name="テキスト ボックス 274"/>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60960</xdr:rowOff>
    </xdr:from>
    <xdr:to>
      <xdr:col>19</xdr:col>
      <xdr:colOff>6350</xdr:colOff>
      <xdr:row>54</xdr:row>
      <xdr:rowOff>162560</xdr:rowOff>
    </xdr:to>
    <xdr:sp macro="" textlink="">
      <xdr:nvSpPr>
        <xdr:cNvPr id="276" name="円/楕円 275"/>
        <xdr:cNvSpPr/>
      </xdr:nvSpPr>
      <xdr:spPr>
        <a:xfrm>
          <a:off x="12954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1287</xdr:rowOff>
    </xdr:from>
    <xdr:ext cx="762000" cy="259045"/>
    <xdr:sp macro="" textlink="">
      <xdr:nvSpPr>
        <xdr:cNvPr id="277" name="テキスト ボックス 276"/>
        <xdr:cNvSpPr txBox="1"/>
      </xdr:nvSpPr>
      <xdr:spPr>
        <a:xfrm>
          <a:off x="12623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団体への補助を２ヶ年にわたり３０％減額する措置を平成１９年度、２０年度に行い補助費を減少させていたが、いまだ類似団体の平均を上回り続けている。この要因の一つは、一部事務組合への負担金や土地改良区に対する補助金が他団体と比べて高い水準となっているためだと思われる。しかし土地改良区の地方債償還額を町が負担しているが近年償還が終了する為、それに伴い補助費の総額が抑制されると予想される。その他の団体への補助金も継続して精査して歳出削減に努めたい。</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41</xdr:row>
      <xdr:rowOff>69850</xdr:rowOff>
    </xdr:to>
    <xdr:cxnSp macro="">
      <xdr:nvCxnSpPr>
        <xdr:cNvPr id="305" name="直線コネクタ 304"/>
        <xdr:cNvCxnSpPr/>
      </xdr:nvCxnSpPr>
      <xdr:spPr>
        <a:xfrm flipV="1">
          <a:off x="16510000" y="59029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6"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7" name="直線コネクタ 306"/>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08"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09" name="直線コネクタ 308"/>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146050</xdr:rowOff>
    </xdr:from>
    <xdr:to>
      <xdr:col>24</xdr:col>
      <xdr:colOff>31750</xdr:colOff>
      <xdr:row>38</xdr:row>
      <xdr:rowOff>27940</xdr:rowOff>
    </xdr:to>
    <xdr:cxnSp macro="">
      <xdr:nvCxnSpPr>
        <xdr:cNvPr id="310" name="直線コネクタ 309"/>
        <xdr:cNvCxnSpPr/>
      </xdr:nvCxnSpPr>
      <xdr:spPr>
        <a:xfrm flipV="1">
          <a:off x="15671800" y="64897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35577</xdr:rowOff>
    </xdr:from>
    <xdr:ext cx="762000" cy="259045"/>
    <xdr:sp macro="" textlink="">
      <xdr:nvSpPr>
        <xdr:cNvPr id="311"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12" name="フローチャート :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27940</xdr:rowOff>
    </xdr:from>
    <xdr:to>
      <xdr:col>22</xdr:col>
      <xdr:colOff>565150</xdr:colOff>
      <xdr:row>38</xdr:row>
      <xdr:rowOff>73660</xdr:rowOff>
    </xdr:to>
    <xdr:cxnSp macro="">
      <xdr:nvCxnSpPr>
        <xdr:cNvPr id="313" name="直線コネクタ 312"/>
        <xdr:cNvCxnSpPr/>
      </xdr:nvCxnSpPr>
      <xdr:spPr>
        <a:xfrm flipV="1">
          <a:off x="14782800" y="6543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4" name="フローチャート : 判断 313"/>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5" name="テキスト ボックス 314"/>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73660</xdr:rowOff>
    </xdr:from>
    <xdr:to>
      <xdr:col>21</xdr:col>
      <xdr:colOff>361950</xdr:colOff>
      <xdr:row>38</xdr:row>
      <xdr:rowOff>88900</xdr:rowOff>
    </xdr:to>
    <xdr:cxnSp macro="">
      <xdr:nvCxnSpPr>
        <xdr:cNvPr id="316" name="直線コネクタ 315"/>
        <xdr:cNvCxnSpPr/>
      </xdr:nvCxnSpPr>
      <xdr:spPr>
        <a:xfrm flipV="1">
          <a:off x="13893800" y="65887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129540</xdr:rowOff>
    </xdr:from>
    <xdr:to>
      <xdr:col>21</xdr:col>
      <xdr:colOff>412750</xdr:colOff>
      <xdr:row>37</xdr:row>
      <xdr:rowOff>59690</xdr:rowOff>
    </xdr:to>
    <xdr:sp macro="" textlink="">
      <xdr:nvSpPr>
        <xdr:cNvPr id="317" name="フローチャート : 判断 316"/>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69867</xdr:rowOff>
    </xdr:from>
    <xdr:ext cx="762000" cy="259045"/>
    <xdr:sp macro="" textlink="">
      <xdr:nvSpPr>
        <xdr:cNvPr id="318" name="テキスト ボックス 317"/>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38</xdr:row>
      <xdr:rowOff>149860</xdr:rowOff>
    </xdr:to>
    <xdr:cxnSp macro="">
      <xdr:nvCxnSpPr>
        <xdr:cNvPr id="319" name="直線コネクタ 318"/>
        <xdr:cNvCxnSpPr/>
      </xdr:nvCxnSpPr>
      <xdr:spPr>
        <a:xfrm flipV="1">
          <a:off x="13004800" y="660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20" name="フローチャート : 判断 319"/>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77487</xdr:rowOff>
    </xdr:from>
    <xdr:ext cx="762000" cy="259045"/>
    <xdr:sp macro="" textlink="">
      <xdr:nvSpPr>
        <xdr:cNvPr id="321" name="テキスト ボックス 320"/>
        <xdr:cNvSpPr txBox="1"/>
      </xdr:nvSpPr>
      <xdr:spPr>
        <a:xfrm>
          <a:off x="13512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2" name="フローチャート : 判断 321"/>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3" name="テキスト ボックス 322"/>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95250</xdr:rowOff>
    </xdr:from>
    <xdr:to>
      <xdr:col>24</xdr:col>
      <xdr:colOff>82550</xdr:colOff>
      <xdr:row>38</xdr:row>
      <xdr:rowOff>25400</xdr:rowOff>
    </xdr:to>
    <xdr:sp macro="" textlink="">
      <xdr:nvSpPr>
        <xdr:cNvPr id="329" name="円/楕円 328"/>
        <xdr:cNvSpPr/>
      </xdr:nvSpPr>
      <xdr:spPr>
        <a:xfrm>
          <a:off x="164592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67327</xdr:rowOff>
    </xdr:from>
    <xdr:ext cx="762000" cy="259045"/>
    <xdr:sp macro="" textlink="">
      <xdr:nvSpPr>
        <xdr:cNvPr id="330" name="補助費等該当値テキスト"/>
        <xdr:cNvSpPr txBox="1"/>
      </xdr:nvSpPr>
      <xdr:spPr>
        <a:xfrm>
          <a:off x="165989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148590</xdr:rowOff>
    </xdr:from>
    <xdr:to>
      <xdr:col>22</xdr:col>
      <xdr:colOff>615950</xdr:colOff>
      <xdr:row>38</xdr:row>
      <xdr:rowOff>78740</xdr:rowOff>
    </xdr:to>
    <xdr:sp macro="" textlink="">
      <xdr:nvSpPr>
        <xdr:cNvPr id="331" name="円/楕円 330"/>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63517</xdr:rowOff>
    </xdr:from>
    <xdr:ext cx="736600" cy="259045"/>
    <xdr:sp macro="" textlink="">
      <xdr:nvSpPr>
        <xdr:cNvPr id="332" name="テキスト ボックス 331"/>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22860</xdr:rowOff>
    </xdr:from>
    <xdr:to>
      <xdr:col>21</xdr:col>
      <xdr:colOff>412750</xdr:colOff>
      <xdr:row>38</xdr:row>
      <xdr:rowOff>124460</xdr:rowOff>
    </xdr:to>
    <xdr:sp macro="" textlink="">
      <xdr:nvSpPr>
        <xdr:cNvPr id="333" name="円/楕円 332"/>
        <xdr:cNvSpPr/>
      </xdr:nvSpPr>
      <xdr:spPr>
        <a:xfrm>
          <a:off x="14732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109237</xdr:rowOff>
    </xdr:from>
    <xdr:ext cx="762000" cy="259045"/>
    <xdr:sp macro="" textlink="">
      <xdr:nvSpPr>
        <xdr:cNvPr id="334" name="テキスト ボックス 333"/>
        <xdr:cNvSpPr txBox="1"/>
      </xdr:nvSpPr>
      <xdr:spPr>
        <a:xfrm>
          <a:off x="14401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38100</xdr:rowOff>
    </xdr:from>
    <xdr:to>
      <xdr:col>20</xdr:col>
      <xdr:colOff>209550</xdr:colOff>
      <xdr:row>38</xdr:row>
      <xdr:rowOff>139700</xdr:rowOff>
    </xdr:to>
    <xdr:sp macro="" textlink="">
      <xdr:nvSpPr>
        <xdr:cNvPr id="335" name="円/楕円 334"/>
        <xdr:cNvSpPr/>
      </xdr:nvSpPr>
      <xdr:spPr>
        <a:xfrm>
          <a:off x="13843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124477</xdr:rowOff>
    </xdr:from>
    <xdr:ext cx="762000" cy="259045"/>
    <xdr:sp macro="" textlink="">
      <xdr:nvSpPr>
        <xdr:cNvPr id="336" name="テキスト ボックス 335"/>
        <xdr:cNvSpPr txBox="1"/>
      </xdr:nvSpPr>
      <xdr:spPr>
        <a:xfrm>
          <a:off x="13512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37" name="円/楕円 336"/>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38" name="テキスト ボックス 337"/>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９年度から２３年度にかけて財政健全化計画を実施し起債を抑制してきたため、類似団体平均値や県の平均値から大きく下回っているが、公共施設の更新時期を迎え近年統廃合により大規模な建設事業が予定され、公債費総額も前年度比から</a:t>
          </a:r>
          <a:r>
            <a:rPr kumimoji="1" lang="en-US" altLang="ja-JP" sz="1300">
              <a:latin typeface="ＭＳ Ｐゴシック"/>
            </a:rPr>
            <a:t>4.6</a:t>
          </a:r>
          <a:r>
            <a:rPr kumimoji="1" lang="ja-JP" altLang="en-US" sz="1300">
              <a:latin typeface="ＭＳ Ｐゴシック"/>
            </a:rPr>
            <a:t>％増加している。そこで交付税措置率の高い合併特例債や過疎債等を積極的に活用し、町の財源を将来圧迫しないために適正な起債を実施していきたい。</a:t>
          </a: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88900</xdr:rowOff>
    </xdr:to>
    <xdr:cxnSp macro="">
      <xdr:nvCxnSpPr>
        <xdr:cNvPr id="366" name="直線コネクタ 365"/>
        <xdr:cNvCxnSpPr/>
      </xdr:nvCxnSpPr>
      <xdr:spPr>
        <a:xfrm flipV="1">
          <a:off x="4826000" y="125171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60977</xdr:rowOff>
    </xdr:from>
    <xdr:ext cx="762000" cy="259045"/>
    <xdr:sp macro="" textlink="">
      <xdr:nvSpPr>
        <xdr:cNvPr id="367"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6</xdr:col>
      <xdr:colOff>612775</xdr:colOff>
      <xdr:row>80</xdr:row>
      <xdr:rowOff>88900</xdr:rowOff>
    </xdr:from>
    <xdr:to>
      <xdr:col>7</xdr:col>
      <xdr:colOff>104775</xdr:colOff>
      <xdr:row>80</xdr:row>
      <xdr:rowOff>88900</xdr:rowOff>
    </xdr:to>
    <xdr:cxnSp macro="">
      <xdr:nvCxnSpPr>
        <xdr:cNvPr id="368" name="直線コネクタ 367"/>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70" name="直線コネクタ 36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1270</xdr:rowOff>
    </xdr:to>
    <xdr:cxnSp macro="">
      <xdr:nvCxnSpPr>
        <xdr:cNvPr id="371" name="直線コネクタ 370"/>
        <xdr:cNvCxnSpPr/>
      </xdr:nvCxnSpPr>
      <xdr:spPr>
        <a:xfrm>
          <a:off x="3987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151147</xdr:rowOff>
    </xdr:from>
    <xdr:ext cx="762000" cy="259045"/>
    <xdr:sp macro="" textlink="">
      <xdr:nvSpPr>
        <xdr:cNvPr id="372" name="公債費平均値テキスト"/>
        <xdr:cNvSpPr txBox="1"/>
      </xdr:nvSpPr>
      <xdr:spPr>
        <a:xfrm>
          <a:off x="4914900" y="13009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7620</xdr:rowOff>
    </xdr:from>
    <xdr:to>
      <xdr:col>7</xdr:col>
      <xdr:colOff>66675</xdr:colOff>
      <xdr:row>76</xdr:row>
      <xdr:rowOff>109220</xdr:rowOff>
    </xdr:to>
    <xdr:sp macro="" textlink="">
      <xdr:nvSpPr>
        <xdr:cNvPr id="373" name="フローチャート : 判断 372"/>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119380</xdr:rowOff>
    </xdr:from>
    <xdr:to>
      <xdr:col>5</xdr:col>
      <xdr:colOff>549275</xdr:colOff>
      <xdr:row>74</xdr:row>
      <xdr:rowOff>127000</xdr:rowOff>
    </xdr:to>
    <xdr:cxnSp macro="">
      <xdr:nvCxnSpPr>
        <xdr:cNvPr id="374" name="直線コネクタ 373"/>
        <xdr:cNvCxnSpPr/>
      </xdr:nvCxnSpPr>
      <xdr:spPr>
        <a:xfrm>
          <a:off x="3098800" y="12806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60961</xdr:rowOff>
    </xdr:from>
    <xdr:to>
      <xdr:col>5</xdr:col>
      <xdr:colOff>600075</xdr:colOff>
      <xdr:row>76</xdr:row>
      <xdr:rowOff>162561</xdr:rowOff>
    </xdr:to>
    <xdr:sp macro="" textlink="">
      <xdr:nvSpPr>
        <xdr:cNvPr id="375" name="フローチャート : 判断 374"/>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147338</xdr:rowOff>
    </xdr:from>
    <xdr:ext cx="736600" cy="259045"/>
    <xdr:sp macro="" textlink="">
      <xdr:nvSpPr>
        <xdr:cNvPr id="376" name="テキスト ボックス 375"/>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119380</xdr:rowOff>
    </xdr:from>
    <xdr:to>
      <xdr:col>4</xdr:col>
      <xdr:colOff>346075</xdr:colOff>
      <xdr:row>74</xdr:row>
      <xdr:rowOff>134620</xdr:rowOff>
    </xdr:to>
    <xdr:cxnSp macro="">
      <xdr:nvCxnSpPr>
        <xdr:cNvPr id="377" name="直線コネクタ 376"/>
        <xdr:cNvCxnSpPr/>
      </xdr:nvCxnSpPr>
      <xdr:spPr>
        <a:xfrm flipV="1">
          <a:off x="2209800" y="12806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45720</xdr:rowOff>
    </xdr:from>
    <xdr:to>
      <xdr:col>4</xdr:col>
      <xdr:colOff>396875</xdr:colOff>
      <xdr:row>76</xdr:row>
      <xdr:rowOff>147320</xdr:rowOff>
    </xdr:to>
    <xdr:sp macro="" textlink="">
      <xdr:nvSpPr>
        <xdr:cNvPr id="378" name="フローチャート : 判断 377"/>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132097</xdr:rowOff>
    </xdr:from>
    <xdr:ext cx="762000" cy="259045"/>
    <xdr:sp macro="" textlink="">
      <xdr:nvSpPr>
        <xdr:cNvPr id="379" name="テキスト ボックス 378"/>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134620</xdr:rowOff>
    </xdr:from>
    <xdr:to>
      <xdr:col>3</xdr:col>
      <xdr:colOff>142875</xdr:colOff>
      <xdr:row>75</xdr:row>
      <xdr:rowOff>69850</xdr:rowOff>
    </xdr:to>
    <xdr:cxnSp macro="">
      <xdr:nvCxnSpPr>
        <xdr:cNvPr id="380" name="直線コネクタ 379"/>
        <xdr:cNvCxnSpPr/>
      </xdr:nvCxnSpPr>
      <xdr:spPr>
        <a:xfrm flipV="1">
          <a:off x="1320800" y="128219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81" name="フローチャート : 判断 380"/>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2" name="テキスト ボックス 381"/>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3" name="フローチャート : 判断 382"/>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4" name="テキスト ボックス 383"/>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121920</xdr:rowOff>
    </xdr:from>
    <xdr:to>
      <xdr:col>7</xdr:col>
      <xdr:colOff>66675</xdr:colOff>
      <xdr:row>75</xdr:row>
      <xdr:rowOff>52070</xdr:rowOff>
    </xdr:to>
    <xdr:sp macro="" textlink="">
      <xdr:nvSpPr>
        <xdr:cNvPr id="390" name="円/楕円 389"/>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138447</xdr:rowOff>
    </xdr:from>
    <xdr:ext cx="762000" cy="259045"/>
    <xdr:sp macro="" textlink="">
      <xdr:nvSpPr>
        <xdr:cNvPr id="391" name="公債費該当値テキスト"/>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76200</xdr:rowOff>
    </xdr:from>
    <xdr:to>
      <xdr:col>5</xdr:col>
      <xdr:colOff>600075</xdr:colOff>
      <xdr:row>75</xdr:row>
      <xdr:rowOff>6350</xdr:rowOff>
    </xdr:to>
    <xdr:sp macro="" textlink="">
      <xdr:nvSpPr>
        <xdr:cNvPr id="392" name="円/楕円 391"/>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16527</xdr:rowOff>
    </xdr:from>
    <xdr:ext cx="736600" cy="259045"/>
    <xdr:sp macro="" textlink="">
      <xdr:nvSpPr>
        <xdr:cNvPr id="393" name="テキスト ボックス 392"/>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68580</xdr:rowOff>
    </xdr:from>
    <xdr:to>
      <xdr:col>4</xdr:col>
      <xdr:colOff>396875</xdr:colOff>
      <xdr:row>74</xdr:row>
      <xdr:rowOff>170180</xdr:rowOff>
    </xdr:to>
    <xdr:sp macro="" textlink="">
      <xdr:nvSpPr>
        <xdr:cNvPr id="394" name="円/楕円 393"/>
        <xdr:cNvSpPr/>
      </xdr:nvSpPr>
      <xdr:spPr>
        <a:xfrm>
          <a:off x="3048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8907</xdr:rowOff>
    </xdr:from>
    <xdr:ext cx="762000" cy="259045"/>
    <xdr:sp macro="" textlink="">
      <xdr:nvSpPr>
        <xdr:cNvPr id="395" name="テキスト ボックス 394"/>
        <xdr:cNvSpPr txBox="1"/>
      </xdr:nvSpPr>
      <xdr:spPr>
        <a:xfrm>
          <a:off x="2717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83820</xdr:rowOff>
    </xdr:from>
    <xdr:to>
      <xdr:col>3</xdr:col>
      <xdr:colOff>193675</xdr:colOff>
      <xdr:row>75</xdr:row>
      <xdr:rowOff>13970</xdr:rowOff>
    </xdr:to>
    <xdr:sp macro="" textlink="">
      <xdr:nvSpPr>
        <xdr:cNvPr id="396" name="円/楕円 395"/>
        <xdr:cNvSpPr/>
      </xdr:nvSpPr>
      <xdr:spPr>
        <a:xfrm>
          <a:off x="2159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24147</xdr:rowOff>
    </xdr:from>
    <xdr:ext cx="762000" cy="259045"/>
    <xdr:sp macro="" textlink="">
      <xdr:nvSpPr>
        <xdr:cNvPr id="397" name="テキスト ボックス 396"/>
        <xdr:cNvSpPr txBox="1"/>
      </xdr:nvSpPr>
      <xdr:spPr>
        <a:xfrm>
          <a:off x="18288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19050</xdr:rowOff>
    </xdr:from>
    <xdr:to>
      <xdr:col>1</xdr:col>
      <xdr:colOff>676275</xdr:colOff>
      <xdr:row>75</xdr:row>
      <xdr:rowOff>120650</xdr:rowOff>
    </xdr:to>
    <xdr:sp macro="" textlink="">
      <xdr:nvSpPr>
        <xdr:cNvPr id="398" name="円/楕円 397"/>
        <xdr:cNvSpPr/>
      </xdr:nvSpPr>
      <xdr:spPr>
        <a:xfrm>
          <a:off x="1270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130827</xdr:rowOff>
    </xdr:from>
    <xdr:ext cx="762000" cy="259045"/>
    <xdr:sp macro="" textlink="">
      <xdr:nvSpPr>
        <xdr:cNvPr id="399" name="テキスト ボックス 398"/>
        <xdr:cNvSpPr txBox="1"/>
      </xdr:nvSpPr>
      <xdr:spPr>
        <a:xfrm>
          <a:off x="939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平成２６年度は投資的経費の増加が見られ、前年度比から</a:t>
          </a:r>
          <a:r>
            <a:rPr kumimoji="1" lang="en-US" altLang="ja-JP" sz="1200">
              <a:latin typeface="ＭＳ Ｐゴシック"/>
            </a:rPr>
            <a:t>49.0</a:t>
          </a:r>
          <a:r>
            <a:rPr kumimoji="1" lang="ja-JP" altLang="en-US" sz="1200">
              <a:latin typeface="ＭＳ Ｐゴシック"/>
            </a:rPr>
            <a:t>％増額し類似団体を１．０ポイント上回ってしまった。これは普通建設事業費の増加が主な要因によるものである。しかしその内訳も補助対象事業費の経費は前年度比から１４４．３％増額しているため、補助金を積極的に活用しているという側面もある。今後公共施設の更新期を迎え統廃合による大規模な建設事業が予定されているが、補助金制度を積極的に活用して、歳出総額は多額となっていても町の負担である一般財源の歳出削減に努めたい。</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33274</xdr:rowOff>
    </xdr:from>
    <xdr:to>
      <xdr:col>24</xdr:col>
      <xdr:colOff>31750</xdr:colOff>
      <xdr:row>79</xdr:row>
      <xdr:rowOff>161289</xdr:rowOff>
    </xdr:to>
    <xdr:cxnSp macro="">
      <xdr:nvCxnSpPr>
        <xdr:cNvPr id="425" name="直線コネクタ 424"/>
        <xdr:cNvCxnSpPr/>
      </xdr:nvCxnSpPr>
      <xdr:spPr>
        <a:xfrm flipV="1">
          <a:off x="16510000" y="12549124"/>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133366</xdr:rowOff>
    </xdr:from>
    <xdr:ext cx="762000" cy="259045"/>
    <xdr:sp macro="" textlink="">
      <xdr:nvSpPr>
        <xdr:cNvPr id="426" name="公債費以外最小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628650</xdr:colOff>
      <xdr:row>79</xdr:row>
      <xdr:rowOff>161289</xdr:rowOff>
    </xdr:from>
    <xdr:to>
      <xdr:col>24</xdr:col>
      <xdr:colOff>120650</xdr:colOff>
      <xdr:row>79</xdr:row>
      <xdr:rowOff>161289</xdr:rowOff>
    </xdr:to>
    <xdr:cxnSp macro="">
      <xdr:nvCxnSpPr>
        <xdr:cNvPr id="427" name="直線コネクタ 426"/>
        <xdr:cNvCxnSpPr/>
      </xdr:nvCxnSpPr>
      <xdr:spPr>
        <a:xfrm>
          <a:off x="16421100" y="13705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119651</xdr:rowOff>
    </xdr:from>
    <xdr:ext cx="762000" cy="259045"/>
    <xdr:sp macro="" textlink="">
      <xdr:nvSpPr>
        <xdr:cNvPr id="428"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23</xdr:col>
      <xdr:colOff>628650</xdr:colOff>
      <xdr:row>73</xdr:row>
      <xdr:rowOff>33274</xdr:rowOff>
    </xdr:from>
    <xdr:to>
      <xdr:col>24</xdr:col>
      <xdr:colOff>120650</xdr:colOff>
      <xdr:row>73</xdr:row>
      <xdr:rowOff>33274</xdr:rowOff>
    </xdr:to>
    <xdr:cxnSp macro="">
      <xdr:nvCxnSpPr>
        <xdr:cNvPr id="429" name="直線コネクタ 428"/>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49276</xdr:rowOff>
    </xdr:to>
    <xdr:cxnSp macro="">
      <xdr:nvCxnSpPr>
        <xdr:cNvPr id="430" name="直線コネクタ 429"/>
        <xdr:cNvCxnSpPr/>
      </xdr:nvCxnSpPr>
      <xdr:spPr>
        <a:xfrm>
          <a:off x="15671800" y="13042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16273</xdr:rowOff>
    </xdr:from>
    <xdr:ext cx="762000" cy="259045"/>
    <xdr:sp macro="" textlink="">
      <xdr:nvSpPr>
        <xdr:cNvPr id="431" name="公債費以外平均値テキスト"/>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44196</xdr:rowOff>
    </xdr:from>
    <xdr:to>
      <xdr:col>24</xdr:col>
      <xdr:colOff>82550</xdr:colOff>
      <xdr:row>76</xdr:row>
      <xdr:rowOff>145796</xdr:rowOff>
    </xdr:to>
    <xdr:sp macro="" textlink="">
      <xdr:nvSpPr>
        <xdr:cNvPr id="432" name="フローチャート : 判断 431"/>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76</xdr:row>
      <xdr:rowOff>12700</xdr:rowOff>
    </xdr:to>
    <xdr:cxnSp macro="">
      <xdr:nvCxnSpPr>
        <xdr:cNvPr id="433" name="直線コネクタ 432"/>
        <xdr:cNvCxnSpPr/>
      </xdr:nvCxnSpPr>
      <xdr:spPr>
        <a:xfrm>
          <a:off x="14782800" y="129148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92202</xdr:rowOff>
    </xdr:from>
    <xdr:to>
      <xdr:col>22</xdr:col>
      <xdr:colOff>615950</xdr:colOff>
      <xdr:row>76</xdr:row>
      <xdr:rowOff>22352</xdr:rowOff>
    </xdr:to>
    <xdr:sp macro="" textlink="">
      <xdr:nvSpPr>
        <xdr:cNvPr id="434" name="フローチャート : 判断 433"/>
        <xdr:cNvSpPr/>
      </xdr:nvSpPr>
      <xdr:spPr>
        <a:xfrm>
          <a:off x="15621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32529</xdr:rowOff>
    </xdr:from>
    <xdr:ext cx="736600" cy="259045"/>
    <xdr:sp macro="" textlink="">
      <xdr:nvSpPr>
        <xdr:cNvPr id="435" name="テキスト ボックス 434"/>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56134</xdr:rowOff>
    </xdr:from>
    <xdr:to>
      <xdr:col>21</xdr:col>
      <xdr:colOff>361950</xdr:colOff>
      <xdr:row>75</xdr:row>
      <xdr:rowOff>56134</xdr:rowOff>
    </xdr:to>
    <xdr:cxnSp macro="">
      <xdr:nvCxnSpPr>
        <xdr:cNvPr id="436" name="直線コネクタ 435"/>
        <xdr:cNvCxnSpPr/>
      </xdr:nvCxnSpPr>
      <xdr:spPr>
        <a:xfrm>
          <a:off x="13893800" y="129148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64770</xdr:rowOff>
    </xdr:from>
    <xdr:to>
      <xdr:col>21</xdr:col>
      <xdr:colOff>412750</xdr:colOff>
      <xdr:row>75</xdr:row>
      <xdr:rowOff>166370</xdr:rowOff>
    </xdr:to>
    <xdr:sp macro="" textlink="">
      <xdr:nvSpPr>
        <xdr:cNvPr id="437" name="フローチャート : 判断 436"/>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151147</xdr:rowOff>
    </xdr:from>
    <xdr:ext cx="762000" cy="259045"/>
    <xdr:sp macro="" textlink="">
      <xdr:nvSpPr>
        <xdr:cNvPr id="438" name="テキスト ボックス 437"/>
        <xdr:cNvSpPr txBox="1"/>
      </xdr:nvSpPr>
      <xdr:spPr>
        <a:xfrm>
          <a:off x="14401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56134</xdr:rowOff>
    </xdr:from>
    <xdr:to>
      <xdr:col>20</xdr:col>
      <xdr:colOff>158750</xdr:colOff>
      <xdr:row>75</xdr:row>
      <xdr:rowOff>78994</xdr:rowOff>
    </xdr:to>
    <xdr:cxnSp macro="">
      <xdr:nvCxnSpPr>
        <xdr:cNvPr id="439" name="直線コネクタ 438"/>
        <xdr:cNvCxnSpPr/>
      </xdr:nvCxnSpPr>
      <xdr:spPr>
        <a:xfrm flipV="1">
          <a:off x="13004800" y="129148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92202</xdr:rowOff>
    </xdr:from>
    <xdr:to>
      <xdr:col>20</xdr:col>
      <xdr:colOff>209550</xdr:colOff>
      <xdr:row>76</xdr:row>
      <xdr:rowOff>22352</xdr:rowOff>
    </xdr:to>
    <xdr:sp macro="" textlink="">
      <xdr:nvSpPr>
        <xdr:cNvPr id="440" name="フローチャート : 判断 439"/>
        <xdr:cNvSpPr/>
      </xdr:nvSpPr>
      <xdr:spPr>
        <a:xfrm>
          <a:off x="13843000" y="1295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41" name="テキスト ボックス 440"/>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144780</xdr:rowOff>
    </xdr:from>
    <xdr:to>
      <xdr:col>19</xdr:col>
      <xdr:colOff>6350</xdr:colOff>
      <xdr:row>75</xdr:row>
      <xdr:rowOff>74930</xdr:rowOff>
    </xdr:to>
    <xdr:sp macro="" textlink="">
      <xdr:nvSpPr>
        <xdr:cNvPr id="442" name="フローチャート : 判断 441"/>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85107</xdr:rowOff>
    </xdr:from>
    <xdr:ext cx="762000" cy="259045"/>
    <xdr:sp macro="" textlink="">
      <xdr:nvSpPr>
        <xdr:cNvPr id="443" name="テキスト ボックス 442"/>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169926</xdr:rowOff>
    </xdr:from>
    <xdr:to>
      <xdr:col>24</xdr:col>
      <xdr:colOff>82550</xdr:colOff>
      <xdr:row>76</xdr:row>
      <xdr:rowOff>100076</xdr:rowOff>
    </xdr:to>
    <xdr:sp macro="" textlink="">
      <xdr:nvSpPr>
        <xdr:cNvPr id="449" name="円/楕円 448"/>
        <xdr:cNvSpPr/>
      </xdr:nvSpPr>
      <xdr:spPr>
        <a:xfrm>
          <a:off x="16459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15003</xdr:rowOff>
    </xdr:from>
    <xdr:ext cx="762000" cy="259045"/>
    <xdr:sp macro="" textlink="">
      <xdr:nvSpPr>
        <xdr:cNvPr id="450" name="公債費以外該当値テキスト"/>
        <xdr:cNvSpPr txBox="1"/>
      </xdr:nvSpPr>
      <xdr:spPr>
        <a:xfrm>
          <a:off x="16598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51" name="円/楕円 450"/>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52" name="テキスト ボックス 451"/>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xdr:rowOff>
    </xdr:from>
    <xdr:to>
      <xdr:col>21</xdr:col>
      <xdr:colOff>412750</xdr:colOff>
      <xdr:row>75</xdr:row>
      <xdr:rowOff>106934</xdr:rowOff>
    </xdr:to>
    <xdr:sp macro="" textlink="">
      <xdr:nvSpPr>
        <xdr:cNvPr id="453" name="円/楕円 452"/>
        <xdr:cNvSpPr/>
      </xdr:nvSpPr>
      <xdr:spPr>
        <a:xfrm>
          <a:off x="14732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117111</xdr:rowOff>
    </xdr:from>
    <xdr:ext cx="762000" cy="259045"/>
    <xdr:sp macro="" textlink="">
      <xdr:nvSpPr>
        <xdr:cNvPr id="454" name="テキスト ボックス 453"/>
        <xdr:cNvSpPr txBox="1"/>
      </xdr:nvSpPr>
      <xdr:spPr>
        <a:xfrm>
          <a:off x="14401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5334</xdr:rowOff>
    </xdr:from>
    <xdr:to>
      <xdr:col>20</xdr:col>
      <xdr:colOff>209550</xdr:colOff>
      <xdr:row>75</xdr:row>
      <xdr:rowOff>106934</xdr:rowOff>
    </xdr:to>
    <xdr:sp macro="" textlink="">
      <xdr:nvSpPr>
        <xdr:cNvPr id="455" name="円/楕円 454"/>
        <xdr:cNvSpPr/>
      </xdr:nvSpPr>
      <xdr:spPr>
        <a:xfrm>
          <a:off x="13843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117111</xdr:rowOff>
    </xdr:from>
    <xdr:ext cx="762000" cy="259045"/>
    <xdr:sp macro="" textlink="">
      <xdr:nvSpPr>
        <xdr:cNvPr id="456" name="テキスト ボックス 455"/>
        <xdr:cNvSpPr txBox="1"/>
      </xdr:nvSpPr>
      <xdr:spPr>
        <a:xfrm>
          <a:off x="13512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28194</xdr:rowOff>
    </xdr:from>
    <xdr:to>
      <xdr:col>19</xdr:col>
      <xdr:colOff>6350</xdr:colOff>
      <xdr:row>75</xdr:row>
      <xdr:rowOff>129794</xdr:rowOff>
    </xdr:to>
    <xdr:sp macro="" textlink="">
      <xdr:nvSpPr>
        <xdr:cNvPr id="457" name="円/楕円 456"/>
        <xdr:cNvSpPr/>
      </xdr:nvSpPr>
      <xdr:spPr>
        <a:xfrm>
          <a:off x="12954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114571</xdr:rowOff>
    </xdr:from>
    <xdr:ext cx="762000" cy="259045"/>
    <xdr:sp macro="" textlink="">
      <xdr:nvSpPr>
        <xdr:cNvPr id="458" name="テキスト ボックス 457"/>
        <xdr:cNvSpPr txBox="1"/>
      </xdr:nvSpPr>
      <xdr:spPr>
        <a:xfrm>
          <a:off x="12623800" y="1297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埼玉県神川町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158471</xdr:rowOff>
    </xdr:from>
    <xdr:to>
      <xdr:col>4</xdr:col>
      <xdr:colOff>1117600</xdr:colOff>
      <xdr:row>20</xdr:row>
      <xdr:rowOff>9576</xdr:rowOff>
    </xdr:to>
    <xdr:cxnSp macro="">
      <xdr:nvCxnSpPr>
        <xdr:cNvPr id="49" name="直線コネクタ 48"/>
        <xdr:cNvCxnSpPr/>
      </xdr:nvCxnSpPr>
      <xdr:spPr bwMode="auto">
        <a:xfrm flipV="1">
          <a:off x="5651500" y="2092046"/>
          <a:ext cx="0" cy="13941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153103</xdr:rowOff>
    </xdr:from>
    <xdr:ext cx="762000" cy="259045"/>
    <xdr:sp macro="" textlink="">
      <xdr:nvSpPr>
        <xdr:cNvPr id="50" name="人口1人当たり決算額の推移最小値テキスト130"/>
        <xdr:cNvSpPr txBox="1"/>
      </xdr:nvSpPr>
      <xdr:spPr>
        <a:xfrm>
          <a:off x="5740400" y="345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77,328</a:t>
          </a:r>
          <a:endParaRPr kumimoji="1" lang="ja-JP" altLang="en-US" sz="1000" b="1">
            <a:latin typeface="ＭＳ Ｐゴシック"/>
          </a:endParaRPr>
        </a:p>
      </xdr:txBody>
    </xdr:sp>
    <xdr:clientData/>
  </xdr:oneCellAnchor>
  <xdr:twoCellAnchor>
    <xdr:from>
      <xdr:col>4</xdr:col>
      <xdr:colOff>1028700</xdr:colOff>
      <xdr:row>20</xdr:row>
      <xdr:rowOff>9576</xdr:rowOff>
    </xdr:from>
    <xdr:to>
      <xdr:col>5</xdr:col>
      <xdr:colOff>73025</xdr:colOff>
      <xdr:row>20</xdr:row>
      <xdr:rowOff>9576</xdr:rowOff>
    </xdr:to>
    <xdr:cxnSp macro="">
      <xdr:nvCxnSpPr>
        <xdr:cNvPr id="51" name="直線コネクタ 50"/>
        <xdr:cNvCxnSpPr/>
      </xdr:nvCxnSpPr>
      <xdr:spPr bwMode="auto">
        <a:xfrm>
          <a:off x="5562600" y="3486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73398</xdr:rowOff>
    </xdr:from>
    <xdr:ext cx="762000" cy="259045"/>
    <xdr:sp macro="" textlink="">
      <xdr:nvSpPr>
        <xdr:cNvPr id="52" name="人口1人当たり決算額の推移最大値テキスト130"/>
        <xdr:cNvSpPr txBox="1"/>
      </xdr:nvSpPr>
      <xdr:spPr>
        <a:xfrm>
          <a:off x="5740400" y="1835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223,696</a:t>
          </a:r>
          <a:endParaRPr kumimoji="1" lang="ja-JP" altLang="en-US" sz="1000" b="1">
            <a:latin typeface="ＭＳ Ｐゴシック"/>
          </a:endParaRPr>
        </a:p>
      </xdr:txBody>
    </xdr:sp>
    <xdr:clientData/>
  </xdr:oneCellAnchor>
  <xdr:twoCellAnchor>
    <xdr:from>
      <xdr:col>4</xdr:col>
      <xdr:colOff>1028700</xdr:colOff>
      <xdr:row>11</xdr:row>
      <xdr:rowOff>158471</xdr:rowOff>
    </xdr:from>
    <xdr:to>
      <xdr:col>5</xdr:col>
      <xdr:colOff>73025</xdr:colOff>
      <xdr:row>11</xdr:row>
      <xdr:rowOff>158471</xdr:rowOff>
    </xdr:to>
    <xdr:cxnSp macro="">
      <xdr:nvCxnSpPr>
        <xdr:cNvPr id="53" name="直線コネクタ 52"/>
        <xdr:cNvCxnSpPr/>
      </xdr:nvCxnSpPr>
      <xdr:spPr bwMode="auto">
        <a:xfrm>
          <a:off x="5562600" y="20920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106597</xdr:rowOff>
    </xdr:from>
    <xdr:to>
      <xdr:col>4</xdr:col>
      <xdr:colOff>1117600</xdr:colOff>
      <xdr:row>18</xdr:row>
      <xdr:rowOff>136239</xdr:rowOff>
    </xdr:to>
    <xdr:cxnSp macro="">
      <xdr:nvCxnSpPr>
        <xdr:cNvPr id="54" name="直線コネクタ 53"/>
        <xdr:cNvCxnSpPr/>
      </xdr:nvCxnSpPr>
      <xdr:spPr bwMode="auto">
        <a:xfrm flipV="1">
          <a:off x="5003800" y="3240322"/>
          <a:ext cx="647700" cy="29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10841</xdr:rowOff>
    </xdr:from>
    <xdr:ext cx="762000" cy="259045"/>
    <xdr:sp macro="" textlink="">
      <xdr:nvSpPr>
        <xdr:cNvPr id="55" name="人口1人当たり決算額の推移平均値テキスト130"/>
        <xdr:cNvSpPr txBox="1"/>
      </xdr:nvSpPr>
      <xdr:spPr>
        <a:xfrm>
          <a:off x="5740400" y="297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165764</xdr:rowOff>
    </xdr:from>
    <xdr:to>
      <xdr:col>5</xdr:col>
      <xdr:colOff>34925</xdr:colOff>
      <xdr:row>18</xdr:row>
      <xdr:rowOff>95914</xdr:rowOff>
    </xdr:to>
    <xdr:sp macro="" textlink="">
      <xdr:nvSpPr>
        <xdr:cNvPr id="56" name="フローチャート : 判断 55"/>
        <xdr:cNvSpPr/>
      </xdr:nvSpPr>
      <xdr:spPr bwMode="auto">
        <a:xfrm>
          <a:off x="5600700" y="31280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94358</xdr:rowOff>
    </xdr:from>
    <xdr:to>
      <xdr:col>4</xdr:col>
      <xdr:colOff>469900</xdr:colOff>
      <xdr:row>18</xdr:row>
      <xdr:rowOff>136239</xdr:rowOff>
    </xdr:to>
    <xdr:cxnSp macro="">
      <xdr:nvCxnSpPr>
        <xdr:cNvPr id="57" name="直線コネクタ 56"/>
        <xdr:cNvCxnSpPr/>
      </xdr:nvCxnSpPr>
      <xdr:spPr bwMode="auto">
        <a:xfrm>
          <a:off x="4305300" y="3228083"/>
          <a:ext cx="698500" cy="41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69285</xdr:rowOff>
    </xdr:from>
    <xdr:to>
      <xdr:col>4</xdr:col>
      <xdr:colOff>520700</xdr:colOff>
      <xdr:row>18</xdr:row>
      <xdr:rowOff>170885</xdr:rowOff>
    </xdr:to>
    <xdr:sp macro="" textlink="">
      <xdr:nvSpPr>
        <xdr:cNvPr id="58" name="フローチャート : 判断 57"/>
        <xdr:cNvSpPr/>
      </xdr:nvSpPr>
      <xdr:spPr bwMode="auto">
        <a:xfrm>
          <a:off x="4953000" y="3203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9612</xdr:rowOff>
    </xdr:from>
    <xdr:ext cx="736600" cy="259045"/>
    <xdr:sp macro="" textlink="">
      <xdr:nvSpPr>
        <xdr:cNvPr id="59" name="テキスト ボックス 58"/>
        <xdr:cNvSpPr txBox="1"/>
      </xdr:nvSpPr>
      <xdr:spPr>
        <a:xfrm>
          <a:off x="4622800" y="297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84385</xdr:rowOff>
    </xdr:from>
    <xdr:to>
      <xdr:col>3</xdr:col>
      <xdr:colOff>904875</xdr:colOff>
      <xdr:row>18</xdr:row>
      <xdr:rowOff>94358</xdr:rowOff>
    </xdr:to>
    <xdr:cxnSp macro="">
      <xdr:nvCxnSpPr>
        <xdr:cNvPr id="60" name="直線コネクタ 59"/>
        <xdr:cNvCxnSpPr/>
      </xdr:nvCxnSpPr>
      <xdr:spPr bwMode="auto">
        <a:xfrm>
          <a:off x="3606800" y="3218110"/>
          <a:ext cx="698500" cy="9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63713</xdr:rowOff>
    </xdr:from>
    <xdr:to>
      <xdr:col>3</xdr:col>
      <xdr:colOff>955675</xdr:colOff>
      <xdr:row>18</xdr:row>
      <xdr:rowOff>165313</xdr:rowOff>
    </xdr:to>
    <xdr:sp macro="" textlink="">
      <xdr:nvSpPr>
        <xdr:cNvPr id="61" name="フローチャート : 判断 60"/>
        <xdr:cNvSpPr/>
      </xdr:nvSpPr>
      <xdr:spPr bwMode="auto">
        <a:xfrm>
          <a:off x="4254500" y="319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150090</xdr:rowOff>
    </xdr:from>
    <xdr:ext cx="762000" cy="259045"/>
    <xdr:sp macro="" textlink="">
      <xdr:nvSpPr>
        <xdr:cNvPr id="62" name="テキスト ボックス 61"/>
        <xdr:cNvSpPr txBox="1"/>
      </xdr:nvSpPr>
      <xdr:spPr>
        <a:xfrm>
          <a:off x="3924300" y="328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72012</xdr:rowOff>
    </xdr:from>
    <xdr:to>
      <xdr:col>3</xdr:col>
      <xdr:colOff>206375</xdr:colOff>
      <xdr:row>18</xdr:row>
      <xdr:rowOff>84385</xdr:rowOff>
    </xdr:to>
    <xdr:cxnSp macro="">
      <xdr:nvCxnSpPr>
        <xdr:cNvPr id="63" name="直線コネクタ 62"/>
        <xdr:cNvCxnSpPr/>
      </xdr:nvCxnSpPr>
      <xdr:spPr bwMode="auto">
        <a:xfrm>
          <a:off x="2908300" y="3205737"/>
          <a:ext cx="698500" cy="12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12659</xdr:rowOff>
    </xdr:from>
    <xdr:to>
      <xdr:col>3</xdr:col>
      <xdr:colOff>257175</xdr:colOff>
      <xdr:row>18</xdr:row>
      <xdr:rowOff>114259</xdr:rowOff>
    </xdr:to>
    <xdr:sp macro="" textlink="">
      <xdr:nvSpPr>
        <xdr:cNvPr id="64" name="フローチャート : 判断 63"/>
        <xdr:cNvSpPr/>
      </xdr:nvSpPr>
      <xdr:spPr bwMode="auto">
        <a:xfrm>
          <a:off x="3556000" y="31463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124436</xdr:rowOff>
    </xdr:from>
    <xdr:ext cx="762000" cy="259045"/>
    <xdr:sp macro="" textlink="">
      <xdr:nvSpPr>
        <xdr:cNvPr id="65" name="テキスト ボックス 64"/>
        <xdr:cNvSpPr txBox="1"/>
      </xdr:nvSpPr>
      <xdr:spPr>
        <a:xfrm>
          <a:off x="3225800" y="291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129626</xdr:rowOff>
    </xdr:from>
    <xdr:to>
      <xdr:col>2</xdr:col>
      <xdr:colOff>692150</xdr:colOff>
      <xdr:row>19</xdr:row>
      <xdr:rowOff>59776</xdr:rowOff>
    </xdr:to>
    <xdr:sp macro="" textlink="">
      <xdr:nvSpPr>
        <xdr:cNvPr id="66" name="フローチャート : 判断 65"/>
        <xdr:cNvSpPr/>
      </xdr:nvSpPr>
      <xdr:spPr bwMode="auto">
        <a:xfrm>
          <a:off x="2857500" y="3263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44553</xdr:rowOff>
    </xdr:from>
    <xdr:ext cx="762000" cy="259045"/>
    <xdr:sp macro="" textlink="">
      <xdr:nvSpPr>
        <xdr:cNvPr id="67" name="テキスト ボックス 66"/>
        <xdr:cNvSpPr txBox="1"/>
      </xdr:nvSpPr>
      <xdr:spPr>
        <a:xfrm>
          <a:off x="2527300" y="334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55797</xdr:rowOff>
    </xdr:from>
    <xdr:to>
      <xdr:col>5</xdr:col>
      <xdr:colOff>34925</xdr:colOff>
      <xdr:row>18</xdr:row>
      <xdr:rowOff>157397</xdr:rowOff>
    </xdr:to>
    <xdr:sp macro="" textlink="">
      <xdr:nvSpPr>
        <xdr:cNvPr id="73" name="円/楕円 72"/>
        <xdr:cNvSpPr/>
      </xdr:nvSpPr>
      <xdr:spPr bwMode="auto">
        <a:xfrm>
          <a:off x="5600700" y="3189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27874</xdr:rowOff>
    </xdr:from>
    <xdr:ext cx="762000" cy="259045"/>
    <xdr:sp macro="" textlink="">
      <xdr:nvSpPr>
        <xdr:cNvPr id="74" name="人口1人当たり決算額の推移該当値テキスト130"/>
        <xdr:cNvSpPr txBox="1"/>
      </xdr:nvSpPr>
      <xdr:spPr>
        <a:xfrm>
          <a:off x="5740400" y="316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103,142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85439</xdr:rowOff>
    </xdr:from>
    <xdr:to>
      <xdr:col>4</xdr:col>
      <xdr:colOff>520700</xdr:colOff>
      <xdr:row>19</xdr:row>
      <xdr:rowOff>15589</xdr:rowOff>
    </xdr:to>
    <xdr:sp macro="" textlink="">
      <xdr:nvSpPr>
        <xdr:cNvPr id="75" name="円/楕円 74"/>
        <xdr:cNvSpPr/>
      </xdr:nvSpPr>
      <xdr:spPr bwMode="auto">
        <a:xfrm>
          <a:off x="4953000" y="321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366</xdr:rowOff>
    </xdr:from>
    <xdr:ext cx="736600" cy="259045"/>
    <xdr:sp macro="" textlink="">
      <xdr:nvSpPr>
        <xdr:cNvPr id="76" name="テキスト ボックス 75"/>
        <xdr:cNvSpPr txBox="1"/>
      </xdr:nvSpPr>
      <xdr:spPr>
        <a:xfrm>
          <a:off x="4622800" y="3305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100,030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43558</xdr:rowOff>
    </xdr:from>
    <xdr:to>
      <xdr:col>3</xdr:col>
      <xdr:colOff>955675</xdr:colOff>
      <xdr:row>18</xdr:row>
      <xdr:rowOff>145158</xdr:rowOff>
    </xdr:to>
    <xdr:sp macro="" textlink="">
      <xdr:nvSpPr>
        <xdr:cNvPr id="77" name="円/楕円 76"/>
        <xdr:cNvSpPr/>
      </xdr:nvSpPr>
      <xdr:spPr bwMode="auto">
        <a:xfrm>
          <a:off x="4254500" y="317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155335</xdr:rowOff>
    </xdr:from>
    <xdr:ext cx="762000" cy="259045"/>
    <xdr:sp macro="" textlink="">
      <xdr:nvSpPr>
        <xdr:cNvPr id="78" name="テキスト ボックス 77"/>
        <xdr:cNvSpPr txBox="1"/>
      </xdr:nvSpPr>
      <xdr:spPr>
        <a:xfrm>
          <a:off x="3924300" y="294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104,427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33585</xdr:rowOff>
    </xdr:from>
    <xdr:to>
      <xdr:col>3</xdr:col>
      <xdr:colOff>257175</xdr:colOff>
      <xdr:row>18</xdr:row>
      <xdr:rowOff>135185</xdr:rowOff>
    </xdr:to>
    <xdr:sp macro="" textlink="">
      <xdr:nvSpPr>
        <xdr:cNvPr id="79" name="円/楕円 78"/>
        <xdr:cNvSpPr/>
      </xdr:nvSpPr>
      <xdr:spPr bwMode="auto">
        <a:xfrm>
          <a:off x="3556000" y="3167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119962</xdr:rowOff>
    </xdr:from>
    <xdr:ext cx="762000" cy="259045"/>
    <xdr:sp macro="" textlink="">
      <xdr:nvSpPr>
        <xdr:cNvPr id="80" name="テキスト ボックス 79"/>
        <xdr:cNvSpPr txBox="1"/>
      </xdr:nvSpPr>
      <xdr:spPr>
        <a:xfrm>
          <a:off x="3225800" y="3253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21212</xdr:rowOff>
    </xdr:from>
    <xdr:to>
      <xdr:col>2</xdr:col>
      <xdr:colOff>692150</xdr:colOff>
      <xdr:row>18</xdr:row>
      <xdr:rowOff>122812</xdr:rowOff>
    </xdr:to>
    <xdr:sp macro="" textlink="">
      <xdr:nvSpPr>
        <xdr:cNvPr id="81" name="円/楕円 80"/>
        <xdr:cNvSpPr/>
      </xdr:nvSpPr>
      <xdr:spPr bwMode="auto">
        <a:xfrm>
          <a:off x="2857500" y="3154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132989</xdr:rowOff>
    </xdr:from>
    <xdr:ext cx="762000" cy="259045"/>
    <xdr:sp macro="" textlink="">
      <xdr:nvSpPr>
        <xdr:cNvPr id="82" name="テキスト ボックス 81"/>
        <xdr:cNvSpPr txBox="1"/>
      </xdr:nvSpPr>
      <xdr:spPr>
        <a:xfrm>
          <a:off x="2527300" y="29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8" name="テキスト ボックス 97"/>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9" name="直線コネクタ 98"/>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100" name="テキスト ボックス 99"/>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101" name="直線コネクタ 100"/>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102" name="テキスト ボックス 101"/>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3" name="直線コネクタ 102"/>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4" name="テキスト ボックス 103"/>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5" name="直線コネクタ 104"/>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6" name="テキスト ボックス 105"/>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194940</xdr:rowOff>
    </xdr:from>
    <xdr:to>
      <xdr:col>4</xdr:col>
      <xdr:colOff>1117600</xdr:colOff>
      <xdr:row>38</xdr:row>
      <xdr:rowOff>25319</xdr:rowOff>
    </xdr:to>
    <xdr:cxnSp macro="">
      <xdr:nvCxnSpPr>
        <xdr:cNvPr id="110" name="直線コネクタ 109"/>
        <xdr:cNvCxnSpPr/>
      </xdr:nvCxnSpPr>
      <xdr:spPr bwMode="auto">
        <a:xfrm flipV="1">
          <a:off x="5651500" y="6119490"/>
          <a:ext cx="0" cy="1373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35496</xdr:rowOff>
    </xdr:from>
    <xdr:ext cx="762000" cy="259045"/>
    <xdr:sp macro="" textlink="">
      <xdr:nvSpPr>
        <xdr:cNvPr id="111" name="人口1人当たり決算額の推移最小値テキスト445"/>
        <xdr:cNvSpPr txBox="1"/>
      </xdr:nvSpPr>
      <xdr:spPr>
        <a:xfrm>
          <a:off x="5740400" y="750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9,724</a:t>
          </a:r>
          <a:endParaRPr kumimoji="1" lang="ja-JP" altLang="en-US" sz="1000" b="1">
            <a:latin typeface="ＭＳ Ｐゴシック"/>
          </a:endParaRPr>
        </a:p>
      </xdr:txBody>
    </xdr:sp>
    <xdr:clientData/>
  </xdr:oneCellAnchor>
  <xdr:twoCellAnchor>
    <xdr:from>
      <xdr:col>4</xdr:col>
      <xdr:colOff>1028700</xdr:colOff>
      <xdr:row>38</xdr:row>
      <xdr:rowOff>25319</xdr:rowOff>
    </xdr:from>
    <xdr:to>
      <xdr:col>5</xdr:col>
      <xdr:colOff>73025</xdr:colOff>
      <xdr:row>38</xdr:row>
      <xdr:rowOff>25319</xdr:rowOff>
    </xdr:to>
    <xdr:cxnSp macro="">
      <xdr:nvCxnSpPr>
        <xdr:cNvPr id="112" name="直線コネクタ 111"/>
        <xdr:cNvCxnSpPr/>
      </xdr:nvCxnSpPr>
      <xdr:spPr bwMode="auto">
        <a:xfrm>
          <a:off x="5562600" y="74929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109867</xdr:rowOff>
    </xdr:from>
    <xdr:ext cx="762000" cy="259045"/>
    <xdr:sp macro="" textlink="">
      <xdr:nvSpPr>
        <xdr:cNvPr id="113" name="人口1人当たり決算額の推移最大値テキスト445"/>
        <xdr:cNvSpPr txBox="1"/>
      </xdr:nvSpPr>
      <xdr:spPr>
        <a:xfrm>
          <a:off x="5740400" y="586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39,764</a:t>
          </a:r>
          <a:endParaRPr kumimoji="1" lang="ja-JP" altLang="en-US" sz="1000" b="1">
            <a:latin typeface="ＭＳ Ｐゴシック"/>
          </a:endParaRPr>
        </a:p>
      </xdr:txBody>
    </xdr:sp>
    <xdr:clientData/>
  </xdr:oneCellAnchor>
  <xdr:twoCellAnchor>
    <xdr:from>
      <xdr:col>4</xdr:col>
      <xdr:colOff>1028700</xdr:colOff>
      <xdr:row>33</xdr:row>
      <xdr:rowOff>194940</xdr:rowOff>
    </xdr:from>
    <xdr:to>
      <xdr:col>5</xdr:col>
      <xdr:colOff>73025</xdr:colOff>
      <xdr:row>33</xdr:row>
      <xdr:rowOff>194940</xdr:rowOff>
    </xdr:to>
    <xdr:cxnSp macro="">
      <xdr:nvCxnSpPr>
        <xdr:cNvPr id="114" name="直線コネクタ 113"/>
        <xdr:cNvCxnSpPr/>
      </xdr:nvCxnSpPr>
      <xdr:spPr bwMode="auto">
        <a:xfrm>
          <a:off x="5562600" y="611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172080</xdr:rowOff>
    </xdr:from>
    <xdr:to>
      <xdr:col>4</xdr:col>
      <xdr:colOff>1117600</xdr:colOff>
      <xdr:row>38</xdr:row>
      <xdr:rowOff>25319</xdr:rowOff>
    </xdr:to>
    <xdr:cxnSp macro="">
      <xdr:nvCxnSpPr>
        <xdr:cNvPr id="115" name="直線コネクタ 114"/>
        <xdr:cNvCxnSpPr/>
      </xdr:nvCxnSpPr>
      <xdr:spPr bwMode="auto">
        <a:xfrm>
          <a:off x="5003800" y="7296780"/>
          <a:ext cx="647700" cy="196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108318</xdr:rowOff>
    </xdr:from>
    <xdr:ext cx="762000" cy="259045"/>
    <xdr:sp macro="" textlink="">
      <xdr:nvSpPr>
        <xdr:cNvPr id="116" name="人口1人当たり決算額の推移平均値テキスト445"/>
        <xdr:cNvSpPr txBox="1"/>
      </xdr:nvSpPr>
      <xdr:spPr>
        <a:xfrm>
          <a:off x="5740400" y="67186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263241</xdr:rowOff>
    </xdr:from>
    <xdr:to>
      <xdr:col>5</xdr:col>
      <xdr:colOff>34925</xdr:colOff>
      <xdr:row>36</xdr:row>
      <xdr:rowOff>21941</xdr:rowOff>
    </xdr:to>
    <xdr:sp macro="" textlink="">
      <xdr:nvSpPr>
        <xdr:cNvPr id="117" name="フローチャート : 判断 116"/>
        <xdr:cNvSpPr/>
      </xdr:nvSpPr>
      <xdr:spPr bwMode="auto">
        <a:xfrm>
          <a:off x="5600700" y="68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125902</xdr:rowOff>
    </xdr:from>
    <xdr:to>
      <xdr:col>4</xdr:col>
      <xdr:colOff>469900</xdr:colOff>
      <xdr:row>37</xdr:row>
      <xdr:rowOff>172080</xdr:rowOff>
    </xdr:to>
    <xdr:cxnSp macro="">
      <xdr:nvCxnSpPr>
        <xdr:cNvPr id="118" name="直線コネクタ 117"/>
        <xdr:cNvCxnSpPr/>
      </xdr:nvCxnSpPr>
      <xdr:spPr bwMode="auto">
        <a:xfrm>
          <a:off x="4305300" y="7250602"/>
          <a:ext cx="698500" cy="46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139385</xdr:rowOff>
    </xdr:from>
    <xdr:to>
      <xdr:col>4</xdr:col>
      <xdr:colOff>520700</xdr:colOff>
      <xdr:row>35</xdr:row>
      <xdr:rowOff>240985</xdr:rowOff>
    </xdr:to>
    <xdr:sp macro="" textlink="">
      <xdr:nvSpPr>
        <xdr:cNvPr id="119" name="フローチャート : 判断 118"/>
        <xdr:cNvSpPr/>
      </xdr:nvSpPr>
      <xdr:spPr bwMode="auto">
        <a:xfrm>
          <a:off x="4953000" y="6749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251162</xdr:rowOff>
    </xdr:from>
    <xdr:ext cx="736600" cy="259045"/>
    <xdr:sp macro="" textlink="">
      <xdr:nvSpPr>
        <xdr:cNvPr id="120" name="テキスト ボックス 119"/>
        <xdr:cNvSpPr txBox="1"/>
      </xdr:nvSpPr>
      <xdr:spPr>
        <a:xfrm>
          <a:off x="4622800" y="651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125902</xdr:rowOff>
    </xdr:from>
    <xdr:to>
      <xdr:col>3</xdr:col>
      <xdr:colOff>904875</xdr:colOff>
      <xdr:row>37</xdr:row>
      <xdr:rowOff>149448</xdr:rowOff>
    </xdr:to>
    <xdr:cxnSp macro="">
      <xdr:nvCxnSpPr>
        <xdr:cNvPr id="121" name="直線コネクタ 120"/>
        <xdr:cNvCxnSpPr/>
      </xdr:nvCxnSpPr>
      <xdr:spPr bwMode="auto">
        <a:xfrm flipV="1">
          <a:off x="3606800" y="7250602"/>
          <a:ext cx="6985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98146</xdr:rowOff>
    </xdr:from>
    <xdr:to>
      <xdr:col>3</xdr:col>
      <xdr:colOff>955675</xdr:colOff>
      <xdr:row>35</xdr:row>
      <xdr:rowOff>199746</xdr:rowOff>
    </xdr:to>
    <xdr:sp macro="" textlink="">
      <xdr:nvSpPr>
        <xdr:cNvPr id="122" name="フローチャート : 判断 121"/>
        <xdr:cNvSpPr/>
      </xdr:nvSpPr>
      <xdr:spPr bwMode="auto">
        <a:xfrm>
          <a:off x="4254500" y="67084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209923</xdr:rowOff>
    </xdr:from>
    <xdr:ext cx="762000" cy="259045"/>
    <xdr:sp macro="" textlink="">
      <xdr:nvSpPr>
        <xdr:cNvPr id="123" name="テキスト ボックス 122"/>
        <xdr:cNvSpPr txBox="1"/>
      </xdr:nvSpPr>
      <xdr:spPr>
        <a:xfrm>
          <a:off x="3924300" y="64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87818</xdr:rowOff>
    </xdr:from>
    <xdr:to>
      <xdr:col>3</xdr:col>
      <xdr:colOff>206375</xdr:colOff>
      <xdr:row>37</xdr:row>
      <xdr:rowOff>149448</xdr:rowOff>
    </xdr:to>
    <xdr:cxnSp macro="">
      <xdr:nvCxnSpPr>
        <xdr:cNvPr id="124" name="直線コネクタ 123"/>
        <xdr:cNvCxnSpPr/>
      </xdr:nvCxnSpPr>
      <xdr:spPr bwMode="auto">
        <a:xfrm>
          <a:off x="2908300" y="7041068"/>
          <a:ext cx="698500" cy="233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330174</xdr:rowOff>
    </xdr:from>
    <xdr:to>
      <xdr:col>3</xdr:col>
      <xdr:colOff>257175</xdr:colOff>
      <xdr:row>35</xdr:row>
      <xdr:rowOff>88874</xdr:rowOff>
    </xdr:to>
    <xdr:sp macro="" textlink="">
      <xdr:nvSpPr>
        <xdr:cNvPr id="125" name="フローチャート : 判断 124"/>
        <xdr:cNvSpPr/>
      </xdr:nvSpPr>
      <xdr:spPr bwMode="auto">
        <a:xfrm>
          <a:off x="3556000" y="6597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99051</xdr:rowOff>
    </xdr:from>
    <xdr:ext cx="762000" cy="259045"/>
    <xdr:sp macro="" textlink="">
      <xdr:nvSpPr>
        <xdr:cNvPr id="126" name="テキスト ボックス 125"/>
        <xdr:cNvSpPr txBox="1"/>
      </xdr:nvSpPr>
      <xdr:spPr>
        <a:xfrm>
          <a:off x="3225800" y="636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98420</xdr:rowOff>
    </xdr:from>
    <xdr:to>
      <xdr:col>2</xdr:col>
      <xdr:colOff>692150</xdr:colOff>
      <xdr:row>34</xdr:row>
      <xdr:rowOff>200020</xdr:rowOff>
    </xdr:to>
    <xdr:sp macro="" textlink="">
      <xdr:nvSpPr>
        <xdr:cNvPr id="127" name="フローチャート : 判断 126"/>
        <xdr:cNvSpPr/>
      </xdr:nvSpPr>
      <xdr:spPr bwMode="auto">
        <a:xfrm>
          <a:off x="2857500" y="6365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210197</xdr:rowOff>
    </xdr:from>
    <xdr:ext cx="762000" cy="259045"/>
    <xdr:sp macro="" textlink="">
      <xdr:nvSpPr>
        <xdr:cNvPr id="128" name="テキスト ボックス 127"/>
        <xdr:cNvSpPr txBox="1"/>
      </xdr:nvSpPr>
      <xdr:spPr>
        <a:xfrm>
          <a:off x="2527300" y="613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317419</xdr:rowOff>
    </xdr:from>
    <xdr:to>
      <xdr:col>5</xdr:col>
      <xdr:colOff>34925</xdr:colOff>
      <xdr:row>38</xdr:row>
      <xdr:rowOff>76119</xdr:rowOff>
    </xdr:to>
    <xdr:sp macro="" textlink="">
      <xdr:nvSpPr>
        <xdr:cNvPr id="134" name="円/楕円 133"/>
        <xdr:cNvSpPr/>
      </xdr:nvSpPr>
      <xdr:spPr bwMode="auto">
        <a:xfrm>
          <a:off x="5600700" y="7442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225996</xdr:rowOff>
    </xdr:from>
    <xdr:ext cx="762000" cy="259045"/>
    <xdr:sp macro="" textlink="">
      <xdr:nvSpPr>
        <xdr:cNvPr id="135" name="人口1人当たり決算額の推移該当値テキスト445"/>
        <xdr:cNvSpPr txBox="1"/>
      </xdr:nvSpPr>
      <xdr:spPr>
        <a:xfrm>
          <a:off x="5740400" y="735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121280</xdr:rowOff>
    </xdr:from>
    <xdr:to>
      <xdr:col>4</xdr:col>
      <xdr:colOff>520700</xdr:colOff>
      <xdr:row>37</xdr:row>
      <xdr:rowOff>222880</xdr:rowOff>
    </xdr:to>
    <xdr:sp macro="" textlink="">
      <xdr:nvSpPr>
        <xdr:cNvPr id="136" name="円/楕円 135"/>
        <xdr:cNvSpPr/>
      </xdr:nvSpPr>
      <xdr:spPr bwMode="auto">
        <a:xfrm>
          <a:off x="4953000" y="72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207657</xdr:rowOff>
    </xdr:from>
    <xdr:ext cx="736600" cy="259045"/>
    <xdr:sp macro="" textlink="">
      <xdr:nvSpPr>
        <xdr:cNvPr id="137" name="テキスト ボックス 136"/>
        <xdr:cNvSpPr txBox="1"/>
      </xdr:nvSpPr>
      <xdr:spPr>
        <a:xfrm>
          <a:off x="4622800" y="7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75102</xdr:rowOff>
    </xdr:from>
    <xdr:to>
      <xdr:col>3</xdr:col>
      <xdr:colOff>955675</xdr:colOff>
      <xdr:row>37</xdr:row>
      <xdr:rowOff>176702</xdr:rowOff>
    </xdr:to>
    <xdr:sp macro="" textlink="">
      <xdr:nvSpPr>
        <xdr:cNvPr id="138" name="円/楕円 137"/>
        <xdr:cNvSpPr/>
      </xdr:nvSpPr>
      <xdr:spPr bwMode="auto">
        <a:xfrm>
          <a:off x="4254500" y="719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161479</xdr:rowOff>
    </xdr:from>
    <xdr:ext cx="762000" cy="259045"/>
    <xdr:sp macro="" textlink="">
      <xdr:nvSpPr>
        <xdr:cNvPr id="139" name="テキスト ボックス 138"/>
        <xdr:cNvSpPr txBox="1"/>
      </xdr:nvSpPr>
      <xdr:spPr>
        <a:xfrm>
          <a:off x="3924300" y="728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15,024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98648</xdr:rowOff>
    </xdr:from>
    <xdr:to>
      <xdr:col>3</xdr:col>
      <xdr:colOff>257175</xdr:colOff>
      <xdr:row>37</xdr:row>
      <xdr:rowOff>200248</xdr:rowOff>
    </xdr:to>
    <xdr:sp macro="" textlink="">
      <xdr:nvSpPr>
        <xdr:cNvPr id="140" name="円/楕円 139"/>
        <xdr:cNvSpPr/>
      </xdr:nvSpPr>
      <xdr:spPr bwMode="auto">
        <a:xfrm>
          <a:off x="3556000" y="7223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185025</xdr:rowOff>
    </xdr:from>
    <xdr:ext cx="762000" cy="259045"/>
    <xdr:sp macro="" textlink="">
      <xdr:nvSpPr>
        <xdr:cNvPr id="141" name="テキスト ボックス 140"/>
        <xdr:cNvSpPr txBox="1"/>
      </xdr:nvSpPr>
      <xdr:spPr>
        <a:xfrm>
          <a:off x="3225800" y="730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37018</xdr:rowOff>
    </xdr:from>
    <xdr:to>
      <xdr:col>2</xdr:col>
      <xdr:colOff>692150</xdr:colOff>
      <xdr:row>36</xdr:row>
      <xdr:rowOff>138618</xdr:rowOff>
    </xdr:to>
    <xdr:sp macro="" textlink="">
      <xdr:nvSpPr>
        <xdr:cNvPr id="142" name="円/楕円 141"/>
        <xdr:cNvSpPr/>
      </xdr:nvSpPr>
      <xdr:spPr bwMode="auto">
        <a:xfrm>
          <a:off x="2857500" y="6990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123395</xdr:rowOff>
    </xdr:from>
    <xdr:ext cx="762000" cy="259045"/>
    <xdr:sp macro="" textlink="">
      <xdr:nvSpPr>
        <xdr:cNvPr id="143" name="テキスト ボックス 142"/>
        <xdr:cNvSpPr txBox="1"/>
      </xdr:nvSpPr>
      <xdr:spPr>
        <a:xfrm>
          <a:off x="2527300" y="707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平成２６年度は、財政調整基金へ</a:t>
          </a:r>
          <a:r>
            <a:rPr kumimoji="1" lang="en-US" altLang="ja-JP" sz="1200">
              <a:latin typeface="ＭＳ ゴシック" pitchFamily="49" charset="-128"/>
              <a:ea typeface="ＭＳ ゴシック" pitchFamily="49" charset="-128"/>
            </a:rPr>
            <a:t>72,278</a:t>
          </a:r>
          <a:r>
            <a:rPr kumimoji="1" lang="ja-JP" altLang="en-US" sz="1200">
              <a:latin typeface="ＭＳ ゴシック" pitchFamily="49" charset="-128"/>
              <a:ea typeface="ＭＳ ゴシック" pitchFamily="49" charset="-128"/>
            </a:rPr>
            <a:t>千円積み立てをしたことにより、残高が増加した。公共施設の更新期を迎えつつある現在、公共施設の統廃合による大規模改修事業工事に備えて、今後も将来に向けた積み立てを継続して実施していきたい。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実質収支額や実質単年度収支についても基金の取り崩し額が減少したことによりプラスに転じたが、今後も経常経費の削減を実施し、実質単年度収支がマイナスとならない財政運営を行っていきたい。</a:t>
          </a:r>
          <a:endParaRPr kumimoji="1" lang="en-US" altLang="ja-JP" sz="12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神川町では一般会計と特別会計８事業及び公営企業会計の水道事業があるが、各会計とも赤字とはなっていない。</a:t>
          </a:r>
          <a:endParaRPr kumimoji="1" lang="en-US" altLang="ja-JP" sz="1600">
            <a:latin typeface="ＭＳ ゴシック" pitchFamily="49" charset="-128"/>
            <a:ea typeface="ＭＳ ゴシック" pitchFamily="49" charset="-128"/>
          </a:endParaRPr>
        </a:p>
        <a:p>
          <a:r>
            <a:rPr kumimoji="1" lang="ja-JP" altLang="en-US" sz="1600">
              <a:latin typeface="ＭＳ ゴシック" pitchFamily="49" charset="-128"/>
              <a:ea typeface="ＭＳ ゴシック" pitchFamily="49" charset="-128"/>
            </a:rPr>
            <a:t>しかし各会計の一般会計からの繰出金の総額も増加傾向にある。各特別会計でも事業の精査を行い、補助金制度も積極的に活用しながら、市町村負担である一般財源の支出削減を目指し、今後の適正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等全体としては平成２５年度は６９９百万円、平成２６年度は６４６百万円と５３百万円減少した。主な要因は、土地改良区といった組合が起こした地方債の元利償還金に対する負担金等の減少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また町債の発行抑制を平成２０年頃から行っていたが、公共施設の更新期を迎え近年起債額と元利償還金が増加傾向にある。しかし算入公債費等も同様に近年増加傾向にあるのは、合併特例債や臨時財政対策債といった有利な財政措置のある地方債を積極的に活用していることが要因である。今後も地方債を活用する場合は交付税措置率の高い地方債を活用していき実質公債費比率の減少に努め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埼玉県神川町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が減少傾向から増加した主な要因としては、一般会計等に係る地方債の現在高が６８３百万円増加したことであるが、これは公共施設の更新による合併特例債の活用を積極的に活用したからである。しかし合併特例債を活用したことで、充当可能財源の基準財政需要額参入見込額も５４２百万円も増加しており、地方債残高総額は増加していても普通交付税算入されているため、将来負担比率の急激な悪化には陥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今後予想されている公共施設の更新経費についても、交付税措置率の高い地方債や国・県の補助金の活用、基金への積み増しや徹底した歳出の削減を実施し、数値の悪化を防いでいきたい。</a:t>
          </a:r>
          <a:endParaRPr kumimoji="1" lang="en-US"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DM22" sqref="DM22"/>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6994416</v>
      </c>
      <c r="BO4" s="379"/>
      <c r="BP4" s="379"/>
      <c r="BQ4" s="379"/>
      <c r="BR4" s="379"/>
      <c r="BS4" s="379"/>
      <c r="BT4" s="379"/>
      <c r="BU4" s="380"/>
      <c r="BV4" s="378">
        <v>6320176</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12.1</v>
      </c>
      <c r="CU4" s="556"/>
      <c r="CV4" s="556"/>
      <c r="CW4" s="556"/>
      <c r="CX4" s="556"/>
      <c r="CY4" s="556"/>
      <c r="CZ4" s="556"/>
      <c r="DA4" s="557"/>
      <c r="DB4" s="555">
        <v>10.6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6378689</v>
      </c>
      <c r="BO5" s="384"/>
      <c r="BP5" s="384"/>
      <c r="BQ5" s="384"/>
      <c r="BR5" s="384"/>
      <c r="BS5" s="384"/>
      <c r="BT5" s="384"/>
      <c r="BU5" s="385"/>
      <c r="BV5" s="383">
        <v>5832465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80.400000000000006</v>
      </c>
      <c r="CU5" s="354"/>
      <c r="CV5" s="354"/>
      <c r="CW5" s="354"/>
      <c r="CX5" s="354"/>
      <c r="CY5" s="354"/>
      <c r="CZ5" s="354"/>
      <c r="DA5" s="355"/>
      <c r="DB5" s="353">
        <v>79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615727</v>
      </c>
      <c r="BO6" s="384"/>
      <c r="BP6" s="384"/>
      <c r="BQ6" s="384"/>
      <c r="BR6" s="384"/>
      <c r="BS6" s="384"/>
      <c r="BT6" s="384"/>
      <c r="BU6" s="385"/>
      <c r="BV6" s="383">
        <v>487711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84.7</v>
      </c>
      <c r="CU6" s="530"/>
      <c r="CV6" s="530"/>
      <c r="CW6" s="530"/>
      <c r="CX6" s="530"/>
      <c r="CY6" s="530"/>
      <c r="CZ6" s="530"/>
      <c r="DA6" s="531"/>
      <c r="DB6" s="529">
        <v>83.3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138773</v>
      </c>
      <c r="BO7" s="384"/>
      <c r="BP7" s="384"/>
      <c r="BQ7" s="384"/>
      <c r="BR7" s="384"/>
      <c r="BS7" s="384"/>
      <c r="BT7" s="384"/>
      <c r="BU7" s="385"/>
      <c r="BV7" s="383">
        <v>68954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3930316</v>
      </c>
      <c r="CU7" s="384"/>
      <c r="CV7" s="384"/>
      <c r="CW7" s="384"/>
      <c r="CX7" s="384"/>
      <c r="CY7" s="384"/>
      <c r="CZ7" s="384"/>
      <c r="DA7" s="385"/>
      <c r="DB7" s="383">
        <v>3952518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476954</v>
      </c>
      <c r="BO8" s="384"/>
      <c r="BP8" s="384"/>
      <c r="BQ8" s="384"/>
      <c r="BR8" s="384"/>
      <c r="BS8" s="384"/>
      <c r="BT8" s="384"/>
      <c r="BU8" s="385"/>
      <c r="BV8" s="383">
        <v>418757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0.54</v>
      </c>
      <c r="CU8" s="493"/>
      <c r="CV8" s="493"/>
      <c r="CW8" s="493"/>
      <c r="CX8" s="493"/>
      <c r="CY8" s="493"/>
      <c r="CZ8" s="493"/>
      <c r="DA8" s="494"/>
      <c r="DB8" s="492">
        <v>0.54</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14470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58197</v>
      </c>
      <c r="BO9" s="384"/>
      <c r="BP9" s="384"/>
      <c r="BQ9" s="384"/>
      <c r="BR9" s="384"/>
      <c r="BS9" s="384"/>
      <c r="BT9" s="384"/>
      <c r="BU9" s="385"/>
      <c r="BV9" s="383">
        <v>23398</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7.9</v>
      </c>
      <c r="CU9" s="354"/>
      <c r="CV9" s="354"/>
      <c r="CW9" s="354"/>
      <c r="CX9" s="354"/>
      <c r="CY9" s="354"/>
      <c r="CZ9" s="354"/>
      <c r="DA9" s="355"/>
      <c r="DB9" s="353">
        <v>6.8</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103</v>
      </c>
      <c r="M10" s="357"/>
      <c r="N10" s="357"/>
      <c r="O10" s="357"/>
      <c r="P10" s="357"/>
      <c r="Q10" s="358"/>
      <c r="R10" s="359">
        <v>15062</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74148</v>
      </c>
      <c r="BO10" s="384"/>
      <c r="BP10" s="384"/>
      <c r="BQ10" s="384"/>
      <c r="BR10" s="384"/>
      <c r="BS10" s="384"/>
      <c r="BT10" s="384"/>
      <c r="BU10" s="385"/>
      <c r="BV10" s="383">
        <v>8456</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111</v>
      </c>
      <c r="AV11" s="441"/>
      <c r="AW11" s="441"/>
      <c r="AX11" s="441"/>
      <c r="AY11" s="363" t="s">
        <v>112</v>
      </c>
      <c r="AZ11" s="364"/>
      <c r="BA11" s="364"/>
      <c r="BB11" s="364"/>
      <c r="BC11" s="364"/>
      <c r="BD11" s="364"/>
      <c r="BE11" s="364"/>
      <c r="BF11" s="364"/>
      <c r="BG11" s="364"/>
      <c r="BH11" s="364"/>
      <c r="BI11" s="364"/>
      <c r="BJ11" s="364"/>
      <c r="BK11" s="364"/>
      <c r="BL11" s="364"/>
      <c r="BM11" s="365"/>
      <c r="BN11" s="383" t="s">
        <v>113</v>
      </c>
      <c r="BO11" s="384"/>
      <c r="BP11" s="384"/>
      <c r="BQ11" s="384"/>
      <c r="BR11" s="384"/>
      <c r="BS11" s="384"/>
      <c r="BT11" s="384"/>
      <c r="BU11" s="385"/>
      <c r="BV11" s="383" t="s">
        <v>113</v>
      </c>
      <c r="BW11" s="384"/>
      <c r="BX11" s="384"/>
      <c r="BY11" s="384"/>
      <c r="BZ11" s="384"/>
      <c r="CA11" s="384"/>
      <c r="CB11" s="384"/>
      <c r="CC11" s="385"/>
      <c r="CD11" s="392" t="s">
        <v>114</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115</v>
      </c>
      <c r="C12" s="496"/>
      <c r="D12" s="496"/>
      <c r="E12" s="496"/>
      <c r="F12" s="496"/>
      <c r="G12" s="496"/>
      <c r="H12" s="496"/>
      <c r="I12" s="496"/>
      <c r="J12" s="496"/>
      <c r="K12" s="497"/>
      <c r="L12" s="504" t="s">
        <v>116</v>
      </c>
      <c r="M12" s="505"/>
      <c r="N12" s="505"/>
      <c r="O12" s="505"/>
      <c r="P12" s="505"/>
      <c r="Q12" s="506"/>
      <c r="R12" s="507">
        <v>14094</v>
      </c>
      <c r="S12" s="508"/>
      <c r="T12" s="508"/>
      <c r="U12" s="508"/>
      <c r="V12" s="509"/>
      <c r="W12" s="510" t="s">
        <v>1</v>
      </c>
      <c r="X12" s="441"/>
      <c r="Y12" s="441"/>
      <c r="Z12" s="441"/>
      <c r="AA12" s="441"/>
      <c r="AB12" s="511"/>
      <c r="AC12" s="440" t="s">
        <v>117</v>
      </c>
      <c r="AD12" s="441"/>
      <c r="AE12" s="441"/>
      <c r="AF12" s="441"/>
      <c r="AG12" s="511"/>
      <c r="AH12" s="440" t="s">
        <v>118</v>
      </c>
      <c r="AI12" s="441"/>
      <c r="AJ12" s="441"/>
      <c r="AK12" s="441"/>
      <c r="AL12" s="512"/>
      <c r="AM12" s="452" t="s">
        <v>119</v>
      </c>
      <c r="AN12" s="357"/>
      <c r="AO12" s="357"/>
      <c r="AP12" s="357"/>
      <c r="AQ12" s="357"/>
      <c r="AR12" s="357"/>
      <c r="AS12" s="357"/>
      <c r="AT12" s="358"/>
      <c r="AU12" s="440" t="s">
        <v>120</v>
      </c>
      <c r="AV12" s="441"/>
      <c r="AW12" s="441"/>
      <c r="AX12" s="441"/>
      <c r="AY12" s="363" t="s">
        <v>121</v>
      </c>
      <c r="AZ12" s="364"/>
      <c r="BA12" s="364"/>
      <c r="BB12" s="364"/>
      <c r="BC12" s="364"/>
      <c r="BD12" s="364"/>
      <c r="BE12" s="364"/>
      <c r="BF12" s="364"/>
      <c r="BG12" s="364"/>
      <c r="BH12" s="364"/>
      <c r="BI12" s="364"/>
      <c r="BJ12" s="364"/>
      <c r="BK12" s="364"/>
      <c r="BL12" s="364"/>
      <c r="BM12" s="365"/>
      <c r="BN12" s="383">
        <v>1870</v>
      </c>
      <c r="BO12" s="384"/>
      <c r="BP12" s="384"/>
      <c r="BQ12" s="384"/>
      <c r="BR12" s="384"/>
      <c r="BS12" s="384"/>
      <c r="BT12" s="384"/>
      <c r="BU12" s="385"/>
      <c r="BV12" s="383">
        <v>369664</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123</v>
      </c>
      <c r="CU12" s="493"/>
      <c r="CV12" s="493"/>
      <c r="CW12" s="493"/>
      <c r="CX12" s="493"/>
      <c r="CY12" s="493"/>
      <c r="CZ12" s="493"/>
      <c r="DA12" s="494"/>
      <c r="DB12" s="492" t="s">
        <v>123</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124</v>
      </c>
      <c r="N13" s="482"/>
      <c r="O13" s="482"/>
      <c r="P13" s="482"/>
      <c r="Q13" s="483"/>
      <c r="R13" s="484">
        <v>13834</v>
      </c>
      <c r="S13" s="485"/>
      <c r="T13" s="485"/>
      <c r="U13" s="485"/>
      <c r="V13" s="486"/>
      <c r="W13" s="472" t="s">
        <v>125</v>
      </c>
      <c r="X13" s="396"/>
      <c r="Y13" s="396"/>
      <c r="Z13" s="396"/>
      <c r="AA13" s="396"/>
      <c r="AB13" s="397"/>
      <c r="AC13" s="359">
        <v>684</v>
      </c>
      <c r="AD13" s="360"/>
      <c r="AE13" s="360"/>
      <c r="AF13" s="360"/>
      <c r="AG13" s="361"/>
      <c r="AH13" s="359">
        <v>1004</v>
      </c>
      <c r="AI13" s="360"/>
      <c r="AJ13" s="360"/>
      <c r="AK13" s="360"/>
      <c r="AL13" s="362"/>
      <c r="AM13" s="452" t="s">
        <v>126</v>
      </c>
      <c r="AN13" s="357"/>
      <c r="AO13" s="357"/>
      <c r="AP13" s="357"/>
      <c r="AQ13" s="357"/>
      <c r="AR13" s="357"/>
      <c r="AS13" s="357"/>
      <c r="AT13" s="358"/>
      <c r="AU13" s="440" t="s">
        <v>127</v>
      </c>
      <c r="AV13" s="441"/>
      <c r="AW13" s="441"/>
      <c r="AX13" s="441"/>
      <c r="AY13" s="363" t="s">
        <v>128</v>
      </c>
      <c r="AZ13" s="364"/>
      <c r="BA13" s="364"/>
      <c r="BB13" s="364"/>
      <c r="BC13" s="364"/>
      <c r="BD13" s="364"/>
      <c r="BE13" s="364"/>
      <c r="BF13" s="364"/>
      <c r="BG13" s="364"/>
      <c r="BH13" s="364"/>
      <c r="BI13" s="364"/>
      <c r="BJ13" s="364"/>
      <c r="BK13" s="364"/>
      <c r="BL13" s="364"/>
      <c r="BM13" s="365"/>
      <c r="BN13" s="383">
        <v>130475</v>
      </c>
      <c r="BO13" s="384"/>
      <c r="BP13" s="384"/>
      <c r="BQ13" s="384"/>
      <c r="BR13" s="384"/>
      <c r="BS13" s="384"/>
      <c r="BT13" s="384"/>
      <c r="BU13" s="385"/>
      <c r="BV13" s="383">
        <v>-337810</v>
      </c>
      <c r="BW13" s="384"/>
      <c r="BX13" s="384"/>
      <c r="BY13" s="384"/>
      <c r="BZ13" s="384"/>
      <c r="CA13" s="384"/>
      <c r="CB13" s="384"/>
      <c r="CC13" s="385"/>
      <c r="CD13" s="392" t="s">
        <v>129</v>
      </c>
      <c r="CE13" s="393"/>
      <c r="CF13" s="393"/>
      <c r="CG13" s="393"/>
      <c r="CH13" s="393"/>
      <c r="CI13" s="393"/>
      <c r="CJ13" s="393"/>
      <c r="CK13" s="393"/>
      <c r="CL13" s="393"/>
      <c r="CM13" s="393"/>
      <c r="CN13" s="393"/>
      <c r="CO13" s="393"/>
      <c r="CP13" s="393"/>
      <c r="CQ13" s="393"/>
      <c r="CR13" s="393"/>
      <c r="CS13" s="394"/>
      <c r="CT13" s="353">
        <v>5.3</v>
      </c>
      <c r="CU13" s="354"/>
      <c r="CV13" s="354"/>
      <c r="CW13" s="354"/>
      <c r="CX13" s="354"/>
      <c r="CY13" s="354"/>
      <c r="CZ13" s="354"/>
      <c r="DA13" s="355"/>
      <c r="DB13" s="353">
        <v>5.9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130</v>
      </c>
      <c r="M14" s="513"/>
      <c r="N14" s="513"/>
      <c r="O14" s="513"/>
      <c r="P14" s="513"/>
      <c r="Q14" s="514"/>
      <c r="R14" s="484">
        <v>14279</v>
      </c>
      <c r="S14" s="485"/>
      <c r="T14" s="485"/>
      <c r="U14" s="485"/>
      <c r="V14" s="486"/>
      <c r="W14" s="487"/>
      <c r="X14" s="399"/>
      <c r="Y14" s="399"/>
      <c r="Z14" s="399"/>
      <c r="AA14" s="399"/>
      <c r="AB14" s="400"/>
      <c r="AC14" s="477">
        <v>9.8000000000000007</v>
      </c>
      <c r="AD14" s="478"/>
      <c r="AE14" s="478"/>
      <c r="AF14" s="478"/>
      <c r="AG14" s="479"/>
      <c r="AH14" s="477">
        <v>13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131</v>
      </c>
      <c r="CE14" s="390"/>
      <c r="CF14" s="390"/>
      <c r="CG14" s="390"/>
      <c r="CH14" s="390"/>
      <c r="CI14" s="390"/>
      <c r="CJ14" s="390"/>
      <c r="CK14" s="390"/>
      <c r="CL14" s="390"/>
      <c r="CM14" s="390"/>
      <c r="CN14" s="390"/>
      <c r="CO14" s="390"/>
      <c r="CP14" s="390"/>
      <c r="CQ14" s="390"/>
      <c r="CR14" s="390"/>
      <c r="CS14" s="391"/>
      <c r="CT14" s="488">
        <v>18.100000000000001</v>
      </c>
      <c r="CU14" s="456"/>
      <c r="CV14" s="456"/>
      <c r="CW14" s="456"/>
      <c r="CX14" s="456"/>
      <c r="CY14" s="456"/>
      <c r="CZ14" s="456"/>
      <c r="DA14" s="457"/>
      <c r="DB14" s="488">
        <v>9.6</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124</v>
      </c>
      <c r="N15" s="482"/>
      <c r="O15" s="482"/>
      <c r="P15" s="482"/>
      <c r="Q15" s="483"/>
      <c r="R15" s="484">
        <v>14026</v>
      </c>
      <c r="S15" s="485"/>
      <c r="T15" s="485"/>
      <c r="U15" s="485"/>
      <c r="V15" s="486"/>
      <c r="W15" s="472" t="s">
        <v>132</v>
      </c>
      <c r="X15" s="396"/>
      <c r="Y15" s="396"/>
      <c r="Z15" s="396"/>
      <c r="AA15" s="396"/>
      <c r="AB15" s="397"/>
      <c r="AC15" s="359">
        <v>2742</v>
      </c>
      <c r="AD15" s="360"/>
      <c r="AE15" s="360"/>
      <c r="AF15" s="360"/>
      <c r="AG15" s="361"/>
      <c r="AH15" s="359">
        <v>3054</v>
      </c>
      <c r="AI15" s="360"/>
      <c r="AJ15" s="360"/>
      <c r="AK15" s="360"/>
      <c r="AL15" s="362"/>
      <c r="AM15" s="452"/>
      <c r="AN15" s="357"/>
      <c r="AO15" s="357"/>
      <c r="AP15" s="357"/>
      <c r="AQ15" s="357"/>
      <c r="AR15" s="357"/>
      <c r="AS15" s="357"/>
      <c r="AT15" s="358"/>
      <c r="AU15" s="440"/>
      <c r="AV15" s="441"/>
      <c r="AW15" s="441"/>
      <c r="AX15" s="441"/>
      <c r="AY15" s="375" t="s">
        <v>133</v>
      </c>
      <c r="AZ15" s="376"/>
      <c r="BA15" s="376"/>
      <c r="BB15" s="376"/>
      <c r="BC15" s="376"/>
      <c r="BD15" s="376"/>
      <c r="BE15" s="376"/>
      <c r="BF15" s="376"/>
      <c r="BG15" s="376"/>
      <c r="BH15" s="376"/>
      <c r="BI15" s="376"/>
      <c r="BJ15" s="376"/>
      <c r="BK15" s="376"/>
      <c r="BL15" s="376"/>
      <c r="BM15" s="377"/>
      <c r="BN15" s="378">
        <v>1588558</v>
      </c>
      <c r="BO15" s="379"/>
      <c r="BP15" s="379"/>
      <c r="BQ15" s="379"/>
      <c r="BR15" s="379"/>
      <c r="BS15" s="379"/>
      <c r="BT15" s="379"/>
      <c r="BU15" s="380"/>
      <c r="BV15" s="378">
        <v>1531158</v>
      </c>
      <c r="BW15" s="379"/>
      <c r="BX15" s="379"/>
      <c r="BY15" s="379"/>
      <c r="BZ15" s="379"/>
      <c r="CA15" s="379"/>
      <c r="CB15" s="379"/>
      <c r="CC15" s="380"/>
      <c r="CD15" s="489" t="s">
        <v>134</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135</v>
      </c>
      <c r="M16" s="475"/>
      <c r="N16" s="475"/>
      <c r="O16" s="475"/>
      <c r="P16" s="475"/>
      <c r="Q16" s="476"/>
      <c r="R16" s="469" t="s">
        <v>136</v>
      </c>
      <c r="S16" s="470"/>
      <c r="T16" s="470"/>
      <c r="U16" s="470"/>
      <c r="V16" s="471"/>
      <c r="W16" s="487"/>
      <c r="X16" s="399"/>
      <c r="Y16" s="399"/>
      <c r="Z16" s="399"/>
      <c r="AA16" s="399"/>
      <c r="AB16" s="400"/>
      <c r="AC16" s="477">
        <v>39.200000000000003</v>
      </c>
      <c r="AD16" s="478"/>
      <c r="AE16" s="478"/>
      <c r="AF16" s="478"/>
      <c r="AG16" s="479"/>
      <c r="AH16" s="477">
        <v>39.700000000000003</v>
      </c>
      <c r="AI16" s="478"/>
      <c r="AJ16" s="478"/>
      <c r="AK16" s="478"/>
      <c r="AL16" s="480"/>
      <c r="AM16" s="452"/>
      <c r="AN16" s="357"/>
      <c r="AO16" s="357"/>
      <c r="AP16" s="357"/>
      <c r="AQ16" s="357"/>
      <c r="AR16" s="357"/>
      <c r="AS16" s="357"/>
      <c r="AT16" s="358"/>
      <c r="AU16" s="440"/>
      <c r="AV16" s="441"/>
      <c r="AW16" s="441"/>
      <c r="AX16" s="441"/>
      <c r="AY16" s="363" t="s">
        <v>137</v>
      </c>
      <c r="AZ16" s="364"/>
      <c r="BA16" s="364"/>
      <c r="BB16" s="364"/>
      <c r="BC16" s="364"/>
      <c r="BD16" s="364"/>
      <c r="BE16" s="364"/>
      <c r="BF16" s="364"/>
      <c r="BG16" s="364"/>
      <c r="BH16" s="364"/>
      <c r="BI16" s="364"/>
      <c r="BJ16" s="364"/>
      <c r="BK16" s="364"/>
      <c r="BL16" s="364"/>
      <c r="BM16" s="365"/>
      <c r="BN16" s="383">
        <v>2920818</v>
      </c>
      <c r="BO16" s="384"/>
      <c r="BP16" s="384"/>
      <c r="BQ16" s="384"/>
      <c r="BR16" s="384"/>
      <c r="BS16" s="384"/>
      <c r="BT16" s="384"/>
      <c r="BU16" s="385"/>
      <c r="BV16" s="383">
        <v>2892533</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138</v>
      </c>
      <c r="N17" s="467"/>
      <c r="O17" s="467"/>
      <c r="P17" s="467"/>
      <c r="Q17" s="468"/>
      <c r="R17" s="469" t="s">
        <v>139</v>
      </c>
      <c r="S17" s="470"/>
      <c r="T17" s="470"/>
      <c r="U17" s="470"/>
      <c r="V17" s="471"/>
      <c r="W17" s="472" t="s">
        <v>140</v>
      </c>
      <c r="X17" s="396"/>
      <c r="Y17" s="396"/>
      <c r="Z17" s="396"/>
      <c r="AA17" s="396"/>
      <c r="AB17" s="397"/>
      <c r="AC17" s="359">
        <v>3565</v>
      </c>
      <c r="AD17" s="360"/>
      <c r="AE17" s="360"/>
      <c r="AF17" s="360"/>
      <c r="AG17" s="361"/>
      <c r="AH17" s="359">
        <v>3621</v>
      </c>
      <c r="AI17" s="360"/>
      <c r="AJ17" s="360"/>
      <c r="AK17" s="360"/>
      <c r="AL17" s="362"/>
      <c r="AM17" s="452"/>
      <c r="AN17" s="357"/>
      <c r="AO17" s="357"/>
      <c r="AP17" s="357"/>
      <c r="AQ17" s="357"/>
      <c r="AR17" s="357"/>
      <c r="AS17" s="357"/>
      <c r="AT17" s="358"/>
      <c r="AU17" s="440"/>
      <c r="AV17" s="441"/>
      <c r="AW17" s="441"/>
      <c r="AX17" s="441"/>
      <c r="AY17" s="363" t="s">
        <v>141</v>
      </c>
      <c r="AZ17" s="364"/>
      <c r="BA17" s="364"/>
      <c r="BB17" s="364"/>
      <c r="BC17" s="364"/>
      <c r="BD17" s="364"/>
      <c r="BE17" s="364"/>
      <c r="BF17" s="364"/>
      <c r="BG17" s="364"/>
      <c r="BH17" s="364"/>
      <c r="BI17" s="364"/>
      <c r="BJ17" s="364"/>
      <c r="BK17" s="364"/>
      <c r="BL17" s="364"/>
      <c r="BM17" s="365"/>
      <c r="BN17" s="383">
        <v>2031292</v>
      </c>
      <c r="BO17" s="384"/>
      <c r="BP17" s="384"/>
      <c r="BQ17" s="384"/>
      <c r="BR17" s="384"/>
      <c r="BS17" s="384"/>
      <c r="BT17" s="384"/>
      <c r="BU17" s="385"/>
      <c r="BV17" s="383">
        <v>1960718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142</v>
      </c>
      <c r="C18" s="446"/>
      <c r="D18" s="446"/>
      <c r="E18" s="447"/>
      <c r="F18" s="447"/>
      <c r="G18" s="447"/>
      <c r="H18" s="447"/>
      <c r="I18" s="447"/>
      <c r="J18" s="447"/>
      <c r="K18" s="447"/>
      <c r="L18" s="448">
        <v>47.4</v>
      </c>
      <c r="M18" s="448"/>
      <c r="N18" s="448"/>
      <c r="O18" s="448"/>
      <c r="P18" s="448"/>
      <c r="Q18" s="448"/>
      <c r="R18" s="449"/>
      <c r="S18" s="449"/>
      <c r="T18" s="449"/>
      <c r="U18" s="449"/>
      <c r="V18" s="450"/>
      <c r="W18" s="464"/>
      <c r="X18" s="465"/>
      <c r="Y18" s="465"/>
      <c r="Z18" s="465"/>
      <c r="AA18" s="465"/>
      <c r="AB18" s="473"/>
      <c r="AC18" s="347">
        <v>51</v>
      </c>
      <c r="AD18" s="348"/>
      <c r="AE18" s="348"/>
      <c r="AF18" s="348"/>
      <c r="AG18" s="451"/>
      <c r="AH18" s="347">
        <v>47.1</v>
      </c>
      <c r="AI18" s="348"/>
      <c r="AJ18" s="348"/>
      <c r="AK18" s="348"/>
      <c r="AL18" s="349"/>
      <c r="AM18" s="452"/>
      <c r="AN18" s="357"/>
      <c r="AO18" s="357"/>
      <c r="AP18" s="357"/>
      <c r="AQ18" s="357"/>
      <c r="AR18" s="357"/>
      <c r="AS18" s="357"/>
      <c r="AT18" s="358"/>
      <c r="AU18" s="440"/>
      <c r="AV18" s="441"/>
      <c r="AW18" s="441"/>
      <c r="AX18" s="441"/>
      <c r="AY18" s="363" t="s">
        <v>143</v>
      </c>
      <c r="AZ18" s="364"/>
      <c r="BA18" s="364"/>
      <c r="BB18" s="364"/>
      <c r="BC18" s="364"/>
      <c r="BD18" s="364"/>
      <c r="BE18" s="364"/>
      <c r="BF18" s="364"/>
      <c r="BG18" s="364"/>
      <c r="BH18" s="364"/>
      <c r="BI18" s="364"/>
      <c r="BJ18" s="364"/>
      <c r="BK18" s="364"/>
      <c r="BL18" s="364"/>
      <c r="BM18" s="365"/>
      <c r="BN18" s="383">
        <v>3109725</v>
      </c>
      <c r="BO18" s="384"/>
      <c r="BP18" s="384"/>
      <c r="BQ18" s="384"/>
      <c r="BR18" s="384"/>
      <c r="BS18" s="384"/>
      <c r="BT18" s="384"/>
      <c r="BU18" s="385"/>
      <c r="BV18" s="383">
        <v>3096574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144</v>
      </c>
      <c r="C19" s="446"/>
      <c r="D19" s="446"/>
      <c r="E19" s="447"/>
      <c r="F19" s="447"/>
      <c r="G19" s="447"/>
      <c r="H19" s="447"/>
      <c r="I19" s="447"/>
      <c r="J19" s="447"/>
      <c r="K19" s="447"/>
      <c r="L19" s="453">
        <v>305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145</v>
      </c>
      <c r="AZ19" s="364"/>
      <c r="BA19" s="364"/>
      <c r="BB19" s="364"/>
      <c r="BC19" s="364"/>
      <c r="BD19" s="364"/>
      <c r="BE19" s="364"/>
      <c r="BF19" s="364"/>
      <c r="BG19" s="364"/>
      <c r="BH19" s="364"/>
      <c r="BI19" s="364"/>
      <c r="BJ19" s="364"/>
      <c r="BK19" s="364"/>
      <c r="BL19" s="364"/>
      <c r="BM19" s="365"/>
      <c r="BN19" s="383">
        <v>4700482</v>
      </c>
      <c r="BO19" s="384"/>
      <c r="BP19" s="384"/>
      <c r="BQ19" s="384"/>
      <c r="BR19" s="384"/>
      <c r="BS19" s="384"/>
      <c r="BT19" s="384"/>
      <c r="BU19" s="385"/>
      <c r="BV19" s="383">
        <v>5167072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146</v>
      </c>
      <c r="C20" s="446"/>
      <c r="D20" s="446"/>
      <c r="E20" s="447"/>
      <c r="F20" s="447"/>
      <c r="G20" s="447"/>
      <c r="H20" s="447"/>
      <c r="I20" s="447"/>
      <c r="J20" s="447"/>
      <c r="K20" s="447"/>
      <c r="L20" s="453">
        <v>5001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147</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148</v>
      </c>
      <c r="C22" s="413"/>
      <c r="D22" s="414"/>
      <c r="E22" s="421" t="s">
        <v>1</v>
      </c>
      <c r="F22" s="396"/>
      <c r="G22" s="396"/>
      <c r="H22" s="396"/>
      <c r="I22" s="396"/>
      <c r="J22" s="396"/>
      <c r="K22" s="397"/>
      <c r="L22" s="421" t="s">
        <v>149</v>
      </c>
      <c r="M22" s="396"/>
      <c r="N22" s="396"/>
      <c r="O22" s="396"/>
      <c r="P22" s="397"/>
      <c r="Q22" s="406" t="s">
        <v>150</v>
      </c>
      <c r="R22" s="407"/>
      <c r="S22" s="407"/>
      <c r="T22" s="407"/>
      <c r="U22" s="407"/>
      <c r="V22" s="422"/>
      <c r="W22" s="424" t="s">
        <v>151</v>
      </c>
      <c r="X22" s="413"/>
      <c r="Y22" s="414"/>
      <c r="Z22" s="421" t="s">
        <v>1</v>
      </c>
      <c r="AA22" s="396"/>
      <c r="AB22" s="396"/>
      <c r="AC22" s="396"/>
      <c r="AD22" s="396"/>
      <c r="AE22" s="396"/>
      <c r="AF22" s="396"/>
      <c r="AG22" s="397"/>
      <c r="AH22" s="395" t="s">
        <v>152</v>
      </c>
      <c r="AI22" s="396"/>
      <c r="AJ22" s="396"/>
      <c r="AK22" s="396"/>
      <c r="AL22" s="397"/>
      <c r="AM22" s="395" t="s">
        <v>153</v>
      </c>
      <c r="AN22" s="401"/>
      <c r="AO22" s="401"/>
      <c r="AP22" s="401"/>
      <c r="AQ22" s="401"/>
      <c r="AR22" s="402"/>
      <c r="AS22" s="406" t="s">
        <v>150</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154</v>
      </c>
      <c r="AZ23" s="376"/>
      <c r="BA23" s="376"/>
      <c r="BB23" s="376"/>
      <c r="BC23" s="376"/>
      <c r="BD23" s="376"/>
      <c r="BE23" s="376"/>
      <c r="BF23" s="376"/>
      <c r="BG23" s="376"/>
      <c r="BH23" s="376"/>
      <c r="BI23" s="376"/>
      <c r="BJ23" s="376"/>
      <c r="BK23" s="376"/>
      <c r="BL23" s="376"/>
      <c r="BM23" s="377"/>
      <c r="BN23" s="383">
        <v>4624598</v>
      </c>
      <c r="BO23" s="384"/>
      <c r="BP23" s="384"/>
      <c r="BQ23" s="384"/>
      <c r="BR23" s="384"/>
      <c r="BS23" s="384"/>
      <c r="BT23" s="384"/>
      <c r="BU23" s="385"/>
      <c r="BV23" s="383">
        <v>3941940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155</v>
      </c>
      <c r="F24" s="357"/>
      <c r="G24" s="357"/>
      <c r="H24" s="357"/>
      <c r="I24" s="357"/>
      <c r="J24" s="357"/>
      <c r="K24" s="358"/>
      <c r="L24" s="359">
        <v>1</v>
      </c>
      <c r="M24" s="360"/>
      <c r="N24" s="360"/>
      <c r="O24" s="360"/>
      <c r="P24" s="361"/>
      <c r="Q24" s="359">
        <v>6869</v>
      </c>
      <c r="R24" s="360"/>
      <c r="S24" s="360"/>
      <c r="T24" s="360"/>
      <c r="U24" s="360"/>
      <c r="V24" s="361"/>
      <c r="W24" s="425"/>
      <c r="X24" s="416"/>
      <c r="Y24" s="417"/>
      <c r="Z24" s="356" t="s">
        <v>156</v>
      </c>
      <c r="AA24" s="357"/>
      <c r="AB24" s="357"/>
      <c r="AC24" s="357"/>
      <c r="AD24" s="357"/>
      <c r="AE24" s="357"/>
      <c r="AF24" s="357"/>
      <c r="AG24" s="358"/>
      <c r="AH24" s="359">
        <v>111</v>
      </c>
      <c r="AI24" s="360"/>
      <c r="AJ24" s="360"/>
      <c r="AK24" s="360"/>
      <c r="AL24" s="361"/>
      <c r="AM24" s="359">
        <v>340770</v>
      </c>
      <c r="AN24" s="360"/>
      <c r="AO24" s="360"/>
      <c r="AP24" s="360"/>
      <c r="AQ24" s="360"/>
      <c r="AR24" s="361"/>
      <c r="AS24" s="359">
        <v>3070</v>
      </c>
      <c r="AT24" s="360"/>
      <c r="AU24" s="360"/>
      <c r="AV24" s="360"/>
      <c r="AW24" s="360"/>
      <c r="AX24" s="362"/>
      <c r="AY24" s="350" t="s">
        <v>157</v>
      </c>
      <c r="AZ24" s="351"/>
      <c r="BA24" s="351"/>
      <c r="BB24" s="351"/>
      <c r="BC24" s="351"/>
      <c r="BD24" s="351"/>
      <c r="BE24" s="351"/>
      <c r="BF24" s="351"/>
      <c r="BG24" s="351"/>
      <c r="BH24" s="351"/>
      <c r="BI24" s="351"/>
      <c r="BJ24" s="351"/>
      <c r="BK24" s="351"/>
      <c r="BL24" s="351"/>
      <c r="BM24" s="352"/>
      <c r="BN24" s="383">
        <v>2252661</v>
      </c>
      <c r="BO24" s="384"/>
      <c r="BP24" s="384"/>
      <c r="BQ24" s="384"/>
      <c r="BR24" s="384"/>
      <c r="BS24" s="384"/>
      <c r="BT24" s="384"/>
      <c r="BU24" s="385"/>
      <c r="BV24" s="383">
        <v>2280739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158</v>
      </c>
      <c r="F25" s="357"/>
      <c r="G25" s="357"/>
      <c r="H25" s="357"/>
      <c r="I25" s="357"/>
      <c r="J25" s="357"/>
      <c r="K25" s="358"/>
      <c r="L25" s="359">
        <v>1</v>
      </c>
      <c r="M25" s="360"/>
      <c r="N25" s="360"/>
      <c r="O25" s="360"/>
      <c r="P25" s="361"/>
      <c r="Q25" s="359">
        <v>6010</v>
      </c>
      <c r="R25" s="360"/>
      <c r="S25" s="360"/>
      <c r="T25" s="360"/>
      <c r="U25" s="360"/>
      <c r="V25" s="361"/>
      <c r="W25" s="425"/>
      <c r="X25" s="416"/>
      <c r="Y25" s="417"/>
      <c r="Z25" s="356" t="s">
        <v>159</v>
      </c>
      <c r="AA25" s="357"/>
      <c r="AB25" s="357"/>
      <c r="AC25" s="357"/>
      <c r="AD25" s="357"/>
      <c r="AE25" s="357"/>
      <c r="AF25" s="357"/>
      <c r="AG25" s="358"/>
      <c r="AH25" s="359" t="s">
        <v>123</v>
      </c>
      <c r="AI25" s="360"/>
      <c r="AJ25" s="360"/>
      <c r="AK25" s="360"/>
      <c r="AL25" s="361"/>
      <c r="AM25" s="359" t="s">
        <v>123</v>
      </c>
      <c r="AN25" s="360"/>
      <c r="AO25" s="360"/>
      <c r="AP25" s="360"/>
      <c r="AQ25" s="360"/>
      <c r="AR25" s="361"/>
      <c r="AS25" s="359" t="s">
        <v>123</v>
      </c>
      <c r="AT25" s="360"/>
      <c r="AU25" s="360"/>
      <c r="AV25" s="360"/>
      <c r="AW25" s="360"/>
      <c r="AX25" s="362"/>
      <c r="AY25" s="375" t="s">
        <v>160</v>
      </c>
      <c r="AZ25" s="376"/>
      <c r="BA25" s="376"/>
      <c r="BB25" s="376"/>
      <c r="BC25" s="376"/>
      <c r="BD25" s="376"/>
      <c r="BE25" s="376"/>
      <c r="BF25" s="376"/>
      <c r="BG25" s="376"/>
      <c r="BH25" s="376"/>
      <c r="BI25" s="376"/>
      <c r="BJ25" s="376"/>
      <c r="BK25" s="376"/>
      <c r="BL25" s="376"/>
      <c r="BM25" s="377"/>
      <c r="BN25" s="378">
        <v>434709</v>
      </c>
      <c r="BO25" s="379"/>
      <c r="BP25" s="379"/>
      <c r="BQ25" s="379"/>
      <c r="BR25" s="379"/>
      <c r="BS25" s="379"/>
      <c r="BT25" s="379"/>
      <c r="BU25" s="380"/>
      <c r="BV25" s="378">
        <v>526070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161</v>
      </c>
      <c r="F26" s="357"/>
      <c r="G26" s="357"/>
      <c r="H26" s="357"/>
      <c r="I26" s="357"/>
      <c r="J26" s="357"/>
      <c r="K26" s="358"/>
      <c r="L26" s="359">
        <v>1</v>
      </c>
      <c r="M26" s="360"/>
      <c r="N26" s="360"/>
      <c r="O26" s="360"/>
      <c r="P26" s="361"/>
      <c r="Q26" s="359">
        <v>5650</v>
      </c>
      <c r="R26" s="360"/>
      <c r="S26" s="360"/>
      <c r="T26" s="360"/>
      <c r="U26" s="360"/>
      <c r="V26" s="361"/>
      <c r="W26" s="425"/>
      <c r="X26" s="416"/>
      <c r="Y26" s="417"/>
      <c r="Z26" s="356" t="s">
        <v>162</v>
      </c>
      <c r="AA26" s="438"/>
      <c r="AB26" s="438"/>
      <c r="AC26" s="438"/>
      <c r="AD26" s="438"/>
      <c r="AE26" s="438"/>
      <c r="AF26" s="438"/>
      <c r="AG26" s="439"/>
      <c r="AH26" s="359">
        <v>2</v>
      </c>
      <c r="AI26" s="360"/>
      <c r="AJ26" s="360"/>
      <c r="AK26" s="360"/>
      <c r="AL26" s="361"/>
      <c r="AM26" s="359" t="s">
        <v>163</v>
      </c>
      <c r="AN26" s="360"/>
      <c r="AO26" s="360"/>
      <c r="AP26" s="360"/>
      <c r="AQ26" s="360"/>
      <c r="AR26" s="361"/>
      <c r="AS26" s="359" t="s">
        <v>163</v>
      </c>
      <c r="AT26" s="360"/>
      <c r="AU26" s="360"/>
      <c r="AV26" s="360"/>
      <c r="AW26" s="360"/>
      <c r="AX26" s="362"/>
      <c r="AY26" s="392" t="s">
        <v>164</v>
      </c>
      <c r="AZ26" s="393"/>
      <c r="BA26" s="393"/>
      <c r="BB26" s="393"/>
      <c r="BC26" s="393"/>
      <c r="BD26" s="393"/>
      <c r="BE26" s="393"/>
      <c r="BF26" s="393"/>
      <c r="BG26" s="393"/>
      <c r="BH26" s="393"/>
      <c r="BI26" s="393"/>
      <c r="BJ26" s="393"/>
      <c r="BK26" s="393"/>
      <c r="BL26" s="393"/>
      <c r="BM26" s="394"/>
      <c r="BN26" s="383" t="s">
        <v>123</v>
      </c>
      <c r="BO26" s="384"/>
      <c r="BP26" s="384"/>
      <c r="BQ26" s="384"/>
      <c r="BR26" s="384"/>
      <c r="BS26" s="384"/>
      <c r="BT26" s="384"/>
      <c r="BU26" s="385"/>
      <c r="BV26" s="383" t="s">
        <v>123</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165</v>
      </c>
      <c r="F27" s="357"/>
      <c r="G27" s="357"/>
      <c r="H27" s="357"/>
      <c r="I27" s="357"/>
      <c r="J27" s="357"/>
      <c r="K27" s="358"/>
      <c r="L27" s="359">
        <v>1</v>
      </c>
      <c r="M27" s="360"/>
      <c r="N27" s="360"/>
      <c r="O27" s="360"/>
      <c r="P27" s="361"/>
      <c r="Q27" s="359">
        <v>3010</v>
      </c>
      <c r="R27" s="360"/>
      <c r="S27" s="360"/>
      <c r="T27" s="360"/>
      <c r="U27" s="360"/>
      <c r="V27" s="361"/>
      <c r="W27" s="425"/>
      <c r="X27" s="416"/>
      <c r="Y27" s="417"/>
      <c r="Z27" s="356" t="s">
        <v>166</v>
      </c>
      <c r="AA27" s="357"/>
      <c r="AB27" s="357"/>
      <c r="AC27" s="357"/>
      <c r="AD27" s="357"/>
      <c r="AE27" s="357"/>
      <c r="AF27" s="357"/>
      <c r="AG27" s="358"/>
      <c r="AH27" s="359">
        <v>9</v>
      </c>
      <c r="AI27" s="360"/>
      <c r="AJ27" s="360"/>
      <c r="AK27" s="360"/>
      <c r="AL27" s="361"/>
      <c r="AM27" s="359">
        <v>29397</v>
      </c>
      <c r="AN27" s="360"/>
      <c r="AO27" s="360"/>
      <c r="AP27" s="360"/>
      <c r="AQ27" s="360"/>
      <c r="AR27" s="361"/>
      <c r="AS27" s="359">
        <v>3266</v>
      </c>
      <c r="AT27" s="360"/>
      <c r="AU27" s="360"/>
      <c r="AV27" s="360"/>
      <c r="AW27" s="360"/>
      <c r="AX27" s="362"/>
      <c r="AY27" s="389" t="s">
        <v>167</v>
      </c>
      <c r="AZ27" s="390"/>
      <c r="BA27" s="390"/>
      <c r="BB27" s="390"/>
      <c r="BC27" s="390"/>
      <c r="BD27" s="390"/>
      <c r="BE27" s="390"/>
      <c r="BF27" s="390"/>
      <c r="BG27" s="390"/>
      <c r="BH27" s="390"/>
      <c r="BI27" s="390"/>
      <c r="BJ27" s="390"/>
      <c r="BK27" s="390"/>
      <c r="BL27" s="390"/>
      <c r="BM27" s="391"/>
      <c r="BN27" s="386" t="s">
        <v>123</v>
      </c>
      <c r="BO27" s="387"/>
      <c r="BP27" s="387"/>
      <c r="BQ27" s="387"/>
      <c r="BR27" s="387"/>
      <c r="BS27" s="387"/>
      <c r="BT27" s="387"/>
      <c r="BU27" s="388"/>
      <c r="BV27" s="386">
        <v>147758</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168</v>
      </c>
      <c r="F28" s="357"/>
      <c r="G28" s="357"/>
      <c r="H28" s="357"/>
      <c r="I28" s="357"/>
      <c r="J28" s="357"/>
      <c r="K28" s="358"/>
      <c r="L28" s="359">
        <v>1</v>
      </c>
      <c r="M28" s="360"/>
      <c r="N28" s="360"/>
      <c r="O28" s="360"/>
      <c r="P28" s="361"/>
      <c r="Q28" s="359">
        <v>2440</v>
      </c>
      <c r="R28" s="360"/>
      <c r="S28" s="360"/>
      <c r="T28" s="360"/>
      <c r="U28" s="360"/>
      <c r="V28" s="361"/>
      <c r="W28" s="425"/>
      <c r="X28" s="416"/>
      <c r="Y28" s="417"/>
      <c r="Z28" s="356" t="s">
        <v>169</v>
      </c>
      <c r="AA28" s="357"/>
      <c r="AB28" s="357"/>
      <c r="AC28" s="357"/>
      <c r="AD28" s="357"/>
      <c r="AE28" s="357"/>
      <c r="AF28" s="357"/>
      <c r="AG28" s="358"/>
      <c r="AH28" s="359" t="s">
        <v>123</v>
      </c>
      <c r="AI28" s="360"/>
      <c r="AJ28" s="360"/>
      <c r="AK28" s="360"/>
      <c r="AL28" s="361"/>
      <c r="AM28" s="359" t="s">
        <v>123</v>
      </c>
      <c r="AN28" s="360"/>
      <c r="AO28" s="360"/>
      <c r="AP28" s="360"/>
      <c r="AQ28" s="360"/>
      <c r="AR28" s="361"/>
      <c r="AS28" s="359" t="s">
        <v>123</v>
      </c>
      <c r="AT28" s="360"/>
      <c r="AU28" s="360"/>
      <c r="AV28" s="360"/>
      <c r="AW28" s="360"/>
      <c r="AX28" s="362"/>
      <c r="AY28" s="366" t="s">
        <v>170</v>
      </c>
      <c r="AZ28" s="367"/>
      <c r="BA28" s="367"/>
      <c r="BB28" s="368"/>
      <c r="BC28" s="375" t="s">
        <v>171</v>
      </c>
      <c r="BD28" s="376"/>
      <c r="BE28" s="376"/>
      <c r="BF28" s="376"/>
      <c r="BG28" s="376"/>
      <c r="BH28" s="376"/>
      <c r="BI28" s="376"/>
      <c r="BJ28" s="376"/>
      <c r="BK28" s="376"/>
      <c r="BL28" s="376"/>
      <c r="BM28" s="377"/>
      <c r="BN28" s="378">
        <v>957102</v>
      </c>
      <c r="BO28" s="379"/>
      <c r="BP28" s="379"/>
      <c r="BQ28" s="379"/>
      <c r="BR28" s="379"/>
      <c r="BS28" s="379"/>
      <c r="BT28" s="379"/>
      <c r="BU28" s="380"/>
      <c r="BV28" s="378">
        <v>884824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172</v>
      </c>
      <c r="F29" s="357"/>
      <c r="G29" s="357"/>
      <c r="H29" s="357"/>
      <c r="I29" s="357"/>
      <c r="J29" s="357"/>
      <c r="K29" s="358"/>
      <c r="L29" s="359">
        <v>12</v>
      </c>
      <c r="M29" s="360"/>
      <c r="N29" s="360"/>
      <c r="O29" s="360"/>
      <c r="P29" s="361"/>
      <c r="Q29" s="359">
        <v>2170</v>
      </c>
      <c r="R29" s="360"/>
      <c r="S29" s="360"/>
      <c r="T29" s="360"/>
      <c r="U29" s="360"/>
      <c r="V29" s="361"/>
      <c r="W29" s="426"/>
      <c r="X29" s="427"/>
      <c r="Y29" s="428"/>
      <c r="Z29" s="356" t="s">
        <v>173</v>
      </c>
      <c r="AA29" s="357"/>
      <c r="AB29" s="357"/>
      <c r="AC29" s="357"/>
      <c r="AD29" s="357"/>
      <c r="AE29" s="357"/>
      <c r="AF29" s="357"/>
      <c r="AG29" s="358"/>
      <c r="AH29" s="359">
        <v>120</v>
      </c>
      <c r="AI29" s="360"/>
      <c r="AJ29" s="360"/>
      <c r="AK29" s="360"/>
      <c r="AL29" s="361"/>
      <c r="AM29" s="359">
        <v>370167</v>
      </c>
      <c r="AN29" s="360"/>
      <c r="AO29" s="360"/>
      <c r="AP29" s="360"/>
      <c r="AQ29" s="360"/>
      <c r="AR29" s="361"/>
      <c r="AS29" s="359">
        <v>3085</v>
      </c>
      <c r="AT29" s="360"/>
      <c r="AU29" s="360"/>
      <c r="AV29" s="360"/>
      <c r="AW29" s="360"/>
      <c r="AX29" s="362"/>
      <c r="AY29" s="369"/>
      <c r="AZ29" s="370"/>
      <c r="BA29" s="370"/>
      <c r="BB29" s="371"/>
      <c r="BC29" s="363" t="s">
        <v>174</v>
      </c>
      <c r="BD29" s="364"/>
      <c r="BE29" s="364"/>
      <c r="BF29" s="364"/>
      <c r="BG29" s="364"/>
      <c r="BH29" s="364"/>
      <c r="BI29" s="364"/>
      <c r="BJ29" s="364"/>
      <c r="BK29" s="364"/>
      <c r="BL29" s="364"/>
      <c r="BM29" s="365"/>
      <c r="BN29" s="383">
        <v>440889</v>
      </c>
      <c r="BO29" s="384"/>
      <c r="BP29" s="384"/>
      <c r="BQ29" s="384"/>
      <c r="BR29" s="384"/>
      <c r="BS29" s="384"/>
      <c r="BT29" s="384"/>
      <c r="BU29" s="385"/>
      <c r="BV29" s="383">
        <v>440319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175</v>
      </c>
      <c r="X30" s="436"/>
      <c r="Y30" s="436"/>
      <c r="Z30" s="436"/>
      <c r="AA30" s="436"/>
      <c r="AB30" s="436"/>
      <c r="AC30" s="436"/>
      <c r="AD30" s="436"/>
      <c r="AE30" s="436"/>
      <c r="AF30" s="436"/>
      <c r="AG30" s="437"/>
      <c r="AH30" s="347">
        <v>97.9</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176</v>
      </c>
      <c r="BD30" s="351"/>
      <c r="BE30" s="351"/>
      <c r="BF30" s="351"/>
      <c r="BG30" s="351"/>
      <c r="BH30" s="351"/>
      <c r="BI30" s="351"/>
      <c r="BJ30" s="351"/>
      <c r="BK30" s="351"/>
      <c r="BL30" s="351"/>
      <c r="BM30" s="352"/>
      <c r="BN30" s="386">
        <v>1436207</v>
      </c>
      <c r="BO30" s="387"/>
      <c r="BP30" s="387"/>
      <c r="BQ30" s="387"/>
      <c r="BR30" s="387"/>
      <c r="BS30" s="387"/>
      <c r="BT30" s="387"/>
      <c r="BU30" s="388"/>
      <c r="BV30" s="386">
        <v>1246585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177</v>
      </c>
      <c r="D32" s="165"/>
      <c r="E32" s="165"/>
      <c r="F32" s="162"/>
      <c r="G32" s="162"/>
      <c r="H32" s="162"/>
      <c r="I32" s="162"/>
      <c r="J32" s="162"/>
      <c r="K32" s="162"/>
      <c r="L32" s="162"/>
      <c r="M32" s="162"/>
      <c r="N32" s="162"/>
      <c r="O32" s="162"/>
      <c r="P32" s="162"/>
      <c r="Q32" s="162"/>
      <c r="R32" s="162"/>
      <c r="S32" s="162"/>
      <c r="T32" s="162"/>
      <c r="U32" s="162" t="s">
        <v>178</v>
      </c>
      <c r="V32" s="162"/>
      <c r="W32" s="162"/>
      <c r="X32" s="162"/>
      <c r="Y32" s="162"/>
      <c r="Z32" s="162"/>
      <c r="AA32" s="162"/>
      <c r="AB32" s="162"/>
      <c r="AC32" s="162"/>
      <c r="AD32" s="162"/>
      <c r="AE32" s="162"/>
      <c r="AF32" s="162"/>
      <c r="AG32" s="162"/>
      <c r="AH32" s="162"/>
      <c r="AI32" s="162"/>
      <c r="AJ32" s="162"/>
      <c r="AK32" s="162"/>
      <c r="AL32" s="162"/>
      <c r="AM32" s="166" t="s">
        <v>179</v>
      </c>
      <c r="AN32" s="162"/>
      <c r="AO32" s="162"/>
      <c r="AP32" s="162"/>
      <c r="AQ32" s="162"/>
      <c r="AR32" s="162"/>
      <c r="AS32" s="166"/>
      <c r="AT32" s="166"/>
      <c r="AU32" s="166"/>
      <c r="AV32" s="166"/>
      <c r="AW32" s="166"/>
      <c r="AX32" s="166"/>
      <c r="AY32" s="166"/>
      <c r="AZ32" s="166"/>
      <c r="BA32" s="166"/>
      <c r="BB32" s="162"/>
      <c r="BC32" s="166"/>
      <c r="BD32" s="162"/>
      <c r="BE32" s="166" t="s">
        <v>180</v>
      </c>
      <c r="BF32" s="162"/>
      <c r="BG32" s="162"/>
      <c r="BH32" s="162"/>
      <c r="BI32" s="162"/>
      <c r="BJ32" s="166"/>
      <c r="BK32" s="166"/>
      <c r="BL32" s="166"/>
      <c r="BM32" s="166"/>
      <c r="BN32" s="166"/>
      <c r="BO32" s="166"/>
      <c r="BP32" s="166"/>
      <c r="BQ32" s="166"/>
      <c r="BR32" s="162"/>
      <c r="BS32" s="162"/>
      <c r="BT32" s="162"/>
      <c r="BU32" s="162"/>
      <c r="BV32" s="162"/>
      <c r="BW32" s="162" t="s">
        <v>181</v>
      </c>
      <c r="BX32" s="162"/>
      <c r="BY32" s="162"/>
      <c r="BZ32" s="162"/>
      <c r="CA32" s="162"/>
      <c r="CB32" s="166"/>
      <c r="CC32" s="166"/>
      <c r="CD32" s="166"/>
      <c r="CE32" s="166"/>
      <c r="CF32" s="166"/>
      <c r="CG32" s="166"/>
      <c r="CH32" s="166"/>
      <c r="CI32" s="166"/>
      <c r="CJ32" s="166"/>
      <c r="CK32" s="166"/>
      <c r="CL32" s="166"/>
      <c r="CM32" s="166"/>
      <c r="CN32" s="166"/>
      <c r="CO32" s="166" t="s">
        <v>182</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183</v>
      </c>
      <c r="D33" s="346"/>
      <c r="E33" s="345" t="s">
        <v>184</v>
      </c>
      <c r="F33" s="345"/>
      <c r="G33" s="345"/>
      <c r="H33" s="345"/>
      <c r="I33" s="345"/>
      <c r="J33" s="345"/>
      <c r="K33" s="345"/>
      <c r="L33" s="345"/>
      <c r="M33" s="345"/>
      <c r="N33" s="345"/>
      <c r="O33" s="345"/>
      <c r="P33" s="345"/>
      <c r="Q33" s="345"/>
      <c r="R33" s="345"/>
      <c r="S33" s="345"/>
      <c r="T33" s="167"/>
      <c r="U33" s="346" t="s">
        <v>183</v>
      </c>
      <c r="V33" s="346"/>
      <c r="W33" s="345" t="s">
        <v>184</v>
      </c>
      <c r="X33" s="345"/>
      <c r="Y33" s="345"/>
      <c r="Z33" s="345"/>
      <c r="AA33" s="345"/>
      <c r="AB33" s="345"/>
      <c r="AC33" s="345"/>
      <c r="AD33" s="345"/>
      <c r="AE33" s="345"/>
      <c r="AF33" s="345"/>
      <c r="AG33" s="345"/>
      <c r="AH33" s="345"/>
      <c r="AI33" s="345"/>
      <c r="AJ33" s="345"/>
      <c r="AK33" s="345"/>
      <c r="AL33" s="167"/>
      <c r="AM33" s="346" t="s">
        <v>183</v>
      </c>
      <c r="AN33" s="346"/>
      <c r="AO33" s="345" t="s">
        <v>184</v>
      </c>
      <c r="AP33" s="345"/>
      <c r="AQ33" s="345"/>
      <c r="AR33" s="345"/>
      <c r="AS33" s="345"/>
      <c r="AT33" s="345"/>
      <c r="AU33" s="345"/>
      <c r="AV33" s="345"/>
      <c r="AW33" s="345"/>
      <c r="AX33" s="345"/>
      <c r="AY33" s="345"/>
      <c r="AZ33" s="345"/>
      <c r="BA33" s="345"/>
      <c r="BB33" s="345"/>
      <c r="BC33" s="345"/>
      <c r="BD33" s="168"/>
      <c r="BE33" s="345" t="s">
        <v>185</v>
      </c>
      <c r="BF33" s="345"/>
      <c r="BG33" s="345" t="s">
        <v>186</v>
      </c>
      <c r="BH33" s="345"/>
      <c r="BI33" s="345"/>
      <c r="BJ33" s="345"/>
      <c r="BK33" s="345"/>
      <c r="BL33" s="345"/>
      <c r="BM33" s="345"/>
      <c r="BN33" s="345"/>
      <c r="BO33" s="345"/>
      <c r="BP33" s="345"/>
      <c r="BQ33" s="345"/>
      <c r="BR33" s="345"/>
      <c r="BS33" s="345"/>
      <c r="BT33" s="345"/>
      <c r="BU33" s="345"/>
      <c r="BV33" s="168"/>
      <c r="BW33" s="346" t="s">
        <v>185</v>
      </c>
      <c r="BX33" s="346"/>
      <c r="BY33" s="345" t="s">
        <v>187</v>
      </c>
      <c r="BZ33" s="345"/>
      <c r="CA33" s="345"/>
      <c r="CB33" s="345"/>
      <c r="CC33" s="345"/>
      <c r="CD33" s="345"/>
      <c r="CE33" s="345"/>
      <c r="CF33" s="345"/>
      <c r="CG33" s="345"/>
      <c r="CH33" s="345"/>
      <c r="CI33" s="345"/>
      <c r="CJ33" s="345"/>
      <c r="CK33" s="345"/>
      <c r="CL33" s="345"/>
      <c r="CM33" s="345"/>
      <c r="CN33" s="167"/>
      <c r="CO33" s="346" t="s">
        <v>183</v>
      </c>
      <c r="CP33" s="346"/>
      <c r="CQ33" s="345" t="s">
        <v>188</v>
      </c>
      <c r="CR33" s="345"/>
      <c r="CS33" s="345"/>
      <c r="CT33" s="345"/>
      <c r="CU33" s="345"/>
      <c r="CV33" s="345"/>
      <c r="CW33" s="345"/>
      <c r="CX33" s="345"/>
      <c r="CY33" s="345"/>
      <c r="CZ33" s="345"/>
      <c r="DA33" s="345"/>
      <c r="DB33" s="345"/>
      <c r="DC33" s="345"/>
      <c r="DD33" s="345"/>
      <c r="DE33" s="345"/>
      <c r="DF33" s="167"/>
      <c r="DG33" s="345" t="s">
        <v>189</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IF('各会計、関係団体の財政状況及び健全化判断比率'!B32="","",'各会計、関係団体の財政状況及び健全化判断比率'!B32)</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児玉郡市広域市町村圏組合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IF('各会計、関係団体の財政状況及び健全化判断比率'!B33="","",'各会計、関係団体の財政状況及び健全化判断比率'!B33)</f>
        <v>観光事業特別会計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埼玉県後期高齢者医療広域連合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町営バス事業特別会計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埼玉県後期高齢者医療広域連合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埼玉県市町村総合事務組合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埼玉県市町村総合事務組合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彩の国さいたま人づくり広域連合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190</v>
      </c>
      <c r="C46" s="137"/>
      <c r="D46" s="137"/>
      <c r="E46" s="137" t="s">
        <v>191</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192</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193</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194</v>
      </c>
    </row>
    <row r="50" spans="5:5">
      <c r="E50" s="139" t="s">
        <v>195</v>
      </c>
    </row>
    <row r="51" spans="5:5">
      <c r="E51" s="139" t="s">
        <v>196</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81" t="s">
        <v>24</v>
      </c>
      <c r="C41" s="1182"/>
      <c r="D41" s="81"/>
      <c r="E41" s="1183" t="s">
        <v>25</v>
      </c>
      <c r="F41" s="1183"/>
      <c r="G41" s="1183"/>
      <c r="H41" s="1184"/>
      <c r="I41" s="82">
        <v>3851</v>
      </c>
      <c r="J41" s="83">
        <v>3742</v>
      </c>
      <c r="K41" s="83">
        <v>3742</v>
      </c>
      <c r="L41" s="83">
        <v>3942</v>
      </c>
      <c r="M41" s="84">
        <v>4625</v>
      </c>
    </row>
    <row r="42" spans="2:13" ht="27.75" customHeight="1">
      <c r="B42" s="1171"/>
      <c r="C42" s="1172"/>
      <c r="D42" s="85"/>
      <c r="E42" s="1175" t="s">
        <v>26</v>
      </c>
      <c r="F42" s="1175"/>
      <c r="G42" s="1175"/>
      <c r="H42" s="1176"/>
      <c r="I42" s="86">
        <v>702</v>
      </c>
      <c r="J42" s="87">
        <v>610</v>
      </c>
      <c r="K42" s="87">
        <v>520</v>
      </c>
      <c r="L42" s="87">
        <v>430</v>
      </c>
      <c r="M42" s="88">
        <v>342</v>
      </c>
    </row>
    <row r="43" spans="2:13" ht="27.75" customHeight="1">
      <c r="B43" s="1171"/>
      <c r="C43" s="1172"/>
      <c r="D43" s="85"/>
      <c r="E43" s="1175" t="s">
        <v>27</v>
      </c>
      <c r="F43" s="1175"/>
      <c r="G43" s="1175"/>
      <c r="H43" s="1176"/>
      <c r="I43" s="86">
        <v>1632</v>
      </c>
      <c r="J43" s="87">
        <v>1559</v>
      </c>
      <c r="K43" s="87">
        <v>1534</v>
      </c>
      <c r="L43" s="87">
        <v>1513</v>
      </c>
      <c r="M43" s="88">
        <v>1522</v>
      </c>
    </row>
    <row r="44" spans="2:13" ht="27.75" customHeight="1">
      <c r="B44" s="1171"/>
      <c r="C44" s="1172"/>
      <c r="D44" s="85"/>
      <c r="E44" s="1175" t="s">
        <v>28</v>
      </c>
      <c r="F44" s="1175"/>
      <c r="G44" s="1175"/>
      <c r="H44" s="1176"/>
      <c r="I44" s="86">
        <v>508</v>
      </c>
      <c r="J44" s="87">
        <v>393</v>
      </c>
      <c r="K44" s="87">
        <v>245</v>
      </c>
      <c r="L44" s="87">
        <v>130</v>
      </c>
      <c r="M44" s="88">
        <v>302</v>
      </c>
    </row>
    <row r="45" spans="2:13" ht="27.75" customHeight="1">
      <c r="B45" s="1171"/>
      <c r="C45" s="1172"/>
      <c r="D45" s="85"/>
      <c r="E45" s="1175" t="s">
        <v>29</v>
      </c>
      <c r="F45" s="1175"/>
      <c r="G45" s="1175"/>
      <c r="H45" s="1176"/>
      <c r="I45" s="86">
        <v>2204</v>
      </c>
      <c r="J45" s="87">
        <v>1812</v>
      </c>
      <c r="K45" s="87">
        <v>2116</v>
      </c>
      <c r="L45" s="87">
        <v>1878</v>
      </c>
      <c r="M45" s="88">
        <v>1819</v>
      </c>
    </row>
    <row r="46" spans="2:13" ht="27.75" customHeight="1">
      <c r="B46" s="1171"/>
      <c r="C46" s="1172"/>
      <c r="D46" s="85"/>
      <c r="E46" s="1175" t="s">
        <v>30</v>
      </c>
      <c r="F46" s="1175"/>
      <c r="G46" s="1175"/>
      <c r="H46" s="1176"/>
      <c r="I46" s="86" t="s">
        <v>485</v>
      </c>
      <c r="J46" s="87" t="s">
        <v>485</v>
      </c>
      <c r="K46" s="87" t="s">
        <v>485</v>
      </c>
      <c r="L46" s="87" t="s">
        <v>485</v>
      </c>
      <c r="M46" s="88" t="s">
        <v>485</v>
      </c>
    </row>
    <row r="47" spans="2:13" ht="27.75" customHeight="1">
      <c r="B47" s="1171"/>
      <c r="C47" s="1172"/>
      <c r="D47" s="85"/>
      <c r="E47" s="1175" t="s">
        <v>31</v>
      </c>
      <c r="F47" s="1175"/>
      <c r="G47" s="1175"/>
      <c r="H47" s="1176"/>
      <c r="I47" s="86" t="s">
        <v>485</v>
      </c>
      <c r="J47" s="87" t="s">
        <v>485</v>
      </c>
      <c r="K47" s="87" t="s">
        <v>485</v>
      </c>
      <c r="L47" s="87" t="s">
        <v>485</v>
      </c>
      <c r="M47" s="88" t="s">
        <v>485</v>
      </c>
    </row>
    <row r="48" spans="2:13" ht="27.75" customHeight="1">
      <c r="B48" s="1173"/>
      <c r="C48" s="1174"/>
      <c r="D48" s="85"/>
      <c r="E48" s="1175" t="s">
        <v>32</v>
      </c>
      <c r="F48" s="1175"/>
      <c r="G48" s="1175"/>
      <c r="H48" s="1176"/>
      <c r="I48" s="86" t="s">
        <v>485</v>
      </c>
      <c r="J48" s="87" t="s">
        <v>485</v>
      </c>
      <c r="K48" s="87" t="s">
        <v>485</v>
      </c>
      <c r="L48" s="87" t="s">
        <v>485</v>
      </c>
      <c r="M48" s="88" t="s">
        <v>485</v>
      </c>
    </row>
    <row r="49" spans="2:13" ht="27.75" customHeight="1">
      <c r="B49" s="1169" t="s">
        <v>33</v>
      </c>
      <c r="C49" s="1170"/>
      <c r="D49" s="89"/>
      <c r="E49" s="1175" t="s">
        <v>34</v>
      </c>
      <c r="F49" s="1175"/>
      <c r="G49" s="1175"/>
      <c r="H49" s="1176"/>
      <c r="I49" s="86">
        <v>1476</v>
      </c>
      <c r="J49" s="87">
        <v>1833</v>
      </c>
      <c r="K49" s="87">
        <v>2229</v>
      </c>
      <c r="L49" s="87">
        <v>2140</v>
      </c>
      <c r="M49" s="88">
        <v>2030</v>
      </c>
    </row>
    <row r="50" spans="2:13" ht="27.75" customHeight="1">
      <c r="B50" s="1171"/>
      <c r="C50" s="1172"/>
      <c r="D50" s="85"/>
      <c r="E50" s="1175" t="s">
        <v>35</v>
      </c>
      <c r="F50" s="1175"/>
      <c r="G50" s="1175"/>
      <c r="H50" s="1176"/>
      <c r="I50" s="86">
        <v>77</v>
      </c>
      <c r="J50" s="87">
        <v>78</v>
      </c>
      <c r="K50" s="87">
        <v>89</v>
      </c>
      <c r="L50" s="87">
        <v>79</v>
      </c>
      <c r="M50" s="88">
        <v>75</v>
      </c>
    </row>
    <row r="51" spans="2:13" ht="27.75" customHeight="1">
      <c r="B51" s="1173"/>
      <c r="C51" s="1174"/>
      <c r="D51" s="85"/>
      <c r="E51" s="1175" t="s">
        <v>36</v>
      </c>
      <c r="F51" s="1175"/>
      <c r="G51" s="1175"/>
      <c r="H51" s="1176"/>
      <c r="I51" s="86">
        <v>4931</v>
      </c>
      <c r="J51" s="87">
        <v>5035</v>
      </c>
      <c r="K51" s="87">
        <v>5065</v>
      </c>
      <c r="L51" s="87">
        <v>5339</v>
      </c>
      <c r="M51" s="88">
        <v>5881</v>
      </c>
    </row>
    <row r="52" spans="2:13" ht="27.75" customHeight="1" thickBot="1">
      <c r="B52" s="1177" t="s">
        <v>37</v>
      </c>
      <c r="C52" s="1178"/>
      <c r="D52" s="90"/>
      <c r="E52" s="1179" t="s">
        <v>38</v>
      </c>
      <c r="F52" s="1179"/>
      <c r="G52" s="1179"/>
      <c r="H52" s="1180"/>
      <c r="I52" s="91">
        <v>2413</v>
      </c>
      <c r="J52" s="92">
        <v>1169</v>
      </c>
      <c r="K52" s="92">
        <v>774</v>
      </c>
      <c r="L52" s="92">
        <v>335</v>
      </c>
      <c r="M52" s="93">
        <v>622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29717</v>
      </c>
      <c r="E3" s="116"/>
      <c r="F3" s="117">
        <v>71812</v>
      </c>
      <c r="G3" s="118"/>
      <c r="H3" s="119"/>
    </row>
    <row r="4" spans="1:8">
      <c r="A4" s="120"/>
      <c r="B4" s="121"/>
      <c r="C4" s="122"/>
      <c r="D4" s="123">
        <v>20880</v>
      </c>
      <c r="E4" s="124"/>
      <c r="F4" s="125">
        <v>35025</v>
      </c>
      <c r="G4" s="126"/>
      <c r="H4" s="127"/>
    </row>
    <row r="5" spans="1:8">
      <c r="A5" s="108" t="s">
        <v>518</v>
      </c>
      <c r="B5" s="113"/>
      <c r="C5" s="114"/>
      <c r="D5" s="115">
        <v>38987</v>
      </c>
      <c r="E5" s="116"/>
      <c r="F5" s="117">
        <v>72729</v>
      </c>
      <c r="G5" s="118"/>
      <c r="H5" s="119"/>
    </row>
    <row r="6" spans="1:8">
      <c r="A6" s="120"/>
      <c r="B6" s="121"/>
      <c r="C6" s="122"/>
      <c r="D6" s="123">
        <v>14089</v>
      </c>
      <c r="E6" s="124"/>
      <c r="F6" s="125">
        <v>36291</v>
      </c>
      <c r="G6" s="126"/>
      <c r="H6" s="127"/>
    </row>
    <row r="7" spans="1:8">
      <c r="A7" s="108" t="s">
        <v>519</v>
      </c>
      <c r="B7" s="113"/>
      <c r="C7" s="114"/>
      <c r="D7" s="115">
        <v>18525</v>
      </c>
      <c r="E7" s="116"/>
      <c r="F7" s="117">
        <v>70317</v>
      </c>
      <c r="G7" s="118"/>
      <c r="H7" s="119"/>
    </row>
    <row r="8" spans="1:8">
      <c r="A8" s="120"/>
      <c r="B8" s="121"/>
      <c r="C8" s="122"/>
      <c r="D8" s="123">
        <v>16411</v>
      </c>
      <c r="E8" s="124"/>
      <c r="F8" s="125">
        <v>35725</v>
      </c>
      <c r="G8" s="126"/>
      <c r="H8" s="127"/>
    </row>
    <row r="9" spans="1:8">
      <c r="A9" s="108" t="s">
        <v>520</v>
      </c>
      <c r="B9" s="113"/>
      <c r="C9" s="114"/>
      <c r="D9" s="115">
        <v>65929</v>
      </c>
      <c r="E9" s="116"/>
      <c r="F9" s="117">
        <v>105751</v>
      </c>
      <c r="G9" s="118"/>
      <c r="H9" s="119"/>
    </row>
    <row r="10" spans="1:8">
      <c r="A10" s="120"/>
      <c r="B10" s="121"/>
      <c r="C10" s="122"/>
      <c r="D10" s="123">
        <v>24146</v>
      </c>
      <c r="E10" s="124"/>
      <c r="F10" s="125">
        <v>49969</v>
      </c>
      <c r="G10" s="126"/>
      <c r="H10" s="127"/>
    </row>
    <row r="11" spans="1:8">
      <c r="A11" s="108" t="s">
        <v>521</v>
      </c>
      <c r="B11" s="113"/>
      <c r="C11" s="114"/>
      <c r="D11" s="115">
        <v>99509</v>
      </c>
      <c r="E11" s="116"/>
      <c r="F11" s="117">
        <v>158564</v>
      </c>
      <c r="G11" s="118"/>
      <c r="H11" s="119"/>
    </row>
    <row r="12" spans="1:8">
      <c r="A12" s="120"/>
      <c r="B12" s="121"/>
      <c r="C12" s="128"/>
      <c r="D12" s="123">
        <v>44272</v>
      </c>
      <c r="E12" s="124"/>
      <c r="F12" s="125">
        <v>48412</v>
      </c>
      <c r="G12" s="126"/>
      <c r="H12" s="127"/>
    </row>
    <row r="13" spans="1:8">
      <c r="A13" s="108"/>
      <c r="B13" s="113"/>
      <c r="C13" s="129"/>
      <c r="D13" s="130">
        <v>50533</v>
      </c>
      <c r="E13" s="131"/>
      <c r="F13" s="132">
        <v>95835</v>
      </c>
      <c r="G13" s="133"/>
      <c r="H13" s="119"/>
    </row>
    <row r="14" spans="1:8">
      <c r="A14" s="120"/>
      <c r="B14" s="121"/>
      <c r="C14" s="122"/>
      <c r="D14" s="123">
        <v>23960</v>
      </c>
      <c r="E14" s="124"/>
      <c r="F14" s="125">
        <v>41084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13.93</v>
      </c>
      <c r="C19" s="134">
        <f>ROUND(VALUE(SUBSTITUTE(実質収支比率等に係る経年分析!G$48,"▲","-")),2)</f>
        <v>14.77</v>
      </c>
      <c r="D19" s="134">
        <f>ROUND(VALUE(SUBSTITUTE(実質収支比率等に係る経年分析!H$48,"▲","-")),2)</f>
        <v>9.98</v>
      </c>
      <c r="E19" s="134">
        <f>ROUND(VALUE(SUBSTITUTE(実質収支比率等に係る経年分析!I$48,"▲","-")),2)</f>
        <v>10.59</v>
      </c>
      <c r="F19" s="134">
        <f>ROUND(VALUE(SUBSTITUTE(実質収支比率等に係る経年分析!J$48,"▲","-")),2)</f>
        <v>12.14</v>
      </c>
    </row>
    <row r="20" spans="1:11">
      <c r="A20" s="134" t="s">
        <v>43</v>
      </c>
      <c r="B20" s="134">
        <f>ROUND(VALUE(SUBSTITUTE(実質収支比率等に係る経年分析!F$47,"▲","-")),2)</f>
        <v>16.7</v>
      </c>
      <c r="C20" s="134">
        <f>ROUND(VALUE(SUBSTITUTE(実質収支比率等に係る経年分析!G$47,"▲","-")),2)</f>
        <v>22.4</v>
      </c>
      <c r="D20" s="134">
        <f>ROUND(VALUE(SUBSTITUTE(実質収支比率等に係る経年分析!H$47,"▲","-")),2)</f>
        <v>31.46</v>
      </c>
      <c r="E20" s="134">
        <f>ROUND(VALUE(SUBSTITUTE(実質収支比率等に係る経年分析!I$47,"▲","-")),2)</f>
        <v>22.39</v>
      </c>
      <c r="F20" s="134">
        <f>ROUND(VALUE(SUBSTITUTE(実質収支比率等に係る経年分析!J$47,"▲","-")),2)</f>
        <v>24.35</v>
      </c>
    </row>
    <row r="21" spans="1:11">
      <c r="A21" s="134" t="s">
        <v>44</v>
      </c>
      <c r="B21" s="134">
        <f>IF(ISNUMBER(VALUE(SUBSTITUTE(実質収支比率等に係る経年分析!F$49,"▲","-"))),ROUND(VALUE(SUBSTITUTE(実質収支比率等に係る経年分析!F$49,"▲","-")),2),NA())</f>
        <v>12.85</v>
      </c>
      <c r="C21" s="134">
        <f>IF(ISNUMBER(VALUE(SUBSTITUTE(実質収支比率等に係る経年分析!G$49,"▲","-"))),ROUND(VALUE(SUBSTITUTE(実質収支比率等に係る経年分析!G$49,"▲","-")),2),NA())</f>
        <v>9.81</v>
      </c>
      <c r="D21" s="134">
        <f>IF(ISNUMBER(VALUE(SUBSTITUTE(実質収支比率等に係る経年分析!H$49,"▲","-"))),ROUND(VALUE(SUBSTITUTE(実質収支比率等に係る経年分析!H$49,"▲","-")),2),NA())</f>
        <v>4.0199999999999996</v>
      </c>
      <c r="E21" s="134">
        <f>IF(ISNUMBER(VALUE(SUBSTITUTE(実質収支比率等に係る経年分析!I$49,"▲","-"))),ROUND(VALUE(SUBSTITUTE(実質収支比率等に係る経年分析!I$49,"▲","-")),2),NA())</f>
        <v>-8.5500000000000007</v>
      </c>
      <c r="F21" s="134">
        <f>IF(ISNUMBER(VALUE(SUBSTITUTE(実質収支比率等に係る経年分析!J$49,"▲","-"))),ROUND(VALUE(SUBSTITUTE(実質収支比率等に係る経年分析!J$49,"▲","-")),2),NA())</f>
        <v>3.32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住宅資金貸付事業特別会計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観光事業特別会計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c r="A31" s="135" t="str">
        <f>IF(連結実質赤字比率に係る赤字・黒字の構成分析!C$39="",NA(),連結実質赤字比率に係る赤字・黒字の構成分析!C$39)</f>
        <v>町営バス事業特別会計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0.33</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0.55000000000000004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2.5299999999999998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4.0199999999999996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3.9</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6.86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14.71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10.56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12.08</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464</v>
      </c>
      <c r="E42" s="136"/>
      <c r="F42" s="136"/>
      <c r="G42" s="136">
        <f>'実質公債費比率（分子）の構造'!L$52</f>
        <v>483</v>
      </c>
      <c r="H42" s="136"/>
      <c r="I42" s="136"/>
      <c r="J42" s="136">
        <f>'実質公債費比率（分子）の構造'!M$52</f>
        <v>489</v>
      </c>
      <c r="K42" s="136"/>
      <c r="L42" s="136"/>
      <c r="M42" s="136">
        <f>'実質公債費比率（分子）の構造'!N$52</f>
        <v>497</v>
      </c>
      <c r="N42" s="136"/>
      <c r="O42" s="136"/>
      <c r="P42" s="136">
        <f>'実質公債費比率（分子）の構造'!O$52</f>
        <v>509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100</v>
      </c>
      <c r="C44" s="136"/>
      <c r="D44" s="136"/>
      <c r="E44" s="136">
        <f>'実質公債費比率（分子）の構造'!L$50</f>
        <v>98</v>
      </c>
      <c r="F44" s="136"/>
      <c r="G44" s="136"/>
      <c r="H44" s="136">
        <f>'実質公債費比率（分子）の構造'!M$50</f>
        <v>96</v>
      </c>
      <c r="I44" s="136"/>
      <c r="J44" s="136"/>
      <c r="K44" s="136">
        <f>'実質公債費比率（分子）の構造'!N$50</f>
        <v>94</v>
      </c>
      <c r="L44" s="136"/>
      <c r="M44" s="136"/>
      <c r="N44" s="136">
        <f>'実質公債費比率（分子）の構造'!O$50</f>
        <v>92</v>
      </c>
      <c r="O44" s="136"/>
      <c r="P44" s="136"/>
    </row>
    <row r="45" spans="1:16">
      <c r="A45" s="136" t="s">
        <v>54</v>
      </c>
      <c r="B45" s="136">
        <f>'実質公債費比率（分子）の構造'!K$49</f>
        <v>168</v>
      </c>
      <c r="C45" s="136"/>
      <c r="D45" s="136"/>
      <c r="E45" s="136">
        <f>'実質公債費比率（分子）の構造'!L$49</f>
        <v>158</v>
      </c>
      <c r="F45" s="136"/>
      <c r="G45" s="136"/>
      <c r="H45" s="136">
        <f>'実質公債費比率（分子）の構造'!M$49</f>
        <v>163</v>
      </c>
      <c r="I45" s="136"/>
      <c r="J45" s="136"/>
      <c r="K45" s="136">
        <f>'実質公債費比率（分子）の構造'!N$49</f>
        <v>147</v>
      </c>
      <c r="L45" s="136"/>
      <c r="M45" s="136"/>
      <c r="N45" s="136">
        <f>'実質公債費比率（分子）の構造'!O$49</f>
        <v>70</v>
      </c>
      <c r="O45" s="136"/>
      <c r="P45" s="136"/>
    </row>
    <row r="46" spans="1:16">
      <c r="A46" s="136" t="s">
        <v>55</v>
      </c>
      <c r="B46" s="136">
        <f>'実質公債費比率（分子）の構造'!K$48</f>
        <v>59</v>
      </c>
      <c r="C46" s="136"/>
      <c r="D46" s="136"/>
      <c r="E46" s="136">
        <f>'実質公債費比率（分子）の構造'!L$48</f>
        <v>70</v>
      </c>
      <c r="F46" s="136"/>
      <c r="G46" s="136"/>
      <c r="H46" s="136">
        <f>'実質公債費比率（分子）の構造'!M$48</f>
        <v>91</v>
      </c>
      <c r="I46" s="136"/>
      <c r="J46" s="136"/>
      <c r="K46" s="136">
        <f>'実質公債費比率（分子）の構造'!N$48</f>
        <v>94</v>
      </c>
      <c r="L46" s="136"/>
      <c r="M46" s="136"/>
      <c r="N46" s="136">
        <f>'実質公債費比率（分子）の構造'!O$48</f>
        <v>104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419</v>
      </c>
      <c r="C49" s="136"/>
      <c r="D49" s="136"/>
      <c r="E49" s="136">
        <f>'実質公債費比率（分子）の構造'!L$45</f>
        <v>364</v>
      </c>
      <c r="F49" s="136"/>
      <c r="G49" s="136"/>
      <c r="H49" s="136">
        <f>'実質公債費比率（分子）の構造'!M$45</f>
        <v>355</v>
      </c>
      <c r="I49" s="136"/>
      <c r="J49" s="136"/>
      <c r="K49" s="136">
        <f>'実質公債費比率（分子）の構造'!N$45</f>
        <v>364</v>
      </c>
      <c r="L49" s="136"/>
      <c r="M49" s="136"/>
      <c r="N49" s="136">
        <f>'実質公債費比率（分子）の構造'!O$45</f>
        <v>380</v>
      </c>
      <c r="O49" s="136"/>
      <c r="P49" s="136"/>
    </row>
    <row r="50" spans="1:16">
      <c r="A50" s="136" t="s">
        <v>59</v>
      </c>
      <c r="B50" s="136" t="e">
        <f>NA()</f>
        <v>#N/A</v>
      </c>
      <c r="C50" s="136">
        <f>IF(ISNUMBER('実質公債費比率（分子）の構造'!K$53),'実質公債費比率（分子）の構造'!K$53,NA())</f>
        <v>282</v>
      </c>
      <c r="D50" s="136" t="e">
        <f>NA()</f>
        <v>#N/A</v>
      </c>
      <c r="E50" s="136" t="e">
        <f>NA()</f>
        <v>#N/A</v>
      </c>
      <c r="F50" s="136">
        <f>IF(ISNUMBER('実質公債費比率（分子）の構造'!L$53),'実質公債費比率（分子）の構造'!L$53,NA())</f>
        <v>207</v>
      </c>
      <c r="G50" s="136" t="e">
        <f>NA()</f>
        <v>#N/A</v>
      </c>
      <c r="H50" s="136" t="e">
        <f>NA()</f>
        <v>#N/A</v>
      </c>
      <c r="I50" s="136">
        <f>IF(ISNUMBER('実質公債費比率（分子）の構造'!M$53),'実質公債費比率（分子）の構造'!M$53,NA())</f>
        <v>216</v>
      </c>
      <c r="J50" s="136" t="e">
        <f>NA()</f>
        <v>#N/A</v>
      </c>
      <c r="K50" s="136" t="e">
        <f>NA()</f>
        <v>#N/A</v>
      </c>
      <c r="L50" s="136">
        <f>IF(ISNUMBER('実質公債費比率（分子）の構造'!N$53),'実質公債費比率（分子）の構造'!N$53,NA())</f>
        <v>202</v>
      </c>
      <c r="M50" s="136" t="e">
        <f>NA()</f>
        <v>#N/A</v>
      </c>
      <c r="N50" s="136" t="e">
        <f>NA()</f>
        <v>#N/A</v>
      </c>
      <c r="O50" s="136">
        <f>IF(ISNUMBER('実質公債費比率（分子）の構造'!O$53),'実質公債費比率（分子）の構造'!O$53,NA())</f>
        <v>137</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4931</v>
      </c>
      <c r="E56" s="135"/>
      <c r="F56" s="135"/>
      <c r="G56" s="135">
        <f>'将来負担比率（分子）の構造'!J$51</f>
        <v>5035</v>
      </c>
      <c r="H56" s="135"/>
      <c r="I56" s="135"/>
      <c r="J56" s="135">
        <f>'将来負担比率（分子）の構造'!K$51</f>
        <v>5065</v>
      </c>
      <c r="K56" s="135"/>
      <c r="L56" s="135"/>
      <c r="M56" s="135">
        <f>'将来負担比率（分子）の構造'!L$51</f>
        <v>5339</v>
      </c>
      <c r="N56" s="135"/>
      <c r="O56" s="135"/>
      <c r="P56" s="135">
        <f>'将来負担比率（分子）の構造'!M$51</f>
        <v>5881</v>
      </c>
    </row>
    <row r="57" spans="1:16">
      <c r="A57" s="135" t="s">
        <v>35</v>
      </c>
      <c r="B57" s="135"/>
      <c r="C57" s="135"/>
      <c r="D57" s="135">
        <f>'将来負担比率（分子）の構造'!I$50</f>
        <v>77</v>
      </c>
      <c r="E57" s="135"/>
      <c r="F57" s="135"/>
      <c r="G57" s="135">
        <f>'将来負担比率（分子）の構造'!J$50</f>
        <v>78</v>
      </c>
      <c r="H57" s="135"/>
      <c r="I57" s="135"/>
      <c r="J57" s="135">
        <f>'将来負担比率（分子）の構造'!K$50</f>
        <v>89</v>
      </c>
      <c r="K57" s="135"/>
      <c r="L57" s="135"/>
      <c r="M57" s="135">
        <f>'将来負担比率（分子）の構造'!L$50</f>
        <v>79</v>
      </c>
      <c r="N57" s="135"/>
      <c r="O57" s="135"/>
      <c r="P57" s="135">
        <f>'将来負担比率（分子）の構造'!M$50</f>
        <v>75</v>
      </c>
    </row>
    <row r="58" spans="1:16">
      <c r="A58" s="135" t="s">
        <v>34</v>
      </c>
      <c r="B58" s="135"/>
      <c r="C58" s="135"/>
      <c r="D58" s="135">
        <f>'将来負担比率（分子）の構造'!I$49</f>
        <v>1476</v>
      </c>
      <c r="E58" s="135"/>
      <c r="F58" s="135"/>
      <c r="G58" s="135">
        <f>'将来負担比率（分子）の構造'!J$49</f>
        <v>1833</v>
      </c>
      <c r="H58" s="135"/>
      <c r="I58" s="135"/>
      <c r="J58" s="135">
        <f>'将来負担比率（分子）の構造'!K$49</f>
        <v>2229</v>
      </c>
      <c r="K58" s="135"/>
      <c r="L58" s="135"/>
      <c r="M58" s="135">
        <f>'将来負担比率（分子）の構造'!L$49</f>
        <v>2140</v>
      </c>
      <c r="N58" s="135"/>
      <c r="O58" s="135"/>
      <c r="P58" s="135">
        <f>'将来負担比率（分子）の構造'!M$49</f>
        <v>2030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2204</v>
      </c>
      <c r="C62" s="135"/>
      <c r="D62" s="135"/>
      <c r="E62" s="135">
        <f>'将来負担比率（分子）の構造'!J$45</f>
        <v>1812</v>
      </c>
      <c r="F62" s="135"/>
      <c r="G62" s="135"/>
      <c r="H62" s="135">
        <f>'将来負担比率（分子）の構造'!K$45</f>
        <v>2116</v>
      </c>
      <c r="I62" s="135"/>
      <c r="J62" s="135"/>
      <c r="K62" s="135">
        <f>'将来負担比率（分子）の構造'!L$45</f>
        <v>1878</v>
      </c>
      <c r="L62" s="135"/>
      <c r="M62" s="135"/>
      <c r="N62" s="135">
        <f>'将来負担比率（分子）の構造'!M$45</f>
        <v>1819</v>
      </c>
      <c r="O62" s="135"/>
      <c r="P62" s="135"/>
    </row>
    <row r="63" spans="1:16">
      <c r="A63" s="135" t="s">
        <v>28</v>
      </c>
      <c r="B63" s="135">
        <f>'将来負担比率（分子）の構造'!I$44</f>
        <v>508</v>
      </c>
      <c r="C63" s="135"/>
      <c r="D63" s="135"/>
      <c r="E63" s="135">
        <f>'将来負担比率（分子）の構造'!J$44</f>
        <v>393</v>
      </c>
      <c r="F63" s="135"/>
      <c r="G63" s="135"/>
      <c r="H63" s="135">
        <f>'将来負担比率（分子）の構造'!K$44</f>
        <v>245</v>
      </c>
      <c r="I63" s="135"/>
      <c r="J63" s="135"/>
      <c r="K63" s="135">
        <f>'将来負担比率（分子）の構造'!L$44</f>
        <v>130</v>
      </c>
      <c r="L63" s="135"/>
      <c r="M63" s="135"/>
      <c r="N63" s="135">
        <f>'将来負担比率（分子）の構造'!M$44</f>
        <v>302</v>
      </c>
      <c r="O63" s="135"/>
      <c r="P63" s="135"/>
    </row>
    <row r="64" spans="1:16">
      <c r="A64" s="135" t="s">
        <v>27</v>
      </c>
      <c r="B64" s="135">
        <f>'将来負担比率（分子）の構造'!I$43</f>
        <v>1632</v>
      </c>
      <c r="C64" s="135"/>
      <c r="D64" s="135"/>
      <c r="E64" s="135">
        <f>'将来負担比率（分子）の構造'!J$43</f>
        <v>1559</v>
      </c>
      <c r="F64" s="135"/>
      <c r="G64" s="135"/>
      <c r="H64" s="135">
        <f>'将来負担比率（分子）の構造'!K$43</f>
        <v>1534</v>
      </c>
      <c r="I64" s="135"/>
      <c r="J64" s="135"/>
      <c r="K64" s="135">
        <f>'将来負担比率（分子）の構造'!L$43</f>
        <v>1513</v>
      </c>
      <c r="L64" s="135"/>
      <c r="M64" s="135"/>
      <c r="N64" s="135">
        <f>'将来負担比率（分子）の構造'!M$43</f>
        <v>1522</v>
      </c>
      <c r="O64" s="135"/>
      <c r="P64" s="135"/>
    </row>
    <row r="65" spans="1:16">
      <c r="A65" s="135" t="s">
        <v>26</v>
      </c>
      <c r="B65" s="135">
        <f>'将来負担比率（分子）の構造'!I$42</f>
        <v>702</v>
      </c>
      <c r="C65" s="135"/>
      <c r="D65" s="135"/>
      <c r="E65" s="135">
        <f>'将来負担比率（分子）の構造'!J$42</f>
        <v>610</v>
      </c>
      <c r="F65" s="135"/>
      <c r="G65" s="135"/>
      <c r="H65" s="135">
        <f>'将来負担比率（分子）の構造'!K$42</f>
        <v>520</v>
      </c>
      <c r="I65" s="135"/>
      <c r="J65" s="135"/>
      <c r="K65" s="135">
        <f>'将来負担比率（分子）の構造'!L$42</f>
        <v>430</v>
      </c>
      <c r="L65" s="135"/>
      <c r="M65" s="135"/>
      <c r="N65" s="135">
        <f>'将来負担比率（分子）の構造'!M$42</f>
        <v>342</v>
      </c>
      <c r="O65" s="135"/>
      <c r="P65" s="135"/>
    </row>
    <row r="66" spans="1:16">
      <c r="A66" s="135" t="s">
        <v>25</v>
      </c>
      <c r="B66" s="135">
        <f>'将来負担比率（分子）の構造'!I$41</f>
        <v>3851</v>
      </c>
      <c r="C66" s="135"/>
      <c r="D66" s="135"/>
      <c r="E66" s="135">
        <f>'将来負担比率（分子）の構造'!J$41</f>
        <v>3742</v>
      </c>
      <c r="F66" s="135"/>
      <c r="G66" s="135"/>
      <c r="H66" s="135">
        <f>'将来負担比率（分子）の構造'!K$41</f>
        <v>3742</v>
      </c>
      <c r="I66" s="135"/>
      <c r="J66" s="135"/>
      <c r="K66" s="135">
        <f>'将来負担比率（分子）の構造'!L$41</f>
        <v>3942</v>
      </c>
      <c r="L66" s="135"/>
      <c r="M66" s="135"/>
      <c r="N66" s="135">
        <f>'将来負担比率（分子）の構造'!M$41</f>
        <v>4625</v>
      </c>
      <c r="O66" s="135"/>
      <c r="P66" s="135"/>
    </row>
    <row r="67" spans="1:16">
      <c r="A67" s="135" t="s">
        <v>63</v>
      </c>
      <c r="B67" s="135" t="e">
        <f>NA()</f>
        <v>#N/A</v>
      </c>
      <c r="C67" s="135">
        <f>IF(ISNUMBER('将来負担比率（分子）の構造'!I$52), IF('将来負担比率（分子）の構造'!I$52 &lt; 0, 0, '将来負担比率（分子）の構造'!I$52), NA())</f>
        <v>2413</v>
      </c>
      <c r="D67" s="135" t="e">
        <f>NA()</f>
        <v>#N/A</v>
      </c>
      <c r="E67" s="135" t="e">
        <f>NA()</f>
        <v>#N/A</v>
      </c>
      <c r="F67" s="135">
        <f>IF(ISNUMBER('将来負担比率（分子）の構造'!J$52), IF('将来負担比率（分子）の構造'!J$52 &lt; 0, 0, '将来負担比率（分子）の構造'!J$52), NA())</f>
        <v>1169</v>
      </c>
      <c r="G67" s="135" t="e">
        <f>NA()</f>
        <v>#N/A</v>
      </c>
      <c r="H67" s="135" t="e">
        <f>NA()</f>
        <v>#N/A</v>
      </c>
      <c r="I67" s="135">
        <f>IF(ISNUMBER('将来負担比率（分子）の構造'!K$52), IF('将来負担比率（分子）の構造'!K$52 &lt; 0, 0, '将来負担比率（分子）の構造'!K$52), NA())</f>
        <v>774</v>
      </c>
      <c r="J67" s="135" t="e">
        <f>NA()</f>
        <v>#N/A</v>
      </c>
      <c r="K67" s="135" t="e">
        <f>NA()</f>
        <v>#N/A</v>
      </c>
      <c r="L67" s="135">
        <f>IF(ISNUMBER('将来負担比率（分子）の構造'!L$52), IF('将来負担比率（分子）の構造'!L$52 &lt; 0, 0, '将来負担比率（分子）の構造'!L$52), NA())</f>
        <v>335</v>
      </c>
      <c r="M67" s="135" t="e">
        <f>NA()</f>
        <v>#N/A</v>
      </c>
      <c r="N67" s="135" t="e">
        <f>NA()</f>
        <v>#N/A</v>
      </c>
      <c r="O67" s="135">
        <f>IF(ISNUMBER('将来負担比率（分子）の構造'!M$52), IF('将来負担比率（分子）の構造'!M$52 &lt; 0, 0, '将来負担比率（分子）の構造'!M$52), NA())</f>
        <v>622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197</v>
      </c>
      <c r="DI1" s="702"/>
      <c r="DJ1" s="702"/>
      <c r="DK1" s="702"/>
      <c r="DL1" s="702"/>
      <c r="DM1" s="702"/>
      <c r="DN1" s="703"/>
      <c r="DP1" s="701" t="s">
        <v>198</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199</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200</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201</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202</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203</v>
      </c>
      <c r="S4" s="649"/>
      <c r="T4" s="649"/>
      <c r="U4" s="649"/>
      <c r="V4" s="649"/>
      <c r="W4" s="649"/>
      <c r="X4" s="649"/>
      <c r="Y4" s="650"/>
      <c r="Z4" s="648" t="s">
        <v>204</v>
      </c>
      <c r="AA4" s="649"/>
      <c r="AB4" s="649"/>
      <c r="AC4" s="650"/>
      <c r="AD4" s="648" t="s">
        <v>205</v>
      </c>
      <c r="AE4" s="649"/>
      <c r="AF4" s="649"/>
      <c r="AG4" s="649"/>
      <c r="AH4" s="649"/>
      <c r="AI4" s="649"/>
      <c r="AJ4" s="649"/>
      <c r="AK4" s="650"/>
      <c r="AL4" s="648" t="s">
        <v>204</v>
      </c>
      <c r="AM4" s="649"/>
      <c r="AN4" s="649"/>
      <c r="AO4" s="650"/>
      <c r="AP4" s="704" t="s">
        <v>206</v>
      </c>
      <c r="AQ4" s="704"/>
      <c r="AR4" s="704"/>
      <c r="AS4" s="704"/>
      <c r="AT4" s="704"/>
      <c r="AU4" s="704"/>
      <c r="AV4" s="704"/>
      <c r="AW4" s="704"/>
      <c r="AX4" s="704"/>
      <c r="AY4" s="704"/>
      <c r="AZ4" s="704"/>
      <c r="BA4" s="704"/>
      <c r="BB4" s="704"/>
      <c r="BC4" s="704"/>
      <c r="BD4" s="704"/>
      <c r="BE4" s="704"/>
      <c r="BF4" s="704"/>
      <c r="BG4" s="704" t="s">
        <v>207</v>
      </c>
      <c r="BH4" s="704"/>
      <c r="BI4" s="704"/>
      <c r="BJ4" s="704"/>
      <c r="BK4" s="704"/>
      <c r="BL4" s="704"/>
      <c r="BM4" s="704"/>
      <c r="BN4" s="704"/>
      <c r="BO4" s="704" t="s">
        <v>204</v>
      </c>
      <c r="BP4" s="704"/>
      <c r="BQ4" s="704"/>
      <c r="BR4" s="704"/>
      <c r="BS4" s="704" t="s">
        <v>208</v>
      </c>
      <c r="BT4" s="704"/>
      <c r="BU4" s="704"/>
      <c r="BV4" s="704"/>
      <c r="BW4" s="704"/>
      <c r="BX4" s="704"/>
      <c r="BY4" s="704"/>
      <c r="BZ4" s="704"/>
      <c r="CA4" s="704"/>
      <c r="CB4" s="704"/>
      <c r="CD4" s="693" t="s">
        <v>209</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210</v>
      </c>
      <c r="C5" s="676"/>
      <c r="D5" s="676"/>
      <c r="E5" s="676"/>
      <c r="F5" s="676"/>
      <c r="G5" s="676"/>
      <c r="H5" s="676"/>
      <c r="I5" s="676"/>
      <c r="J5" s="676"/>
      <c r="K5" s="676"/>
      <c r="L5" s="676"/>
      <c r="M5" s="676"/>
      <c r="N5" s="676"/>
      <c r="O5" s="676"/>
      <c r="P5" s="676"/>
      <c r="Q5" s="677"/>
      <c r="R5" s="638">
        <v>1737965</v>
      </c>
      <c r="S5" s="639"/>
      <c r="T5" s="639"/>
      <c r="U5" s="639"/>
      <c r="V5" s="639"/>
      <c r="W5" s="639"/>
      <c r="X5" s="639"/>
      <c r="Y5" s="686"/>
      <c r="Z5" s="699">
        <v>24.8</v>
      </c>
      <c r="AA5" s="699"/>
      <c r="AB5" s="699"/>
      <c r="AC5" s="699"/>
      <c r="AD5" s="700">
        <v>1737965</v>
      </c>
      <c r="AE5" s="700"/>
      <c r="AF5" s="700"/>
      <c r="AG5" s="700"/>
      <c r="AH5" s="700"/>
      <c r="AI5" s="700"/>
      <c r="AJ5" s="700"/>
      <c r="AK5" s="700"/>
      <c r="AL5" s="687">
        <v>47.4</v>
      </c>
      <c r="AM5" s="656"/>
      <c r="AN5" s="656"/>
      <c r="AO5" s="688"/>
      <c r="AP5" s="675" t="s">
        <v>211</v>
      </c>
      <c r="AQ5" s="676"/>
      <c r="AR5" s="676"/>
      <c r="AS5" s="676"/>
      <c r="AT5" s="676"/>
      <c r="AU5" s="676"/>
      <c r="AV5" s="676"/>
      <c r="AW5" s="676"/>
      <c r="AX5" s="676"/>
      <c r="AY5" s="676"/>
      <c r="AZ5" s="676"/>
      <c r="BA5" s="676"/>
      <c r="BB5" s="676"/>
      <c r="BC5" s="676"/>
      <c r="BD5" s="676"/>
      <c r="BE5" s="676"/>
      <c r="BF5" s="677"/>
      <c r="BG5" s="588">
        <v>1737965</v>
      </c>
      <c r="BH5" s="589"/>
      <c r="BI5" s="589"/>
      <c r="BJ5" s="589"/>
      <c r="BK5" s="589"/>
      <c r="BL5" s="589"/>
      <c r="BM5" s="589"/>
      <c r="BN5" s="590"/>
      <c r="BO5" s="641">
        <v>100</v>
      </c>
      <c r="BP5" s="641"/>
      <c r="BQ5" s="641"/>
      <c r="BR5" s="641"/>
      <c r="BS5" s="642" t="s">
        <v>212</v>
      </c>
      <c r="BT5" s="642"/>
      <c r="BU5" s="642"/>
      <c r="BV5" s="642"/>
      <c r="BW5" s="642"/>
      <c r="BX5" s="642"/>
      <c r="BY5" s="642"/>
      <c r="BZ5" s="642"/>
      <c r="CA5" s="642"/>
      <c r="CB5" s="678"/>
      <c r="CD5" s="693" t="s">
        <v>206</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204</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c r="B6" s="585" t="s">
        <v>216</v>
      </c>
      <c r="C6" s="586"/>
      <c r="D6" s="586"/>
      <c r="E6" s="586"/>
      <c r="F6" s="586"/>
      <c r="G6" s="586"/>
      <c r="H6" s="586"/>
      <c r="I6" s="586"/>
      <c r="J6" s="586"/>
      <c r="K6" s="586"/>
      <c r="L6" s="586"/>
      <c r="M6" s="586"/>
      <c r="N6" s="586"/>
      <c r="O6" s="586"/>
      <c r="P6" s="586"/>
      <c r="Q6" s="587"/>
      <c r="R6" s="588">
        <v>76788</v>
      </c>
      <c r="S6" s="589"/>
      <c r="T6" s="589"/>
      <c r="U6" s="589"/>
      <c r="V6" s="589"/>
      <c r="W6" s="589"/>
      <c r="X6" s="589"/>
      <c r="Y6" s="590"/>
      <c r="Z6" s="641">
        <v>1.1000000000000001</v>
      </c>
      <c r="AA6" s="641"/>
      <c r="AB6" s="641"/>
      <c r="AC6" s="641"/>
      <c r="AD6" s="642">
        <v>76788</v>
      </c>
      <c r="AE6" s="642"/>
      <c r="AF6" s="642"/>
      <c r="AG6" s="642"/>
      <c r="AH6" s="642"/>
      <c r="AI6" s="642"/>
      <c r="AJ6" s="642"/>
      <c r="AK6" s="642"/>
      <c r="AL6" s="611">
        <v>2.1</v>
      </c>
      <c r="AM6" s="643"/>
      <c r="AN6" s="643"/>
      <c r="AO6" s="644"/>
      <c r="AP6" s="585" t="s">
        <v>217</v>
      </c>
      <c r="AQ6" s="586"/>
      <c r="AR6" s="586"/>
      <c r="AS6" s="586"/>
      <c r="AT6" s="586"/>
      <c r="AU6" s="586"/>
      <c r="AV6" s="586"/>
      <c r="AW6" s="586"/>
      <c r="AX6" s="586"/>
      <c r="AY6" s="586"/>
      <c r="AZ6" s="586"/>
      <c r="BA6" s="586"/>
      <c r="BB6" s="586"/>
      <c r="BC6" s="586"/>
      <c r="BD6" s="586"/>
      <c r="BE6" s="586"/>
      <c r="BF6" s="587"/>
      <c r="BG6" s="588">
        <v>1737965</v>
      </c>
      <c r="BH6" s="589"/>
      <c r="BI6" s="589"/>
      <c r="BJ6" s="589"/>
      <c r="BK6" s="589"/>
      <c r="BL6" s="589"/>
      <c r="BM6" s="589"/>
      <c r="BN6" s="590"/>
      <c r="BO6" s="641">
        <v>100</v>
      </c>
      <c r="BP6" s="641"/>
      <c r="BQ6" s="641"/>
      <c r="BR6" s="641"/>
      <c r="BS6" s="642" t="s">
        <v>212</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95187</v>
      </c>
      <c r="CS6" s="589"/>
      <c r="CT6" s="589"/>
      <c r="CU6" s="589"/>
      <c r="CV6" s="589"/>
      <c r="CW6" s="589"/>
      <c r="CX6" s="589"/>
      <c r="CY6" s="590"/>
      <c r="CZ6" s="641">
        <v>1.5</v>
      </c>
      <c r="DA6" s="641"/>
      <c r="DB6" s="641"/>
      <c r="DC6" s="641"/>
      <c r="DD6" s="594" t="s">
        <v>212</v>
      </c>
      <c r="DE6" s="589"/>
      <c r="DF6" s="589"/>
      <c r="DG6" s="589"/>
      <c r="DH6" s="589"/>
      <c r="DI6" s="589"/>
      <c r="DJ6" s="589"/>
      <c r="DK6" s="589"/>
      <c r="DL6" s="589"/>
      <c r="DM6" s="589"/>
      <c r="DN6" s="589"/>
      <c r="DO6" s="589"/>
      <c r="DP6" s="590"/>
      <c r="DQ6" s="594">
        <v>95187</v>
      </c>
      <c r="DR6" s="589"/>
      <c r="DS6" s="589"/>
      <c r="DT6" s="589"/>
      <c r="DU6" s="589"/>
      <c r="DV6" s="589"/>
      <c r="DW6" s="589"/>
      <c r="DX6" s="589"/>
      <c r="DY6" s="589"/>
      <c r="DZ6" s="589"/>
      <c r="EA6" s="589"/>
      <c r="EB6" s="589"/>
      <c r="EC6" s="624"/>
    </row>
    <row r="7" spans="2:143" ht="11.25" customHeight="1">
      <c r="B7" s="585" t="s">
        <v>219</v>
      </c>
      <c r="C7" s="586"/>
      <c r="D7" s="586"/>
      <c r="E7" s="586"/>
      <c r="F7" s="586"/>
      <c r="G7" s="586"/>
      <c r="H7" s="586"/>
      <c r="I7" s="586"/>
      <c r="J7" s="586"/>
      <c r="K7" s="586"/>
      <c r="L7" s="586"/>
      <c r="M7" s="586"/>
      <c r="N7" s="586"/>
      <c r="O7" s="586"/>
      <c r="P7" s="586"/>
      <c r="Q7" s="587"/>
      <c r="R7" s="588">
        <v>2158</v>
      </c>
      <c r="S7" s="589"/>
      <c r="T7" s="589"/>
      <c r="U7" s="589"/>
      <c r="V7" s="589"/>
      <c r="W7" s="589"/>
      <c r="X7" s="589"/>
      <c r="Y7" s="590"/>
      <c r="Z7" s="641">
        <v>0</v>
      </c>
      <c r="AA7" s="641"/>
      <c r="AB7" s="641"/>
      <c r="AC7" s="641"/>
      <c r="AD7" s="642">
        <v>2158</v>
      </c>
      <c r="AE7" s="642"/>
      <c r="AF7" s="642"/>
      <c r="AG7" s="642"/>
      <c r="AH7" s="642"/>
      <c r="AI7" s="642"/>
      <c r="AJ7" s="642"/>
      <c r="AK7" s="642"/>
      <c r="AL7" s="611">
        <v>0.1</v>
      </c>
      <c r="AM7" s="643"/>
      <c r="AN7" s="643"/>
      <c r="AO7" s="644"/>
      <c r="AP7" s="585" t="s">
        <v>220</v>
      </c>
      <c r="AQ7" s="586"/>
      <c r="AR7" s="586"/>
      <c r="AS7" s="586"/>
      <c r="AT7" s="586"/>
      <c r="AU7" s="586"/>
      <c r="AV7" s="586"/>
      <c r="AW7" s="586"/>
      <c r="AX7" s="586"/>
      <c r="AY7" s="586"/>
      <c r="AZ7" s="586"/>
      <c r="BA7" s="586"/>
      <c r="BB7" s="586"/>
      <c r="BC7" s="586"/>
      <c r="BD7" s="586"/>
      <c r="BE7" s="586"/>
      <c r="BF7" s="587"/>
      <c r="BG7" s="588">
        <v>626846</v>
      </c>
      <c r="BH7" s="589"/>
      <c r="BI7" s="589"/>
      <c r="BJ7" s="589"/>
      <c r="BK7" s="589"/>
      <c r="BL7" s="589"/>
      <c r="BM7" s="589"/>
      <c r="BN7" s="590"/>
      <c r="BO7" s="641">
        <v>36.1</v>
      </c>
      <c r="BP7" s="641"/>
      <c r="BQ7" s="641"/>
      <c r="BR7" s="641"/>
      <c r="BS7" s="642" t="s">
        <v>212</v>
      </c>
      <c r="BT7" s="642"/>
      <c r="BU7" s="642"/>
      <c r="BV7" s="642"/>
      <c r="BW7" s="642"/>
      <c r="BX7" s="642"/>
      <c r="BY7" s="642"/>
      <c r="BZ7" s="642"/>
      <c r="CA7" s="642"/>
      <c r="CB7" s="678"/>
      <c r="CD7" s="625" t="s">
        <v>221</v>
      </c>
      <c r="CE7" s="622"/>
      <c r="CF7" s="622"/>
      <c r="CG7" s="622"/>
      <c r="CH7" s="622"/>
      <c r="CI7" s="622"/>
      <c r="CJ7" s="622"/>
      <c r="CK7" s="622"/>
      <c r="CL7" s="622"/>
      <c r="CM7" s="622"/>
      <c r="CN7" s="622"/>
      <c r="CO7" s="622"/>
      <c r="CP7" s="622"/>
      <c r="CQ7" s="623"/>
      <c r="CR7" s="588">
        <v>1047981</v>
      </c>
      <c r="CS7" s="589"/>
      <c r="CT7" s="589"/>
      <c r="CU7" s="589"/>
      <c r="CV7" s="589"/>
      <c r="CW7" s="589"/>
      <c r="CX7" s="589"/>
      <c r="CY7" s="590"/>
      <c r="CZ7" s="641">
        <v>16.399999999999999</v>
      </c>
      <c r="DA7" s="641"/>
      <c r="DB7" s="641"/>
      <c r="DC7" s="641"/>
      <c r="DD7" s="594">
        <v>51140</v>
      </c>
      <c r="DE7" s="589"/>
      <c r="DF7" s="589"/>
      <c r="DG7" s="589"/>
      <c r="DH7" s="589"/>
      <c r="DI7" s="589"/>
      <c r="DJ7" s="589"/>
      <c r="DK7" s="589"/>
      <c r="DL7" s="589"/>
      <c r="DM7" s="589"/>
      <c r="DN7" s="589"/>
      <c r="DO7" s="589"/>
      <c r="DP7" s="590"/>
      <c r="DQ7" s="594">
        <v>817762</v>
      </c>
      <c r="DR7" s="589"/>
      <c r="DS7" s="589"/>
      <c r="DT7" s="589"/>
      <c r="DU7" s="589"/>
      <c r="DV7" s="589"/>
      <c r="DW7" s="589"/>
      <c r="DX7" s="589"/>
      <c r="DY7" s="589"/>
      <c r="DZ7" s="589"/>
      <c r="EA7" s="589"/>
      <c r="EB7" s="589"/>
      <c r="EC7" s="624"/>
    </row>
    <row r="8" spans="2:143" ht="11.25" customHeight="1">
      <c r="B8" s="585" t="s">
        <v>222</v>
      </c>
      <c r="C8" s="586"/>
      <c r="D8" s="586"/>
      <c r="E8" s="586"/>
      <c r="F8" s="586"/>
      <c r="G8" s="586"/>
      <c r="H8" s="586"/>
      <c r="I8" s="586"/>
      <c r="J8" s="586"/>
      <c r="K8" s="586"/>
      <c r="L8" s="586"/>
      <c r="M8" s="586"/>
      <c r="N8" s="586"/>
      <c r="O8" s="586"/>
      <c r="P8" s="586"/>
      <c r="Q8" s="587"/>
      <c r="R8" s="588">
        <v>9821</v>
      </c>
      <c r="S8" s="589"/>
      <c r="T8" s="589"/>
      <c r="U8" s="589"/>
      <c r="V8" s="589"/>
      <c r="W8" s="589"/>
      <c r="X8" s="589"/>
      <c r="Y8" s="590"/>
      <c r="Z8" s="641">
        <v>0.1</v>
      </c>
      <c r="AA8" s="641"/>
      <c r="AB8" s="641"/>
      <c r="AC8" s="641"/>
      <c r="AD8" s="642">
        <v>9821</v>
      </c>
      <c r="AE8" s="642"/>
      <c r="AF8" s="642"/>
      <c r="AG8" s="642"/>
      <c r="AH8" s="642"/>
      <c r="AI8" s="642"/>
      <c r="AJ8" s="642"/>
      <c r="AK8" s="642"/>
      <c r="AL8" s="611">
        <v>0.3</v>
      </c>
      <c r="AM8" s="643"/>
      <c r="AN8" s="643"/>
      <c r="AO8" s="644"/>
      <c r="AP8" s="585" t="s">
        <v>223</v>
      </c>
      <c r="AQ8" s="586"/>
      <c r="AR8" s="586"/>
      <c r="AS8" s="586"/>
      <c r="AT8" s="586"/>
      <c r="AU8" s="586"/>
      <c r="AV8" s="586"/>
      <c r="AW8" s="586"/>
      <c r="AX8" s="586"/>
      <c r="AY8" s="586"/>
      <c r="AZ8" s="586"/>
      <c r="BA8" s="586"/>
      <c r="BB8" s="586"/>
      <c r="BC8" s="586"/>
      <c r="BD8" s="586"/>
      <c r="BE8" s="586"/>
      <c r="BF8" s="587"/>
      <c r="BG8" s="588">
        <v>22965</v>
      </c>
      <c r="BH8" s="589"/>
      <c r="BI8" s="589"/>
      <c r="BJ8" s="589"/>
      <c r="BK8" s="589"/>
      <c r="BL8" s="589"/>
      <c r="BM8" s="589"/>
      <c r="BN8" s="590"/>
      <c r="BO8" s="641">
        <v>1.3</v>
      </c>
      <c r="BP8" s="641"/>
      <c r="BQ8" s="641"/>
      <c r="BR8" s="641"/>
      <c r="BS8" s="594" t="s">
        <v>113</v>
      </c>
      <c r="BT8" s="589"/>
      <c r="BU8" s="589"/>
      <c r="BV8" s="589"/>
      <c r="BW8" s="589"/>
      <c r="BX8" s="589"/>
      <c r="BY8" s="589"/>
      <c r="BZ8" s="589"/>
      <c r="CA8" s="589"/>
      <c r="CB8" s="624"/>
      <c r="CD8" s="625" t="s">
        <v>224</v>
      </c>
      <c r="CE8" s="622"/>
      <c r="CF8" s="622"/>
      <c r="CG8" s="622"/>
      <c r="CH8" s="622"/>
      <c r="CI8" s="622"/>
      <c r="CJ8" s="622"/>
      <c r="CK8" s="622"/>
      <c r="CL8" s="622"/>
      <c r="CM8" s="622"/>
      <c r="CN8" s="622"/>
      <c r="CO8" s="622"/>
      <c r="CP8" s="622"/>
      <c r="CQ8" s="623"/>
      <c r="CR8" s="588">
        <v>1423322</v>
      </c>
      <c r="CS8" s="589"/>
      <c r="CT8" s="589"/>
      <c r="CU8" s="589"/>
      <c r="CV8" s="589"/>
      <c r="CW8" s="589"/>
      <c r="CX8" s="589"/>
      <c r="CY8" s="590"/>
      <c r="CZ8" s="641">
        <v>22.3</v>
      </c>
      <c r="DA8" s="641"/>
      <c r="DB8" s="641"/>
      <c r="DC8" s="641"/>
      <c r="DD8" s="594">
        <v>1537</v>
      </c>
      <c r="DE8" s="589"/>
      <c r="DF8" s="589"/>
      <c r="DG8" s="589"/>
      <c r="DH8" s="589"/>
      <c r="DI8" s="589"/>
      <c r="DJ8" s="589"/>
      <c r="DK8" s="589"/>
      <c r="DL8" s="589"/>
      <c r="DM8" s="589"/>
      <c r="DN8" s="589"/>
      <c r="DO8" s="589"/>
      <c r="DP8" s="590"/>
      <c r="DQ8" s="594">
        <v>838317</v>
      </c>
      <c r="DR8" s="589"/>
      <c r="DS8" s="589"/>
      <c r="DT8" s="589"/>
      <c r="DU8" s="589"/>
      <c r="DV8" s="589"/>
      <c r="DW8" s="589"/>
      <c r="DX8" s="589"/>
      <c r="DY8" s="589"/>
      <c r="DZ8" s="589"/>
      <c r="EA8" s="589"/>
      <c r="EB8" s="589"/>
      <c r="EC8" s="624"/>
    </row>
    <row r="9" spans="2:143" ht="11.25" customHeight="1">
      <c r="B9" s="585" t="s">
        <v>225</v>
      </c>
      <c r="C9" s="586"/>
      <c r="D9" s="586"/>
      <c r="E9" s="586"/>
      <c r="F9" s="586"/>
      <c r="G9" s="586"/>
      <c r="H9" s="586"/>
      <c r="I9" s="586"/>
      <c r="J9" s="586"/>
      <c r="K9" s="586"/>
      <c r="L9" s="586"/>
      <c r="M9" s="586"/>
      <c r="N9" s="586"/>
      <c r="O9" s="586"/>
      <c r="P9" s="586"/>
      <c r="Q9" s="587"/>
      <c r="R9" s="588">
        <v>6025</v>
      </c>
      <c r="S9" s="589"/>
      <c r="T9" s="589"/>
      <c r="U9" s="589"/>
      <c r="V9" s="589"/>
      <c r="W9" s="589"/>
      <c r="X9" s="589"/>
      <c r="Y9" s="590"/>
      <c r="Z9" s="641">
        <v>0.1</v>
      </c>
      <c r="AA9" s="641"/>
      <c r="AB9" s="641"/>
      <c r="AC9" s="641"/>
      <c r="AD9" s="642">
        <v>6025</v>
      </c>
      <c r="AE9" s="642"/>
      <c r="AF9" s="642"/>
      <c r="AG9" s="642"/>
      <c r="AH9" s="642"/>
      <c r="AI9" s="642"/>
      <c r="AJ9" s="642"/>
      <c r="AK9" s="642"/>
      <c r="AL9" s="611">
        <v>0.2</v>
      </c>
      <c r="AM9" s="643"/>
      <c r="AN9" s="643"/>
      <c r="AO9" s="644"/>
      <c r="AP9" s="585" t="s">
        <v>226</v>
      </c>
      <c r="AQ9" s="586"/>
      <c r="AR9" s="586"/>
      <c r="AS9" s="586"/>
      <c r="AT9" s="586"/>
      <c r="AU9" s="586"/>
      <c r="AV9" s="586"/>
      <c r="AW9" s="586"/>
      <c r="AX9" s="586"/>
      <c r="AY9" s="586"/>
      <c r="AZ9" s="586"/>
      <c r="BA9" s="586"/>
      <c r="BB9" s="586"/>
      <c r="BC9" s="586"/>
      <c r="BD9" s="586"/>
      <c r="BE9" s="586"/>
      <c r="BF9" s="587"/>
      <c r="BG9" s="588">
        <v>523645</v>
      </c>
      <c r="BH9" s="589"/>
      <c r="BI9" s="589"/>
      <c r="BJ9" s="589"/>
      <c r="BK9" s="589"/>
      <c r="BL9" s="589"/>
      <c r="BM9" s="589"/>
      <c r="BN9" s="590"/>
      <c r="BO9" s="641">
        <v>30.1</v>
      </c>
      <c r="BP9" s="641"/>
      <c r="BQ9" s="641"/>
      <c r="BR9" s="641"/>
      <c r="BS9" s="594" t="s">
        <v>113</v>
      </c>
      <c r="BT9" s="589"/>
      <c r="BU9" s="589"/>
      <c r="BV9" s="589"/>
      <c r="BW9" s="589"/>
      <c r="BX9" s="589"/>
      <c r="BY9" s="589"/>
      <c r="BZ9" s="589"/>
      <c r="CA9" s="589"/>
      <c r="CB9" s="624"/>
      <c r="CD9" s="625" t="s">
        <v>227</v>
      </c>
      <c r="CE9" s="622"/>
      <c r="CF9" s="622"/>
      <c r="CG9" s="622"/>
      <c r="CH9" s="622"/>
      <c r="CI9" s="622"/>
      <c r="CJ9" s="622"/>
      <c r="CK9" s="622"/>
      <c r="CL9" s="622"/>
      <c r="CM9" s="622"/>
      <c r="CN9" s="622"/>
      <c r="CO9" s="622"/>
      <c r="CP9" s="622"/>
      <c r="CQ9" s="623"/>
      <c r="CR9" s="588">
        <v>417025</v>
      </c>
      <c r="CS9" s="589"/>
      <c r="CT9" s="589"/>
      <c r="CU9" s="589"/>
      <c r="CV9" s="589"/>
      <c r="CW9" s="589"/>
      <c r="CX9" s="589"/>
      <c r="CY9" s="590"/>
      <c r="CZ9" s="641">
        <v>6.5</v>
      </c>
      <c r="DA9" s="641"/>
      <c r="DB9" s="641"/>
      <c r="DC9" s="641"/>
      <c r="DD9" s="594">
        <v>14813</v>
      </c>
      <c r="DE9" s="589"/>
      <c r="DF9" s="589"/>
      <c r="DG9" s="589"/>
      <c r="DH9" s="589"/>
      <c r="DI9" s="589"/>
      <c r="DJ9" s="589"/>
      <c r="DK9" s="589"/>
      <c r="DL9" s="589"/>
      <c r="DM9" s="589"/>
      <c r="DN9" s="589"/>
      <c r="DO9" s="589"/>
      <c r="DP9" s="590"/>
      <c r="DQ9" s="594">
        <v>406942</v>
      </c>
      <c r="DR9" s="589"/>
      <c r="DS9" s="589"/>
      <c r="DT9" s="589"/>
      <c r="DU9" s="589"/>
      <c r="DV9" s="589"/>
      <c r="DW9" s="589"/>
      <c r="DX9" s="589"/>
      <c r="DY9" s="589"/>
      <c r="DZ9" s="589"/>
      <c r="EA9" s="589"/>
      <c r="EB9" s="589"/>
      <c r="EC9" s="624"/>
    </row>
    <row r="10" spans="2:143" ht="11.25" customHeight="1">
      <c r="B10" s="585" t="s">
        <v>228</v>
      </c>
      <c r="C10" s="586"/>
      <c r="D10" s="586"/>
      <c r="E10" s="586"/>
      <c r="F10" s="586"/>
      <c r="G10" s="586"/>
      <c r="H10" s="586"/>
      <c r="I10" s="586"/>
      <c r="J10" s="586"/>
      <c r="K10" s="586"/>
      <c r="L10" s="586"/>
      <c r="M10" s="586"/>
      <c r="N10" s="586"/>
      <c r="O10" s="586"/>
      <c r="P10" s="586"/>
      <c r="Q10" s="587"/>
      <c r="R10" s="588">
        <v>154678</v>
      </c>
      <c r="S10" s="589"/>
      <c r="T10" s="589"/>
      <c r="U10" s="589"/>
      <c r="V10" s="589"/>
      <c r="W10" s="589"/>
      <c r="X10" s="589"/>
      <c r="Y10" s="590"/>
      <c r="Z10" s="641">
        <v>2.2000000000000002</v>
      </c>
      <c r="AA10" s="641"/>
      <c r="AB10" s="641"/>
      <c r="AC10" s="641"/>
      <c r="AD10" s="642">
        <v>154678</v>
      </c>
      <c r="AE10" s="642"/>
      <c r="AF10" s="642"/>
      <c r="AG10" s="642"/>
      <c r="AH10" s="642"/>
      <c r="AI10" s="642"/>
      <c r="AJ10" s="642"/>
      <c r="AK10" s="642"/>
      <c r="AL10" s="611">
        <v>4.2</v>
      </c>
      <c r="AM10" s="643"/>
      <c r="AN10" s="643"/>
      <c r="AO10" s="644"/>
      <c r="AP10" s="585" t="s">
        <v>229</v>
      </c>
      <c r="AQ10" s="586"/>
      <c r="AR10" s="586"/>
      <c r="AS10" s="586"/>
      <c r="AT10" s="586"/>
      <c r="AU10" s="586"/>
      <c r="AV10" s="586"/>
      <c r="AW10" s="586"/>
      <c r="AX10" s="586"/>
      <c r="AY10" s="586"/>
      <c r="AZ10" s="586"/>
      <c r="BA10" s="586"/>
      <c r="BB10" s="586"/>
      <c r="BC10" s="586"/>
      <c r="BD10" s="586"/>
      <c r="BE10" s="586"/>
      <c r="BF10" s="587"/>
      <c r="BG10" s="588">
        <v>39241</v>
      </c>
      <c r="BH10" s="589"/>
      <c r="BI10" s="589"/>
      <c r="BJ10" s="589"/>
      <c r="BK10" s="589"/>
      <c r="BL10" s="589"/>
      <c r="BM10" s="589"/>
      <c r="BN10" s="590"/>
      <c r="BO10" s="641">
        <v>2.2999999999999998</v>
      </c>
      <c r="BP10" s="641"/>
      <c r="BQ10" s="641"/>
      <c r="BR10" s="641"/>
      <c r="BS10" s="594" t="s">
        <v>113</v>
      </c>
      <c r="BT10" s="589"/>
      <c r="BU10" s="589"/>
      <c r="BV10" s="589"/>
      <c r="BW10" s="589"/>
      <c r="BX10" s="589"/>
      <c r="BY10" s="589"/>
      <c r="BZ10" s="589"/>
      <c r="CA10" s="589"/>
      <c r="CB10" s="624"/>
      <c r="CD10" s="625" t="s">
        <v>230</v>
      </c>
      <c r="CE10" s="622"/>
      <c r="CF10" s="622"/>
      <c r="CG10" s="622"/>
      <c r="CH10" s="622"/>
      <c r="CI10" s="622"/>
      <c r="CJ10" s="622"/>
      <c r="CK10" s="622"/>
      <c r="CL10" s="622"/>
      <c r="CM10" s="622"/>
      <c r="CN10" s="622"/>
      <c r="CO10" s="622"/>
      <c r="CP10" s="622"/>
      <c r="CQ10" s="623"/>
      <c r="CR10" s="588">
        <v>8906</v>
      </c>
      <c r="CS10" s="589"/>
      <c r="CT10" s="589"/>
      <c r="CU10" s="589"/>
      <c r="CV10" s="589"/>
      <c r="CW10" s="589"/>
      <c r="CX10" s="589"/>
      <c r="CY10" s="590"/>
      <c r="CZ10" s="641">
        <v>0.1</v>
      </c>
      <c r="DA10" s="641"/>
      <c r="DB10" s="641"/>
      <c r="DC10" s="641"/>
      <c r="DD10" s="594" t="s">
        <v>113</v>
      </c>
      <c r="DE10" s="589"/>
      <c r="DF10" s="589"/>
      <c r="DG10" s="589"/>
      <c r="DH10" s="589"/>
      <c r="DI10" s="589"/>
      <c r="DJ10" s="589"/>
      <c r="DK10" s="589"/>
      <c r="DL10" s="589"/>
      <c r="DM10" s="589"/>
      <c r="DN10" s="589"/>
      <c r="DO10" s="589"/>
      <c r="DP10" s="590"/>
      <c r="DQ10" s="594" t="s">
        <v>113</v>
      </c>
      <c r="DR10" s="589"/>
      <c r="DS10" s="589"/>
      <c r="DT10" s="589"/>
      <c r="DU10" s="589"/>
      <c r="DV10" s="589"/>
      <c r="DW10" s="589"/>
      <c r="DX10" s="589"/>
      <c r="DY10" s="589"/>
      <c r="DZ10" s="589"/>
      <c r="EA10" s="589"/>
      <c r="EB10" s="589"/>
      <c r="EC10" s="624"/>
    </row>
    <row r="11" spans="2:143" ht="11.25" customHeight="1">
      <c r="B11" s="585" t="s">
        <v>231</v>
      </c>
      <c r="C11" s="586"/>
      <c r="D11" s="586"/>
      <c r="E11" s="586"/>
      <c r="F11" s="586"/>
      <c r="G11" s="586"/>
      <c r="H11" s="586"/>
      <c r="I11" s="586"/>
      <c r="J11" s="586"/>
      <c r="K11" s="586"/>
      <c r="L11" s="586"/>
      <c r="M11" s="586"/>
      <c r="N11" s="586"/>
      <c r="O11" s="586"/>
      <c r="P11" s="586"/>
      <c r="Q11" s="587"/>
      <c r="R11" s="588">
        <v>29136</v>
      </c>
      <c r="S11" s="589"/>
      <c r="T11" s="589"/>
      <c r="U11" s="589"/>
      <c r="V11" s="589"/>
      <c r="W11" s="589"/>
      <c r="X11" s="589"/>
      <c r="Y11" s="590"/>
      <c r="Z11" s="641">
        <v>0.4</v>
      </c>
      <c r="AA11" s="641"/>
      <c r="AB11" s="641"/>
      <c r="AC11" s="641"/>
      <c r="AD11" s="642">
        <v>29136</v>
      </c>
      <c r="AE11" s="642"/>
      <c r="AF11" s="642"/>
      <c r="AG11" s="642"/>
      <c r="AH11" s="642"/>
      <c r="AI11" s="642"/>
      <c r="AJ11" s="642"/>
      <c r="AK11" s="642"/>
      <c r="AL11" s="611">
        <v>0.8</v>
      </c>
      <c r="AM11" s="643"/>
      <c r="AN11" s="643"/>
      <c r="AO11" s="644"/>
      <c r="AP11" s="585" t="s">
        <v>232</v>
      </c>
      <c r="AQ11" s="586"/>
      <c r="AR11" s="586"/>
      <c r="AS11" s="586"/>
      <c r="AT11" s="586"/>
      <c r="AU11" s="586"/>
      <c r="AV11" s="586"/>
      <c r="AW11" s="586"/>
      <c r="AX11" s="586"/>
      <c r="AY11" s="586"/>
      <c r="AZ11" s="586"/>
      <c r="BA11" s="586"/>
      <c r="BB11" s="586"/>
      <c r="BC11" s="586"/>
      <c r="BD11" s="586"/>
      <c r="BE11" s="586"/>
      <c r="BF11" s="587"/>
      <c r="BG11" s="588">
        <v>40995</v>
      </c>
      <c r="BH11" s="589"/>
      <c r="BI11" s="589"/>
      <c r="BJ11" s="589"/>
      <c r="BK11" s="589"/>
      <c r="BL11" s="589"/>
      <c r="BM11" s="589"/>
      <c r="BN11" s="590"/>
      <c r="BO11" s="641">
        <v>2.4</v>
      </c>
      <c r="BP11" s="641"/>
      <c r="BQ11" s="641"/>
      <c r="BR11" s="641"/>
      <c r="BS11" s="594" t="s">
        <v>113</v>
      </c>
      <c r="BT11" s="589"/>
      <c r="BU11" s="589"/>
      <c r="BV11" s="589"/>
      <c r="BW11" s="589"/>
      <c r="BX11" s="589"/>
      <c r="BY11" s="589"/>
      <c r="BZ11" s="589"/>
      <c r="CA11" s="589"/>
      <c r="CB11" s="624"/>
      <c r="CD11" s="625" t="s">
        <v>233</v>
      </c>
      <c r="CE11" s="622"/>
      <c r="CF11" s="622"/>
      <c r="CG11" s="622"/>
      <c r="CH11" s="622"/>
      <c r="CI11" s="622"/>
      <c r="CJ11" s="622"/>
      <c r="CK11" s="622"/>
      <c r="CL11" s="622"/>
      <c r="CM11" s="622"/>
      <c r="CN11" s="622"/>
      <c r="CO11" s="622"/>
      <c r="CP11" s="622"/>
      <c r="CQ11" s="623"/>
      <c r="CR11" s="588">
        <v>512624</v>
      </c>
      <c r="CS11" s="589"/>
      <c r="CT11" s="589"/>
      <c r="CU11" s="589"/>
      <c r="CV11" s="589"/>
      <c r="CW11" s="589"/>
      <c r="CX11" s="589"/>
      <c r="CY11" s="590"/>
      <c r="CZ11" s="641">
        <v>8</v>
      </c>
      <c r="DA11" s="641"/>
      <c r="DB11" s="641"/>
      <c r="DC11" s="641"/>
      <c r="DD11" s="594">
        <v>2185</v>
      </c>
      <c r="DE11" s="589"/>
      <c r="DF11" s="589"/>
      <c r="DG11" s="589"/>
      <c r="DH11" s="589"/>
      <c r="DI11" s="589"/>
      <c r="DJ11" s="589"/>
      <c r="DK11" s="589"/>
      <c r="DL11" s="589"/>
      <c r="DM11" s="589"/>
      <c r="DN11" s="589"/>
      <c r="DO11" s="589"/>
      <c r="DP11" s="590"/>
      <c r="DQ11" s="594">
        <v>187243</v>
      </c>
      <c r="DR11" s="589"/>
      <c r="DS11" s="589"/>
      <c r="DT11" s="589"/>
      <c r="DU11" s="589"/>
      <c r="DV11" s="589"/>
      <c r="DW11" s="589"/>
      <c r="DX11" s="589"/>
      <c r="DY11" s="589"/>
      <c r="DZ11" s="589"/>
      <c r="EA11" s="589"/>
      <c r="EB11" s="589"/>
      <c r="EC11" s="624"/>
    </row>
    <row r="12" spans="2:143" ht="11.25" customHeight="1">
      <c r="B12" s="585" t="s">
        <v>234</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235</v>
      </c>
      <c r="AQ12" s="586"/>
      <c r="AR12" s="586"/>
      <c r="AS12" s="586"/>
      <c r="AT12" s="586"/>
      <c r="AU12" s="586"/>
      <c r="AV12" s="586"/>
      <c r="AW12" s="586"/>
      <c r="AX12" s="586"/>
      <c r="AY12" s="586"/>
      <c r="AZ12" s="586"/>
      <c r="BA12" s="586"/>
      <c r="BB12" s="586"/>
      <c r="BC12" s="586"/>
      <c r="BD12" s="586"/>
      <c r="BE12" s="586"/>
      <c r="BF12" s="587"/>
      <c r="BG12" s="588">
        <v>980598</v>
      </c>
      <c r="BH12" s="589"/>
      <c r="BI12" s="589"/>
      <c r="BJ12" s="589"/>
      <c r="BK12" s="589"/>
      <c r="BL12" s="589"/>
      <c r="BM12" s="589"/>
      <c r="BN12" s="590"/>
      <c r="BO12" s="641">
        <v>56.4</v>
      </c>
      <c r="BP12" s="641"/>
      <c r="BQ12" s="641"/>
      <c r="BR12" s="641"/>
      <c r="BS12" s="594" t="s">
        <v>113</v>
      </c>
      <c r="BT12" s="589"/>
      <c r="BU12" s="589"/>
      <c r="BV12" s="589"/>
      <c r="BW12" s="589"/>
      <c r="BX12" s="589"/>
      <c r="BY12" s="589"/>
      <c r="BZ12" s="589"/>
      <c r="CA12" s="589"/>
      <c r="CB12" s="624"/>
      <c r="CD12" s="625" t="s">
        <v>236</v>
      </c>
      <c r="CE12" s="622"/>
      <c r="CF12" s="622"/>
      <c r="CG12" s="622"/>
      <c r="CH12" s="622"/>
      <c r="CI12" s="622"/>
      <c r="CJ12" s="622"/>
      <c r="CK12" s="622"/>
      <c r="CL12" s="622"/>
      <c r="CM12" s="622"/>
      <c r="CN12" s="622"/>
      <c r="CO12" s="622"/>
      <c r="CP12" s="622"/>
      <c r="CQ12" s="623"/>
      <c r="CR12" s="588">
        <v>125725</v>
      </c>
      <c r="CS12" s="589"/>
      <c r="CT12" s="589"/>
      <c r="CU12" s="589"/>
      <c r="CV12" s="589"/>
      <c r="CW12" s="589"/>
      <c r="CX12" s="589"/>
      <c r="CY12" s="590"/>
      <c r="CZ12" s="641">
        <v>2</v>
      </c>
      <c r="DA12" s="641"/>
      <c r="DB12" s="641"/>
      <c r="DC12" s="641"/>
      <c r="DD12" s="594">
        <v>37359</v>
      </c>
      <c r="DE12" s="589"/>
      <c r="DF12" s="589"/>
      <c r="DG12" s="589"/>
      <c r="DH12" s="589"/>
      <c r="DI12" s="589"/>
      <c r="DJ12" s="589"/>
      <c r="DK12" s="589"/>
      <c r="DL12" s="589"/>
      <c r="DM12" s="589"/>
      <c r="DN12" s="589"/>
      <c r="DO12" s="589"/>
      <c r="DP12" s="590"/>
      <c r="DQ12" s="594">
        <v>119028</v>
      </c>
      <c r="DR12" s="589"/>
      <c r="DS12" s="589"/>
      <c r="DT12" s="589"/>
      <c r="DU12" s="589"/>
      <c r="DV12" s="589"/>
      <c r="DW12" s="589"/>
      <c r="DX12" s="589"/>
      <c r="DY12" s="589"/>
      <c r="DZ12" s="589"/>
      <c r="EA12" s="589"/>
      <c r="EB12" s="589"/>
      <c r="EC12" s="624"/>
    </row>
    <row r="13" spans="2:143" ht="11.25" customHeight="1">
      <c r="B13" s="585" t="s">
        <v>237</v>
      </c>
      <c r="C13" s="586"/>
      <c r="D13" s="586"/>
      <c r="E13" s="586"/>
      <c r="F13" s="586"/>
      <c r="G13" s="586"/>
      <c r="H13" s="586"/>
      <c r="I13" s="586"/>
      <c r="J13" s="586"/>
      <c r="K13" s="586"/>
      <c r="L13" s="586"/>
      <c r="M13" s="586"/>
      <c r="N13" s="586"/>
      <c r="O13" s="586"/>
      <c r="P13" s="586"/>
      <c r="Q13" s="587"/>
      <c r="R13" s="588">
        <v>14903</v>
      </c>
      <c r="S13" s="589"/>
      <c r="T13" s="589"/>
      <c r="U13" s="589"/>
      <c r="V13" s="589"/>
      <c r="W13" s="589"/>
      <c r="X13" s="589"/>
      <c r="Y13" s="590"/>
      <c r="Z13" s="641">
        <v>0.2</v>
      </c>
      <c r="AA13" s="641"/>
      <c r="AB13" s="641"/>
      <c r="AC13" s="641"/>
      <c r="AD13" s="642">
        <v>14903</v>
      </c>
      <c r="AE13" s="642"/>
      <c r="AF13" s="642"/>
      <c r="AG13" s="642"/>
      <c r="AH13" s="642"/>
      <c r="AI13" s="642"/>
      <c r="AJ13" s="642"/>
      <c r="AK13" s="642"/>
      <c r="AL13" s="611">
        <v>0.4</v>
      </c>
      <c r="AM13" s="643"/>
      <c r="AN13" s="643"/>
      <c r="AO13" s="644"/>
      <c r="AP13" s="585" t="s">
        <v>238</v>
      </c>
      <c r="AQ13" s="586"/>
      <c r="AR13" s="586"/>
      <c r="AS13" s="586"/>
      <c r="AT13" s="586"/>
      <c r="AU13" s="586"/>
      <c r="AV13" s="586"/>
      <c r="AW13" s="586"/>
      <c r="AX13" s="586"/>
      <c r="AY13" s="586"/>
      <c r="AZ13" s="586"/>
      <c r="BA13" s="586"/>
      <c r="BB13" s="586"/>
      <c r="BC13" s="586"/>
      <c r="BD13" s="586"/>
      <c r="BE13" s="586"/>
      <c r="BF13" s="587"/>
      <c r="BG13" s="588">
        <v>974144</v>
      </c>
      <c r="BH13" s="589"/>
      <c r="BI13" s="589"/>
      <c r="BJ13" s="589"/>
      <c r="BK13" s="589"/>
      <c r="BL13" s="589"/>
      <c r="BM13" s="589"/>
      <c r="BN13" s="590"/>
      <c r="BO13" s="641">
        <v>56.1</v>
      </c>
      <c r="BP13" s="641"/>
      <c r="BQ13" s="641"/>
      <c r="BR13" s="641"/>
      <c r="BS13" s="594" t="s">
        <v>113</v>
      </c>
      <c r="BT13" s="589"/>
      <c r="BU13" s="589"/>
      <c r="BV13" s="589"/>
      <c r="BW13" s="589"/>
      <c r="BX13" s="589"/>
      <c r="BY13" s="589"/>
      <c r="BZ13" s="589"/>
      <c r="CA13" s="589"/>
      <c r="CB13" s="624"/>
      <c r="CD13" s="625" t="s">
        <v>239</v>
      </c>
      <c r="CE13" s="622"/>
      <c r="CF13" s="622"/>
      <c r="CG13" s="622"/>
      <c r="CH13" s="622"/>
      <c r="CI13" s="622"/>
      <c r="CJ13" s="622"/>
      <c r="CK13" s="622"/>
      <c r="CL13" s="622"/>
      <c r="CM13" s="622"/>
      <c r="CN13" s="622"/>
      <c r="CO13" s="622"/>
      <c r="CP13" s="622"/>
      <c r="CQ13" s="623"/>
      <c r="CR13" s="588">
        <v>508632</v>
      </c>
      <c r="CS13" s="589"/>
      <c r="CT13" s="589"/>
      <c r="CU13" s="589"/>
      <c r="CV13" s="589"/>
      <c r="CW13" s="589"/>
      <c r="CX13" s="589"/>
      <c r="CY13" s="590"/>
      <c r="CZ13" s="641">
        <v>8</v>
      </c>
      <c r="DA13" s="641"/>
      <c r="DB13" s="641"/>
      <c r="DC13" s="641"/>
      <c r="DD13" s="594">
        <v>285815</v>
      </c>
      <c r="DE13" s="589"/>
      <c r="DF13" s="589"/>
      <c r="DG13" s="589"/>
      <c r="DH13" s="589"/>
      <c r="DI13" s="589"/>
      <c r="DJ13" s="589"/>
      <c r="DK13" s="589"/>
      <c r="DL13" s="589"/>
      <c r="DM13" s="589"/>
      <c r="DN13" s="589"/>
      <c r="DO13" s="589"/>
      <c r="DP13" s="590"/>
      <c r="DQ13" s="594">
        <v>297437</v>
      </c>
      <c r="DR13" s="589"/>
      <c r="DS13" s="589"/>
      <c r="DT13" s="589"/>
      <c r="DU13" s="589"/>
      <c r="DV13" s="589"/>
      <c r="DW13" s="589"/>
      <c r="DX13" s="589"/>
      <c r="DY13" s="589"/>
      <c r="DZ13" s="589"/>
      <c r="EA13" s="589"/>
      <c r="EB13" s="589"/>
      <c r="EC13" s="624"/>
    </row>
    <row r="14" spans="2:143" ht="11.25" customHeight="1">
      <c r="B14" s="585" t="s">
        <v>240</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241</v>
      </c>
      <c r="AQ14" s="586"/>
      <c r="AR14" s="586"/>
      <c r="AS14" s="586"/>
      <c r="AT14" s="586"/>
      <c r="AU14" s="586"/>
      <c r="AV14" s="586"/>
      <c r="AW14" s="586"/>
      <c r="AX14" s="586"/>
      <c r="AY14" s="586"/>
      <c r="AZ14" s="586"/>
      <c r="BA14" s="586"/>
      <c r="BB14" s="586"/>
      <c r="BC14" s="586"/>
      <c r="BD14" s="586"/>
      <c r="BE14" s="586"/>
      <c r="BF14" s="587"/>
      <c r="BG14" s="588">
        <v>34466</v>
      </c>
      <c r="BH14" s="589"/>
      <c r="BI14" s="589"/>
      <c r="BJ14" s="589"/>
      <c r="BK14" s="589"/>
      <c r="BL14" s="589"/>
      <c r="BM14" s="589"/>
      <c r="BN14" s="590"/>
      <c r="BO14" s="641">
        <v>2</v>
      </c>
      <c r="BP14" s="641"/>
      <c r="BQ14" s="641"/>
      <c r="BR14" s="641"/>
      <c r="BS14" s="594" t="s">
        <v>113</v>
      </c>
      <c r="BT14" s="589"/>
      <c r="BU14" s="589"/>
      <c r="BV14" s="589"/>
      <c r="BW14" s="589"/>
      <c r="BX14" s="589"/>
      <c r="BY14" s="589"/>
      <c r="BZ14" s="589"/>
      <c r="CA14" s="589"/>
      <c r="CB14" s="624"/>
      <c r="CD14" s="625" t="s">
        <v>242</v>
      </c>
      <c r="CE14" s="622"/>
      <c r="CF14" s="622"/>
      <c r="CG14" s="622"/>
      <c r="CH14" s="622"/>
      <c r="CI14" s="622"/>
      <c r="CJ14" s="622"/>
      <c r="CK14" s="622"/>
      <c r="CL14" s="622"/>
      <c r="CM14" s="622"/>
      <c r="CN14" s="622"/>
      <c r="CO14" s="622"/>
      <c r="CP14" s="622"/>
      <c r="CQ14" s="623"/>
      <c r="CR14" s="588">
        <v>410335</v>
      </c>
      <c r="CS14" s="589"/>
      <c r="CT14" s="589"/>
      <c r="CU14" s="589"/>
      <c r="CV14" s="589"/>
      <c r="CW14" s="589"/>
      <c r="CX14" s="589"/>
      <c r="CY14" s="590"/>
      <c r="CZ14" s="641">
        <v>6.4</v>
      </c>
      <c r="DA14" s="641"/>
      <c r="DB14" s="641"/>
      <c r="DC14" s="641"/>
      <c r="DD14" s="594">
        <v>98950</v>
      </c>
      <c r="DE14" s="589"/>
      <c r="DF14" s="589"/>
      <c r="DG14" s="589"/>
      <c r="DH14" s="589"/>
      <c r="DI14" s="589"/>
      <c r="DJ14" s="589"/>
      <c r="DK14" s="589"/>
      <c r="DL14" s="589"/>
      <c r="DM14" s="589"/>
      <c r="DN14" s="589"/>
      <c r="DO14" s="589"/>
      <c r="DP14" s="590"/>
      <c r="DQ14" s="594">
        <v>327452</v>
      </c>
      <c r="DR14" s="589"/>
      <c r="DS14" s="589"/>
      <c r="DT14" s="589"/>
      <c r="DU14" s="589"/>
      <c r="DV14" s="589"/>
      <c r="DW14" s="589"/>
      <c r="DX14" s="589"/>
      <c r="DY14" s="589"/>
      <c r="DZ14" s="589"/>
      <c r="EA14" s="589"/>
      <c r="EB14" s="589"/>
      <c r="EC14" s="624"/>
    </row>
    <row r="15" spans="2:143" ht="11.25" customHeight="1">
      <c r="B15" s="585" t="s">
        <v>243</v>
      </c>
      <c r="C15" s="586"/>
      <c r="D15" s="586"/>
      <c r="E15" s="586"/>
      <c r="F15" s="586"/>
      <c r="G15" s="586"/>
      <c r="H15" s="586"/>
      <c r="I15" s="586"/>
      <c r="J15" s="586"/>
      <c r="K15" s="586"/>
      <c r="L15" s="586"/>
      <c r="M15" s="586"/>
      <c r="N15" s="586"/>
      <c r="O15" s="586"/>
      <c r="P15" s="586"/>
      <c r="Q15" s="587"/>
      <c r="R15" s="588">
        <v>6216</v>
      </c>
      <c r="S15" s="589"/>
      <c r="T15" s="589"/>
      <c r="U15" s="589"/>
      <c r="V15" s="589"/>
      <c r="W15" s="589"/>
      <c r="X15" s="589"/>
      <c r="Y15" s="590"/>
      <c r="Z15" s="641">
        <v>0.1</v>
      </c>
      <c r="AA15" s="641"/>
      <c r="AB15" s="641"/>
      <c r="AC15" s="641"/>
      <c r="AD15" s="642">
        <v>6216</v>
      </c>
      <c r="AE15" s="642"/>
      <c r="AF15" s="642"/>
      <c r="AG15" s="642"/>
      <c r="AH15" s="642"/>
      <c r="AI15" s="642"/>
      <c r="AJ15" s="642"/>
      <c r="AK15" s="642"/>
      <c r="AL15" s="611">
        <v>0.2</v>
      </c>
      <c r="AM15" s="643"/>
      <c r="AN15" s="643"/>
      <c r="AO15" s="644"/>
      <c r="AP15" s="585" t="s">
        <v>244</v>
      </c>
      <c r="AQ15" s="586"/>
      <c r="AR15" s="586"/>
      <c r="AS15" s="586"/>
      <c r="AT15" s="586"/>
      <c r="AU15" s="586"/>
      <c r="AV15" s="586"/>
      <c r="AW15" s="586"/>
      <c r="AX15" s="586"/>
      <c r="AY15" s="586"/>
      <c r="AZ15" s="586"/>
      <c r="BA15" s="586"/>
      <c r="BB15" s="586"/>
      <c r="BC15" s="586"/>
      <c r="BD15" s="586"/>
      <c r="BE15" s="586"/>
      <c r="BF15" s="587"/>
      <c r="BG15" s="588">
        <v>96055</v>
      </c>
      <c r="BH15" s="589"/>
      <c r="BI15" s="589"/>
      <c r="BJ15" s="589"/>
      <c r="BK15" s="589"/>
      <c r="BL15" s="589"/>
      <c r="BM15" s="589"/>
      <c r="BN15" s="590"/>
      <c r="BO15" s="641">
        <v>5.5</v>
      </c>
      <c r="BP15" s="641"/>
      <c r="BQ15" s="641"/>
      <c r="BR15" s="641"/>
      <c r="BS15" s="594" t="s">
        <v>113</v>
      </c>
      <c r="BT15" s="589"/>
      <c r="BU15" s="589"/>
      <c r="BV15" s="589"/>
      <c r="BW15" s="589"/>
      <c r="BX15" s="589"/>
      <c r="BY15" s="589"/>
      <c r="BZ15" s="589"/>
      <c r="CA15" s="589"/>
      <c r="CB15" s="624"/>
      <c r="CD15" s="625" t="s">
        <v>245</v>
      </c>
      <c r="CE15" s="622"/>
      <c r="CF15" s="622"/>
      <c r="CG15" s="622"/>
      <c r="CH15" s="622"/>
      <c r="CI15" s="622"/>
      <c r="CJ15" s="622"/>
      <c r="CK15" s="622"/>
      <c r="CL15" s="622"/>
      <c r="CM15" s="622"/>
      <c r="CN15" s="622"/>
      <c r="CO15" s="622"/>
      <c r="CP15" s="622"/>
      <c r="CQ15" s="623"/>
      <c r="CR15" s="588">
        <v>1429658</v>
      </c>
      <c r="CS15" s="589"/>
      <c r="CT15" s="589"/>
      <c r="CU15" s="589"/>
      <c r="CV15" s="589"/>
      <c r="CW15" s="589"/>
      <c r="CX15" s="589"/>
      <c r="CY15" s="590"/>
      <c r="CZ15" s="641">
        <v>22.4</v>
      </c>
      <c r="DA15" s="641"/>
      <c r="DB15" s="641"/>
      <c r="DC15" s="641"/>
      <c r="DD15" s="594">
        <v>910680</v>
      </c>
      <c r="DE15" s="589"/>
      <c r="DF15" s="589"/>
      <c r="DG15" s="589"/>
      <c r="DH15" s="589"/>
      <c r="DI15" s="589"/>
      <c r="DJ15" s="589"/>
      <c r="DK15" s="589"/>
      <c r="DL15" s="589"/>
      <c r="DM15" s="589"/>
      <c r="DN15" s="589"/>
      <c r="DO15" s="589"/>
      <c r="DP15" s="590"/>
      <c r="DQ15" s="594">
        <v>605736</v>
      </c>
      <c r="DR15" s="589"/>
      <c r="DS15" s="589"/>
      <c r="DT15" s="589"/>
      <c r="DU15" s="589"/>
      <c r="DV15" s="589"/>
      <c r="DW15" s="589"/>
      <c r="DX15" s="589"/>
      <c r="DY15" s="589"/>
      <c r="DZ15" s="589"/>
      <c r="EA15" s="589"/>
      <c r="EB15" s="589"/>
      <c r="EC15" s="624"/>
    </row>
    <row r="16" spans="2:143" ht="11.25" customHeight="1">
      <c r="B16" s="585" t="s">
        <v>246</v>
      </c>
      <c r="C16" s="586"/>
      <c r="D16" s="586"/>
      <c r="E16" s="586"/>
      <c r="F16" s="586"/>
      <c r="G16" s="586"/>
      <c r="H16" s="586"/>
      <c r="I16" s="586"/>
      <c r="J16" s="586"/>
      <c r="K16" s="586"/>
      <c r="L16" s="586"/>
      <c r="M16" s="586"/>
      <c r="N16" s="586"/>
      <c r="O16" s="586"/>
      <c r="P16" s="586"/>
      <c r="Q16" s="587"/>
      <c r="R16" s="588">
        <v>1833212</v>
      </c>
      <c r="S16" s="589"/>
      <c r="T16" s="589"/>
      <c r="U16" s="589"/>
      <c r="V16" s="589"/>
      <c r="W16" s="589"/>
      <c r="X16" s="589"/>
      <c r="Y16" s="590"/>
      <c r="Z16" s="641">
        <v>26.2</v>
      </c>
      <c r="AA16" s="641"/>
      <c r="AB16" s="641"/>
      <c r="AC16" s="641"/>
      <c r="AD16" s="642">
        <v>1591193</v>
      </c>
      <c r="AE16" s="642"/>
      <c r="AF16" s="642"/>
      <c r="AG16" s="642"/>
      <c r="AH16" s="642"/>
      <c r="AI16" s="642"/>
      <c r="AJ16" s="642"/>
      <c r="AK16" s="642"/>
      <c r="AL16" s="611">
        <v>43.4</v>
      </c>
      <c r="AM16" s="643"/>
      <c r="AN16" s="643"/>
      <c r="AO16" s="644"/>
      <c r="AP16" s="585" t="s">
        <v>247</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248</v>
      </c>
      <c r="CE16" s="622"/>
      <c r="CF16" s="622"/>
      <c r="CG16" s="622"/>
      <c r="CH16" s="622"/>
      <c r="CI16" s="622"/>
      <c r="CJ16" s="622"/>
      <c r="CK16" s="622"/>
      <c r="CL16" s="622"/>
      <c r="CM16" s="622"/>
      <c r="CN16" s="622"/>
      <c r="CO16" s="622"/>
      <c r="CP16" s="622"/>
      <c r="CQ16" s="623"/>
      <c r="CR16" s="588">
        <v>19131</v>
      </c>
      <c r="CS16" s="589"/>
      <c r="CT16" s="589"/>
      <c r="CU16" s="589"/>
      <c r="CV16" s="589"/>
      <c r="CW16" s="589"/>
      <c r="CX16" s="589"/>
      <c r="CY16" s="590"/>
      <c r="CZ16" s="641">
        <v>0.3</v>
      </c>
      <c r="DA16" s="641"/>
      <c r="DB16" s="641"/>
      <c r="DC16" s="641"/>
      <c r="DD16" s="594" t="s">
        <v>113</v>
      </c>
      <c r="DE16" s="589"/>
      <c r="DF16" s="589"/>
      <c r="DG16" s="589"/>
      <c r="DH16" s="589"/>
      <c r="DI16" s="589"/>
      <c r="DJ16" s="589"/>
      <c r="DK16" s="589"/>
      <c r="DL16" s="589"/>
      <c r="DM16" s="589"/>
      <c r="DN16" s="589"/>
      <c r="DO16" s="589"/>
      <c r="DP16" s="590"/>
      <c r="DQ16" s="594">
        <v>19131</v>
      </c>
      <c r="DR16" s="589"/>
      <c r="DS16" s="589"/>
      <c r="DT16" s="589"/>
      <c r="DU16" s="589"/>
      <c r="DV16" s="589"/>
      <c r="DW16" s="589"/>
      <c r="DX16" s="589"/>
      <c r="DY16" s="589"/>
      <c r="DZ16" s="589"/>
      <c r="EA16" s="589"/>
      <c r="EB16" s="589"/>
      <c r="EC16" s="624"/>
    </row>
    <row r="17" spans="2:133" ht="11.25" customHeight="1">
      <c r="B17" s="585" t="s">
        <v>249</v>
      </c>
      <c r="C17" s="586"/>
      <c r="D17" s="586"/>
      <c r="E17" s="586"/>
      <c r="F17" s="586"/>
      <c r="G17" s="586"/>
      <c r="H17" s="586"/>
      <c r="I17" s="586"/>
      <c r="J17" s="586"/>
      <c r="K17" s="586"/>
      <c r="L17" s="586"/>
      <c r="M17" s="586"/>
      <c r="N17" s="586"/>
      <c r="O17" s="586"/>
      <c r="P17" s="586"/>
      <c r="Q17" s="587"/>
      <c r="R17" s="588">
        <v>1591193</v>
      </c>
      <c r="S17" s="589"/>
      <c r="T17" s="589"/>
      <c r="U17" s="589"/>
      <c r="V17" s="589"/>
      <c r="W17" s="589"/>
      <c r="X17" s="589"/>
      <c r="Y17" s="590"/>
      <c r="Z17" s="641">
        <v>22.7</v>
      </c>
      <c r="AA17" s="641"/>
      <c r="AB17" s="641"/>
      <c r="AC17" s="641"/>
      <c r="AD17" s="642">
        <v>1591193</v>
      </c>
      <c r="AE17" s="642"/>
      <c r="AF17" s="642"/>
      <c r="AG17" s="642"/>
      <c r="AH17" s="642"/>
      <c r="AI17" s="642"/>
      <c r="AJ17" s="642"/>
      <c r="AK17" s="642"/>
      <c r="AL17" s="611">
        <v>43.4</v>
      </c>
      <c r="AM17" s="643"/>
      <c r="AN17" s="643"/>
      <c r="AO17" s="644"/>
      <c r="AP17" s="585" t="s">
        <v>250</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251</v>
      </c>
      <c r="CE17" s="622"/>
      <c r="CF17" s="622"/>
      <c r="CG17" s="622"/>
      <c r="CH17" s="622"/>
      <c r="CI17" s="622"/>
      <c r="CJ17" s="622"/>
      <c r="CK17" s="622"/>
      <c r="CL17" s="622"/>
      <c r="CM17" s="622"/>
      <c r="CN17" s="622"/>
      <c r="CO17" s="622"/>
      <c r="CP17" s="622"/>
      <c r="CQ17" s="623"/>
      <c r="CR17" s="588">
        <v>380163</v>
      </c>
      <c r="CS17" s="589"/>
      <c r="CT17" s="589"/>
      <c r="CU17" s="589"/>
      <c r="CV17" s="589"/>
      <c r="CW17" s="589"/>
      <c r="CX17" s="589"/>
      <c r="CY17" s="590"/>
      <c r="CZ17" s="641">
        <v>6</v>
      </c>
      <c r="DA17" s="641"/>
      <c r="DB17" s="641"/>
      <c r="DC17" s="641"/>
      <c r="DD17" s="594" t="s">
        <v>113</v>
      </c>
      <c r="DE17" s="589"/>
      <c r="DF17" s="589"/>
      <c r="DG17" s="589"/>
      <c r="DH17" s="589"/>
      <c r="DI17" s="589"/>
      <c r="DJ17" s="589"/>
      <c r="DK17" s="589"/>
      <c r="DL17" s="589"/>
      <c r="DM17" s="589"/>
      <c r="DN17" s="589"/>
      <c r="DO17" s="589"/>
      <c r="DP17" s="590"/>
      <c r="DQ17" s="594">
        <v>371086</v>
      </c>
      <c r="DR17" s="589"/>
      <c r="DS17" s="589"/>
      <c r="DT17" s="589"/>
      <c r="DU17" s="589"/>
      <c r="DV17" s="589"/>
      <c r="DW17" s="589"/>
      <c r="DX17" s="589"/>
      <c r="DY17" s="589"/>
      <c r="DZ17" s="589"/>
      <c r="EA17" s="589"/>
      <c r="EB17" s="589"/>
      <c r="EC17" s="624"/>
    </row>
    <row r="18" spans="2:133" ht="11.25" customHeight="1">
      <c r="B18" s="585" t="s">
        <v>252</v>
      </c>
      <c r="C18" s="586"/>
      <c r="D18" s="586"/>
      <c r="E18" s="586"/>
      <c r="F18" s="586"/>
      <c r="G18" s="586"/>
      <c r="H18" s="586"/>
      <c r="I18" s="586"/>
      <c r="J18" s="586"/>
      <c r="K18" s="586"/>
      <c r="L18" s="586"/>
      <c r="M18" s="586"/>
      <c r="N18" s="586"/>
      <c r="O18" s="586"/>
      <c r="P18" s="586"/>
      <c r="Q18" s="587"/>
      <c r="R18" s="588">
        <v>242019</v>
      </c>
      <c r="S18" s="589"/>
      <c r="T18" s="589"/>
      <c r="U18" s="589"/>
      <c r="V18" s="589"/>
      <c r="W18" s="589"/>
      <c r="X18" s="589"/>
      <c r="Y18" s="590"/>
      <c r="Z18" s="641">
        <v>3.5</v>
      </c>
      <c r="AA18" s="641"/>
      <c r="AB18" s="641"/>
      <c r="AC18" s="641"/>
      <c r="AD18" s="642" t="s">
        <v>113</v>
      </c>
      <c r="AE18" s="642"/>
      <c r="AF18" s="642"/>
      <c r="AG18" s="642"/>
      <c r="AH18" s="642"/>
      <c r="AI18" s="642"/>
      <c r="AJ18" s="642"/>
      <c r="AK18" s="642"/>
      <c r="AL18" s="611" t="s">
        <v>113</v>
      </c>
      <c r="AM18" s="643"/>
      <c r="AN18" s="643"/>
      <c r="AO18" s="644"/>
      <c r="AP18" s="585" t="s">
        <v>253</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254</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255</v>
      </c>
      <c r="C19" s="586"/>
      <c r="D19" s="586"/>
      <c r="E19" s="586"/>
      <c r="F19" s="586"/>
      <c r="G19" s="586"/>
      <c r="H19" s="586"/>
      <c r="I19" s="586"/>
      <c r="J19" s="586"/>
      <c r="K19" s="586"/>
      <c r="L19" s="586"/>
      <c r="M19" s="586"/>
      <c r="N19" s="586"/>
      <c r="O19" s="586"/>
      <c r="P19" s="586"/>
      <c r="Q19" s="587"/>
      <c r="R19" s="588" t="s">
        <v>113</v>
      </c>
      <c r="S19" s="589"/>
      <c r="T19" s="589"/>
      <c r="U19" s="589"/>
      <c r="V19" s="589"/>
      <c r="W19" s="589"/>
      <c r="X19" s="589"/>
      <c r="Y19" s="590"/>
      <c r="Z19" s="641" t="s">
        <v>113</v>
      </c>
      <c r="AA19" s="641"/>
      <c r="AB19" s="641"/>
      <c r="AC19" s="641"/>
      <c r="AD19" s="642" t="s">
        <v>113</v>
      </c>
      <c r="AE19" s="642"/>
      <c r="AF19" s="642"/>
      <c r="AG19" s="642"/>
      <c r="AH19" s="642"/>
      <c r="AI19" s="642"/>
      <c r="AJ19" s="642"/>
      <c r="AK19" s="642"/>
      <c r="AL19" s="611" t="s">
        <v>113</v>
      </c>
      <c r="AM19" s="643"/>
      <c r="AN19" s="643"/>
      <c r="AO19" s="644"/>
      <c r="AP19" s="585" t="s">
        <v>256</v>
      </c>
      <c r="AQ19" s="586"/>
      <c r="AR19" s="586"/>
      <c r="AS19" s="586"/>
      <c r="AT19" s="586"/>
      <c r="AU19" s="586"/>
      <c r="AV19" s="586"/>
      <c r="AW19" s="586"/>
      <c r="AX19" s="586"/>
      <c r="AY19" s="586"/>
      <c r="AZ19" s="586"/>
      <c r="BA19" s="586"/>
      <c r="BB19" s="586"/>
      <c r="BC19" s="586"/>
      <c r="BD19" s="586"/>
      <c r="BE19" s="586"/>
      <c r="BF19" s="587"/>
      <c r="BG19" s="588" t="s">
        <v>113</v>
      </c>
      <c r="BH19" s="589"/>
      <c r="BI19" s="589"/>
      <c r="BJ19" s="589"/>
      <c r="BK19" s="589"/>
      <c r="BL19" s="589"/>
      <c r="BM19" s="589"/>
      <c r="BN19" s="590"/>
      <c r="BO19" s="641" t="s">
        <v>113</v>
      </c>
      <c r="BP19" s="641"/>
      <c r="BQ19" s="641"/>
      <c r="BR19" s="641"/>
      <c r="BS19" s="594" t="s">
        <v>113</v>
      </c>
      <c r="BT19" s="589"/>
      <c r="BU19" s="589"/>
      <c r="BV19" s="589"/>
      <c r="BW19" s="589"/>
      <c r="BX19" s="589"/>
      <c r="BY19" s="589"/>
      <c r="BZ19" s="589"/>
      <c r="CA19" s="589"/>
      <c r="CB19" s="624"/>
      <c r="CD19" s="625" t="s">
        <v>257</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258</v>
      </c>
      <c r="C20" s="586"/>
      <c r="D20" s="586"/>
      <c r="E20" s="586"/>
      <c r="F20" s="586"/>
      <c r="G20" s="586"/>
      <c r="H20" s="586"/>
      <c r="I20" s="586"/>
      <c r="J20" s="586"/>
      <c r="K20" s="586"/>
      <c r="L20" s="586"/>
      <c r="M20" s="586"/>
      <c r="N20" s="586"/>
      <c r="O20" s="586"/>
      <c r="P20" s="586"/>
      <c r="Q20" s="587"/>
      <c r="R20" s="588">
        <v>3870902</v>
      </c>
      <c r="S20" s="589"/>
      <c r="T20" s="589"/>
      <c r="U20" s="589"/>
      <c r="V20" s="589"/>
      <c r="W20" s="589"/>
      <c r="X20" s="589"/>
      <c r="Y20" s="590"/>
      <c r="Z20" s="641">
        <v>55.3</v>
      </c>
      <c r="AA20" s="641"/>
      <c r="AB20" s="641"/>
      <c r="AC20" s="641"/>
      <c r="AD20" s="642">
        <v>3628883</v>
      </c>
      <c r="AE20" s="642"/>
      <c r="AF20" s="642"/>
      <c r="AG20" s="642"/>
      <c r="AH20" s="642"/>
      <c r="AI20" s="642"/>
      <c r="AJ20" s="642"/>
      <c r="AK20" s="642"/>
      <c r="AL20" s="611">
        <v>98.9</v>
      </c>
      <c r="AM20" s="643"/>
      <c r="AN20" s="643"/>
      <c r="AO20" s="644"/>
      <c r="AP20" s="585" t="s">
        <v>259</v>
      </c>
      <c r="AQ20" s="586"/>
      <c r="AR20" s="586"/>
      <c r="AS20" s="586"/>
      <c r="AT20" s="586"/>
      <c r="AU20" s="586"/>
      <c r="AV20" s="586"/>
      <c r="AW20" s="586"/>
      <c r="AX20" s="586"/>
      <c r="AY20" s="586"/>
      <c r="AZ20" s="586"/>
      <c r="BA20" s="586"/>
      <c r="BB20" s="586"/>
      <c r="BC20" s="586"/>
      <c r="BD20" s="586"/>
      <c r="BE20" s="586"/>
      <c r="BF20" s="587"/>
      <c r="BG20" s="588" t="s">
        <v>113</v>
      </c>
      <c r="BH20" s="589"/>
      <c r="BI20" s="589"/>
      <c r="BJ20" s="589"/>
      <c r="BK20" s="589"/>
      <c r="BL20" s="589"/>
      <c r="BM20" s="589"/>
      <c r="BN20" s="590"/>
      <c r="BO20" s="641" t="s">
        <v>113</v>
      </c>
      <c r="BP20" s="641"/>
      <c r="BQ20" s="641"/>
      <c r="BR20" s="641"/>
      <c r="BS20" s="594" t="s">
        <v>113</v>
      </c>
      <c r="BT20" s="589"/>
      <c r="BU20" s="589"/>
      <c r="BV20" s="589"/>
      <c r="BW20" s="589"/>
      <c r="BX20" s="589"/>
      <c r="BY20" s="589"/>
      <c r="BZ20" s="589"/>
      <c r="CA20" s="589"/>
      <c r="CB20" s="624"/>
      <c r="CD20" s="625" t="s">
        <v>260</v>
      </c>
      <c r="CE20" s="622"/>
      <c r="CF20" s="622"/>
      <c r="CG20" s="622"/>
      <c r="CH20" s="622"/>
      <c r="CI20" s="622"/>
      <c r="CJ20" s="622"/>
      <c r="CK20" s="622"/>
      <c r="CL20" s="622"/>
      <c r="CM20" s="622"/>
      <c r="CN20" s="622"/>
      <c r="CO20" s="622"/>
      <c r="CP20" s="622"/>
      <c r="CQ20" s="623"/>
      <c r="CR20" s="588">
        <v>6378689</v>
      </c>
      <c r="CS20" s="589"/>
      <c r="CT20" s="589"/>
      <c r="CU20" s="589"/>
      <c r="CV20" s="589"/>
      <c r="CW20" s="589"/>
      <c r="CX20" s="589"/>
      <c r="CY20" s="590"/>
      <c r="CZ20" s="641">
        <v>100</v>
      </c>
      <c r="DA20" s="641"/>
      <c r="DB20" s="641"/>
      <c r="DC20" s="641"/>
      <c r="DD20" s="594">
        <v>1402479</v>
      </c>
      <c r="DE20" s="589"/>
      <c r="DF20" s="589"/>
      <c r="DG20" s="589"/>
      <c r="DH20" s="589"/>
      <c r="DI20" s="589"/>
      <c r="DJ20" s="589"/>
      <c r="DK20" s="589"/>
      <c r="DL20" s="589"/>
      <c r="DM20" s="589"/>
      <c r="DN20" s="589"/>
      <c r="DO20" s="589"/>
      <c r="DP20" s="590"/>
      <c r="DQ20" s="594">
        <v>4085321</v>
      </c>
      <c r="DR20" s="589"/>
      <c r="DS20" s="589"/>
      <c r="DT20" s="589"/>
      <c r="DU20" s="589"/>
      <c r="DV20" s="589"/>
      <c r="DW20" s="589"/>
      <c r="DX20" s="589"/>
      <c r="DY20" s="589"/>
      <c r="DZ20" s="589"/>
      <c r="EA20" s="589"/>
      <c r="EB20" s="589"/>
      <c r="EC20" s="624"/>
    </row>
    <row r="21" spans="2:133" ht="11.25" customHeight="1">
      <c r="B21" s="585" t="s">
        <v>261</v>
      </c>
      <c r="C21" s="586"/>
      <c r="D21" s="586"/>
      <c r="E21" s="586"/>
      <c r="F21" s="586"/>
      <c r="G21" s="586"/>
      <c r="H21" s="586"/>
      <c r="I21" s="586"/>
      <c r="J21" s="586"/>
      <c r="K21" s="586"/>
      <c r="L21" s="586"/>
      <c r="M21" s="586"/>
      <c r="N21" s="586"/>
      <c r="O21" s="586"/>
      <c r="P21" s="586"/>
      <c r="Q21" s="587"/>
      <c r="R21" s="588">
        <v>3323</v>
      </c>
      <c r="S21" s="589"/>
      <c r="T21" s="589"/>
      <c r="U21" s="589"/>
      <c r="V21" s="589"/>
      <c r="W21" s="589"/>
      <c r="X21" s="589"/>
      <c r="Y21" s="590"/>
      <c r="Z21" s="641">
        <v>0</v>
      </c>
      <c r="AA21" s="641"/>
      <c r="AB21" s="641"/>
      <c r="AC21" s="641"/>
      <c r="AD21" s="642">
        <v>3323</v>
      </c>
      <c r="AE21" s="642"/>
      <c r="AF21" s="642"/>
      <c r="AG21" s="642"/>
      <c r="AH21" s="642"/>
      <c r="AI21" s="642"/>
      <c r="AJ21" s="642"/>
      <c r="AK21" s="642"/>
      <c r="AL21" s="611">
        <v>0.1</v>
      </c>
      <c r="AM21" s="643"/>
      <c r="AN21" s="643"/>
      <c r="AO21" s="644"/>
      <c r="AP21" s="682" t="s">
        <v>262</v>
      </c>
      <c r="AQ21" s="689"/>
      <c r="AR21" s="689"/>
      <c r="AS21" s="689"/>
      <c r="AT21" s="689"/>
      <c r="AU21" s="689"/>
      <c r="AV21" s="689"/>
      <c r="AW21" s="689"/>
      <c r="AX21" s="689"/>
      <c r="AY21" s="689"/>
      <c r="AZ21" s="689"/>
      <c r="BA21" s="689"/>
      <c r="BB21" s="689"/>
      <c r="BC21" s="689"/>
      <c r="BD21" s="689"/>
      <c r="BE21" s="689"/>
      <c r="BF21" s="684"/>
      <c r="BG21" s="588" t="s">
        <v>113</v>
      </c>
      <c r="BH21" s="589"/>
      <c r="BI21" s="589"/>
      <c r="BJ21" s="589"/>
      <c r="BK21" s="589"/>
      <c r="BL21" s="589"/>
      <c r="BM21" s="589"/>
      <c r="BN21" s="590"/>
      <c r="BO21" s="641" t="s">
        <v>113</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263</v>
      </c>
      <c r="C22" s="586"/>
      <c r="D22" s="586"/>
      <c r="E22" s="586"/>
      <c r="F22" s="586"/>
      <c r="G22" s="586"/>
      <c r="H22" s="586"/>
      <c r="I22" s="586"/>
      <c r="J22" s="586"/>
      <c r="K22" s="586"/>
      <c r="L22" s="586"/>
      <c r="M22" s="586"/>
      <c r="N22" s="586"/>
      <c r="O22" s="586"/>
      <c r="P22" s="586"/>
      <c r="Q22" s="587"/>
      <c r="R22" s="588">
        <v>64826</v>
      </c>
      <c r="S22" s="589"/>
      <c r="T22" s="589"/>
      <c r="U22" s="589"/>
      <c r="V22" s="589"/>
      <c r="W22" s="589"/>
      <c r="X22" s="589"/>
      <c r="Y22" s="590"/>
      <c r="Z22" s="641">
        <v>0.9</v>
      </c>
      <c r="AA22" s="641"/>
      <c r="AB22" s="641"/>
      <c r="AC22" s="641"/>
      <c r="AD22" s="642" t="s">
        <v>113</v>
      </c>
      <c r="AE22" s="642"/>
      <c r="AF22" s="642"/>
      <c r="AG22" s="642"/>
      <c r="AH22" s="642"/>
      <c r="AI22" s="642"/>
      <c r="AJ22" s="642"/>
      <c r="AK22" s="642"/>
      <c r="AL22" s="611" t="s">
        <v>113</v>
      </c>
      <c r="AM22" s="643"/>
      <c r="AN22" s="643"/>
      <c r="AO22" s="644"/>
      <c r="AP22" s="682" t="s">
        <v>264</v>
      </c>
      <c r="AQ22" s="689"/>
      <c r="AR22" s="689"/>
      <c r="AS22" s="689"/>
      <c r="AT22" s="689"/>
      <c r="AU22" s="689"/>
      <c r="AV22" s="689"/>
      <c r="AW22" s="689"/>
      <c r="AX22" s="689"/>
      <c r="AY22" s="689"/>
      <c r="AZ22" s="689"/>
      <c r="BA22" s="689"/>
      <c r="BB22" s="689"/>
      <c r="BC22" s="689"/>
      <c r="BD22" s="689"/>
      <c r="BE22" s="689"/>
      <c r="BF22" s="684"/>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265</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266</v>
      </c>
      <c r="C23" s="586"/>
      <c r="D23" s="586"/>
      <c r="E23" s="586"/>
      <c r="F23" s="586"/>
      <c r="G23" s="586"/>
      <c r="H23" s="586"/>
      <c r="I23" s="586"/>
      <c r="J23" s="586"/>
      <c r="K23" s="586"/>
      <c r="L23" s="586"/>
      <c r="M23" s="586"/>
      <c r="N23" s="586"/>
      <c r="O23" s="586"/>
      <c r="P23" s="586"/>
      <c r="Q23" s="587"/>
      <c r="R23" s="588">
        <v>107846</v>
      </c>
      <c r="S23" s="589"/>
      <c r="T23" s="589"/>
      <c r="U23" s="589"/>
      <c r="V23" s="589"/>
      <c r="W23" s="589"/>
      <c r="X23" s="589"/>
      <c r="Y23" s="590"/>
      <c r="Z23" s="641">
        <v>1.5</v>
      </c>
      <c r="AA23" s="641"/>
      <c r="AB23" s="641"/>
      <c r="AC23" s="641"/>
      <c r="AD23" s="642">
        <v>3704</v>
      </c>
      <c r="AE23" s="642"/>
      <c r="AF23" s="642"/>
      <c r="AG23" s="642"/>
      <c r="AH23" s="642"/>
      <c r="AI23" s="642"/>
      <c r="AJ23" s="642"/>
      <c r="AK23" s="642"/>
      <c r="AL23" s="611">
        <v>0.1</v>
      </c>
      <c r="AM23" s="643"/>
      <c r="AN23" s="643"/>
      <c r="AO23" s="644"/>
      <c r="AP23" s="682" t="s">
        <v>267</v>
      </c>
      <c r="AQ23" s="689"/>
      <c r="AR23" s="689"/>
      <c r="AS23" s="689"/>
      <c r="AT23" s="689"/>
      <c r="AU23" s="689"/>
      <c r="AV23" s="689"/>
      <c r="AW23" s="689"/>
      <c r="AX23" s="689"/>
      <c r="AY23" s="689"/>
      <c r="AZ23" s="689"/>
      <c r="BA23" s="689"/>
      <c r="BB23" s="689"/>
      <c r="BC23" s="689"/>
      <c r="BD23" s="689"/>
      <c r="BE23" s="689"/>
      <c r="BF23" s="684"/>
      <c r="BG23" s="588" t="s">
        <v>113</v>
      </c>
      <c r="BH23" s="589"/>
      <c r="BI23" s="589"/>
      <c r="BJ23" s="589"/>
      <c r="BK23" s="589"/>
      <c r="BL23" s="589"/>
      <c r="BM23" s="589"/>
      <c r="BN23" s="590"/>
      <c r="BO23" s="641" t="s">
        <v>113</v>
      </c>
      <c r="BP23" s="641"/>
      <c r="BQ23" s="641"/>
      <c r="BR23" s="641"/>
      <c r="BS23" s="594" t="s">
        <v>113</v>
      </c>
      <c r="BT23" s="589"/>
      <c r="BU23" s="589"/>
      <c r="BV23" s="589"/>
      <c r="BW23" s="589"/>
      <c r="BX23" s="589"/>
      <c r="BY23" s="589"/>
      <c r="BZ23" s="589"/>
      <c r="CA23" s="589"/>
      <c r="CB23" s="624"/>
      <c r="CD23" s="693" t="s">
        <v>206</v>
      </c>
      <c r="CE23" s="694"/>
      <c r="CF23" s="694"/>
      <c r="CG23" s="694"/>
      <c r="CH23" s="694"/>
      <c r="CI23" s="694"/>
      <c r="CJ23" s="694"/>
      <c r="CK23" s="694"/>
      <c r="CL23" s="694"/>
      <c r="CM23" s="694"/>
      <c r="CN23" s="694"/>
      <c r="CO23" s="694"/>
      <c r="CP23" s="694"/>
      <c r="CQ23" s="695"/>
      <c r="CR23" s="693" t="s">
        <v>268</v>
      </c>
      <c r="CS23" s="694"/>
      <c r="CT23" s="694"/>
      <c r="CU23" s="694"/>
      <c r="CV23" s="694"/>
      <c r="CW23" s="694"/>
      <c r="CX23" s="694"/>
      <c r="CY23" s="695"/>
      <c r="CZ23" s="693" t="s">
        <v>269</v>
      </c>
      <c r="DA23" s="694"/>
      <c r="DB23" s="694"/>
      <c r="DC23" s="695"/>
      <c r="DD23" s="693" t="s">
        <v>270</v>
      </c>
      <c r="DE23" s="694"/>
      <c r="DF23" s="694"/>
      <c r="DG23" s="694"/>
      <c r="DH23" s="694"/>
      <c r="DI23" s="694"/>
      <c r="DJ23" s="694"/>
      <c r="DK23" s="695"/>
      <c r="DL23" s="696" t="s">
        <v>271</v>
      </c>
      <c r="DM23" s="697"/>
      <c r="DN23" s="697"/>
      <c r="DO23" s="697"/>
      <c r="DP23" s="697"/>
      <c r="DQ23" s="697"/>
      <c r="DR23" s="697"/>
      <c r="DS23" s="697"/>
      <c r="DT23" s="697"/>
      <c r="DU23" s="697"/>
      <c r="DV23" s="698"/>
      <c r="DW23" s="693" t="s">
        <v>272</v>
      </c>
      <c r="DX23" s="694"/>
      <c r="DY23" s="694"/>
      <c r="DZ23" s="694"/>
      <c r="EA23" s="694"/>
      <c r="EB23" s="694"/>
      <c r="EC23" s="695"/>
    </row>
    <row r="24" spans="2:133" ht="11.25" customHeight="1">
      <c r="B24" s="585" t="s">
        <v>273</v>
      </c>
      <c r="C24" s="586"/>
      <c r="D24" s="586"/>
      <c r="E24" s="586"/>
      <c r="F24" s="586"/>
      <c r="G24" s="586"/>
      <c r="H24" s="586"/>
      <c r="I24" s="586"/>
      <c r="J24" s="586"/>
      <c r="K24" s="586"/>
      <c r="L24" s="586"/>
      <c r="M24" s="586"/>
      <c r="N24" s="586"/>
      <c r="O24" s="586"/>
      <c r="P24" s="586"/>
      <c r="Q24" s="587"/>
      <c r="R24" s="588">
        <v>6328</v>
      </c>
      <c r="S24" s="589"/>
      <c r="T24" s="589"/>
      <c r="U24" s="589"/>
      <c r="V24" s="589"/>
      <c r="W24" s="589"/>
      <c r="X24" s="589"/>
      <c r="Y24" s="590"/>
      <c r="Z24" s="641">
        <v>0.1</v>
      </c>
      <c r="AA24" s="641"/>
      <c r="AB24" s="641"/>
      <c r="AC24" s="641"/>
      <c r="AD24" s="642" t="s">
        <v>113</v>
      </c>
      <c r="AE24" s="642"/>
      <c r="AF24" s="642"/>
      <c r="AG24" s="642"/>
      <c r="AH24" s="642"/>
      <c r="AI24" s="642"/>
      <c r="AJ24" s="642"/>
      <c r="AK24" s="642"/>
      <c r="AL24" s="611" t="s">
        <v>113</v>
      </c>
      <c r="AM24" s="643"/>
      <c r="AN24" s="643"/>
      <c r="AO24" s="644"/>
      <c r="AP24" s="682" t="s">
        <v>274</v>
      </c>
      <c r="AQ24" s="689"/>
      <c r="AR24" s="689"/>
      <c r="AS24" s="689"/>
      <c r="AT24" s="689"/>
      <c r="AU24" s="689"/>
      <c r="AV24" s="689"/>
      <c r="AW24" s="689"/>
      <c r="AX24" s="689"/>
      <c r="AY24" s="689"/>
      <c r="AZ24" s="689"/>
      <c r="BA24" s="689"/>
      <c r="BB24" s="689"/>
      <c r="BC24" s="689"/>
      <c r="BD24" s="689"/>
      <c r="BE24" s="689"/>
      <c r="BF24" s="684"/>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275</v>
      </c>
      <c r="CE24" s="646"/>
      <c r="CF24" s="646"/>
      <c r="CG24" s="646"/>
      <c r="CH24" s="646"/>
      <c r="CI24" s="646"/>
      <c r="CJ24" s="646"/>
      <c r="CK24" s="646"/>
      <c r="CL24" s="646"/>
      <c r="CM24" s="646"/>
      <c r="CN24" s="646"/>
      <c r="CO24" s="646"/>
      <c r="CP24" s="646"/>
      <c r="CQ24" s="647"/>
      <c r="CR24" s="638">
        <v>2092448</v>
      </c>
      <c r="CS24" s="639"/>
      <c r="CT24" s="639"/>
      <c r="CU24" s="639"/>
      <c r="CV24" s="639"/>
      <c r="CW24" s="639"/>
      <c r="CX24" s="639"/>
      <c r="CY24" s="686"/>
      <c r="CZ24" s="690">
        <v>32.799999999999997</v>
      </c>
      <c r="DA24" s="691"/>
      <c r="DB24" s="691"/>
      <c r="DC24" s="692"/>
      <c r="DD24" s="685">
        <v>1582874</v>
      </c>
      <c r="DE24" s="639"/>
      <c r="DF24" s="639"/>
      <c r="DG24" s="639"/>
      <c r="DH24" s="639"/>
      <c r="DI24" s="639"/>
      <c r="DJ24" s="639"/>
      <c r="DK24" s="686"/>
      <c r="DL24" s="685">
        <v>1565895</v>
      </c>
      <c r="DM24" s="639"/>
      <c r="DN24" s="639"/>
      <c r="DO24" s="639"/>
      <c r="DP24" s="639"/>
      <c r="DQ24" s="639"/>
      <c r="DR24" s="639"/>
      <c r="DS24" s="639"/>
      <c r="DT24" s="639"/>
      <c r="DU24" s="639"/>
      <c r="DV24" s="686"/>
      <c r="DW24" s="687">
        <v>40.5</v>
      </c>
      <c r="DX24" s="656"/>
      <c r="DY24" s="656"/>
      <c r="DZ24" s="656"/>
      <c r="EA24" s="656"/>
      <c r="EB24" s="656"/>
      <c r="EC24" s="688"/>
    </row>
    <row r="25" spans="2:133" ht="11.25" customHeight="1">
      <c r="B25" s="585" t="s">
        <v>276</v>
      </c>
      <c r="C25" s="586"/>
      <c r="D25" s="586"/>
      <c r="E25" s="586"/>
      <c r="F25" s="586"/>
      <c r="G25" s="586"/>
      <c r="H25" s="586"/>
      <c r="I25" s="586"/>
      <c r="J25" s="586"/>
      <c r="K25" s="586"/>
      <c r="L25" s="586"/>
      <c r="M25" s="586"/>
      <c r="N25" s="586"/>
      <c r="O25" s="586"/>
      <c r="P25" s="586"/>
      <c r="Q25" s="587"/>
      <c r="R25" s="588">
        <v>583342</v>
      </c>
      <c r="S25" s="589"/>
      <c r="T25" s="589"/>
      <c r="U25" s="589"/>
      <c r="V25" s="589"/>
      <c r="W25" s="589"/>
      <c r="X25" s="589"/>
      <c r="Y25" s="590"/>
      <c r="Z25" s="641">
        <v>8.3000000000000007</v>
      </c>
      <c r="AA25" s="641"/>
      <c r="AB25" s="641"/>
      <c r="AC25" s="641"/>
      <c r="AD25" s="642" t="s">
        <v>113</v>
      </c>
      <c r="AE25" s="642"/>
      <c r="AF25" s="642"/>
      <c r="AG25" s="642"/>
      <c r="AH25" s="642"/>
      <c r="AI25" s="642"/>
      <c r="AJ25" s="642"/>
      <c r="AK25" s="642"/>
      <c r="AL25" s="611" t="s">
        <v>113</v>
      </c>
      <c r="AM25" s="643"/>
      <c r="AN25" s="643"/>
      <c r="AO25" s="644"/>
      <c r="AP25" s="682" t="s">
        <v>277</v>
      </c>
      <c r="AQ25" s="689"/>
      <c r="AR25" s="689"/>
      <c r="AS25" s="689"/>
      <c r="AT25" s="689"/>
      <c r="AU25" s="689"/>
      <c r="AV25" s="689"/>
      <c r="AW25" s="689"/>
      <c r="AX25" s="689"/>
      <c r="AY25" s="689"/>
      <c r="AZ25" s="689"/>
      <c r="BA25" s="689"/>
      <c r="BB25" s="689"/>
      <c r="BC25" s="689"/>
      <c r="BD25" s="689"/>
      <c r="BE25" s="689"/>
      <c r="BF25" s="684"/>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278</v>
      </c>
      <c r="CE25" s="622"/>
      <c r="CF25" s="622"/>
      <c r="CG25" s="622"/>
      <c r="CH25" s="622"/>
      <c r="CI25" s="622"/>
      <c r="CJ25" s="622"/>
      <c r="CK25" s="622"/>
      <c r="CL25" s="622"/>
      <c r="CM25" s="622"/>
      <c r="CN25" s="622"/>
      <c r="CO25" s="622"/>
      <c r="CP25" s="622"/>
      <c r="CQ25" s="623"/>
      <c r="CR25" s="588">
        <v>1107520</v>
      </c>
      <c r="CS25" s="607"/>
      <c r="CT25" s="607"/>
      <c r="CU25" s="607"/>
      <c r="CV25" s="607"/>
      <c r="CW25" s="607"/>
      <c r="CX25" s="607"/>
      <c r="CY25" s="608"/>
      <c r="CZ25" s="591">
        <v>17.399999999999999</v>
      </c>
      <c r="DA25" s="609"/>
      <c r="DB25" s="609"/>
      <c r="DC25" s="610"/>
      <c r="DD25" s="594">
        <v>1042286</v>
      </c>
      <c r="DE25" s="607"/>
      <c r="DF25" s="607"/>
      <c r="DG25" s="607"/>
      <c r="DH25" s="607"/>
      <c r="DI25" s="607"/>
      <c r="DJ25" s="607"/>
      <c r="DK25" s="608"/>
      <c r="DL25" s="594">
        <v>1025970</v>
      </c>
      <c r="DM25" s="607"/>
      <c r="DN25" s="607"/>
      <c r="DO25" s="607"/>
      <c r="DP25" s="607"/>
      <c r="DQ25" s="607"/>
      <c r="DR25" s="607"/>
      <c r="DS25" s="607"/>
      <c r="DT25" s="607"/>
      <c r="DU25" s="607"/>
      <c r="DV25" s="608"/>
      <c r="DW25" s="611">
        <v>26.5</v>
      </c>
      <c r="DX25" s="612"/>
      <c r="DY25" s="612"/>
      <c r="DZ25" s="612"/>
      <c r="EA25" s="612"/>
      <c r="EB25" s="612"/>
      <c r="EC25" s="613"/>
    </row>
    <row r="26" spans="2:133" ht="11.25" customHeight="1">
      <c r="B26" s="679" t="s">
        <v>279</v>
      </c>
      <c r="C26" s="680"/>
      <c r="D26" s="680"/>
      <c r="E26" s="680"/>
      <c r="F26" s="680"/>
      <c r="G26" s="680"/>
      <c r="H26" s="680"/>
      <c r="I26" s="680"/>
      <c r="J26" s="680"/>
      <c r="K26" s="680"/>
      <c r="L26" s="680"/>
      <c r="M26" s="680"/>
      <c r="N26" s="680"/>
      <c r="O26" s="680"/>
      <c r="P26" s="680"/>
      <c r="Q26" s="681"/>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82" t="s">
        <v>280</v>
      </c>
      <c r="AQ26" s="683"/>
      <c r="AR26" s="683"/>
      <c r="AS26" s="683"/>
      <c r="AT26" s="683"/>
      <c r="AU26" s="683"/>
      <c r="AV26" s="683"/>
      <c r="AW26" s="683"/>
      <c r="AX26" s="683"/>
      <c r="AY26" s="683"/>
      <c r="AZ26" s="683"/>
      <c r="BA26" s="683"/>
      <c r="BB26" s="683"/>
      <c r="BC26" s="683"/>
      <c r="BD26" s="683"/>
      <c r="BE26" s="683"/>
      <c r="BF26" s="684"/>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281</v>
      </c>
      <c r="CE26" s="622"/>
      <c r="CF26" s="622"/>
      <c r="CG26" s="622"/>
      <c r="CH26" s="622"/>
      <c r="CI26" s="622"/>
      <c r="CJ26" s="622"/>
      <c r="CK26" s="622"/>
      <c r="CL26" s="622"/>
      <c r="CM26" s="622"/>
      <c r="CN26" s="622"/>
      <c r="CO26" s="622"/>
      <c r="CP26" s="622"/>
      <c r="CQ26" s="623"/>
      <c r="CR26" s="588">
        <v>674552</v>
      </c>
      <c r="CS26" s="589"/>
      <c r="CT26" s="589"/>
      <c r="CU26" s="589"/>
      <c r="CV26" s="589"/>
      <c r="CW26" s="589"/>
      <c r="CX26" s="589"/>
      <c r="CY26" s="590"/>
      <c r="CZ26" s="591">
        <v>10.6</v>
      </c>
      <c r="DA26" s="609"/>
      <c r="DB26" s="609"/>
      <c r="DC26" s="610"/>
      <c r="DD26" s="594">
        <v>612256</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282</v>
      </c>
      <c r="C27" s="586"/>
      <c r="D27" s="586"/>
      <c r="E27" s="586"/>
      <c r="F27" s="586"/>
      <c r="G27" s="586"/>
      <c r="H27" s="586"/>
      <c r="I27" s="586"/>
      <c r="J27" s="586"/>
      <c r="K27" s="586"/>
      <c r="L27" s="586"/>
      <c r="M27" s="586"/>
      <c r="N27" s="586"/>
      <c r="O27" s="586"/>
      <c r="P27" s="586"/>
      <c r="Q27" s="587"/>
      <c r="R27" s="588">
        <v>520240</v>
      </c>
      <c r="S27" s="589"/>
      <c r="T27" s="589"/>
      <c r="U27" s="589"/>
      <c r="V27" s="589"/>
      <c r="W27" s="589"/>
      <c r="X27" s="589"/>
      <c r="Y27" s="590"/>
      <c r="Z27" s="641">
        <v>7.4</v>
      </c>
      <c r="AA27" s="641"/>
      <c r="AB27" s="641"/>
      <c r="AC27" s="641"/>
      <c r="AD27" s="642" t="s">
        <v>113</v>
      </c>
      <c r="AE27" s="642"/>
      <c r="AF27" s="642"/>
      <c r="AG27" s="642"/>
      <c r="AH27" s="642"/>
      <c r="AI27" s="642"/>
      <c r="AJ27" s="642"/>
      <c r="AK27" s="642"/>
      <c r="AL27" s="611" t="s">
        <v>113</v>
      </c>
      <c r="AM27" s="643"/>
      <c r="AN27" s="643"/>
      <c r="AO27" s="644"/>
      <c r="AP27" s="585" t="s">
        <v>283</v>
      </c>
      <c r="AQ27" s="586"/>
      <c r="AR27" s="586"/>
      <c r="AS27" s="586"/>
      <c r="AT27" s="586"/>
      <c r="AU27" s="586"/>
      <c r="AV27" s="586"/>
      <c r="AW27" s="586"/>
      <c r="AX27" s="586"/>
      <c r="AY27" s="586"/>
      <c r="AZ27" s="586"/>
      <c r="BA27" s="586"/>
      <c r="BB27" s="586"/>
      <c r="BC27" s="586"/>
      <c r="BD27" s="586"/>
      <c r="BE27" s="586"/>
      <c r="BF27" s="587"/>
      <c r="BG27" s="588">
        <v>1737965</v>
      </c>
      <c r="BH27" s="589"/>
      <c r="BI27" s="589"/>
      <c r="BJ27" s="589"/>
      <c r="BK27" s="589"/>
      <c r="BL27" s="589"/>
      <c r="BM27" s="589"/>
      <c r="BN27" s="590"/>
      <c r="BO27" s="641">
        <v>100</v>
      </c>
      <c r="BP27" s="641"/>
      <c r="BQ27" s="641"/>
      <c r="BR27" s="641"/>
      <c r="BS27" s="594" t="s">
        <v>113</v>
      </c>
      <c r="BT27" s="589"/>
      <c r="BU27" s="589"/>
      <c r="BV27" s="589"/>
      <c r="BW27" s="589"/>
      <c r="BX27" s="589"/>
      <c r="BY27" s="589"/>
      <c r="BZ27" s="589"/>
      <c r="CA27" s="589"/>
      <c r="CB27" s="624"/>
      <c r="CD27" s="625" t="s">
        <v>284</v>
      </c>
      <c r="CE27" s="622"/>
      <c r="CF27" s="622"/>
      <c r="CG27" s="622"/>
      <c r="CH27" s="622"/>
      <c r="CI27" s="622"/>
      <c r="CJ27" s="622"/>
      <c r="CK27" s="622"/>
      <c r="CL27" s="622"/>
      <c r="CM27" s="622"/>
      <c r="CN27" s="622"/>
      <c r="CO27" s="622"/>
      <c r="CP27" s="622"/>
      <c r="CQ27" s="623"/>
      <c r="CR27" s="588">
        <v>604765</v>
      </c>
      <c r="CS27" s="607"/>
      <c r="CT27" s="607"/>
      <c r="CU27" s="607"/>
      <c r="CV27" s="607"/>
      <c r="CW27" s="607"/>
      <c r="CX27" s="607"/>
      <c r="CY27" s="608"/>
      <c r="CZ27" s="591">
        <v>9.5</v>
      </c>
      <c r="DA27" s="609"/>
      <c r="DB27" s="609"/>
      <c r="DC27" s="610"/>
      <c r="DD27" s="594">
        <v>169502</v>
      </c>
      <c r="DE27" s="607"/>
      <c r="DF27" s="607"/>
      <c r="DG27" s="607"/>
      <c r="DH27" s="607"/>
      <c r="DI27" s="607"/>
      <c r="DJ27" s="607"/>
      <c r="DK27" s="608"/>
      <c r="DL27" s="594">
        <v>168839</v>
      </c>
      <c r="DM27" s="607"/>
      <c r="DN27" s="607"/>
      <c r="DO27" s="607"/>
      <c r="DP27" s="607"/>
      <c r="DQ27" s="607"/>
      <c r="DR27" s="607"/>
      <c r="DS27" s="607"/>
      <c r="DT27" s="607"/>
      <c r="DU27" s="607"/>
      <c r="DV27" s="608"/>
      <c r="DW27" s="611">
        <v>4.4000000000000004</v>
      </c>
      <c r="DX27" s="612"/>
      <c r="DY27" s="612"/>
      <c r="DZ27" s="612"/>
      <c r="EA27" s="612"/>
      <c r="EB27" s="612"/>
      <c r="EC27" s="613"/>
    </row>
    <row r="28" spans="2:133" ht="11.25" customHeight="1">
      <c r="B28" s="585" t="s">
        <v>285</v>
      </c>
      <c r="C28" s="586"/>
      <c r="D28" s="586"/>
      <c r="E28" s="586"/>
      <c r="F28" s="586"/>
      <c r="G28" s="586"/>
      <c r="H28" s="586"/>
      <c r="I28" s="586"/>
      <c r="J28" s="586"/>
      <c r="K28" s="586"/>
      <c r="L28" s="586"/>
      <c r="M28" s="586"/>
      <c r="N28" s="586"/>
      <c r="O28" s="586"/>
      <c r="P28" s="586"/>
      <c r="Q28" s="587"/>
      <c r="R28" s="588">
        <v>31073</v>
      </c>
      <c r="S28" s="589"/>
      <c r="T28" s="589"/>
      <c r="U28" s="589"/>
      <c r="V28" s="589"/>
      <c r="W28" s="589"/>
      <c r="X28" s="589"/>
      <c r="Y28" s="590"/>
      <c r="Z28" s="641">
        <v>0.4</v>
      </c>
      <c r="AA28" s="641"/>
      <c r="AB28" s="641"/>
      <c r="AC28" s="641"/>
      <c r="AD28" s="642">
        <v>15204</v>
      </c>
      <c r="AE28" s="642"/>
      <c r="AF28" s="642"/>
      <c r="AG28" s="642"/>
      <c r="AH28" s="642"/>
      <c r="AI28" s="642"/>
      <c r="AJ28" s="642"/>
      <c r="AK28" s="642"/>
      <c r="AL28" s="611">
        <v>0.4</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286</v>
      </c>
      <c r="CE28" s="622"/>
      <c r="CF28" s="622"/>
      <c r="CG28" s="622"/>
      <c r="CH28" s="622"/>
      <c r="CI28" s="622"/>
      <c r="CJ28" s="622"/>
      <c r="CK28" s="622"/>
      <c r="CL28" s="622"/>
      <c r="CM28" s="622"/>
      <c r="CN28" s="622"/>
      <c r="CO28" s="622"/>
      <c r="CP28" s="622"/>
      <c r="CQ28" s="623"/>
      <c r="CR28" s="588">
        <v>380163</v>
      </c>
      <c r="CS28" s="589"/>
      <c r="CT28" s="589"/>
      <c r="CU28" s="589"/>
      <c r="CV28" s="589"/>
      <c r="CW28" s="589"/>
      <c r="CX28" s="589"/>
      <c r="CY28" s="590"/>
      <c r="CZ28" s="591">
        <v>6</v>
      </c>
      <c r="DA28" s="609"/>
      <c r="DB28" s="609"/>
      <c r="DC28" s="610"/>
      <c r="DD28" s="594">
        <v>371086</v>
      </c>
      <c r="DE28" s="589"/>
      <c r="DF28" s="589"/>
      <c r="DG28" s="589"/>
      <c r="DH28" s="589"/>
      <c r="DI28" s="589"/>
      <c r="DJ28" s="589"/>
      <c r="DK28" s="590"/>
      <c r="DL28" s="594">
        <v>371086</v>
      </c>
      <c r="DM28" s="589"/>
      <c r="DN28" s="589"/>
      <c r="DO28" s="589"/>
      <c r="DP28" s="589"/>
      <c r="DQ28" s="589"/>
      <c r="DR28" s="589"/>
      <c r="DS28" s="589"/>
      <c r="DT28" s="589"/>
      <c r="DU28" s="589"/>
      <c r="DV28" s="590"/>
      <c r="DW28" s="611">
        <v>9.6</v>
      </c>
      <c r="DX28" s="612"/>
      <c r="DY28" s="612"/>
      <c r="DZ28" s="612"/>
      <c r="EA28" s="612"/>
      <c r="EB28" s="612"/>
      <c r="EC28" s="613"/>
    </row>
    <row r="29" spans="2:133" ht="11.25" customHeight="1">
      <c r="B29" s="585" t="s">
        <v>287</v>
      </c>
      <c r="C29" s="586"/>
      <c r="D29" s="586"/>
      <c r="E29" s="586"/>
      <c r="F29" s="586"/>
      <c r="G29" s="586"/>
      <c r="H29" s="586"/>
      <c r="I29" s="586"/>
      <c r="J29" s="586"/>
      <c r="K29" s="586"/>
      <c r="L29" s="586"/>
      <c r="M29" s="586"/>
      <c r="N29" s="586"/>
      <c r="O29" s="586"/>
      <c r="P29" s="586"/>
      <c r="Q29" s="587"/>
      <c r="R29" s="588">
        <v>1698</v>
      </c>
      <c r="S29" s="589"/>
      <c r="T29" s="589"/>
      <c r="U29" s="589"/>
      <c r="V29" s="589"/>
      <c r="W29" s="589"/>
      <c r="X29" s="589"/>
      <c r="Y29" s="590"/>
      <c r="Z29" s="641">
        <v>0</v>
      </c>
      <c r="AA29" s="641"/>
      <c r="AB29" s="641"/>
      <c r="AC29" s="641"/>
      <c r="AD29" s="642" t="s">
        <v>113</v>
      </c>
      <c r="AE29" s="642"/>
      <c r="AF29" s="642"/>
      <c r="AG29" s="642"/>
      <c r="AH29" s="642"/>
      <c r="AI29" s="642"/>
      <c r="AJ29" s="642"/>
      <c r="AK29" s="642"/>
      <c r="AL29" s="611" t="s">
        <v>113</v>
      </c>
      <c r="AM29" s="643"/>
      <c r="AN29" s="643"/>
      <c r="AO29" s="644"/>
      <c r="AP29" s="648" t="s">
        <v>206</v>
      </c>
      <c r="AQ29" s="649"/>
      <c r="AR29" s="649"/>
      <c r="AS29" s="649"/>
      <c r="AT29" s="649"/>
      <c r="AU29" s="649"/>
      <c r="AV29" s="649"/>
      <c r="AW29" s="649"/>
      <c r="AX29" s="649"/>
      <c r="AY29" s="649"/>
      <c r="AZ29" s="649"/>
      <c r="BA29" s="649"/>
      <c r="BB29" s="649"/>
      <c r="BC29" s="649"/>
      <c r="BD29" s="649"/>
      <c r="BE29" s="649"/>
      <c r="BF29" s="650"/>
      <c r="BG29" s="648" t="s">
        <v>288</v>
      </c>
      <c r="BH29" s="664"/>
      <c r="BI29" s="664"/>
      <c r="BJ29" s="664"/>
      <c r="BK29" s="664"/>
      <c r="BL29" s="664"/>
      <c r="BM29" s="664"/>
      <c r="BN29" s="664"/>
      <c r="BO29" s="664"/>
      <c r="BP29" s="664"/>
      <c r="BQ29" s="665"/>
      <c r="BR29" s="648" t="s">
        <v>289</v>
      </c>
      <c r="BS29" s="664"/>
      <c r="BT29" s="664"/>
      <c r="BU29" s="664"/>
      <c r="BV29" s="664"/>
      <c r="BW29" s="664"/>
      <c r="BX29" s="664"/>
      <c r="BY29" s="664"/>
      <c r="BZ29" s="664"/>
      <c r="CA29" s="664"/>
      <c r="CB29" s="665"/>
      <c r="CD29" s="658" t="s">
        <v>290</v>
      </c>
      <c r="CE29" s="659"/>
      <c r="CF29" s="625" t="s">
        <v>291</v>
      </c>
      <c r="CG29" s="622"/>
      <c r="CH29" s="622"/>
      <c r="CI29" s="622"/>
      <c r="CJ29" s="622"/>
      <c r="CK29" s="622"/>
      <c r="CL29" s="622"/>
      <c r="CM29" s="622"/>
      <c r="CN29" s="622"/>
      <c r="CO29" s="622"/>
      <c r="CP29" s="622"/>
      <c r="CQ29" s="623"/>
      <c r="CR29" s="588">
        <v>380163</v>
      </c>
      <c r="CS29" s="607"/>
      <c r="CT29" s="607"/>
      <c r="CU29" s="607"/>
      <c r="CV29" s="607"/>
      <c r="CW29" s="607"/>
      <c r="CX29" s="607"/>
      <c r="CY29" s="608"/>
      <c r="CZ29" s="591">
        <v>6</v>
      </c>
      <c r="DA29" s="609"/>
      <c r="DB29" s="609"/>
      <c r="DC29" s="610"/>
      <c r="DD29" s="594">
        <v>371086</v>
      </c>
      <c r="DE29" s="607"/>
      <c r="DF29" s="607"/>
      <c r="DG29" s="607"/>
      <c r="DH29" s="607"/>
      <c r="DI29" s="607"/>
      <c r="DJ29" s="607"/>
      <c r="DK29" s="608"/>
      <c r="DL29" s="594">
        <v>371086</v>
      </c>
      <c r="DM29" s="607"/>
      <c r="DN29" s="607"/>
      <c r="DO29" s="607"/>
      <c r="DP29" s="607"/>
      <c r="DQ29" s="607"/>
      <c r="DR29" s="607"/>
      <c r="DS29" s="607"/>
      <c r="DT29" s="607"/>
      <c r="DU29" s="607"/>
      <c r="DV29" s="608"/>
      <c r="DW29" s="611">
        <v>9.6</v>
      </c>
      <c r="DX29" s="612"/>
      <c r="DY29" s="612"/>
      <c r="DZ29" s="612"/>
      <c r="EA29" s="612"/>
      <c r="EB29" s="612"/>
      <c r="EC29" s="613"/>
    </row>
    <row r="30" spans="2:133" ht="11.25" customHeight="1">
      <c r="B30" s="585" t="s">
        <v>292</v>
      </c>
      <c r="C30" s="586"/>
      <c r="D30" s="586"/>
      <c r="E30" s="586"/>
      <c r="F30" s="586"/>
      <c r="G30" s="586"/>
      <c r="H30" s="586"/>
      <c r="I30" s="586"/>
      <c r="J30" s="586"/>
      <c r="K30" s="586"/>
      <c r="L30" s="586"/>
      <c r="M30" s="586"/>
      <c r="N30" s="586"/>
      <c r="O30" s="586"/>
      <c r="P30" s="586"/>
      <c r="Q30" s="587"/>
      <c r="R30" s="588">
        <v>215582</v>
      </c>
      <c r="S30" s="589"/>
      <c r="T30" s="589"/>
      <c r="U30" s="589"/>
      <c r="V30" s="589"/>
      <c r="W30" s="589"/>
      <c r="X30" s="589"/>
      <c r="Y30" s="590"/>
      <c r="Z30" s="641">
        <v>3.1</v>
      </c>
      <c r="AA30" s="641"/>
      <c r="AB30" s="641"/>
      <c r="AC30" s="641"/>
      <c r="AD30" s="642" t="s">
        <v>113</v>
      </c>
      <c r="AE30" s="642"/>
      <c r="AF30" s="642"/>
      <c r="AG30" s="642"/>
      <c r="AH30" s="642"/>
      <c r="AI30" s="642"/>
      <c r="AJ30" s="642"/>
      <c r="AK30" s="642"/>
      <c r="AL30" s="611" t="s">
        <v>113</v>
      </c>
      <c r="AM30" s="643"/>
      <c r="AN30" s="643"/>
      <c r="AO30" s="644"/>
      <c r="AP30" s="666" t="s">
        <v>293</v>
      </c>
      <c r="AQ30" s="667"/>
      <c r="AR30" s="667"/>
      <c r="AS30" s="667"/>
      <c r="AT30" s="672" t="s">
        <v>294</v>
      </c>
      <c r="AU30" s="182"/>
      <c r="AV30" s="182"/>
      <c r="AW30" s="182"/>
      <c r="AX30" s="675" t="s">
        <v>173</v>
      </c>
      <c r="AY30" s="676"/>
      <c r="AZ30" s="676"/>
      <c r="BA30" s="676"/>
      <c r="BB30" s="676"/>
      <c r="BC30" s="676"/>
      <c r="BD30" s="676"/>
      <c r="BE30" s="676"/>
      <c r="BF30" s="677"/>
      <c r="BG30" s="654">
        <v>98.2</v>
      </c>
      <c r="BH30" s="655"/>
      <c r="BI30" s="655"/>
      <c r="BJ30" s="655"/>
      <c r="BK30" s="655"/>
      <c r="BL30" s="655"/>
      <c r="BM30" s="656">
        <v>92.1</v>
      </c>
      <c r="BN30" s="655"/>
      <c r="BO30" s="655"/>
      <c r="BP30" s="655"/>
      <c r="BQ30" s="657"/>
      <c r="BR30" s="654">
        <v>98.3</v>
      </c>
      <c r="BS30" s="655"/>
      <c r="BT30" s="655"/>
      <c r="BU30" s="655"/>
      <c r="BV30" s="655"/>
      <c r="BW30" s="655"/>
      <c r="BX30" s="656">
        <v>91.1</v>
      </c>
      <c r="BY30" s="655"/>
      <c r="BZ30" s="655"/>
      <c r="CA30" s="655"/>
      <c r="CB30" s="657"/>
      <c r="CD30" s="660"/>
      <c r="CE30" s="661"/>
      <c r="CF30" s="625" t="s">
        <v>295</v>
      </c>
      <c r="CG30" s="622"/>
      <c r="CH30" s="622"/>
      <c r="CI30" s="622"/>
      <c r="CJ30" s="622"/>
      <c r="CK30" s="622"/>
      <c r="CL30" s="622"/>
      <c r="CM30" s="622"/>
      <c r="CN30" s="622"/>
      <c r="CO30" s="622"/>
      <c r="CP30" s="622"/>
      <c r="CQ30" s="623"/>
      <c r="CR30" s="588">
        <v>342242</v>
      </c>
      <c r="CS30" s="589"/>
      <c r="CT30" s="589"/>
      <c r="CU30" s="589"/>
      <c r="CV30" s="589"/>
      <c r="CW30" s="589"/>
      <c r="CX30" s="589"/>
      <c r="CY30" s="590"/>
      <c r="CZ30" s="591">
        <v>5.4</v>
      </c>
      <c r="DA30" s="609"/>
      <c r="DB30" s="609"/>
      <c r="DC30" s="610"/>
      <c r="DD30" s="594">
        <v>333245</v>
      </c>
      <c r="DE30" s="589"/>
      <c r="DF30" s="589"/>
      <c r="DG30" s="589"/>
      <c r="DH30" s="589"/>
      <c r="DI30" s="589"/>
      <c r="DJ30" s="589"/>
      <c r="DK30" s="590"/>
      <c r="DL30" s="594">
        <v>333245</v>
      </c>
      <c r="DM30" s="589"/>
      <c r="DN30" s="589"/>
      <c r="DO30" s="589"/>
      <c r="DP30" s="589"/>
      <c r="DQ30" s="589"/>
      <c r="DR30" s="589"/>
      <c r="DS30" s="589"/>
      <c r="DT30" s="589"/>
      <c r="DU30" s="589"/>
      <c r="DV30" s="590"/>
      <c r="DW30" s="611">
        <v>8.6</v>
      </c>
      <c r="DX30" s="612"/>
      <c r="DY30" s="612"/>
      <c r="DZ30" s="612"/>
      <c r="EA30" s="612"/>
      <c r="EB30" s="612"/>
      <c r="EC30" s="613"/>
    </row>
    <row r="31" spans="2:133" ht="11.25" customHeight="1">
      <c r="B31" s="585" t="s">
        <v>296</v>
      </c>
      <c r="C31" s="586"/>
      <c r="D31" s="586"/>
      <c r="E31" s="586"/>
      <c r="F31" s="586"/>
      <c r="G31" s="586"/>
      <c r="H31" s="586"/>
      <c r="I31" s="586"/>
      <c r="J31" s="586"/>
      <c r="K31" s="586"/>
      <c r="L31" s="586"/>
      <c r="M31" s="586"/>
      <c r="N31" s="586"/>
      <c r="O31" s="586"/>
      <c r="P31" s="586"/>
      <c r="Q31" s="587"/>
      <c r="R31" s="588">
        <v>487711</v>
      </c>
      <c r="S31" s="589"/>
      <c r="T31" s="589"/>
      <c r="U31" s="589"/>
      <c r="V31" s="589"/>
      <c r="W31" s="589"/>
      <c r="X31" s="589"/>
      <c r="Y31" s="590"/>
      <c r="Z31" s="641">
        <v>7</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297</v>
      </c>
      <c r="AV31" s="181"/>
      <c r="AW31" s="181"/>
      <c r="AX31" s="585" t="s">
        <v>298</v>
      </c>
      <c r="AY31" s="586"/>
      <c r="AZ31" s="586"/>
      <c r="BA31" s="586"/>
      <c r="BB31" s="586"/>
      <c r="BC31" s="586"/>
      <c r="BD31" s="586"/>
      <c r="BE31" s="586"/>
      <c r="BF31" s="587"/>
      <c r="BG31" s="652">
        <v>97.6</v>
      </c>
      <c r="BH31" s="607"/>
      <c r="BI31" s="607"/>
      <c r="BJ31" s="607"/>
      <c r="BK31" s="607"/>
      <c r="BL31" s="607"/>
      <c r="BM31" s="643">
        <v>90.7</v>
      </c>
      <c r="BN31" s="653"/>
      <c r="BO31" s="653"/>
      <c r="BP31" s="653"/>
      <c r="BQ31" s="617"/>
      <c r="BR31" s="652">
        <v>97.9</v>
      </c>
      <c r="BS31" s="607"/>
      <c r="BT31" s="607"/>
      <c r="BU31" s="607"/>
      <c r="BV31" s="607"/>
      <c r="BW31" s="607"/>
      <c r="BX31" s="643">
        <v>90.3</v>
      </c>
      <c r="BY31" s="653"/>
      <c r="BZ31" s="653"/>
      <c r="CA31" s="653"/>
      <c r="CB31" s="617"/>
      <c r="CD31" s="660"/>
      <c r="CE31" s="661"/>
      <c r="CF31" s="625" t="s">
        <v>299</v>
      </c>
      <c r="CG31" s="622"/>
      <c r="CH31" s="622"/>
      <c r="CI31" s="622"/>
      <c r="CJ31" s="622"/>
      <c r="CK31" s="622"/>
      <c r="CL31" s="622"/>
      <c r="CM31" s="622"/>
      <c r="CN31" s="622"/>
      <c r="CO31" s="622"/>
      <c r="CP31" s="622"/>
      <c r="CQ31" s="623"/>
      <c r="CR31" s="588">
        <v>37921</v>
      </c>
      <c r="CS31" s="607"/>
      <c r="CT31" s="607"/>
      <c r="CU31" s="607"/>
      <c r="CV31" s="607"/>
      <c r="CW31" s="607"/>
      <c r="CX31" s="607"/>
      <c r="CY31" s="608"/>
      <c r="CZ31" s="591">
        <v>0.6</v>
      </c>
      <c r="DA31" s="609"/>
      <c r="DB31" s="609"/>
      <c r="DC31" s="610"/>
      <c r="DD31" s="594">
        <v>37841</v>
      </c>
      <c r="DE31" s="607"/>
      <c r="DF31" s="607"/>
      <c r="DG31" s="607"/>
      <c r="DH31" s="607"/>
      <c r="DI31" s="607"/>
      <c r="DJ31" s="607"/>
      <c r="DK31" s="608"/>
      <c r="DL31" s="594">
        <v>37841</v>
      </c>
      <c r="DM31" s="607"/>
      <c r="DN31" s="607"/>
      <c r="DO31" s="607"/>
      <c r="DP31" s="607"/>
      <c r="DQ31" s="607"/>
      <c r="DR31" s="607"/>
      <c r="DS31" s="607"/>
      <c r="DT31" s="607"/>
      <c r="DU31" s="607"/>
      <c r="DV31" s="608"/>
      <c r="DW31" s="611">
        <v>1</v>
      </c>
      <c r="DX31" s="612"/>
      <c r="DY31" s="612"/>
      <c r="DZ31" s="612"/>
      <c r="EA31" s="612"/>
      <c r="EB31" s="612"/>
      <c r="EC31" s="613"/>
    </row>
    <row r="32" spans="2:133" ht="11.25" customHeight="1">
      <c r="B32" s="585" t="s">
        <v>300</v>
      </c>
      <c r="C32" s="586"/>
      <c r="D32" s="586"/>
      <c r="E32" s="586"/>
      <c r="F32" s="586"/>
      <c r="G32" s="586"/>
      <c r="H32" s="586"/>
      <c r="I32" s="586"/>
      <c r="J32" s="586"/>
      <c r="K32" s="586"/>
      <c r="L32" s="586"/>
      <c r="M32" s="586"/>
      <c r="N32" s="586"/>
      <c r="O32" s="586"/>
      <c r="P32" s="586"/>
      <c r="Q32" s="587"/>
      <c r="R32" s="588">
        <v>76645</v>
      </c>
      <c r="S32" s="589"/>
      <c r="T32" s="589"/>
      <c r="U32" s="589"/>
      <c r="V32" s="589"/>
      <c r="W32" s="589"/>
      <c r="X32" s="589"/>
      <c r="Y32" s="590"/>
      <c r="Z32" s="641">
        <v>1.1000000000000001</v>
      </c>
      <c r="AA32" s="641"/>
      <c r="AB32" s="641"/>
      <c r="AC32" s="641"/>
      <c r="AD32" s="642">
        <v>18352</v>
      </c>
      <c r="AE32" s="642"/>
      <c r="AF32" s="642"/>
      <c r="AG32" s="642"/>
      <c r="AH32" s="642"/>
      <c r="AI32" s="642"/>
      <c r="AJ32" s="642"/>
      <c r="AK32" s="642"/>
      <c r="AL32" s="611">
        <v>0.5</v>
      </c>
      <c r="AM32" s="643"/>
      <c r="AN32" s="643"/>
      <c r="AO32" s="644"/>
      <c r="AP32" s="670"/>
      <c r="AQ32" s="671"/>
      <c r="AR32" s="671"/>
      <c r="AS32" s="671"/>
      <c r="AT32" s="674"/>
      <c r="AU32" s="183"/>
      <c r="AV32" s="183"/>
      <c r="AW32" s="183"/>
      <c r="AX32" s="569" t="s">
        <v>301</v>
      </c>
      <c r="AY32" s="570"/>
      <c r="AZ32" s="570"/>
      <c r="BA32" s="570"/>
      <c r="BB32" s="570"/>
      <c r="BC32" s="570"/>
      <c r="BD32" s="570"/>
      <c r="BE32" s="570"/>
      <c r="BF32" s="571"/>
      <c r="BG32" s="651">
        <v>98.5</v>
      </c>
      <c r="BH32" s="573"/>
      <c r="BI32" s="573"/>
      <c r="BJ32" s="573"/>
      <c r="BK32" s="573"/>
      <c r="BL32" s="573"/>
      <c r="BM32" s="636">
        <v>92.4</v>
      </c>
      <c r="BN32" s="573"/>
      <c r="BO32" s="573"/>
      <c r="BP32" s="573"/>
      <c r="BQ32" s="630"/>
      <c r="BR32" s="651">
        <v>98.5</v>
      </c>
      <c r="BS32" s="573"/>
      <c r="BT32" s="573"/>
      <c r="BU32" s="573"/>
      <c r="BV32" s="573"/>
      <c r="BW32" s="573"/>
      <c r="BX32" s="636">
        <v>90.9</v>
      </c>
      <c r="BY32" s="573"/>
      <c r="BZ32" s="573"/>
      <c r="CA32" s="573"/>
      <c r="CB32" s="630"/>
      <c r="CD32" s="662"/>
      <c r="CE32" s="663"/>
      <c r="CF32" s="625" t="s">
        <v>302</v>
      </c>
      <c r="CG32" s="622"/>
      <c r="CH32" s="622"/>
      <c r="CI32" s="622"/>
      <c r="CJ32" s="622"/>
      <c r="CK32" s="622"/>
      <c r="CL32" s="622"/>
      <c r="CM32" s="622"/>
      <c r="CN32" s="622"/>
      <c r="CO32" s="622"/>
      <c r="CP32" s="622"/>
      <c r="CQ32" s="623"/>
      <c r="CR32" s="588" t="s">
        <v>113</v>
      </c>
      <c r="CS32" s="589"/>
      <c r="CT32" s="589"/>
      <c r="CU32" s="589"/>
      <c r="CV32" s="589"/>
      <c r="CW32" s="589"/>
      <c r="CX32" s="589"/>
      <c r="CY32" s="590"/>
      <c r="CZ32" s="591" t="s">
        <v>113</v>
      </c>
      <c r="DA32" s="609"/>
      <c r="DB32" s="609"/>
      <c r="DC32" s="610"/>
      <c r="DD32" s="594" t="s">
        <v>113</v>
      </c>
      <c r="DE32" s="589"/>
      <c r="DF32" s="589"/>
      <c r="DG32" s="589"/>
      <c r="DH32" s="589"/>
      <c r="DI32" s="589"/>
      <c r="DJ32" s="589"/>
      <c r="DK32" s="590"/>
      <c r="DL32" s="594" t="s">
        <v>113</v>
      </c>
      <c r="DM32" s="589"/>
      <c r="DN32" s="589"/>
      <c r="DO32" s="589"/>
      <c r="DP32" s="589"/>
      <c r="DQ32" s="589"/>
      <c r="DR32" s="589"/>
      <c r="DS32" s="589"/>
      <c r="DT32" s="589"/>
      <c r="DU32" s="589"/>
      <c r="DV32" s="590"/>
      <c r="DW32" s="611" t="s">
        <v>113</v>
      </c>
      <c r="DX32" s="612"/>
      <c r="DY32" s="612"/>
      <c r="DZ32" s="612"/>
      <c r="EA32" s="612"/>
      <c r="EB32" s="612"/>
      <c r="EC32" s="613"/>
    </row>
    <row r="33" spans="2:133" ht="11.25" customHeight="1">
      <c r="B33" s="585" t="s">
        <v>303</v>
      </c>
      <c r="C33" s="586"/>
      <c r="D33" s="586"/>
      <c r="E33" s="586"/>
      <c r="F33" s="586"/>
      <c r="G33" s="586"/>
      <c r="H33" s="586"/>
      <c r="I33" s="586"/>
      <c r="J33" s="586"/>
      <c r="K33" s="586"/>
      <c r="L33" s="586"/>
      <c r="M33" s="586"/>
      <c r="N33" s="586"/>
      <c r="O33" s="586"/>
      <c r="P33" s="586"/>
      <c r="Q33" s="587"/>
      <c r="R33" s="588">
        <v>1024900</v>
      </c>
      <c r="S33" s="589"/>
      <c r="T33" s="589"/>
      <c r="U33" s="589"/>
      <c r="V33" s="589"/>
      <c r="W33" s="589"/>
      <c r="X33" s="589"/>
      <c r="Y33" s="590"/>
      <c r="Z33" s="641">
        <v>14.7</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304</v>
      </c>
      <c r="CE33" s="622"/>
      <c r="CF33" s="622"/>
      <c r="CG33" s="622"/>
      <c r="CH33" s="622"/>
      <c r="CI33" s="622"/>
      <c r="CJ33" s="622"/>
      <c r="CK33" s="622"/>
      <c r="CL33" s="622"/>
      <c r="CM33" s="622"/>
      <c r="CN33" s="622"/>
      <c r="CO33" s="622"/>
      <c r="CP33" s="622"/>
      <c r="CQ33" s="623"/>
      <c r="CR33" s="588">
        <v>2864631</v>
      </c>
      <c r="CS33" s="607"/>
      <c r="CT33" s="607"/>
      <c r="CU33" s="607"/>
      <c r="CV33" s="607"/>
      <c r="CW33" s="607"/>
      <c r="CX33" s="607"/>
      <c r="CY33" s="608"/>
      <c r="CZ33" s="591">
        <v>44.9</v>
      </c>
      <c r="DA33" s="609"/>
      <c r="DB33" s="609"/>
      <c r="DC33" s="610"/>
      <c r="DD33" s="594">
        <v>2107797</v>
      </c>
      <c r="DE33" s="607"/>
      <c r="DF33" s="607"/>
      <c r="DG33" s="607"/>
      <c r="DH33" s="607"/>
      <c r="DI33" s="607"/>
      <c r="DJ33" s="607"/>
      <c r="DK33" s="608"/>
      <c r="DL33" s="594">
        <v>1543830</v>
      </c>
      <c r="DM33" s="607"/>
      <c r="DN33" s="607"/>
      <c r="DO33" s="607"/>
      <c r="DP33" s="607"/>
      <c r="DQ33" s="607"/>
      <c r="DR33" s="607"/>
      <c r="DS33" s="607"/>
      <c r="DT33" s="607"/>
      <c r="DU33" s="607"/>
      <c r="DV33" s="608"/>
      <c r="DW33" s="611">
        <v>39.9</v>
      </c>
      <c r="DX33" s="612"/>
      <c r="DY33" s="612"/>
      <c r="DZ33" s="612"/>
      <c r="EA33" s="612"/>
      <c r="EB33" s="612"/>
      <c r="EC33" s="613"/>
    </row>
    <row r="34" spans="2:133" ht="11.25" customHeight="1">
      <c r="B34" s="585" t="s">
        <v>305</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306</v>
      </c>
      <c r="AR34" s="649"/>
      <c r="AS34" s="649"/>
      <c r="AT34" s="649"/>
      <c r="AU34" s="649"/>
      <c r="AV34" s="649"/>
      <c r="AW34" s="649"/>
      <c r="AX34" s="649"/>
      <c r="AY34" s="649"/>
      <c r="AZ34" s="649"/>
      <c r="BA34" s="649"/>
      <c r="BB34" s="649"/>
      <c r="BC34" s="649"/>
      <c r="BD34" s="649"/>
      <c r="BE34" s="649"/>
      <c r="BF34" s="650"/>
      <c r="BG34" s="648" t="s">
        <v>307</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308</v>
      </c>
      <c r="CE34" s="622"/>
      <c r="CF34" s="622"/>
      <c r="CG34" s="622"/>
      <c r="CH34" s="622"/>
      <c r="CI34" s="622"/>
      <c r="CJ34" s="622"/>
      <c r="CK34" s="622"/>
      <c r="CL34" s="622"/>
      <c r="CM34" s="622"/>
      <c r="CN34" s="622"/>
      <c r="CO34" s="622"/>
      <c r="CP34" s="622"/>
      <c r="CQ34" s="623"/>
      <c r="CR34" s="588">
        <v>800858</v>
      </c>
      <c r="CS34" s="589"/>
      <c r="CT34" s="589"/>
      <c r="CU34" s="589"/>
      <c r="CV34" s="589"/>
      <c r="CW34" s="589"/>
      <c r="CX34" s="589"/>
      <c r="CY34" s="590"/>
      <c r="CZ34" s="591">
        <v>12.6</v>
      </c>
      <c r="DA34" s="609"/>
      <c r="DB34" s="609"/>
      <c r="DC34" s="610"/>
      <c r="DD34" s="594">
        <v>594433</v>
      </c>
      <c r="DE34" s="589"/>
      <c r="DF34" s="589"/>
      <c r="DG34" s="589"/>
      <c r="DH34" s="589"/>
      <c r="DI34" s="589"/>
      <c r="DJ34" s="589"/>
      <c r="DK34" s="590"/>
      <c r="DL34" s="594">
        <v>438572</v>
      </c>
      <c r="DM34" s="589"/>
      <c r="DN34" s="589"/>
      <c r="DO34" s="589"/>
      <c r="DP34" s="589"/>
      <c r="DQ34" s="589"/>
      <c r="DR34" s="589"/>
      <c r="DS34" s="589"/>
      <c r="DT34" s="589"/>
      <c r="DU34" s="589"/>
      <c r="DV34" s="590"/>
      <c r="DW34" s="611">
        <v>11.3</v>
      </c>
      <c r="DX34" s="612"/>
      <c r="DY34" s="612"/>
      <c r="DZ34" s="612"/>
      <c r="EA34" s="612"/>
      <c r="EB34" s="612"/>
      <c r="EC34" s="613"/>
    </row>
    <row r="35" spans="2:133" ht="11.25" customHeight="1">
      <c r="B35" s="585" t="s">
        <v>309</v>
      </c>
      <c r="C35" s="586"/>
      <c r="D35" s="586"/>
      <c r="E35" s="586"/>
      <c r="F35" s="586"/>
      <c r="G35" s="586"/>
      <c r="H35" s="586"/>
      <c r="I35" s="586"/>
      <c r="J35" s="586"/>
      <c r="K35" s="586"/>
      <c r="L35" s="586"/>
      <c r="M35" s="586"/>
      <c r="N35" s="586"/>
      <c r="O35" s="586"/>
      <c r="P35" s="586"/>
      <c r="Q35" s="587"/>
      <c r="R35" s="588">
        <v>200000</v>
      </c>
      <c r="S35" s="589"/>
      <c r="T35" s="589"/>
      <c r="U35" s="589"/>
      <c r="V35" s="589"/>
      <c r="W35" s="589"/>
      <c r="X35" s="589"/>
      <c r="Y35" s="590"/>
      <c r="Z35" s="641">
        <v>2.9</v>
      </c>
      <c r="AA35" s="641"/>
      <c r="AB35" s="641"/>
      <c r="AC35" s="641"/>
      <c r="AD35" s="642" t="s">
        <v>113</v>
      </c>
      <c r="AE35" s="642"/>
      <c r="AF35" s="642"/>
      <c r="AG35" s="642"/>
      <c r="AH35" s="642"/>
      <c r="AI35" s="642"/>
      <c r="AJ35" s="642"/>
      <c r="AK35" s="642"/>
      <c r="AL35" s="611" t="s">
        <v>113</v>
      </c>
      <c r="AM35" s="643"/>
      <c r="AN35" s="643"/>
      <c r="AO35" s="644"/>
      <c r="AP35" s="186"/>
      <c r="AQ35" s="645" t="s">
        <v>310</v>
      </c>
      <c r="AR35" s="646"/>
      <c r="AS35" s="646"/>
      <c r="AT35" s="646"/>
      <c r="AU35" s="646"/>
      <c r="AV35" s="646"/>
      <c r="AW35" s="646"/>
      <c r="AX35" s="646"/>
      <c r="AY35" s="647"/>
      <c r="AZ35" s="638">
        <v>673148</v>
      </c>
      <c r="BA35" s="639"/>
      <c r="BB35" s="639"/>
      <c r="BC35" s="639"/>
      <c r="BD35" s="639"/>
      <c r="BE35" s="639"/>
      <c r="BF35" s="640"/>
      <c r="BG35" s="645" t="s">
        <v>311</v>
      </c>
      <c r="BH35" s="646"/>
      <c r="BI35" s="646"/>
      <c r="BJ35" s="646"/>
      <c r="BK35" s="646"/>
      <c r="BL35" s="646"/>
      <c r="BM35" s="646"/>
      <c r="BN35" s="646"/>
      <c r="BO35" s="646"/>
      <c r="BP35" s="646"/>
      <c r="BQ35" s="646"/>
      <c r="BR35" s="646"/>
      <c r="BS35" s="646"/>
      <c r="BT35" s="646"/>
      <c r="BU35" s="647"/>
      <c r="BV35" s="638">
        <v>141722</v>
      </c>
      <c r="BW35" s="639"/>
      <c r="BX35" s="639"/>
      <c r="BY35" s="639"/>
      <c r="BZ35" s="639"/>
      <c r="CA35" s="639"/>
      <c r="CB35" s="640"/>
      <c r="CD35" s="625" t="s">
        <v>312</v>
      </c>
      <c r="CE35" s="622"/>
      <c r="CF35" s="622"/>
      <c r="CG35" s="622"/>
      <c r="CH35" s="622"/>
      <c r="CI35" s="622"/>
      <c r="CJ35" s="622"/>
      <c r="CK35" s="622"/>
      <c r="CL35" s="622"/>
      <c r="CM35" s="622"/>
      <c r="CN35" s="622"/>
      <c r="CO35" s="622"/>
      <c r="CP35" s="622"/>
      <c r="CQ35" s="623"/>
      <c r="CR35" s="588">
        <v>20874</v>
      </c>
      <c r="CS35" s="607"/>
      <c r="CT35" s="607"/>
      <c r="CU35" s="607"/>
      <c r="CV35" s="607"/>
      <c r="CW35" s="607"/>
      <c r="CX35" s="607"/>
      <c r="CY35" s="608"/>
      <c r="CZ35" s="591">
        <v>0.3</v>
      </c>
      <c r="DA35" s="609"/>
      <c r="DB35" s="609"/>
      <c r="DC35" s="610"/>
      <c r="DD35" s="594">
        <v>18435</v>
      </c>
      <c r="DE35" s="607"/>
      <c r="DF35" s="607"/>
      <c r="DG35" s="607"/>
      <c r="DH35" s="607"/>
      <c r="DI35" s="607"/>
      <c r="DJ35" s="607"/>
      <c r="DK35" s="608"/>
      <c r="DL35" s="594">
        <v>18435</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313</v>
      </c>
      <c r="C36" s="570"/>
      <c r="D36" s="570"/>
      <c r="E36" s="570"/>
      <c r="F36" s="570"/>
      <c r="G36" s="570"/>
      <c r="H36" s="570"/>
      <c r="I36" s="570"/>
      <c r="J36" s="570"/>
      <c r="K36" s="570"/>
      <c r="L36" s="570"/>
      <c r="M36" s="570"/>
      <c r="N36" s="570"/>
      <c r="O36" s="570"/>
      <c r="P36" s="570"/>
      <c r="Q36" s="571"/>
      <c r="R36" s="572">
        <v>6994416</v>
      </c>
      <c r="S36" s="629"/>
      <c r="T36" s="629"/>
      <c r="U36" s="629"/>
      <c r="V36" s="629"/>
      <c r="W36" s="629"/>
      <c r="X36" s="629"/>
      <c r="Y36" s="632"/>
      <c r="Z36" s="633">
        <v>100</v>
      </c>
      <c r="AA36" s="633"/>
      <c r="AB36" s="633"/>
      <c r="AC36" s="633"/>
      <c r="AD36" s="634">
        <v>3669466</v>
      </c>
      <c r="AE36" s="634"/>
      <c r="AF36" s="634"/>
      <c r="AG36" s="634"/>
      <c r="AH36" s="634"/>
      <c r="AI36" s="634"/>
      <c r="AJ36" s="634"/>
      <c r="AK36" s="634"/>
      <c r="AL36" s="635">
        <v>100</v>
      </c>
      <c r="AM36" s="636"/>
      <c r="AN36" s="636"/>
      <c r="AO36" s="637"/>
      <c r="AQ36" s="614" t="s">
        <v>314</v>
      </c>
      <c r="AR36" s="615"/>
      <c r="AS36" s="615"/>
      <c r="AT36" s="615"/>
      <c r="AU36" s="615"/>
      <c r="AV36" s="615"/>
      <c r="AW36" s="615"/>
      <c r="AX36" s="615"/>
      <c r="AY36" s="616"/>
      <c r="AZ36" s="588">
        <v>92634</v>
      </c>
      <c r="BA36" s="589"/>
      <c r="BB36" s="589"/>
      <c r="BC36" s="589"/>
      <c r="BD36" s="607"/>
      <c r="BE36" s="607"/>
      <c r="BF36" s="617"/>
      <c r="BG36" s="625" t="s">
        <v>315</v>
      </c>
      <c r="BH36" s="622"/>
      <c r="BI36" s="622"/>
      <c r="BJ36" s="622"/>
      <c r="BK36" s="622"/>
      <c r="BL36" s="622"/>
      <c r="BM36" s="622"/>
      <c r="BN36" s="622"/>
      <c r="BO36" s="622"/>
      <c r="BP36" s="622"/>
      <c r="BQ36" s="622"/>
      <c r="BR36" s="622"/>
      <c r="BS36" s="622"/>
      <c r="BT36" s="622"/>
      <c r="BU36" s="623"/>
      <c r="BV36" s="588">
        <v>-3783</v>
      </c>
      <c r="BW36" s="589"/>
      <c r="BX36" s="589"/>
      <c r="BY36" s="589"/>
      <c r="BZ36" s="589"/>
      <c r="CA36" s="589"/>
      <c r="CB36" s="624"/>
      <c r="CD36" s="625" t="s">
        <v>316</v>
      </c>
      <c r="CE36" s="622"/>
      <c r="CF36" s="622"/>
      <c r="CG36" s="622"/>
      <c r="CH36" s="622"/>
      <c r="CI36" s="622"/>
      <c r="CJ36" s="622"/>
      <c r="CK36" s="622"/>
      <c r="CL36" s="622"/>
      <c r="CM36" s="622"/>
      <c r="CN36" s="622"/>
      <c r="CO36" s="622"/>
      <c r="CP36" s="622"/>
      <c r="CQ36" s="623"/>
      <c r="CR36" s="588">
        <v>1054422</v>
      </c>
      <c r="CS36" s="589"/>
      <c r="CT36" s="589"/>
      <c r="CU36" s="589"/>
      <c r="CV36" s="589"/>
      <c r="CW36" s="589"/>
      <c r="CX36" s="589"/>
      <c r="CY36" s="590"/>
      <c r="CZ36" s="591">
        <v>16.5</v>
      </c>
      <c r="DA36" s="609"/>
      <c r="DB36" s="609"/>
      <c r="DC36" s="610"/>
      <c r="DD36" s="594">
        <v>712615</v>
      </c>
      <c r="DE36" s="589"/>
      <c r="DF36" s="589"/>
      <c r="DG36" s="589"/>
      <c r="DH36" s="589"/>
      <c r="DI36" s="589"/>
      <c r="DJ36" s="589"/>
      <c r="DK36" s="590"/>
      <c r="DL36" s="594">
        <v>619150</v>
      </c>
      <c r="DM36" s="589"/>
      <c r="DN36" s="589"/>
      <c r="DO36" s="589"/>
      <c r="DP36" s="589"/>
      <c r="DQ36" s="589"/>
      <c r="DR36" s="589"/>
      <c r="DS36" s="589"/>
      <c r="DT36" s="589"/>
      <c r="DU36" s="589"/>
      <c r="DV36" s="590"/>
      <c r="DW36" s="611">
        <v>16</v>
      </c>
      <c r="DX36" s="612"/>
      <c r="DY36" s="612"/>
      <c r="DZ36" s="612"/>
      <c r="EA36" s="612"/>
      <c r="EB36" s="612"/>
      <c r="EC36" s="613"/>
    </row>
    <row r="37" spans="2:133" ht="11.25" customHeight="1">
      <c r="AQ37" s="614" t="s">
        <v>317</v>
      </c>
      <c r="AR37" s="615"/>
      <c r="AS37" s="615"/>
      <c r="AT37" s="615"/>
      <c r="AU37" s="615"/>
      <c r="AV37" s="615"/>
      <c r="AW37" s="615"/>
      <c r="AX37" s="615"/>
      <c r="AY37" s="616"/>
      <c r="AZ37" s="588">
        <v>47243</v>
      </c>
      <c r="BA37" s="589"/>
      <c r="BB37" s="589"/>
      <c r="BC37" s="589"/>
      <c r="BD37" s="607"/>
      <c r="BE37" s="607"/>
      <c r="BF37" s="617"/>
      <c r="BG37" s="625" t="s">
        <v>318</v>
      </c>
      <c r="BH37" s="622"/>
      <c r="BI37" s="622"/>
      <c r="BJ37" s="622"/>
      <c r="BK37" s="622"/>
      <c r="BL37" s="622"/>
      <c r="BM37" s="622"/>
      <c r="BN37" s="622"/>
      <c r="BO37" s="622"/>
      <c r="BP37" s="622"/>
      <c r="BQ37" s="622"/>
      <c r="BR37" s="622"/>
      <c r="BS37" s="622"/>
      <c r="BT37" s="622"/>
      <c r="BU37" s="623"/>
      <c r="BV37" s="588">
        <v>2285</v>
      </c>
      <c r="BW37" s="589"/>
      <c r="BX37" s="589"/>
      <c r="BY37" s="589"/>
      <c r="BZ37" s="589"/>
      <c r="CA37" s="589"/>
      <c r="CB37" s="624"/>
      <c r="CD37" s="625" t="s">
        <v>319</v>
      </c>
      <c r="CE37" s="622"/>
      <c r="CF37" s="622"/>
      <c r="CG37" s="622"/>
      <c r="CH37" s="622"/>
      <c r="CI37" s="622"/>
      <c r="CJ37" s="622"/>
      <c r="CK37" s="622"/>
      <c r="CL37" s="622"/>
      <c r="CM37" s="622"/>
      <c r="CN37" s="622"/>
      <c r="CO37" s="622"/>
      <c r="CP37" s="622"/>
      <c r="CQ37" s="623"/>
      <c r="CR37" s="588">
        <v>473990</v>
      </c>
      <c r="CS37" s="607"/>
      <c r="CT37" s="607"/>
      <c r="CU37" s="607"/>
      <c r="CV37" s="607"/>
      <c r="CW37" s="607"/>
      <c r="CX37" s="607"/>
      <c r="CY37" s="608"/>
      <c r="CZ37" s="591">
        <v>7.4</v>
      </c>
      <c r="DA37" s="609"/>
      <c r="DB37" s="609"/>
      <c r="DC37" s="610"/>
      <c r="DD37" s="594">
        <v>473990</v>
      </c>
      <c r="DE37" s="607"/>
      <c r="DF37" s="607"/>
      <c r="DG37" s="607"/>
      <c r="DH37" s="607"/>
      <c r="DI37" s="607"/>
      <c r="DJ37" s="607"/>
      <c r="DK37" s="608"/>
      <c r="DL37" s="594">
        <v>473940</v>
      </c>
      <c r="DM37" s="607"/>
      <c r="DN37" s="607"/>
      <c r="DO37" s="607"/>
      <c r="DP37" s="607"/>
      <c r="DQ37" s="607"/>
      <c r="DR37" s="607"/>
      <c r="DS37" s="607"/>
      <c r="DT37" s="607"/>
      <c r="DU37" s="607"/>
      <c r="DV37" s="608"/>
      <c r="DW37" s="611">
        <v>12.2</v>
      </c>
      <c r="DX37" s="612"/>
      <c r="DY37" s="612"/>
      <c r="DZ37" s="612"/>
      <c r="EA37" s="612"/>
      <c r="EB37" s="612"/>
      <c r="EC37" s="613"/>
    </row>
    <row r="38" spans="2:133" ht="11.25" customHeight="1">
      <c r="AQ38" s="614" t="s">
        <v>320</v>
      </c>
      <c r="AR38" s="615"/>
      <c r="AS38" s="615"/>
      <c r="AT38" s="615"/>
      <c r="AU38" s="615"/>
      <c r="AV38" s="615"/>
      <c r="AW38" s="615"/>
      <c r="AX38" s="615"/>
      <c r="AY38" s="616"/>
      <c r="AZ38" s="588">
        <v>11411</v>
      </c>
      <c r="BA38" s="589"/>
      <c r="BB38" s="589"/>
      <c r="BC38" s="589"/>
      <c r="BD38" s="607"/>
      <c r="BE38" s="607"/>
      <c r="BF38" s="617"/>
      <c r="BG38" s="625" t="s">
        <v>321</v>
      </c>
      <c r="BH38" s="622"/>
      <c r="BI38" s="622"/>
      <c r="BJ38" s="622"/>
      <c r="BK38" s="622"/>
      <c r="BL38" s="622"/>
      <c r="BM38" s="622"/>
      <c r="BN38" s="622"/>
      <c r="BO38" s="622"/>
      <c r="BP38" s="622"/>
      <c r="BQ38" s="622"/>
      <c r="BR38" s="622"/>
      <c r="BS38" s="622"/>
      <c r="BT38" s="622"/>
      <c r="BU38" s="623"/>
      <c r="BV38" s="588">
        <v>4168</v>
      </c>
      <c r="BW38" s="589"/>
      <c r="BX38" s="589"/>
      <c r="BY38" s="589"/>
      <c r="BZ38" s="589"/>
      <c r="CA38" s="589"/>
      <c r="CB38" s="624"/>
      <c r="CD38" s="625" t="s">
        <v>322</v>
      </c>
      <c r="CE38" s="622"/>
      <c r="CF38" s="622"/>
      <c r="CG38" s="622"/>
      <c r="CH38" s="622"/>
      <c r="CI38" s="622"/>
      <c r="CJ38" s="622"/>
      <c r="CK38" s="622"/>
      <c r="CL38" s="622"/>
      <c r="CM38" s="622"/>
      <c r="CN38" s="622"/>
      <c r="CO38" s="622"/>
      <c r="CP38" s="622"/>
      <c r="CQ38" s="623"/>
      <c r="CR38" s="588">
        <v>661737</v>
      </c>
      <c r="CS38" s="589"/>
      <c r="CT38" s="589"/>
      <c r="CU38" s="589"/>
      <c r="CV38" s="589"/>
      <c r="CW38" s="589"/>
      <c r="CX38" s="589"/>
      <c r="CY38" s="590"/>
      <c r="CZ38" s="591">
        <v>10.4</v>
      </c>
      <c r="DA38" s="609"/>
      <c r="DB38" s="609"/>
      <c r="DC38" s="610"/>
      <c r="DD38" s="594">
        <v>608977</v>
      </c>
      <c r="DE38" s="589"/>
      <c r="DF38" s="589"/>
      <c r="DG38" s="589"/>
      <c r="DH38" s="589"/>
      <c r="DI38" s="589"/>
      <c r="DJ38" s="589"/>
      <c r="DK38" s="590"/>
      <c r="DL38" s="594">
        <v>467673</v>
      </c>
      <c r="DM38" s="589"/>
      <c r="DN38" s="589"/>
      <c r="DO38" s="589"/>
      <c r="DP38" s="589"/>
      <c r="DQ38" s="589"/>
      <c r="DR38" s="589"/>
      <c r="DS38" s="589"/>
      <c r="DT38" s="589"/>
      <c r="DU38" s="589"/>
      <c r="DV38" s="590"/>
      <c r="DW38" s="611">
        <v>12.1</v>
      </c>
      <c r="DX38" s="612"/>
      <c r="DY38" s="612"/>
      <c r="DZ38" s="612"/>
      <c r="EA38" s="612"/>
      <c r="EB38" s="612"/>
      <c r="EC38" s="613"/>
    </row>
    <row r="39" spans="2:133" ht="11.25" customHeight="1">
      <c r="AQ39" s="614" t="s">
        <v>323</v>
      </c>
      <c r="AR39" s="615"/>
      <c r="AS39" s="615"/>
      <c r="AT39" s="615"/>
      <c r="AU39" s="615"/>
      <c r="AV39" s="615"/>
      <c r="AW39" s="615"/>
      <c r="AX39" s="615"/>
      <c r="AY39" s="616"/>
      <c r="AZ39" s="588" t="s">
        <v>324</v>
      </c>
      <c r="BA39" s="589"/>
      <c r="BB39" s="589"/>
      <c r="BC39" s="589"/>
      <c r="BD39" s="607"/>
      <c r="BE39" s="607"/>
      <c r="BF39" s="617"/>
      <c r="BG39" s="618" t="s">
        <v>325</v>
      </c>
      <c r="BH39" s="619"/>
      <c r="BI39" s="619"/>
      <c r="BJ39" s="619"/>
      <c r="BK39" s="619"/>
      <c r="BL39" s="187"/>
      <c r="BM39" s="622" t="s">
        <v>326</v>
      </c>
      <c r="BN39" s="622"/>
      <c r="BO39" s="622"/>
      <c r="BP39" s="622"/>
      <c r="BQ39" s="622"/>
      <c r="BR39" s="622"/>
      <c r="BS39" s="622"/>
      <c r="BT39" s="622"/>
      <c r="BU39" s="623"/>
      <c r="BV39" s="588">
        <v>67</v>
      </c>
      <c r="BW39" s="589"/>
      <c r="BX39" s="589"/>
      <c r="BY39" s="589"/>
      <c r="BZ39" s="589"/>
      <c r="CA39" s="589"/>
      <c r="CB39" s="624"/>
      <c r="CD39" s="625" t="s">
        <v>327</v>
      </c>
      <c r="CE39" s="622"/>
      <c r="CF39" s="622"/>
      <c r="CG39" s="622"/>
      <c r="CH39" s="622"/>
      <c r="CI39" s="622"/>
      <c r="CJ39" s="622"/>
      <c r="CK39" s="622"/>
      <c r="CL39" s="622"/>
      <c r="CM39" s="622"/>
      <c r="CN39" s="622"/>
      <c r="CO39" s="622"/>
      <c r="CP39" s="622"/>
      <c r="CQ39" s="623"/>
      <c r="CR39" s="588">
        <v>324340</v>
      </c>
      <c r="CS39" s="607"/>
      <c r="CT39" s="607"/>
      <c r="CU39" s="607"/>
      <c r="CV39" s="607"/>
      <c r="CW39" s="607"/>
      <c r="CX39" s="607"/>
      <c r="CY39" s="608"/>
      <c r="CZ39" s="591">
        <v>5.0999999999999996</v>
      </c>
      <c r="DA39" s="609"/>
      <c r="DB39" s="609"/>
      <c r="DC39" s="610"/>
      <c r="DD39" s="594">
        <v>173337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328</v>
      </c>
      <c r="AR40" s="615"/>
      <c r="AS40" s="615"/>
      <c r="AT40" s="615"/>
      <c r="AU40" s="615"/>
      <c r="AV40" s="615"/>
      <c r="AW40" s="615"/>
      <c r="AX40" s="615"/>
      <c r="AY40" s="616"/>
      <c r="AZ40" s="588">
        <v>188691</v>
      </c>
      <c r="BA40" s="589"/>
      <c r="BB40" s="589"/>
      <c r="BC40" s="589"/>
      <c r="BD40" s="607"/>
      <c r="BE40" s="607"/>
      <c r="BF40" s="617"/>
      <c r="BG40" s="618"/>
      <c r="BH40" s="619"/>
      <c r="BI40" s="619"/>
      <c r="BJ40" s="619"/>
      <c r="BK40" s="619"/>
      <c r="BL40" s="187"/>
      <c r="BM40" s="622" t="s">
        <v>329</v>
      </c>
      <c r="BN40" s="622"/>
      <c r="BO40" s="622"/>
      <c r="BP40" s="622"/>
      <c r="BQ40" s="622"/>
      <c r="BR40" s="622"/>
      <c r="BS40" s="622"/>
      <c r="BT40" s="622"/>
      <c r="BU40" s="623"/>
      <c r="BV40" s="588">
        <v>106</v>
      </c>
      <c r="BW40" s="589"/>
      <c r="BX40" s="589"/>
      <c r="BY40" s="589"/>
      <c r="BZ40" s="589"/>
      <c r="CA40" s="589"/>
      <c r="CB40" s="624"/>
      <c r="CD40" s="625" t="s">
        <v>330</v>
      </c>
      <c r="CE40" s="622"/>
      <c r="CF40" s="622"/>
      <c r="CG40" s="622"/>
      <c r="CH40" s="622"/>
      <c r="CI40" s="622"/>
      <c r="CJ40" s="622"/>
      <c r="CK40" s="622"/>
      <c r="CL40" s="622"/>
      <c r="CM40" s="622"/>
      <c r="CN40" s="622"/>
      <c r="CO40" s="622"/>
      <c r="CP40" s="622"/>
      <c r="CQ40" s="623"/>
      <c r="CR40" s="588">
        <v>2400</v>
      </c>
      <c r="CS40" s="589"/>
      <c r="CT40" s="589"/>
      <c r="CU40" s="589"/>
      <c r="CV40" s="589"/>
      <c r="CW40" s="589"/>
      <c r="CX40" s="589"/>
      <c r="CY40" s="590"/>
      <c r="CZ40" s="591">
        <v>0</v>
      </c>
      <c r="DA40" s="609"/>
      <c r="DB40" s="609"/>
      <c r="DC40" s="610"/>
      <c r="DD40" s="594" t="s">
        <v>324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331</v>
      </c>
      <c r="AR41" s="627"/>
      <c r="AS41" s="627"/>
      <c r="AT41" s="627"/>
      <c r="AU41" s="627"/>
      <c r="AV41" s="627"/>
      <c r="AW41" s="627"/>
      <c r="AX41" s="627"/>
      <c r="AY41" s="628"/>
      <c r="AZ41" s="572">
        <v>333169</v>
      </c>
      <c r="BA41" s="629"/>
      <c r="BB41" s="629"/>
      <c r="BC41" s="629"/>
      <c r="BD41" s="573"/>
      <c r="BE41" s="573"/>
      <c r="BF41" s="630"/>
      <c r="BG41" s="620"/>
      <c r="BH41" s="621"/>
      <c r="BI41" s="621"/>
      <c r="BJ41" s="621"/>
      <c r="BK41" s="621"/>
      <c r="BL41" s="189"/>
      <c r="BM41" s="627" t="s">
        <v>332</v>
      </c>
      <c r="BN41" s="627"/>
      <c r="BO41" s="627"/>
      <c r="BP41" s="627"/>
      <c r="BQ41" s="627"/>
      <c r="BR41" s="627"/>
      <c r="BS41" s="627"/>
      <c r="BT41" s="627"/>
      <c r="BU41" s="628"/>
      <c r="BV41" s="572">
        <v>255</v>
      </c>
      <c r="BW41" s="629"/>
      <c r="BX41" s="629"/>
      <c r="BY41" s="629"/>
      <c r="BZ41" s="629"/>
      <c r="CA41" s="629"/>
      <c r="CB41" s="631"/>
      <c r="CD41" s="625" t="s">
        <v>333</v>
      </c>
      <c r="CE41" s="622"/>
      <c r="CF41" s="622"/>
      <c r="CG41" s="622"/>
      <c r="CH41" s="622"/>
      <c r="CI41" s="622"/>
      <c r="CJ41" s="622"/>
      <c r="CK41" s="622"/>
      <c r="CL41" s="622"/>
      <c r="CM41" s="622"/>
      <c r="CN41" s="622"/>
      <c r="CO41" s="622"/>
      <c r="CP41" s="622"/>
      <c r="CQ41" s="623"/>
      <c r="CR41" s="588" t="s">
        <v>334</v>
      </c>
      <c r="CS41" s="607"/>
      <c r="CT41" s="607"/>
      <c r="CU41" s="607"/>
      <c r="CV41" s="607"/>
      <c r="CW41" s="607"/>
      <c r="CX41" s="607"/>
      <c r="CY41" s="608"/>
      <c r="CZ41" s="591" t="s">
        <v>334</v>
      </c>
      <c r="DA41" s="609"/>
      <c r="DB41" s="609"/>
      <c r="DC41" s="610"/>
      <c r="DD41" s="594" t="s">
        <v>334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336</v>
      </c>
      <c r="CE42" s="586"/>
      <c r="CF42" s="586"/>
      <c r="CG42" s="586"/>
      <c r="CH42" s="586"/>
      <c r="CI42" s="586"/>
      <c r="CJ42" s="586"/>
      <c r="CK42" s="586"/>
      <c r="CL42" s="586"/>
      <c r="CM42" s="586"/>
      <c r="CN42" s="586"/>
      <c r="CO42" s="586"/>
      <c r="CP42" s="586"/>
      <c r="CQ42" s="587"/>
      <c r="CR42" s="588">
        <v>1421610</v>
      </c>
      <c r="CS42" s="589"/>
      <c r="CT42" s="589"/>
      <c r="CU42" s="589"/>
      <c r="CV42" s="589"/>
      <c r="CW42" s="589"/>
      <c r="CX42" s="589"/>
      <c r="CY42" s="590"/>
      <c r="CZ42" s="591">
        <v>22.3</v>
      </c>
      <c r="DA42" s="592"/>
      <c r="DB42" s="592"/>
      <c r="DC42" s="593"/>
      <c r="DD42" s="594">
        <v>394650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338</v>
      </c>
      <c r="CE43" s="586"/>
      <c r="CF43" s="586"/>
      <c r="CG43" s="586"/>
      <c r="CH43" s="586"/>
      <c r="CI43" s="586"/>
      <c r="CJ43" s="586"/>
      <c r="CK43" s="586"/>
      <c r="CL43" s="586"/>
      <c r="CM43" s="586"/>
      <c r="CN43" s="586"/>
      <c r="CO43" s="586"/>
      <c r="CP43" s="586"/>
      <c r="CQ43" s="587"/>
      <c r="CR43" s="588">
        <v>28744</v>
      </c>
      <c r="CS43" s="607"/>
      <c r="CT43" s="607"/>
      <c r="CU43" s="607"/>
      <c r="CV43" s="607"/>
      <c r="CW43" s="607"/>
      <c r="CX43" s="607"/>
      <c r="CY43" s="608"/>
      <c r="CZ43" s="591">
        <v>0.5</v>
      </c>
      <c r="DA43" s="609"/>
      <c r="DB43" s="609"/>
      <c r="DC43" s="610"/>
      <c r="DD43" s="594">
        <v>28744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339</v>
      </c>
      <c r="CD44" s="601" t="s">
        <v>290</v>
      </c>
      <c r="CE44" s="602"/>
      <c r="CF44" s="585" t="s">
        <v>340</v>
      </c>
      <c r="CG44" s="586"/>
      <c r="CH44" s="586"/>
      <c r="CI44" s="586"/>
      <c r="CJ44" s="586"/>
      <c r="CK44" s="586"/>
      <c r="CL44" s="586"/>
      <c r="CM44" s="586"/>
      <c r="CN44" s="586"/>
      <c r="CO44" s="586"/>
      <c r="CP44" s="586"/>
      <c r="CQ44" s="587"/>
      <c r="CR44" s="588">
        <v>1402479</v>
      </c>
      <c r="CS44" s="589"/>
      <c r="CT44" s="589"/>
      <c r="CU44" s="589"/>
      <c r="CV44" s="589"/>
      <c r="CW44" s="589"/>
      <c r="CX44" s="589"/>
      <c r="CY44" s="590"/>
      <c r="CZ44" s="591">
        <v>22</v>
      </c>
      <c r="DA44" s="592"/>
      <c r="DB44" s="592"/>
      <c r="DC44" s="593"/>
      <c r="DD44" s="594">
        <v>375519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341</v>
      </c>
      <c r="CG45" s="586"/>
      <c r="CH45" s="586"/>
      <c r="CI45" s="586"/>
      <c r="CJ45" s="586"/>
      <c r="CK45" s="586"/>
      <c r="CL45" s="586"/>
      <c r="CM45" s="586"/>
      <c r="CN45" s="586"/>
      <c r="CO45" s="586"/>
      <c r="CP45" s="586"/>
      <c r="CQ45" s="587"/>
      <c r="CR45" s="588">
        <v>775859</v>
      </c>
      <c r="CS45" s="607"/>
      <c r="CT45" s="607"/>
      <c r="CU45" s="607"/>
      <c r="CV45" s="607"/>
      <c r="CW45" s="607"/>
      <c r="CX45" s="607"/>
      <c r="CY45" s="608"/>
      <c r="CZ45" s="591">
        <v>12.2</v>
      </c>
      <c r="DA45" s="609"/>
      <c r="DB45" s="609"/>
      <c r="DC45" s="610"/>
      <c r="DD45" s="594">
        <v>58765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342</v>
      </c>
      <c r="CG46" s="586"/>
      <c r="CH46" s="586"/>
      <c r="CI46" s="586"/>
      <c r="CJ46" s="586"/>
      <c r="CK46" s="586"/>
      <c r="CL46" s="586"/>
      <c r="CM46" s="586"/>
      <c r="CN46" s="586"/>
      <c r="CO46" s="586"/>
      <c r="CP46" s="586"/>
      <c r="CQ46" s="587"/>
      <c r="CR46" s="588">
        <v>623974</v>
      </c>
      <c r="CS46" s="589"/>
      <c r="CT46" s="589"/>
      <c r="CU46" s="589"/>
      <c r="CV46" s="589"/>
      <c r="CW46" s="589"/>
      <c r="CX46" s="589"/>
      <c r="CY46" s="590"/>
      <c r="CZ46" s="591">
        <v>9.8000000000000007</v>
      </c>
      <c r="DA46" s="592"/>
      <c r="DB46" s="592"/>
      <c r="DC46" s="593"/>
      <c r="DD46" s="594">
        <v>314108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343</v>
      </c>
      <c r="CG47" s="586"/>
      <c r="CH47" s="586"/>
      <c r="CI47" s="586"/>
      <c r="CJ47" s="586"/>
      <c r="CK47" s="586"/>
      <c r="CL47" s="586"/>
      <c r="CM47" s="586"/>
      <c r="CN47" s="586"/>
      <c r="CO47" s="586"/>
      <c r="CP47" s="586"/>
      <c r="CQ47" s="587"/>
      <c r="CR47" s="588">
        <v>19131</v>
      </c>
      <c r="CS47" s="607"/>
      <c r="CT47" s="607"/>
      <c r="CU47" s="607"/>
      <c r="CV47" s="607"/>
      <c r="CW47" s="607"/>
      <c r="CX47" s="607"/>
      <c r="CY47" s="608"/>
      <c r="CZ47" s="591">
        <v>0.3</v>
      </c>
      <c r="DA47" s="609"/>
      <c r="DB47" s="609"/>
      <c r="DC47" s="610"/>
      <c r="DD47" s="594">
        <v>19131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344</v>
      </c>
      <c r="CG48" s="586"/>
      <c r="CH48" s="586"/>
      <c r="CI48" s="586"/>
      <c r="CJ48" s="586"/>
      <c r="CK48" s="586"/>
      <c r="CL48" s="586"/>
      <c r="CM48" s="586"/>
      <c r="CN48" s="586"/>
      <c r="CO48" s="586"/>
      <c r="CP48" s="586"/>
      <c r="CQ48" s="587"/>
      <c r="CR48" s="588" t="s">
        <v>324</v>
      </c>
      <c r="CS48" s="589"/>
      <c r="CT48" s="589"/>
      <c r="CU48" s="589"/>
      <c r="CV48" s="589"/>
      <c r="CW48" s="589"/>
      <c r="CX48" s="589"/>
      <c r="CY48" s="590"/>
      <c r="CZ48" s="591" t="s">
        <v>324</v>
      </c>
      <c r="DA48" s="592"/>
      <c r="DB48" s="592"/>
      <c r="DC48" s="593"/>
      <c r="DD48" s="594" t="s">
        <v>324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345</v>
      </c>
      <c r="CE49" s="570"/>
      <c r="CF49" s="570"/>
      <c r="CG49" s="570"/>
      <c r="CH49" s="570"/>
      <c r="CI49" s="570"/>
      <c r="CJ49" s="570"/>
      <c r="CK49" s="570"/>
      <c r="CL49" s="570"/>
      <c r="CM49" s="570"/>
      <c r="CN49" s="570"/>
      <c r="CO49" s="570"/>
      <c r="CP49" s="570"/>
      <c r="CQ49" s="571"/>
      <c r="CR49" s="572">
        <v>6378689</v>
      </c>
      <c r="CS49" s="573"/>
      <c r="CT49" s="573"/>
      <c r="CU49" s="573"/>
      <c r="CV49" s="573"/>
      <c r="CW49" s="573"/>
      <c r="CX49" s="573"/>
      <c r="CY49" s="574"/>
      <c r="CZ49" s="575">
        <v>100</v>
      </c>
      <c r="DA49" s="576"/>
      <c r="DB49" s="576"/>
      <c r="DC49" s="577"/>
      <c r="DD49" s="578">
        <v>4085321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P88" sqref="AP88:AT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347</v>
      </c>
      <c r="DK2" s="1107"/>
      <c r="DL2" s="1107"/>
      <c r="DM2" s="1107"/>
      <c r="DN2" s="1107"/>
      <c r="DO2" s="1108"/>
      <c r="DP2" s="200"/>
      <c r="DQ2" s="1106" t="s">
        <v>348</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351</v>
      </c>
      <c r="B5" s="992"/>
      <c r="C5" s="992"/>
      <c r="D5" s="992"/>
      <c r="E5" s="992"/>
      <c r="F5" s="992"/>
      <c r="G5" s="992"/>
      <c r="H5" s="992"/>
      <c r="I5" s="992"/>
      <c r="J5" s="992"/>
      <c r="K5" s="992"/>
      <c r="L5" s="992"/>
      <c r="M5" s="992"/>
      <c r="N5" s="992"/>
      <c r="O5" s="992"/>
      <c r="P5" s="993"/>
      <c r="Q5" s="997" t="s">
        <v>352</v>
      </c>
      <c r="R5" s="998"/>
      <c r="S5" s="998"/>
      <c r="T5" s="998"/>
      <c r="U5" s="999"/>
      <c r="V5" s="997" t="s">
        <v>353</v>
      </c>
      <c r="W5" s="998"/>
      <c r="X5" s="998"/>
      <c r="Y5" s="998"/>
      <c r="Z5" s="999"/>
      <c r="AA5" s="997" t="s">
        <v>354</v>
      </c>
      <c r="AB5" s="998"/>
      <c r="AC5" s="998"/>
      <c r="AD5" s="998"/>
      <c r="AE5" s="998"/>
      <c r="AF5" s="1109" t="s">
        <v>355</v>
      </c>
      <c r="AG5" s="998"/>
      <c r="AH5" s="998"/>
      <c r="AI5" s="998"/>
      <c r="AJ5" s="1013"/>
      <c r="AK5" s="998" t="s">
        <v>356</v>
      </c>
      <c r="AL5" s="998"/>
      <c r="AM5" s="998"/>
      <c r="AN5" s="998"/>
      <c r="AO5" s="999"/>
      <c r="AP5" s="997" t="s">
        <v>357</v>
      </c>
      <c r="AQ5" s="998"/>
      <c r="AR5" s="998"/>
      <c r="AS5" s="998"/>
      <c r="AT5" s="999"/>
      <c r="AU5" s="997" t="s">
        <v>358</v>
      </c>
      <c r="AV5" s="998"/>
      <c r="AW5" s="998"/>
      <c r="AX5" s="998"/>
      <c r="AY5" s="1013"/>
      <c r="AZ5" s="207"/>
      <c r="BA5" s="207"/>
      <c r="BB5" s="207"/>
      <c r="BC5" s="207"/>
      <c r="BD5" s="207"/>
      <c r="BE5" s="208"/>
      <c r="BF5" s="208"/>
      <c r="BG5" s="208"/>
      <c r="BH5" s="208"/>
      <c r="BI5" s="208"/>
      <c r="BJ5" s="208"/>
      <c r="BK5" s="208"/>
      <c r="BL5" s="208"/>
      <c r="BM5" s="208"/>
      <c r="BN5" s="208"/>
      <c r="BO5" s="208"/>
      <c r="BP5" s="208"/>
      <c r="BQ5" s="991" t="s">
        <v>359</v>
      </c>
      <c r="BR5" s="992"/>
      <c r="BS5" s="992"/>
      <c r="BT5" s="992"/>
      <c r="BU5" s="992"/>
      <c r="BV5" s="992"/>
      <c r="BW5" s="992"/>
      <c r="BX5" s="992"/>
      <c r="BY5" s="992"/>
      <c r="BZ5" s="992"/>
      <c r="CA5" s="992"/>
      <c r="CB5" s="992"/>
      <c r="CC5" s="992"/>
      <c r="CD5" s="992"/>
      <c r="CE5" s="992"/>
      <c r="CF5" s="992"/>
      <c r="CG5" s="993"/>
      <c r="CH5" s="997" t="s">
        <v>360</v>
      </c>
      <c r="CI5" s="998"/>
      <c r="CJ5" s="998"/>
      <c r="CK5" s="998"/>
      <c r="CL5" s="999"/>
      <c r="CM5" s="997" t="s">
        <v>361</v>
      </c>
      <c r="CN5" s="998"/>
      <c r="CO5" s="998"/>
      <c r="CP5" s="998"/>
      <c r="CQ5" s="999"/>
      <c r="CR5" s="997" t="s">
        <v>362</v>
      </c>
      <c r="CS5" s="998"/>
      <c r="CT5" s="998"/>
      <c r="CU5" s="998"/>
      <c r="CV5" s="999"/>
      <c r="CW5" s="997" t="s">
        <v>363</v>
      </c>
      <c r="CX5" s="998"/>
      <c r="CY5" s="998"/>
      <c r="CZ5" s="998"/>
      <c r="DA5" s="999"/>
      <c r="DB5" s="997" t="s">
        <v>364</v>
      </c>
      <c r="DC5" s="998"/>
      <c r="DD5" s="998"/>
      <c r="DE5" s="998"/>
      <c r="DF5" s="999"/>
      <c r="DG5" s="1094" t="s">
        <v>365</v>
      </c>
      <c r="DH5" s="1095"/>
      <c r="DI5" s="1095"/>
      <c r="DJ5" s="1095"/>
      <c r="DK5" s="1096"/>
      <c r="DL5" s="1094" t="s">
        <v>366</v>
      </c>
      <c r="DM5" s="1095"/>
      <c r="DN5" s="1095"/>
      <c r="DO5" s="1095"/>
      <c r="DP5" s="1096"/>
      <c r="DQ5" s="997" t="s">
        <v>367</v>
      </c>
      <c r="DR5" s="998"/>
      <c r="DS5" s="998"/>
      <c r="DT5" s="998"/>
      <c r="DU5" s="999"/>
      <c r="DV5" s="997" t="s">
        <v>358</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368</v>
      </c>
      <c r="C7" s="1047"/>
      <c r="D7" s="1047"/>
      <c r="E7" s="1047"/>
      <c r="F7" s="1047"/>
      <c r="G7" s="1047"/>
      <c r="H7" s="1047"/>
      <c r="I7" s="1047"/>
      <c r="J7" s="1047"/>
      <c r="K7" s="1047"/>
      <c r="L7" s="1047"/>
      <c r="M7" s="1047"/>
      <c r="N7" s="1047"/>
      <c r="O7" s="1047"/>
      <c r="P7" s="1048"/>
      <c r="Q7" s="1100">
        <v>6994</v>
      </c>
      <c r="R7" s="1101"/>
      <c r="S7" s="1101"/>
      <c r="T7" s="1101"/>
      <c r="U7" s="1101"/>
      <c r="V7" s="1101">
        <v>6380</v>
      </c>
      <c r="W7" s="1101"/>
      <c r="X7" s="1101"/>
      <c r="Y7" s="1101"/>
      <c r="Z7" s="1101"/>
      <c r="AA7" s="1101">
        <v>614</v>
      </c>
      <c r="AB7" s="1101"/>
      <c r="AC7" s="1101"/>
      <c r="AD7" s="1101"/>
      <c r="AE7" s="1102"/>
      <c r="AF7" s="1103">
        <v>475</v>
      </c>
      <c r="AG7" s="1104"/>
      <c r="AH7" s="1104"/>
      <c r="AI7" s="1104"/>
      <c r="AJ7" s="1105"/>
      <c r="AK7" s="1087">
        <v>216</v>
      </c>
      <c r="AL7" s="1088"/>
      <c r="AM7" s="1088"/>
      <c r="AN7" s="1088"/>
      <c r="AO7" s="1088"/>
      <c r="AP7" s="1088">
        <v>4623</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c r="A8" s="212">
        <v>2</v>
      </c>
      <c r="B8" s="1027" t="s">
        <v>369</v>
      </c>
      <c r="C8" s="1028"/>
      <c r="D8" s="1028"/>
      <c r="E8" s="1028"/>
      <c r="F8" s="1028"/>
      <c r="G8" s="1028"/>
      <c r="H8" s="1028"/>
      <c r="I8" s="1028"/>
      <c r="J8" s="1028"/>
      <c r="K8" s="1028"/>
      <c r="L8" s="1028"/>
      <c r="M8" s="1028"/>
      <c r="N8" s="1028"/>
      <c r="O8" s="1028"/>
      <c r="P8" s="1029"/>
      <c r="Q8" s="1039">
        <v>1</v>
      </c>
      <c r="R8" s="1040"/>
      <c r="S8" s="1040"/>
      <c r="T8" s="1040"/>
      <c r="U8" s="1040"/>
      <c r="V8" s="1040">
        <v>1</v>
      </c>
      <c r="W8" s="1040"/>
      <c r="X8" s="1040"/>
      <c r="Y8" s="1040"/>
      <c r="Z8" s="1040"/>
      <c r="AA8" s="1040">
        <v>0</v>
      </c>
      <c r="AB8" s="1040"/>
      <c r="AC8" s="1040"/>
      <c r="AD8" s="1040"/>
      <c r="AE8" s="1041"/>
      <c r="AF8" s="1033">
        <v>1</v>
      </c>
      <c r="AG8" s="1034"/>
      <c r="AH8" s="1034"/>
      <c r="AI8" s="1034"/>
      <c r="AJ8" s="1035"/>
      <c r="AK8" s="1082">
        <v>0</v>
      </c>
      <c r="AL8" s="1083"/>
      <c r="AM8" s="1083"/>
      <c r="AN8" s="1083"/>
      <c r="AO8" s="1083"/>
      <c r="AP8" s="1083">
        <v>1</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c r="A9" s="212">
        <v>3</v>
      </c>
      <c r="B9" s="1027" t="s">
        <v>370</v>
      </c>
      <c r="C9" s="1028"/>
      <c r="D9" s="1028"/>
      <c r="E9" s="1028"/>
      <c r="F9" s="1028"/>
      <c r="G9" s="1028"/>
      <c r="H9" s="1028"/>
      <c r="I9" s="1028"/>
      <c r="J9" s="1028"/>
      <c r="K9" s="1028"/>
      <c r="L9" s="1028"/>
      <c r="M9" s="1028"/>
      <c r="N9" s="1028"/>
      <c r="O9" s="1028"/>
      <c r="P9" s="1029"/>
      <c r="Q9" s="1039">
        <v>13</v>
      </c>
      <c r="R9" s="1040"/>
      <c r="S9" s="1040"/>
      <c r="T9" s="1040"/>
      <c r="U9" s="1040"/>
      <c r="V9" s="1040">
        <v>12</v>
      </c>
      <c r="W9" s="1040"/>
      <c r="X9" s="1040"/>
      <c r="Y9" s="1040"/>
      <c r="Z9" s="1040"/>
      <c r="AA9" s="1040">
        <v>1</v>
      </c>
      <c r="AB9" s="1040"/>
      <c r="AC9" s="1040"/>
      <c r="AD9" s="1040"/>
      <c r="AE9" s="1041"/>
      <c r="AF9" s="1033">
        <v>1</v>
      </c>
      <c r="AG9" s="1034"/>
      <c r="AH9" s="1034"/>
      <c r="AI9" s="1034"/>
      <c r="AJ9" s="1035"/>
      <c r="AK9" s="1082">
        <v>8</v>
      </c>
      <c r="AL9" s="1083"/>
      <c r="AM9" s="1083"/>
      <c r="AN9" s="1083"/>
      <c r="AO9" s="1083"/>
      <c r="AP9" s="1083">
        <v>0</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371</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372</v>
      </c>
      <c r="B23" s="940" t="s">
        <v>373</v>
      </c>
      <c r="C23" s="941"/>
      <c r="D23" s="941"/>
      <c r="E23" s="941"/>
      <c r="F23" s="941"/>
      <c r="G23" s="941"/>
      <c r="H23" s="941"/>
      <c r="I23" s="941"/>
      <c r="J23" s="941"/>
      <c r="K23" s="941"/>
      <c r="L23" s="941"/>
      <c r="M23" s="941"/>
      <c r="N23" s="941"/>
      <c r="O23" s="941"/>
      <c r="P23" s="942"/>
      <c r="Q23" s="1064">
        <v>6994</v>
      </c>
      <c r="R23" s="1065"/>
      <c r="S23" s="1065"/>
      <c r="T23" s="1065"/>
      <c r="U23" s="1065"/>
      <c r="V23" s="1065">
        <v>6379</v>
      </c>
      <c r="W23" s="1065"/>
      <c r="X23" s="1065"/>
      <c r="Y23" s="1065"/>
      <c r="Z23" s="1065"/>
      <c r="AA23" s="1065">
        <v>616</v>
      </c>
      <c r="AB23" s="1065"/>
      <c r="AC23" s="1065"/>
      <c r="AD23" s="1065"/>
      <c r="AE23" s="1066"/>
      <c r="AF23" s="1067">
        <v>477</v>
      </c>
      <c r="AG23" s="1065"/>
      <c r="AH23" s="1065"/>
      <c r="AI23" s="1065"/>
      <c r="AJ23" s="1068"/>
      <c r="AK23" s="1069"/>
      <c r="AL23" s="1070"/>
      <c r="AM23" s="1070"/>
      <c r="AN23" s="1070"/>
      <c r="AO23" s="1070"/>
      <c r="AP23" s="1065">
        <v>4625</v>
      </c>
      <c r="AQ23" s="1065"/>
      <c r="AR23" s="1065"/>
      <c r="AS23" s="1065"/>
      <c r="AT23" s="1065"/>
      <c r="AU23" s="1071"/>
      <c r="AV23" s="1071"/>
      <c r="AW23" s="1071"/>
      <c r="AX23" s="1071"/>
      <c r="AY23" s="1072"/>
      <c r="AZ23" s="1061" t="s">
        <v>113</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351</v>
      </c>
      <c r="B26" s="992"/>
      <c r="C26" s="992"/>
      <c r="D26" s="992"/>
      <c r="E26" s="992"/>
      <c r="F26" s="992"/>
      <c r="G26" s="992"/>
      <c r="H26" s="992"/>
      <c r="I26" s="992"/>
      <c r="J26" s="992"/>
      <c r="K26" s="992"/>
      <c r="L26" s="992"/>
      <c r="M26" s="992"/>
      <c r="N26" s="992"/>
      <c r="O26" s="992"/>
      <c r="P26" s="993"/>
      <c r="Q26" s="997" t="s">
        <v>376</v>
      </c>
      <c r="R26" s="998"/>
      <c r="S26" s="998"/>
      <c r="T26" s="998"/>
      <c r="U26" s="999"/>
      <c r="V26" s="997" t="s">
        <v>377</v>
      </c>
      <c r="W26" s="998"/>
      <c r="X26" s="998"/>
      <c r="Y26" s="998"/>
      <c r="Z26" s="999"/>
      <c r="AA26" s="997" t="s">
        <v>378</v>
      </c>
      <c r="AB26" s="998"/>
      <c r="AC26" s="998"/>
      <c r="AD26" s="998"/>
      <c r="AE26" s="998"/>
      <c r="AF26" s="1055" t="s">
        <v>379</v>
      </c>
      <c r="AG26" s="1004"/>
      <c r="AH26" s="1004"/>
      <c r="AI26" s="1004"/>
      <c r="AJ26" s="1056"/>
      <c r="AK26" s="998" t="s">
        <v>380</v>
      </c>
      <c r="AL26" s="998"/>
      <c r="AM26" s="998"/>
      <c r="AN26" s="998"/>
      <c r="AO26" s="999"/>
      <c r="AP26" s="997" t="s">
        <v>381</v>
      </c>
      <c r="AQ26" s="998"/>
      <c r="AR26" s="998"/>
      <c r="AS26" s="998"/>
      <c r="AT26" s="999"/>
      <c r="AU26" s="997" t="s">
        <v>382</v>
      </c>
      <c r="AV26" s="998"/>
      <c r="AW26" s="998"/>
      <c r="AX26" s="998"/>
      <c r="AY26" s="999"/>
      <c r="AZ26" s="997" t="s">
        <v>383</v>
      </c>
      <c r="BA26" s="998"/>
      <c r="BB26" s="998"/>
      <c r="BC26" s="998"/>
      <c r="BD26" s="999"/>
      <c r="BE26" s="997" t="s">
        <v>358</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384</v>
      </c>
      <c r="C28" s="1047"/>
      <c r="D28" s="1047"/>
      <c r="E28" s="1047"/>
      <c r="F28" s="1047"/>
      <c r="G28" s="1047"/>
      <c r="H28" s="1047"/>
      <c r="I28" s="1047"/>
      <c r="J28" s="1047"/>
      <c r="K28" s="1047"/>
      <c r="L28" s="1047"/>
      <c r="M28" s="1047"/>
      <c r="N28" s="1047"/>
      <c r="O28" s="1047"/>
      <c r="P28" s="1048"/>
      <c r="Q28" s="1049">
        <v>1963</v>
      </c>
      <c r="R28" s="1050"/>
      <c r="S28" s="1050"/>
      <c r="T28" s="1050"/>
      <c r="U28" s="1050"/>
      <c r="V28" s="1050">
        <v>1809</v>
      </c>
      <c r="W28" s="1050"/>
      <c r="X28" s="1050"/>
      <c r="Y28" s="1050"/>
      <c r="Z28" s="1050"/>
      <c r="AA28" s="1050">
        <v>154</v>
      </c>
      <c r="AB28" s="1050"/>
      <c r="AC28" s="1050"/>
      <c r="AD28" s="1050"/>
      <c r="AE28" s="1051"/>
      <c r="AF28" s="1052">
        <v>154</v>
      </c>
      <c r="AG28" s="1050"/>
      <c r="AH28" s="1050"/>
      <c r="AI28" s="1050"/>
      <c r="AJ28" s="1053"/>
      <c r="AK28" s="1054">
        <v>189</v>
      </c>
      <c r="AL28" s="1042"/>
      <c r="AM28" s="1042"/>
      <c r="AN28" s="1042"/>
      <c r="AO28" s="1042"/>
      <c r="AP28" s="1042" t="s">
        <v>549</v>
      </c>
      <c r="AQ28" s="1042"/>
      <c r="AR28" s="1042"/>
      <c r="AS28" s="1042"/>
      <c r="AT28" s="1042"/>
      <c r="AU28" s="1042" t="s">
        <v>549</v>
      </c>
      <c r="AV28" s="1042"/>
      <c r="AW28" s="1042"/>
      <c r="AX28" s="1042"/>
      <c r="AY28" s="1042"/>
      <c r="AZ28" s="1043" t="s">
        <v>549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385</v>
      </c>
      <c r="C29" s="1028"/>
      <c r="D29" s="1028"/>
      <c r="E29" s="1028"/>
      <c r="F29" s="1028"/>
      <c r="G29" s="1028"/>
      <c r="H29" s="1028"/>
      <c r="I29" s="1028"/>
      <c r="J29" s="1028"/>
      <c r="K29" s="1028"/>
      <c r="L29" s="1028"/>
      <c r="M29" s="1028"/>
      <c r="N29" s="1028"/>
      <c r="O29" s="1028"/>
      <c r="P29" s="1029"/>
      <c r="Q29" s="1039">
        <v>111</v>
      </c>
      <c r="R29" s="1040"/>
      <c r="S29" s="1040"/>
      <c r="T29" s="1040"/>
      <c r="U29" s="1040"/>
      <c r="V29" s="1040">
        <v>110</v>
      </c>
      <c r="W29" s="1040"/>
      <c r="X29" s="1040"/>
      <c r="Y29" s="1040"/>
      <c r="Z29" s="1040"/>
      <c r="AA29" s="1040">
        <v>0</v>
      </c>
      <c r="AB29" s="1040"/>
      <c r="AC29" s="1040"/>
      <c r="AD29" s="1040"/>
      <c r="AE29" s="1041"/>
      <c r="AF29" s="1033">
        <v>0</v>
      </c>
      <c r="AG29" s="1034"/>
      <c r="AH29" s="1034"/>
      <c r="AI29" s="1034"/>
      <c r="AJ29" s="1035"/>
      <c r="AK29" s="976">
        <v>42</v>
      </c>
      <c r="AL29" s="967"/>
      <c r="AM29" s="967"/>
      <c r="AN29" s="967"/>
      <c r="AO29" s="967"/>
      <c r="AP29" s="967" t="s">
        <v>549</v>
      </c>
      <c r="AQ29" s="967"/>
      <c r="AR29" s="967"/>
      <c r="AS29" s="967"/>
      <c r="AT29" s="967"/>
      <c r="AU29" s="967" t="s">
        <v>549</v>
      </c>
      <c r="AV29" s="967"/>
      <c r="AW29" s="967"/>
      <c r="AX29" s="967"/>
      <c r="AY29" s="967"/>
      <c r="AZ29" s="1038" t="s">
        <v>549</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386</v>
      </c>
      <c r="C30" s="1028"/>
      <c r="D30" s="1028"/>
      <c r="E30" s="1028"/>
      <c r="F30" s="1028"/>
      <c r="G30" s="1028"/>
      <c r="H30" s="1028"/>
      <c r="I30" s="1028"/>
      <c r="J30" s="1028"/>
      <c r="K30" s="1028"/>
      <c r="L30" s="1028"/>
      <c r="M30" s="1028"/>
      <c r="N30" s="1028"/>
      <c r="O30" s="1028"/>
      <c r="P30" s="1029"/>
      <c r="Q30" s="1039">
        <v>958</v>
      </c>
      <c r="R30" s="1040"/>
      <c r="S30" s="1040"/>
      <c r="T30" s="1040"/>
      <c r="U30" s="1040"/>
      <c r="V30" s="1040">
        <v>932</v>
      </c>
      <c r="W30" s="1040"/>
      <c r="X30" s="1040"/>
      <c r="Y30" s="1040"/>
      <c r="Z30" s="1040"/>
      <c r="AA30" s="1040">
        <v>25</v>
      </c>
      <c r="AB30" s="1040"/>
      <c r="AC30" s="1040"/>
      <c r="AD30" s="1040"/>
      <c r="AE30" s="1041"/>
      <c r="AF30" s="1033">
        <v>25</v>
      </c>
      <c r="AG30" s="1034"/>
      <c r="AH30" s="1034"/>
      <c r="AI30" s="1034"/>
      <c r="AJ30" s="1035"/>
      <c r="AK30" s="976">
        <v>162</v>
      </c>
      <c r="AL30" s="967"/>
      <c r="AM30" s="967"/>
      <c r="AN30" s="967"/>
      <c r="AO30" s="967"/>
      <c r="AP30" s="967" t="s">
        <v>549</v>
      </c>
      <c r="AQ30" s="967"/>
      <c r="AR30" s="967"/>
      <c r="AS30" s="967"/>
      <c r="AT30" s="967"/>
      <c r="AU30" s="967" t="s">
        <v>549</v>
      </c>
      <c r="AV30" s="967"/>
      <c r="AW30" s="967"/>
      <c r="AX30" s="967"/>
      <c r="AY30" s="967"/>
      <c r="AZ30" s="1038" t="s">
        <v>549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387</v>
      </c>
      <c r="C31" s="1028"/>
      <c r="D31" s="1028"/>
      <c r="E31" s="1028"/>
      <c r="F31" s="1028"/>
      <c r="G31" s="1028"/>
      <c r="H31" s="1028"/>
      <c r="I31" s="1028"/>
      <c r="J31" s="1028"/>
      <c r="K31" s="1028"/>
      <c r="L31" s="1028"/>
      <c r="M31" s="1028"/>
      <c r="N31" s="1028"/>
      <c r="O31" s="1028"/>
      <c r="P31" s="1029"/>
      <c r="Q31" s="1039">
        <v>302</v>
      </c>
      <c r="R31" s="1040"/>
      <c r="S31" s="1040"/>
      <c r="T31" s="1040"/>
      <c r="U31" s="1040"/>
      <c r="V31" s="1040">
        <v>283</v>
      </c>
      <c r="W31" s="1040"/>
      <c r="X31" s="1040"/>
      <c r="Y31" s="1040"/>
      <c r="Z31" s="1040"/>
      <c r="AA31" s="1040">
        <v>20</v>
      </c>
      <c r="AB31" s="1040"/>
      <c r="AC31" s="1040"/>
      <c r="AD31" s="1040"/>
      <c r="AE31" s="1041"/>
      <c r="AF31" s="1033">
        <v>237</v>
      </c>
      <c r="AG31" s="1034"/>
      <c r="AH31" s="1034"/>
      <c r="AI31" s="1034"/>
      <c r="AJ31" s="1035"/>
      <c r="AK31" s="976" t="s">
        <v>549</v>
      </c>
      <c r="AL31" s="967"/>
      <c r="AM31" s="967"/>
      <c r="AN31" s="967"/>
      <c r="AO31" s="967"/>
      <c r="AP31" s="967">
        <v>713</v>
      </c>
      <c r="AQ31" s="967"/>
      <c r="AR31" s="967"/>
      <c r="AS31" s="967"/>
      <c r="AT31" s="967"/>
      <c r="AU31" s="967">
        <v>45</v>
      </c>
      <c r="AV31" s="967"/>
      <c r="AW31" s="967"/>
      <c r="AX31" s="967"/>
      <c r="AY31" s="967"/>
      <c r="AZ31" s="1038" t="s">
        <v>549</v>
      </c>
      <c r="BA31" s="1038"/>
      <c r="BB31" s="1038"/>
      <c r="BC31" s="1038"/>
      <c r="BD31" s="1038"/>
      <c r="BE31" s="1022" t="s">
        <v>388</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389</v>
      </c>
      <c r="C32" s="1028"/>
      <c r="D32" s="1028"/>
      <c r="E32" s="1028"/>
      <c r="F32" s="1028"/>
      <c r="G32" s="1028"/>
      <c r="H32" s="1028"/>
      <c r="I32" s="1028"/>
      <c r="J32" s="1028"/>
      <c r="K32" s="1028"/>
      <c r="L32" s="1028"/>
      <c r="M32" s="1028"/>
      <c r="N32" s="1028"/>
      <c r="O32" s="1028"/>
      <c r="P32" s="1029"/>
      <c r="Q32" s="1039">
        <v>219</v>
      </c>
      <c r="R32" s="1040"/>
      <c r="S32" s="1040"/>
      <c r="T32" s="1040"/>
      <c r="U32" s="1040"/>
      <c r="V32" s="1040">
        <v>206</v>
      </c>
      <c r="W32" s="1040"/>
      <c r="X32" s="1040"/>
      <c r="Y32" s="1040"/>
      <c r="Z32" s="1040"/>
      <c r="AA32" s="1040">
        <v>13</v>
      </c>
      <c r="AB32" s="1040"/>
      <c r="AC32" s="1040"/>
      <c r="AD32" s="1040"/>
      <c r="AE32" s="1041"/>
      <c r="AF32" s="1033">
        <v>13</v>
      </c>
      <c r="AG32" s="1034"/>
      <c r="AH32" s="1034"/>
      <c r="AI32" s="1034"/>
      <c r="AJ32" s="1035"/>
      <c r="AK32" s="976">
        <v>93</v>
      </c>
      <c r="AL32" s="967"/>
      <c r="AM32" s="967"/>
      <c r="AN32" s="967"/>
      <c r="AO32" s="967"/>
      <c r="AP32" s="967">
        <v>817</v>
      </c>
      <c r="AQ32" s="967"/>
      <c r="AR32" s="967"/>
      <c r="AS32" s="967"/>
      <c r="AT32" s="967"/>
      <c r="AU32" s="967">
        <v>1456</v>
      </c>
      <c r="AV32" s="967"/>
      <c r="AW32" s="967"/>
      <c r="AX32" s="967"/>
      <c r="AY32" s="967"/>
      <c r="AZ32" s="1038" t="s">
        <v>549</v>
      </c>
      <c r="BA32" s="1038"/>
      <c r="BB32" s="1038"/>
      <c r="BC32" s="1038"/>
      <c r="BD32" s="1038"/>
      <c r="BE32" s="1022" t="s">
        <v>390</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391</v>
      </c>
      <c r="C33" s="1028"/>
      <c r="D33" s="1028"/>
      <c r="E33" s="1028"/>
      <c r="F33" s="1028"/>
      <c r="G33" s="1028"/>
      <c r="H33" s="1028"/>
      <c r="I33" s="1028"/>
      <c r="J33" s="1028"/>
      <c r="K33" s="1028"/>
      <c r="L33" s="1028"/>
      <c r="M33" s="1028"/>
      <c r="N33" s="1028"/>
      <c r="O33" s="1028"/>
      <c r="P33" s="1029"/>
      <c r="Q33" s="1039">
        <v>66</v>
      </c>
      <c r="R33" s="1040"/>
      <c r="S33" s="1040"/>
      <c r="T33" s="1040"/>
      <c r="U33" s="1040"/>
      <c r="V33" s="1040">
        <v>65</v>
      </c>
      <c r="W33" s="1040"/>
      <c r="X33" s="1040"/>
      <c r="Y33" s="1040"/>
      <c r="Z33" s="1040"/>
      <c r="AA33" s="1040">
        <v>30</v>
      </c>
      <c r="AB33" s="1040"/>
      <c r="AC33" s="1040"/>
      <c r="AD33" s="1040"/>
      <c r="AE33" s="1041"/>
      <c r="AF33" s="1033">
        <v>1</v>
      </c>
      <c r="AG33" s="1034"/>
      <c r="AH33" s="1034"/>
      <c r="AI33" s="1034"/>
      <c r="AJ33" s="1035"/>
      <c r="AK33" s="976">
        <v>47</v>
      </c>
      <c r="AL33" s="967"/>
      <c r="AM33" s="967"/>
      <c r="AN33" s="967"/>
      <c r="AO33" s="967"/>
      <c r="AP33" s="967">
        <v>29</v>
      </c>
      <c r="AQ33" s="967"/>
      <c r="AR33" s="967"/>
      <c r="AS33" s="967"/>
      <c r="AT33" s="967"/>
      <c r="AU33" s="967">
        <v>20</v>
      </c>
      <c r="AV33" s="967"/>
      <c r="AW33" s="967"/>
      <c r="AX33" s="967"/>
      <c r="AY33" s="967"/>
      <c r="AZ33" s="1038" t="s">
        <v>549</v>
      </c>
      <c r="BA33" s="1038"/>
      <c r="BB33" s="1038"/>
      <c r="BC33" s="1038"/>
      <c r="BD33" s="1038"/>
      <c r="BE33" s="1022" t="s">
        <v>390</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392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372</v>
      </c>
      <c r="B63" s="940" t="s">
        <v>393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431</v>
      </c>
      <c r="AG63" s="955"/>
      <c r="AH63" s="955"/>
      <c r="AI63" s="955"/>
      <c r="AJ63" s="1020"/>
      <c r="AK63" s="1021"/>
      <c r="AL63" s="959"/>
      <c r="AM63" s="959"/>
      <c r="AN63" s="959"/>
      <c r="AO63" s="959"/>
      <c r="AP63" s="955">
        <v>1559</v>
      </c>
      <c r="AQ63" s="955"/>
      <c r="AR63" s="955"/>
      <c r="AS63" s="955"/>
      <c r="AT63" s="955"/>
      <c r="AU63" s="955">
        <v>1521</v>
      </c>
      <c r="AV63" s="955"/>
      <c r="AW63" s="955"/>
      <c r="AX63" s="955"/>
      <c r="AY63" s="955"/>
      <c r="AZ63" s="1015"/>
      <c r="BA63" s="1015"/>
      <c r="BB63" s="1015"/>
      <c r="BC63" s="1015"/>
      <c r="BD63" s="1015"/>
      <c r="BE63" s="956"/>
      <c r="BF63" s="956"/>
      <c r="BG63" s="956"/>
      <c r="BH63" s="956"/>
      <c r="BI63" s="957"/>
      <c r="BJ63" s="1016" t="s">
        <v>113</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395</v>
      </c>
      <c r="B66" s="992"/>
      <c r="C66" s="992"/>
      <c r="D66" s="992"/>
      <c r="E66" s="992"/>
      <c r="F66" s="992"/>
      <c r="G66" s="992"/>
      <c r="H66" s="992"/>
      <c r="I66" s="992"/>
      <c r="J66" s="992"/>
      <c r="K66" s="992"/>
      <c r="L66" s="992"/>
      <c r="M66" s="992"/>
      <c r="N66" s="992"/>
      <c r="O66" s="992"/>
      <c r="P66" s="993"/>
      <c r="Q66" s="997" t="s">
        <v>376</v>
      </c>
      <c r="R66" s="998"/>
      <c r="S66" s="998"/>
      <c r="T66" s="998"/>
      <c r="U66" s="999"/>
      <c r="V66" s="997" t="s">
        <v>377</v>
      </c>
      <c r="W66" s="998"/>
      <c r="X66" s="998"/>
      <c r="Y66" s="998"/>
      <c r="Z66" s="999"/>
      <c r="AA66" s="997" t="s">
        <v>378</v>
      </c>
      <c r="AB66" s="998"/>
      <c r="AC66" s="998"/>
      <c r="AD66" s="998"/>
      <c r="AE66" s="999"/>
      <c r="AF66" s="1003" t="s">
        <v>379</v>
      </c>
      <c r="AG66" s="1004"/>
      <c r="AH66" s="1004"/>
      <c r="AI66" s="1004"/>
      <c r="AJ66" s="1005"/>
      <c r="AK66" s="997" t="s">
        <v>380</v>
      </c>
      <c r="AL66" s="992"/>
      <c r="AM66" s="992"/>
      <c r="AN66" s="992"/>
      <c r="AO66" s="993"/>
      <c r="AP66" s="997" t="s">
        <v>381</v>
      </c>
      <c r="AQ66" s="998"/>
      <c r="AR66" s="998"/>
      <c r="AS66" s="998"/>
      <c r="AT66" s="999"/>
      <c r="AU66" s="997" t="s">
        <v>396</v>
      </c>
      <c r="AV66" s="998"/>
      <c r="AW66" s="998"/>
      <c r="AX66" s="998"/>
      <c r="AY66" s="999"/>
      <c r="AZ66" s="997" t="s">
        <v>358</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6558</v>
      </c>
      <c r="R68" s="978"/>
      <c r="S68" s="978"/>
      <c r="T68" s="978"/>
      <c r="U68" s="978"/>
      <c r="V68" s="978">
        <v>6372</v>
      </c>
      <c r="W68" s="978"/>
      <c r="X68" s="978"/>
      <c r="Y68" s="978"/>
      <c r="Z68" s="978"/>
      <c r="AA68" s="978">
        <v>186</v>
      </c>
      <c r="AB68" s="978"/>
      <c r="AC68" s="978"/>
      <c r="AD68" s="978"/>
      <c r="AE68" s="978"/>
      <c r="AF68" s="978">
        <v>186</v>
      </c>
      <c r="AG68" s="978"/>
      <c r="AH68" s="978"/>
      <c r="AI68" s="978"/>
      <c r="AJ68" s="978"/>
      <c r="AK68" s="978">
        <v>310</v>
      </c>
      <c r="AL68" s="978"/>
      <c r="AM68" s="978"/>
      <c r="AN68" s="978"/>
      <c r="AO68" s="978"/>
      <c r="AP68" s="978">
        <v>2254</v>
      </c>
      <c r="AQ68" s="978"/>
      <c r="AR68" s="978"/>
      <c r="AS68" s="978"/>
      <c r="AT68" s="978"/>
      <c r="AU68" s="978" t="s">
        <v>555</v>
      </c>
      <c r="AV68" s="978"/>
      <c r="AW68" s="978"/>
      <c r="AX68" s="978"/>
      <c r="AY68" s="978"/>
      <c r="AZ68" s="979" t="s">
        <v>546</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1408</v>
      </c>
      <c r="R69" s="967"/>
      <c r="S69" s="967"/>
      <c r="T69" s="967"/>
      <c r="U69" s="967"/>
      <c r="V69" s="967">
        <v>1385</v>
      </c>
      <c r="W69" s="967"/>
      <c r="X69" s="967"/>
      <c r="Y69" s="967"/>
      <c r="Z69" s="967"/>
      <c r="AA69" s="967">
        <v>23</v>
      </c>
      <c r="AB69" s="967"/>
      <c r="AC69" s="967"/>
      <c r="AD69" s="967"/>
      <c r="AE69" s="967"/>
      <c r="AF69" s="967">
        <v>23</v>
      </c>
      <c r="AG69" s="967"/>
      <c r="AH69" s="967"/>
      <c r="AI69" s="967"/>
      <c r="AJ69" s="967"/>
      <c r="AK69" s="967" t="s">
        <v>552</v>
      </c>
      <c r="AL69" s="967"/>
      <c r="AM69" s="967"/>
      <c r="AN69" s="967"/>
      <c r="AO69" s="967"/>
      <c r="AP69" s="967" t="s">
        <v>551</v>
      </c>
      <c r="AQ69" s="967"/>
      <c r="AR69" s="967"/>
      <c r="AS69" s="967"/>
      <c r="AT69" s="967"/>
      <c r="AU69" s="967" t="s">
        <v>554</v>
      </c>
      <c r="AV69" s="967"/>
      <c r="AW69" s="967"/>
      <c r="AX69" s="967"/>
      <c r="AY69" s="967"/>
      <c r="AZ69" s="968" t="s">
        <v>546</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600986</v>
      </c>
      <c r="R70" s="967"/>
      <c r="S70" s="967"/>
      <c r="T70" s="967"/>
      <c r="U70" s="967"/>
      <c r="V70" s="967">
        <v>579982</v>
      </c>
      <c r="W70" s="967"/>
      <c r="X70" s="967"/>
      <c r="Y70" s="967"/>
      <c r="Z70" s="967"/>
      <c r="AA70" s="967">
        <v>21004</v>
      </c>
      <c r="AB70" s="967"/>
      <c r="AC70" s="967"/>
      <c r="AD70" s="967"/>
      <c r="AE70" s="967"/>
      <c r="AF70" s="967">
        <v>21004</v>
      </c>
      <c r="AG70" s="967"/>
      <c r="AH70" s="967"/>
      <c r="AI70" s="967"/>
      <c r="AJ70" s="967"/>
      <c r="AK70" s="967">
        <v>6841</v>
      </c>
      <c r="AL70" s="967"/>
      <c r="AM70" s="967"/>
      <c r="AN70" s="967"/>
      <c r="AO70" s="967"/>
      <c r="AP70" s="967" t="s">
        <v>551</v>
      </c>
      <c r="AQ70" s="967"/>
      <c r="AR70" s="967"/>
      <c r="AS70" s="967"/>
      <c r="AT70" s="967"/>
      <c r="AU70" s="967" t="s">
        <v>549</v>
      </c>
      <c r="AV70" s="967"/>
      <c r="AW70" s="967"/>
      <c r="AX70" s="967"/>
      <c r="AY70" s="967"/>
      <c r="AZ70" s="968" t="s">
        <v>547</v>
      </c>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34897</v>
      </c>
      <c r="R71" s="967"/>
      <c r="S71" s="967"/>
      <c r="T71" s="967"/>
      <c r="U71" s="967"/>
      <c r="V71" s="967">
        <v>34814</v>
      </c>
      <c r="W71" s="967"/>
      <c r="X71" s="967"/>
      <c r="Y71" s="967"/>
      <c r="Z71" s="967"/>
      <c r="AA71" s="967">
        <v>83</v>
      </c>
      <c r="AB71" s="967"/>
      <c r="AC71" s="967"/>
      <c r="AD71" s="967"/>
      <c r="AE71" s="967"/>
      <c r="AF71" s="967">
        <v>83</v>
      </c>
      <c r="AG71" s="967"/>
      <c r="AH71" s="967"/>
      <c r="AI71" s="967"/>
      <c r="AJ71" s="967"/>
      <c r="AK71" s="967">
        <v>2162</v>
      </c>
      <c r="AL71" s="967"/>
      <c r="AM71" s="967"/>
      <c r="AN71" s="967"/>
      <c r="AO71" s="967"/>
      <c r="AP71" s="967" t="s">
        <v>553</v>
      </c>
      <c r="AQ71" s="967"/>
      <c r="AR71" s="967"/>
      <c r="AS71" s="967"/>
      <c r="AT71" s="967"/>
      <c r="AU71" s="967" t="s">
        <v>549</v>
      </c>
      <c r="AV71" s="967"/>
      <c r="AW71" s="967"/>
      <c r="AX71" s="967"/>
      <c r="AY71" s="967"/>
      <c r="AZ71" s="968" t="s">
        <v>546</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328</v>
      </c>
      <c r="R72" s="967"/>
      <c r="S72" s="967"/>
      <c r="T72" s="967"/>
      <c r="U72" s="967"/>
      <c r="V72" s="967">
        <v>163</v>
      </c>
      <c r="W72" s="967"/>
      <c r="X72" s="967"/>
      <c r="Y72" s="967"/>
      <c r="Z72" s="967"/>
      <c r="AA72" s="967">
        <v>165</v>
      </c>
      <c r="AB72" s="967"/>
      <c r="AC72" s="967"/>
      <c r="AD72" s="967"/>
      <c r="AE72" s="967"/>
      <c r="AF72" s="967">
        <v>165</v>
      </c>
      <c r="AG72" s="967"/>
      <c r="AH72" s="967"/>
      <c r="AI72" s="967"/>
      <c r="AJ72" s="967"/>
      <c r="AK72" s="967" t="s">
        <v>551</v>
      </c>
      <c r="AL72" s="967"/>
      <c r="AM72" s="967"/>
      <c r="AN72" s="967"/>
      <c r="AO72" s="967"/>
      <c r="AP72" s="967" t="s">
        <v>553</v>
      </c>
      <c r="AQ72" s="967"/>
      <c r="AR72" s="967"/>
      <c r="AS72" s="967"/>
      <c r="AT72" s="967"/>
      <c r="AU72" s="967" t="s">
        <v>553</v>
      </c>
      <c r="AV72" s="967"/>
      <c r="AW72" s="967"/>
      <c r="AX72" s="967"/>
      <c r="AY72" s="967"/>
      <c r="AZ72" s="968" t="s">
        <v>547</v>
      </c>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406</v>
      </c>
      <c r="R73" s="967"/>
      <c r="S73" s="967"/>
      <c r="T73" s="967"/>
      <c r="U73" s="967"/>
      <c r="V73" s="967">
        <v>393</v>
      </c>
      <c r="W73" s="967"/>
      <c r="X73" s="967"/>
      <c r="Y73" s="967"/>
      <c r="Z73" s="967"/>
      <c r="AA73" s="967">
        <v>14</v>
      </c>
      <c r="AB73" s="967"/>
      <c r="AC73" s="967"/>
      <c r="AD73" s="967"/>
      <c r="AE73" s="967"/>
      <c r="AF73" s="967">
        <v>14</v>
      </c>
      <c r="AG73" s="967"/>
      <c r="AH73" s="967"/>
      <c r="AI73" s="967"/>
      <c r="AJ73" s="967"/>
      <c r="AK73" s="967">
        <v>98</v>
      </c>
      <c r="AL73" s="967"/>
      <c r="AM73" s="967"/>
      <c r="AN73" s="967"/>
      <c r="AO73" s="967"/>
      <c r="AP73" s="967" t="s">
        <v>550</v>
      </c>
      <c r="AQ73" s="967"/>
      <c r="AR73" s="967"/>
      <c r="AS73" s="967"/>
      <c r="AT73" s="967"/>
      <c r="AU73" s="967" t="s">
        <v>549</v>
      </c>
      <c r="AV73" s="967"/>
      <c r="AW73" s="967"/>
      <c r="AX73" s="967"/>
      <c r="AY73" s="967"/>
      <c r="AZ73" s="968" t="s">
        <v>548</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372</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21475</v>
      </c>
      <c r="AG88" s="955"/>
      <c r="AH88" s="955"/>
      <c r="AI88" s="955"/>
      <c r="AJ88" s="955"/>
      <c r="AK88" s="959"/>
      <c r="AL88" s="959"/>
      <c r="AM88" s="959"/>
      <c r="AN88" s="959"/>
      <c r="AO88" s="959"/>
      <c r="AP88" s="955">
        <v>2254</v>
      </c>
      <c r="AQ88" s="955"/>
      <c r="AR88" s="955"/>
      <c r="AS88" s="955"/>
      <c r="AT88" s="955"/>
      <c r="AU88" s="955" t="s">
        <v>556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289</v>
      </c>
      <c r="AG109" s="888"/>
      <c r="AH109" s="888"/>
      <c r="AI109" s="888"/>
      <c r="AJ109" s="889"/>
      <c r="AK109" s="890" t="s">
        <v>288</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289</v>
      </c>
      <c r="BW109" s="888"/>
      <c r="BX109" s="888"/>
      <c r="BY109" s="888"/>
      <c r="BZ109" s="889"/>
      <c r="CA109" s="890" t="s">
        <v>288</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289</v>
      </c>
      <c r="DM109" s="888"/>
      <c r="DN109" s="888"/>
      <c r="DO109" s="888"/>
      <c r="DP109" s="889"/>
      <c r="DQ109" s="890" t="s">
        <v>288</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354872</v>
      </c>
      <c r="AB110" s="873"/>
      <c r="AC110" s="873"/>
      <c r="AD110" s="873"/>
      <c r="AE110" s="874"/>
      <c r="AF110" s="875">
        <v>363577</v>
      </c>
      <c r="AG110" s="873"/>
      <c r="AH110" s="873"/>
      <c r="AI110" s="873"/>
      <c r="AJ110" s="874"/>
      <c r="AK110" s="875">
        <v>380163</v>
      </c>
      <c r="AL110" s="873"/>
      <c r="AM110" s="873"/>
      <c r="AN110" s="873"/>
      <c r="AO110" s="874"/>
      <c r="AP110" s="876">
        <v>11.1</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3741806</v>
      </c>
      <c r="BR110" s="800"/>
      <c r="BS110" s="800"/>
      <c r="BT110" s="800"/>
      <c r="BU110" s="800"/>
      <c r="BV110" s="800">
        <v>3941940</v>
      </c>
      <c r="BW110" s="800"/>
      <c r="BX110" s="800"/>
      <c r="BY110" s="800"/>
      <c r="BZ110" s="800"/>
      <c r="CA110" s="800">
        <v>4624598</v>
      </c>
      <c r="CB110" s="800"/>
      <c r="CC110" s="800"/>
      <c r="CD110" s="800"/>
      <c r="CE110" s="800"/>
      <c r="CF110" s="861">
        <v>134.80000000000001</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519525</v>
      </c>
      <c r="BR111" s="771"/>
      <c r="BS111" s="771"/>
      <c r="BT111" s="771"/>
      <c r="BU111" s="771"/>
      <c r="BV111" s="771">
        <v>430077</v>
      </c>
      <c r="BW111" s="771"/>
      <c r="BX111" s="771"/>
      <c r="BY111" s="771"/>
      <c r="BZ111" s="771"/>
      <c r="CA111" s="771">
        <v>341528</v>
      </c>
      <c r="CB111" s="771"/>
      <c r="CC111" s="771"/>
      <c r="CD111" s="771"/>
      <c r="CE111" s="771"/>
      <c r="CF111" s="848">
        <v>10</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113</v>
      </c>
      <c r="AB112" s="784"/>
      <c r="AC112" s="784"/>
      <c r="AD112" s="784"/>
      <c r="AE112" s="785"/>
      <c r="AF112" s="786" t="s">
        <v>113</v>
      </c>
      <c r="AG112" s="784"/>
      <c r="AH112" s="784"/>
      <c r="AI112" s="784"/>
      <c r="AJ112" s="785"/>
      <c r="AK112" s="786" t="s">
        <v>113</v>
      </c>
      <c r="AL112" s="784"/>
      <c r="AM112" s="784"/>
      <c r="AN112" s="784"/>
      <c r="AO112" s="785"/>
      <c r="AP112" s="754" t="s">
        <v>113</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1534216</v>
      </c>
      <c r="BR112" s="771"/>
      <c r="BS112" s="771"/>
      <c r="BT112" s="771"/>
      <c r="BU112" s="771"/>
      <c r="BV112" s="771">
        <v>1513000</v>
      </c>
      <c r="BW112" s="771"/>
      <c r="BX112" s="771"/>
      <c r="BY112" s="771"/>
      <c r="BZ112" s="771"/>
      <c r="CA112" s="771">
        <v>1521560</v>
      </c>
      <c r="CB112" s="771"/>
      <c r="CC112" s="771"/>
      <c r="CD112" s="771"/>
      <c r="CE112" s="771"/>
      <c r="CF112" s="848">
        <v>44.4</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90723</v>
      </c>
      <c r="AB113" s="909"/>
      <c r="AC113" s="909"/>
      <c r="AD113" s="909"/>
      <c r="AE113" s="910"/>
      <c r="AF113" s="911">
        <v>93650</v>
      </c>
      <c r="AG113" s="909"/>
      <c r="AH113" s="909"/>
      <c r="AI113" s="909"/>
      <c r="AJ113" s="910"/>
      <c r="AK113" s="911">
        <v>104060</v>
      </c>
      <c r="AL113" s="909"/>
      <c r="AM113" s="909"/>
      <c r="AN113" s="909"/>
      <c r="AO113" s="910"/>
      <c r="AP113" s="912">
        <v>3</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245177</v>
      </c>
      <c r="BR113" s="771"/>
      <c r="BS113" s="771"/>
      <c r="BT113" s="771"/>
      <c r="BU113" s="771"/>
      <c r="BV113" s="771">
        <v>130163</v>
      </c>
      <c r="BW113" s="771"/>
      <c r="BX113" s="771"/>
      <c r="BY113" s="771"/>
      <c r="BZ113" s="771"/>
      <c r="CA113" s="771">
        <v>301979</v>
      </c>
      <c r="CB113" s="771"/>
      <c r="CC113" s="771"/>
      <c r="CD113" s="771"/>
      <c r="CE113" s="771"/>
      <c r="CF113" s="848">
        <v>8.8000000000000007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163431</v>
      </c>
      <c r="AB114" s="784"/>
      <c r="AC114" s="784"/>
      <c r="AD114" s="784"/>
      <c r="AE114" s="785"/>
      <c r="AF114" s="786">
        <v>146827</v>
      </c>
      <c r="AG114" s="784"/>
      <c r="AH114" s="784"/>
      <c r="AI114" s="784"/>
      <c r="AJ114" s="785"/>
      <c r="AK114" s="786">
        <v>69775</v>
      </c>
      <c r="AL114" s="784"/>
      <c r="AM114" s="784"/>
      <c r="AN114" s="784"/>
      <c r="AO114" s="785"/>
      <c r="AP114" s="754">
        <v>2</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2115871</v>
      </c>
      <c r="BR114" s="771"/>
      <c r="BS114" s="771"/>
      <c r="BT114" s="771"/>
      <c r="BU114" s="771"/>
      <c r="BV114" s="771">
        <v>1877968</v>
      </c>
      <c r="BW114" s="771"/>
      <c r="BX114" s="771"/>
      <c r="BY114" s="771"/>
      <c r="BZ114" s="771"/>
      <c r="CA114" s="771">
        <v>1818536</v>
      </c>
      <c r="CB114" s="771"/>
      <c r="CC114" s="771"/>
      <c r="CD114" s="771"/>
      <c r="CE114" s="771"/>
      <c r="CF114" s="848">
        <v>53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96436</v>
      </c>
      <c r="AB115" s="909"/>
      <c r="AC115" s="909"/>
      <c r="AD115" s="909"/>
      <c r="AE115" s="910"/>
      <c r="AF115" s="911">
        <v>94323</v>
      </c>
      <c r="AG115" s="909"/>
      <c r="AH115" s="909"/>
      <c r="AI115" s="909"/>
      <c r="AJ115" s="910"/>
      <c r="AK115" s="911">
        <v>92481</v>
      </c>
      <c r="AL115" s="909"/>
      <c r="AM115" s="909"/>
      <c r="AN115" s="909"/>
      <c r="AO115" s="910"/>
      <c r="AP115" s="912">
        <v>2.7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113</v>
      </c>
      <c r="BR115" s="771"/>
      <c r="BS115" s="771"/>
      <c r="BT115" s="771"/>
      <c r="BU115" s="771"/>
      <c r="BV115" s="771" t="s">
        <v>113</v>
      </c>
      <c r="BW115" s="771"/>
      <c r="BX115" s="771"/>
      <c r="BY115" s="771"/>
      <c r="BZ115" s="771"/>
      <c r="CA115" s="771" t="s">
        <v>113</v>
      </c>
      <c r="CB115" s="771"/>
      <c r="CC115" s="771"/>
      <c r="CD115" s="771"/>
      <c r="CE115" s="771"/>
      <c r="CF115" s="848" t="s">
        <v>113</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113</v>
      </c>
      <c r="DH115" s="784"/>
      <c r="DI115" s="784"/>
      <c r="DJ115" s="784"/>
      <c r="DK115" s="785"/>
      <c r="DL115" s="786" t="s">
        <v>113</v>
      </c>
      <c r="DM115" s="784"/>
      <c r="DN115" s="784"/>
      <c r="DO115" s="784"/>
      <c r="DP115" s="785"/>
      <c r="DQ115" s="786" t="s">
        <v>113</v>
      </c>
      <c r="DR115" s="784"/>
      <c r="DS115" s="784"/>
      <c r="DT115" s="784"/>
      <c r="DU115" s="785"/>
      <c r="DV115" s="754" t="s">
        <v>113</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113</v>
      </c>
      <c r="DH116" s="784"/>
      <c r="DI116" s="784"/>
      <c r="DJ116" s="784"/>
      <c r="DK116" s="785"/>
      <c r="DL116" s="786" t="s">
        <v>113</v>
      </c>
      <c r="DM116" s="784"/>
      <c r="DN116" s="784"/>
      <c r="DO116" s="784"/>
      <c r="DP116" s="785"/>
      <c r="DQ116" s="786" t="s">
        <v>113</v>
      </c>
      <c r="DR116" s="784"/>
      <c r="DS116" s="784"/>
      <c r="DT116" s="784"/>
      <c r="DU116" s="785"/>
      <c r="DV116" s="754" t="s">
        <v>113</v>
      </c>
      <c r="DW116" s="755"/>
      <c r="DX116" s="755"/>
      <c r="DY116" s="755"/>
      <c r="DZ116" s="756"/>
    </row>
    <row r="117" spans="1:130" s="197" customFormat="1" ht="26.25" customHeight="1">
      <c r="A117" s="887" t="s">
        <v>173</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705462</v>
      </c>
      <c r="AB117" s="895"/>
      <c r="AC117" s="895"/>
      <c r="AD117" s="895"/>
      <c r="AE117" s="896"/>
      <c r="AF117" s="898">
        <v>698377</v>
      </c>
      <c r="AG117" s="895"/>
      <c r="AH117" s="895"/>
      <c r="AI117" s="895"/>
      <c r="AJ117" s="896"/>
      <c r="AK117" s="898">
        <v>646479</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289</v>
      </c>
      <c r="AG118" s="888"/>
      <c r="AH118" s="888"/>
      <c r="AI118" s="888"/>
      <c r="AJ118" s="889"/>
      <c r="AK118" s="890" t="s">
        <v>288</v>
      </c>
      <c r="AL118" s="888"/>
      <c r="AM118" s="888"/>
      <c r="AN118" s="888"/>
      <c r="AO118" s="889"/>
      <c r="AP118" s="891" t="s">
        <v>407</v>
      </c>
      <c r="AQ118" s="892"/>
      <c r="AR118" s="892"/>
      <c r="AS118" s="892"/>
      <c r="AT118" s="893"/>
      <c r="AU118" s="926"/>
      <c r="AV118" s="927"/>
      <c r="AW118" s="927"/>
      <c r="AX118" s="927"/>
      <c r="AY118" s="927"/>
      <c r="AZ118" s="228" t="s">
        <v>173</v>
      </c>
      <c r="BA118" s="228"/>
      <c r="BB118" s="228"/>
      <c r="BC118" s="228"/>
      <c r="BD118" s="228"/>
      <c r="BE118" s="228"/>
      <c r="BF118" s="228"/>
      <c r="BG118" s="228"/>
      <c r="BH118" s="228"/>
      <c r="BI118" s="228"/>
      <c r="BJ118" s="228"/>
      <c r="BK118" s="228"/>
      <c r="BL118" s="228"/>
      <c r="BM118" s="228"/>
      <c r="BN118" s="228"/>
      <c r="BO118" s="837" t="s">
        <v>435</v>
      </c>
      <c r="BP118" s="838"/>
      <c r="BQ118" s="857">
        <v>8156595</v>
      </c>
      <c r="BR118" s="858"/>
      <c r="BS118" s="858"/>
      <c r="BT118" s="858"/>
      <c r="BU118" s="858"/>
      <c r="BV118" s="858">
        <v>7893148</v>
      </c>
      <c r="BW118" s="858"/>
      <c r="BX118" s="858"/>
      <c r="BY118" s="858"/>
      <c r="BZ118" s="858"/>
      <c r="CA118" s="858">
        <v>8608201</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2228910</v>
      </c>
      <c r="BR119" s="800"/>
      <c r="BS119" s="800"/>
      <c r="BT119" s="800"/>
      <c r="BU119" s="800"/>
      <c r="BV119" s="800">
        <v>2139975</v>
      </c>
      <c r="BW119" s="800"/>
      <c r="BX119" s="800"/>
      <c r="BY119" s="800"/>
      <c r="BZ119" s="800"/>
      <c r="CA119" s="800">
        <v>2029656</v>
      </c>
      <c r="CB119" s="800"/>
      <c r="CC119" s="800"/>
      <c r="CD119" s="800"/>
      <c r="CE119" s="800"/>
      <c r="CF119" s="861">
        <v>59.2</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519525</v>
      </c>
      <c r="DH119" s="717"/>
      <c r="DI119" s="717"/>
      <c r="DJ119" s="717"/>
      <c r="DK119" s="718"/>
      <c r="DL119" s="719">
        <v>430077</v>
      </c>
      <c r="DM119" s="717"/>
      <c r="DN119" s="717"/>
      <c r="DO119" s="717"/>
      <c r="DP119" s="718"/>
      <c r="DQ119" s="719">
        <v>341528</v>
      </c>
      <c r="DR119" s="717"/>
      <c r="DS119" s="717"/>
      <c r="DT119" s="717"/>
      <c r="DU119" s="718"/>
      <c r="DV119" s="807">
        <v>10</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88997</v>
      </c>
      <c r="BR120" s="771"/>
      <c r="BS120" s="771"/>
      <c r="BT120" s="771"/>
      <c r="BU120" s="771"/>
      <c r="BV120" s="771">
        <v>79260</v>
      </c>
      <c r="BW120" s="771"/>
      <c r="BX120" s="771"/>
      <c r="BY120" s="771"/>
      <c r="BZ120" s="771"/>
      <c r="CA120" s="771">
        <v>74898</v>
      </c>
      <c r="CB120" s="771"/>
      <c r="CC120" s="771"/>
      <c r="CD120" s="771"/>
      <c r="CE120" s="771"/>
      <c r="CF120" s="848">
        <v>2.2000000000000002</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1454865</v>
      </c>
      <c r="DH120" s="800"/>
      <c r="DI120" s="800"/>
      <c r="DJ120" s="800"/>
      <c r="DK120" s="800"/>
      <c r="DL120" s="800">
        <v>1442359</v>
      </c>
      <c r="DM120" s="800"/>
      <c r="DN120" s="800"/>
      <c r="DO120" s="800"/>
      <c r="DP120" s="800"/>
      <c r="DQ120" s="800">
        <v>1456181</v>
      </c>
      <c r="DR120" s="800"/>
      <c r="DS120" s="800"/>
      <c r="DT120" s="800"/>
      <c r="DU120" s="800"/>
      <c r="DV120" s="801">
        <v>42.5</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5064640</v>
      </c>
      <c r="BR121" s="858"/>
      <c r="BS121" s="858"/>
      <c r="BT121" s="858"/>
      <c r="BU121" s="858"/>
      <c r="BV121" s="858">
        <v>5339413</v>
      </c>
      <c r="BW121" s="858"/>
      <c r="BX121" s="858"/>
      <c r="BY121" s="858"/>
      <c r="BZ121" s="858"/>
      <c r="CA121" s="858">
        <v>5881451</v>
      </c>
      <c r="CB121" s="858"/>
      <c r="CC121" s="858"/>
      <c r="CD121" s="858"/>
      <c r="CE121" s="858"/>
      <c r="CF121" s="859">
        <v>171.5</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33703</v>
      </c>
      <c r="DH121" s="771"/>
      <c r="DI121" s="771"/>
      <c r="DJ121" s="771"/>
      <c r="DK121" s="771"/>
      <c r="DL121" s="771">
        <v>34941</v>
      </c>
      <c r="DM121" s="771"/>
      <c r="DN121" s="771"/>
      <c r="DO121" s="771"/>
      <c r="DP121" s="771"/>
      <c r="DQ121" s="771">
        <v>44905</v>
      </c>
      <c r="DR121" s="771"/>
      <c r="DS121" s="771"/>
      <c r="DT121" s="771"/>
      <c r="DU121" s="771"/>
      <c r="DV121" s="823">
        <v>1.3</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173</v>
      </c>
      <c r="BA122" s="228"/>
      <c r="BB122" s="228"/>
      <c r="BC122" s="228"/>
      <c r="BD122" s="228"/>
      <c r="BE122" s="228"/>
      <c r="BF122" s="228"/>
      <c r="BG122" s="228"/>
      <c r="BH122" s="228"/>
      <c r="BI122" s="228"/>
      <c r="BJ122" s="228"/>
      <c r="BK122" s="228"/>
      <c r="BL122" s="228"/>
      <c r="BM122" s="228"/>
      <c r="BN122" s="228"/>
      <c r="BO122" s="837" t="s">
        <v>446</v>
      </c>
      <c r="BP122" s="838"/>
      <c r="BQ122" s="839">
        <v>7382547</v>
      </c>
      <c r="BR122" s="840"/>
      <c r="BS122" s="840"/>
      <c r="BT122" s="840"/>
      <c r="BU122" s="840"/>
      <c r="BV122" s="840">
        <v>7558648</v>
      </c>
      <c r="BW122" s="840"/>
      <c r="BX122" s="840"/>
      <c r="BY122" s="840"/>
      <c r="BZ122" s="840"/>
      <c r="CA122" s="840">
        <v>7986005</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45648</v>
      </c>
      <c r="DH122" s="771"/>
      <c r="DI122" s="771"/>
      <c r="DJ122" s="771"/>
      <c r="DK122" s="771"/>
      <c r="DL122" s="771">
        <v>35700</v>
      </c>
      <c r="DM122" s="771"/>
      <c r="DN122" s="771"/>
      <c r="DO122" s="771"/>
      <c r="DP122" s="771"/>
      <c r="DQ122" s="771">
        <v>20474</v>
      </c>
      <c r="DR122" s="771"/>
      <c r="DS122" s="771"/>
      <c r="DT122" s="771"/>
      <c r="DU122" s="771"/>
      <c r="DV122" s="823">
        <v>0.6</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113</v>
      </c>
      <c r="AB123" s="784"/>
      <c r="AC123" s="784"/>
      <c r="AD123" s="784"/>
      <c r="AE123" s="785"/>
      <c r="AF123" s="786" t="s">
        <v>113</v>
      </c>
      <c r="AG123" s="784"/>
      <c r="AH123" s="784"/>
      <c r="AI123" s="784"/>
      <c r="AJ123" s="785"/>
      <c r="AK123" s="786" t="s">
        <v>113</v>
      </c>
      <c r="AL123" s="784"/>
      <c r="AM123" s="784"/>
      <c r="AN123" s="784"/>
      <c r="AO123" s="785"/>
      <c r="AP123" s="754" t="s">
        <v>113</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22.2</v>
      </c>
      <c r="BR123" s="832"/>
      <c r="BS123" s="832"/>
      <c r="BT123" s="832"/>
      <c r="BU123" s="832"/>
      <c r="BV123" s="832">
        <v>9.6</v>
      </c>
      <c r="BW123" s="832"/>
      <c r="BX123" s="832"/>
      <c r="BY123" s="832"/>
      <c r="BZ123" s="832"/>
      <c r="CA123" s="832">
        <v>18.100000000000001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449</v>
      </c>
      <c r="AB124" s="784"/>
      <c r="AC124" s="784"/>
      <c r="AD124" s="784"/>
      <c r="AE124" s="785"/>
      <c r="AF124" s="786" t="s">
        <v>449</v>
      </c>
      <c r="AG124" s="784"/>
      <c r="AH124" s="784"/>
      <c r="AI124" s="784"/>
      <c r="AJ124" s="785"/>
      <c r="AK124" s="786" t="s">
        <v>449</v>
      </c>
      <c r="AL124" s="784"/>
      <c r="AM124" s="784"/>
      <c r="AN124" s="784"/>
      <c r="AO124" s="785"/>
      <c r="AP124" s="754" t="s">
        <v>449</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450</v>
      </c>
      <c r="CQ124" s="829"/>
      <c r="CR124" s="829"/>
      <c r="CS124" s="829"/>
      <c r="CT124" s="829"/>
      <c r="CU124" s="829"/>
      <c r="CV124" s="829"/>
      <c r="CW124" s="829"/>
      <c r="CX124" s="829"/>
      <c r="CY124" s="829"/>
      <c r="CZ124" s="829"/>
      <c r="DA124" s="829"/>
      <c r="DB124" s="829"/>
      <c r="DC124" s="829"/>
      <c r="DD124" s="829"/>
      <c r="DE124" s="829"/>
      <c r="DF124" s="830"/>
      <c r="DG124" s="716" t="s">
        <v>449</v>
      </c>
      <c r="DH124" s="717"/>
      <c r="DI124" s="717"/>
      <c r="DJ124" s="717"/>
      <c r="DK124" s="718"/>
      <c r="DL124" s="719" t="s">
        <v>449</v>
      </c>
      <c r="DM124" s="717"/>
      <c r="DN124" s="717"/>
      <c r="DO124" s="717"/>
      <c r="DP124" s="718"/>
      <c r="DQ124" s="719" t="s">
        <v>449</v>
      </c>
      <c r="DR124" s="717"/>
      <c r="DS124" s="717"/>
      <c r="DT124" s="717"/>
      <c r="DU124" s="718"/>
      <c r="DV124" s="807" t="s">
        <v>449</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449</v>
      </c>
      <c r="AB125" s="784"/>
      <c r="AC125" s="784"/>
      <c r="AD125" s="784"/>
      <c r="AE125" s="785"/>
      <c r="AF125" s="786" t="s">
        <v>449</v>
      </c>
      <c r="AG125" s="784"/>
      <c r="AH125" s="784"/>
      <c r="AI125" s="784"/>
      <c r="AJ125" s="785"/>
      <c r="AK125" s="786" t="s">
        <v>449</v>
      </c>
      <c r="AL125" s="784"/>
      <c r="AM125" s="784"/>
      <c r="AN125" s="784"/>
      <c r="AO125" s="785"/>
      <c r="AP125" s="754" t="s">
        <v>449</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451</v>
      </c>
      <c r="CL125" s="810"/>
      <c r="CM125" s="810"/>
      <c r="CN125" s="810"/>
      <c r="CO125" s="811"/>
      <c r="CP125" s="816" t="s">
        <v>452</v>
      </c>
      <c r="CQ125" s="758"/>
      <c r="CR125" s="758"/>
      <c r="CS125" s="758"/>
      <c r="CT125" s="758"/>
      <c r="CU125" s="758"/>
      <c r="CV125" s="758"/>
      <c r="CW125" s="758"/>
      <c r="CX125" s="758"/>
      <c r="CY125" s="758"/>
      <c r="CZ125" s="758"/>
      <c r="DA125" s="758"/>
      <c r="DB125" s="758"/>
      <c r="DC125" s="758"/>
      <c r="DD125" s="758"/>
      <c r="DE125" s="758"/>
      <c r="DF125" s="759"/>
      <c r="DG125" s="799" t="s">
        <v>449</v>
      </c>
      <c r="DH125" s="800"/>
      <c r="DI125" s="800"/>
      <c r="DJ125" s="800"/>
      <c r="DK125" s="800"/>
      <c r="DL125" s="800" t="s">
        <v>449</v>
      </c>
      <c r="DM125" s="800"/>
      <c r="DN125" s="800"/>
      <c r="DO125" s="800"/>
      <c r="DP125" s="800"/>
      <c r="DQ125" s="800" t="s">
        <v>449</v>
      </c>
      <c r="DR125" s="800"/>
      <c r="DS125" s="800"/>
      <c r="DT125" s="800"/>
      <c r="DU125" s="800"/>
      <c r="DV125" s="801" t="s">
        <v>449</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449</v>
      </c>
      <c r="AB126" s="784"/>
      <c r="AC126" s="784"/>
      <c r="AD126" s="784"/>
      <c r="AE126" s="785"/>
      <c r="AF126" s="786" t="s">
        <v>449</v>
      </c>
      <c r="AG126" s="784"/>
      <c r="AH126" s="784"/>
      <c r="AI126" s="784"/>
      <c r="AJ126" s="785"/>
      <c r="AK126" s="786" t="s">
        <v>449</v>
      </c>
      <c r="AL126" s="784"/>
      <c r="AM126" s="784"/>
      <c r="AN126" s="784"/>
      <c r="AO126" s="785"/>
      <c r="AP126" s="754" t="s">
        <v>449</v>
      </c>
      <c r="AQ126" s="755"/>
      <c r="AR126" s="755"/>
      <c r="AS126" s="755"/>
      <c r="AT126" s="756"/>
      <c r="AU126" s="233"/>
      <c r="AV126" s="233"/>
      <c r="AW126" s="233"/>
      <c r="AX126" s="806" t="s">
        <v>453</v>
      </c>
      <c r="AY126" s="764"/>
      <c r="AZ126" s="764"/>
      <c r="BA126" s="764"/>
      <c r="BB126" s="764"/>
      <c r="BC126" s="764"/>
      <c r="BD126" s="764"/>
      <c r="BE126" s="765"/>
      <c r="BF126" s="763" t="s">
        <v>454</v>
      </c>
      <c r="BG126" s="764"/>
      <c r="BH126" s="764"/>
      <c r="BI126" s="764"/>
      <c r="BJ126" s="764"/>
      <c r="BK126" s="764"/>
      <c r="BL126" s="765"/>
      <c r="BM126" s="763" t="s">
        <v>455</v>
      </c>
      <c r="BN126" s="764"/>
      <c r="BO126" s="764"/>
      <c r="BP126" s="764"/>
      <c r="BQ126" s="764"/>
      <c r="BR126" s="764"/>
      <c r="BS126" s="765"/>
      <c r="BT126" s="763" t="s">
        <v>456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457</v>
      </c>
      <c r="CQ126" s="768"/>
      <c r="CR126" s="768"/>
      <c r="CS126" s="768"/>
      <c r="CT126" s="768"/>
      <c r="CU126" s="768"/>
      <c r="CV126" s="768"/>
      <c r="CW126" s="768"/>
      <c r="CX126" s="768"/>
      <c r="CY126" s="768"/>
      <c r="CZ126" s="768"/>
      <c r="DA126" s="768"/>
      <c r="DB126" s="768"/>
      <c r="DC126" s="768"/>
      <c r="DD126" s="768"/>
      <c r="DE126" s="768"/>
      <c r="DF126" s="769"/>
      <c r="DG126" s="770" t="s">
        <v>449</v>
      </c>
      <c r="DH126" s="771"/>
      <c r="DI126" s="771"/>
      <c r="DJ126" s="771"/>
      <c r="DK126" s="771"/>
      <c r="DL126" s="771" t="s">
        <v>449</v>
      </c>
      <c r="DM126" s="771"/>
      <c r="DN126" s="771"/>
      <c r="DO126" s="771"/>
      <c r="DP126" s="771"/>
      <c r="DQ126" s="771" t="s">
        <v>449</v>
      </c>
      <c r="DR126" s="771"/>
      <c r="DS126" s="771"/>
      <c r="DT126" s="771"/>
      <c r="DU126" s="771"/>
      <c r="DV126" s="823" t="s">
        <v>449</v>
      </c>
      <c r="DW126" s="823"/>
      <c r="DX126" s="823"/>
      <c r="DY126" s="823"/>
      <c r="DZ126" s="824"/>
    </row>
    <row r="127" spans="1:130" s="197" customFormat="1" ht="26.25" customHeight="1" thickBot="1">
      <c r="A127" s="867"/>
      <c r="B127" s="868"/>
      <c r="C127" s="825" t="s">
        <v>458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96436</v>
      </c>
      <c r="AB127" s="784"/>
      <c r="AC127" s="784"/>
      <c r="AD127" s="784"/>
      <c r="AE127" s="785"/>
      <c r="AF127" s="786">
        <v>94323</v>
      </c>
      <c r="AG127" s="784"/>
      <c r="AH127" s="784"/>
      <c r="AI127" s="784"/>
      <c r="AJ127" s="785"/>
      <c r="AK127" s="786">
        <v>92481</v>
      </c>
      <c r="AL127" s="784"/>
      <c r="AM127" s="784"/>
      <c r="AN127" s="784"/>
      <c r="AO127" s="785"/>
      <c r="AP127" s="754">
        <v>2.7</v>
      </c>
      <c r="AQ127" s="755"/>
      <c r="AR127" s="755"/>
      <c r="AS127" s="755"/>
      <c r="AT127" s="756"/>
      <c r="AU127" s="233"/>
      <c r="AV127" s="233"/>
      <c r="AW127" s="233"/>
      <c r="AX127" s="757" t="s">
        <v>459</v>
      </c>
      <c r="AY127" s="758"/>
      <c r="AZ127" s="758"/>
      <c r="BA127" s="758"/>
      <c r="BB127" s="758"/>
      <c r="BC127" s="758"/>
      <c r="BD127" s="758"/>
      <c r="BE127" s="759"/>
      <c r="BF127" s="760" t="s">
        <v>449</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460</v>
      </c>
      <c r="CQ127" s="752"/>
      <c r="CR127" s="752"/>
      <c r="CS127" s="752"/>
      <c r="CT127" s="752"/>
      <c r="CU127" s="752"/>
      <c r="CV127" s="752"/>
      <c r="CW127" s="752"/>
      <c r="CX127" s="752"/>
      <c r="CY127" s="752"/>
      <c r="CZ127" s="752"/>
      <c r="DA127" s="752"/>
      <c r="DB127" s="752"/>
      <c r="DC127" s="752"/>
      <c r="DD127" s="752"/>
      <c r="DE127" s="752"/>
      <c r="DF127" s="753"/>
      <c r="DG127" s="819" t="s">
        <v>449</v>
      </c>
      <c r="DH127" s="820"/>
      <c r="DI127" s="820"/>
      <c r="DJ127" s="820"/>
      <c r="DK127" s="820"/>
      <c r="DL127" s="820" t="s">
        <v>461</v>
      </c>
      <c r="DM127" s="820"/>
      <c r="DN127" s="820"/>
      <c r="DO127" s="820"/>
      <c r="DP127" s="820"/>
      <c r="DQ127" s="820" t="s">
        <v>461</v>
      </c>
      <c r="DR127" s="820"/>
      <c r="DS127" s="820"/>
      <c r="DT127" s="820"/>
      <c r="DU127" s="820"/>
      <c r="DV127" s="821" t="s">
        <v>461</v>
      </c>
      <c r="DW127" s="821"/>
      <c r="DX127" s="821"/>
      <c r="DY127" s="821"/>
      <c r="DZ127" s="822"/>
    </row>
    <row r="128" spans="1:130" s="197" customFormat="1" ht="26.25" customHeight="1">
      <c r="A128" s="795" t="s">
        <v>462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463</v>
      </c>
      <c r="X128" s="797"/>
      <c r="Y128" s="797"/>
      <c r="Z128" s="798"/>
      <c r="AA128" s="723">
        <v>9415</v>
      </c>
      <c r="AB128" s="724"/>
      <c r="AC128" s="724"/>
      <c r="AD128" s="724"/>
      <c r="AE128" s="725"/>
      <c r="AF128" s="726">
        <v>8072</v>
      </c>
      <c r="AG128" s="724"/>
      <c r="AH128" s="724"/>
      <c r="AI128" s="724"/>
      <c r="AJ128" s="725"/>
      <c r="AK128" s="726">
        <v>9077</v>
      </c>
      <c r="AL128" s="724"/>
      <c r="AM128" s="724"/>
      <c r="AN128" s="724"/>
      <c r="AO128" s="725"/>
      <c r="AP128" s="727"/>
      <c r="AQ128" s="728"/>
      <c r="AR128" s="728"/>
      <c r="AS128" s="728"/>
      <c r="AT128" s="729"/>
      <c r="AU128" s="235"/>
      <c r="AV128" s="235"/>
      <c r="AW128" s="235"/>
      <c r="AX128" s="772" t="s">
        <v>464</v>
      </c>
      <c r="AY128" s="768"/>
      <c r="AZ128" s="768"/>
      <c r="BA128" s="768"/>
      <c r="BB128" s="768"/>
      <c r="BC128" s="768"/>
      <c r="BD128" s="768"/>
      <c r="BE128" s="769"/>
      <c r="BF128" s="790" t="s">
        <v>113</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465</v>
      </c>
      <c r="X129" s="781"/>
      <c r="Y129" s="781"/>
      <c r="Z129" s="782"/>
      <c r="AA129" s="783">
        <v>3960485</v>
      </c>
      <c r="AB129" s="784"/>
      <c r="AC129" s="784"/>
      <c r="AD129" s="784"/>
      <c r="AE129" s="785"/>
      <c r="AF129" s="786">
        <v>3952518</v>
      </c>
      <c r="AG129" s="784"/>
      <c r="AH129" s="784"/>
      <c r="AI129" s="784"/>
      <c r="AJ129" s="785"/>
      <c r="AK129" s="786">
        <v>3930316</v>
      </c>
      <c r="AL129" s="784"/>
      <c r="AM129" s="784"/>
      <c r="AN129" s="784"/>
      <c r="AO129" s="785"/>
      <c r="AP129" s="787"/>
      <c r="AQ129" s="788"/>
      <c r="AR129" s="788"/>
      <c r="AS129" s="788"/>
      <c r="AT129" s="789"/>
      <c r="AU129" s="235"/>
      <c r="AV129" s="235"/>
      <c r="AW129" s="235"/>
      <c r="AX129" s="772" t="s">
        <v>466</v>
      </c>
      <c r="AY129" s="768"/>
      <c r="AZ129" s="768"/>
      <c r="BA129" s="768"/>
      <c r="BB129" s="768"/>
      <c r="BC129" s="768"/>
      <c r="BD129" s="768"/>
      <c r="BE129" s="769"/>
      <c r="BF129" s="773">
        <v>5.3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468</v>
      </c>
      <c r="X130" s="781"/>
      <c r="Y130" s="781"/>
      <c r="Z130" s="782"/>
      <c r="AA130" s="783">
        <v>480483</v>
      </c>
      <c r="AB130" s="784"/>
      <c r="AC130" s="784"/>
      <c r="AD130" s="784"/>
      <c r="AE130" s="785"/>
      <c r="AF130" s="786">
        <v>490204</v>
      </c>
      <c r="AG130" s="784"/>
      <c r="AH130" s="784"/>
      <c r="AI130" s="784"/>
      <c r="AJ130" s="785"/>
      <c r="AK130" s="786">
        <v>500352</v>
      </c>
      <c r="AL130" s="784"/>
      <c r="AM130" s="784"/>
      <c r="AN130" s="784"/>
      <c r="AO130" s="785"/>
      <c r="AP130" s="787"/>
      <c r="AQ130" s="788"/>
      <c r="AR130" s="788"/>
      <c r="AS130" s="788"/>
      <c r="AT130" s="789"/>
      <c r="AU130" s="235"/>
      <c r="AV130" s="235"/>
      <c r="AW130" s="235"/>
      <c r="AX130" s="751" t="s">
        <v>469</v>
      </c>
      <c r="AY130" s="752"/>
      <c r="AZ130" s="752"/>
      <c r="BA130" s="752"/>
      <c r="BB130" s="752"/>
      <c r="BC130" s="752"/>
      <c r="BD130" s="752"/>
      <c r="BE130" s="753"/>
      <c r="BF130" s="705">
        <v>18.100000000000001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470</v>
      </c>
      <c r="X131" s="714"/>
      <c r="Y131" s="714"/>
      <c r="Z131" s="715"/>
      <c r="AA131" s="716">
        <v>3480002</v>
      </c>
      <c r="AB131" s="717"/>
      <c r="AC131" s="717"/>
      <c r="AD131" s="717"/>
      <c r="AE131" s="718"/>
      <c r="AF131" s="719">
        <v>3462314</v>
      </c>
      <c r="AG131" s="717"/>
      <c r="AH131" s="717"/>
      <c r="AI131" s="717"/>
      <c r="AJ131" s="718"/>
      <c r="AK131" s="719">
        <v>3429964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472</v>
      </c>
      <c r="W132" s="737"/>
      <c r="X132" s="737"/>
      <c r="Y132" s="737"/>
      <c r="Z132" s="738"/>
      <c r="AA132" s="739">
        <v>6.1943642560000001</v>
      </c>
      <c r="AB132" s="740"/>
      <c r="AC132" s="740"/>
      <c r="AD132" s="740"/>
      <c r="AE132" s="741"/>
      <c r="AF132" s="742">
        <v>5.7794007130000002</v>
      </c>
      <c r="AG132" s="740"/>
      <c r="AH132" s="740"/>
      <c r="AI132" s="740"/>
      <c r="AJ132" s="741"/>
      <c r="AK132" s="742">
        <v>3.995668759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473</v>
      </c>
      <c r="W133" s="746"/>
      <c r="X133" s="746"/>
      <c r="Y133" s="746"/>
      <c r="Z133" s="747"/>
      <c r="AA133" s="748">
        <v>6.5</v>
      </c>
      <c r="AB133" s="749"/>
      <c r="AC133" s="749"/>
      <c r="AD133" s="749"/>
      <c r="AE133" s="750"/>
      <c r="AF133" s="748">
        <v>5.9</v>
      </c>
      <c r="AG133" s="749"/>
      <c r="AH133" s="749"/>
      <c r="AI133" s="749"/>
      <c r="AJ133" s="750"/>
      <c r="AK133" s="748">
        <v>5.3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AA75" sqref="AA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55"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9" t="s">
        <v>476</v>
      </c>
      <c r="L7" s="254"/>
      <c r="M7" s="255" t="s">
        <v>477</v>
      </c>
      <c r="N7" s="256"/>
    </row>
    <row r="8" spans="1:16">
      <c r="A8" s="248"/>
      <c r="B8" s="244"/>
      <c r="C8" s="244"/>
      <c r="D8" s="244"/>
      <c r="E8" s="244"/>
      <c r="F8" s="244"/>
      <c r="G8" s="257"/>
      <c r="H8" s="258"/>
      <c r="I8" s="258"/>
      <c r="J8" s="259"/>
      <c r="K8" s="1120"/>
      <c r="L8" s="260" t="s">
        <v>478</v>
      </c>
      <c r="M8" s="261" t="s">
        <v>479</v>
      </c>
      <c r="N8" s="262" t="s">
        <v>480</v>
      </c>
    </row>
    <row r="9" spans="1:16">
      <c r="A9" s="248"/>
      <c r="B9" s="244"/>
      <c r="C9" s="244"/>
      <c r="D9" s="244"/>
      <c r="E9" s="244"/>
      <c r="F9" s="244"/>
      <c r="G9" s="1133" t="s">
        <v>481</v>
      </c>
      <c r="H9" s="1134"/>
      <c r="I9" s="1134"/>
      <c r="J9" s="1135"/>
      <c r="K9" s="263">
        <v>1107520</v>
      </c>
      <c r="L9" s="264">
        <v>78581</v>
      </c>
      <c r="M9" s="265">
        <v>86227</v>
      </c>
      <c r="N9" s="266">
        <v>-8.9</v>
      </c>
    </row>
    <row r="10" spans="1:16">
      <c r="A10" s="248"/>
      <c r="B10" s="244"/>
      <c r="C10" s="244"/>
      <c r="D10" s="244"/>
      <c r="E10" s="244"/>
      <c r="F10" s="244"/>
      <c r="G10" s="1133" t="s">
        <v>482</v>
      </c>
      <c r="H10" s="1134"/>
      <c r="I10" s="1134"/>
      <c r="J10" s="1135"/>
      <c r="K10" s="267">
        <v>107196</v>
      </c>
      <c r="L10" s="268">
        <v>7606</v>
      </c>
      <c r="M10" s="269">
        <v>9547</v>
      </c>
      <c r="N10" s="270">
        <v>-20.3</v>
      </c>
    </row>
    <row r="11" spans="1:16" ht="13.5" customHeight="1">
      <c r="A11" s="248"/>
      <c r="B11" s="244"/>
      <c r="C11" s="244"/>
      <c r="D11" s="244"/>
      <c r="E11" s="244"/>
      <c r="F11" s="244"/>
      <c r="G11" s="1133" t="s">
        <v>483</v>
      </c>
      <c r="H11" s="1134"/>
      <c r="I11" s="1134"/>
      <c r="J11" s="1135"/>
      <c r="K11" s="267">
        <v>241409</v>
      </c>
      <c r="L11" s="268">
        <v>17128</v>
      </c>
      <c r="M11" s="269">
        <v>14619</v>
      </c>
      <c r="N11" s="270">
        <v>17.2</v>
      </c>
    </row>
    <row r="12" spans="1:16" ht="13.5" customHeight="1">
      <c r="A12" s="248"/>
      <c r="B12" s="244"/>
      <c r="C12" s="244"/>
      <c r="D12" s="244"/>
      <c r="E12" s="244"/>
      <c r="F12" s="244"/>
      <c r="G12" s="1133" t="s">
        <v>484</v>
      </c>
      <c r="H12" s="1134"/>
      <c r="I12" s="1134"/>
      <c r="J12" s="1135"/>
      <c r="K12" s="267" t="s">
        <v>485</v>
      </c>
      <c r="L12" s="268" t="s">
        <v>485</v>
      </c>
      <c r="M12" s="269">
        <v>715</v>
      </c>
      <c r="N12" s="270" t="s">
        <v>485</v>
      </c>
    </row>
    <row r="13" spans="1:16" ht="13.5" customHeight="1">
      <c r="A13" s="248"/>
      <c r="B13" s="244"/>
      <c r="C13" s="244"/>
      <c r="D13" s="244"/>
      <c r="E13" s="244"/>
      <c r="F13" s="244"/>
      <c r="G13" s="1133" t="s">
        <v>486</v>
      </c>
      <c r="H13" s="1134"/>
      <c r="I13" s="1134"/>
      <c r="J13" s="1135"/>
      <c r="K13" s="267" t="s">
        <v>485</v>
      </c>
      <c r="L13" s="268" t="s">
        <v>485</v>
      </c>
      <c r="M13" s="269" t="s">
        <v>485</v>
      </c>
      <c r="N13" s="270" t="s">
        <v>485</v>
      </c>
    </row>
    <row r="14" spans="1:16" ht="13.5" customHeight="1">
      <c r="A14" s="248"/>
      <c r="B14" s="244"/>
      <c r="C14" s="244"/>
      <c r="D14" s="244"/>
      <c r="E14" s="244"/>
      <c r="F14" s="244"/>
      <c r="G14" s="1133" t="s">
        <v>487</v>
      </c>
      <c r="H14" s="1134"/>
      <c r="I14" s="1134"/>
      <c r="J14" s="1135"/>
      <c r="K14" s="267">
        <v>101712</v>
      </c>
      <c r="L14" s="268">
        <v>7217</v>
      </c>
      <c r="M14" s="269">
        <v>4408</v>
      </c>
      <c r="N14" s="270">
        <v>63.7</v>
      </c>
    </row>
    <row r="15" spans="1:16" ht="13.5" customHeight="1">
      <c r="A15" s="248"/>
      <c r="B15" s="244"/>
      <c r="C15" s="244"/>
      <c r="D15" s="244"/>
      <c r="E15" s="244"/>
      <c r="F15" s="244"/>
      <c r="G15" s="1133" t="s">
        <v>488</v>
      </c>
      <c r="H15" s="1134"/>
      <c r="I15" s="1134"/>
      <c r="J15" s="1135"/>
      <c r="K15" s="267">
        <v>28744</v>
      </c>
      <c r="L15" s="268">
        <v>2039</v>
      </c>
      <c r="M15" s="269">
        <v>2514</v>
      </c>
      <c r="N15" s="270">
        <v>-18.899999999999999</v>
      </c>
    </row>
    <row r="16" spans="1:16">
      <c r="A16" s="248"/>
      <c r="B16" s="244"/>
      <c r="C16" s="244"/>
      <c r="D16" s="244"/>
      <c r="E16" s="244"/>
      <c r="F16" s="244"/>
      <c r="G16" s="1136" t="s">
        <v>489</v>
      </c>
      <c r="H16" s="1137"/>
      <c r="I16" s="1137"/>
      <c r="J16" s="1138"/>
      <c r="K16" s="268">
        <v>-132897</v>
      </c>
      <c r="L16" s="268">
        <v>-9429</v>
      </c>
      <c r="M16" s="269">
        <v>-8433</v>
      </c>
      <c r="N16" s="270">
        <v>11.8</v>
      </c>
    </row>
    <row r="17" spans="1:16">
      <c r="A17" s="248"/>
      <c r="B17" s="244"/>
      <c r="C17" s="244"/>
      <c r="D17" s="244"/>
      <c r="E17" s="244"/>
      <c r="F17" s="244"/>
      <c r="G17" s="1136" t="s">
        <v>173</v>
      </c>
      <c r="H17" s="1137"/>
      <c r="I17" s="1137"/>
      <c r="J17" s="1138"/>
      <c r="K17" s="268">
        <v>1453684</v>
      </c>
      <c r="L17" s="268">
        <v>103142</v>
      </c>
      <c r="M17" s="269">
        <v>109597</v>
      </c>
      <c r="N17" s="270">
        <v>-5.9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30" t="s">
        <v>494</v>
      </c>
      <c r="H21" s="1131"/>
      <c r="I21" s="1131"/>
      <c r="J21" s="1132"/>
      <c r="K21" s="280">
        <v>8.51</v>
      </c>
      <c r="L21" s="281">
        <v>10.18</v>
      </c>
      <c r="M21" s="282">
        <v>-1.67</v>
      </c>
      <c r="N21" s="249"/>
      <c r="O21" s="283"/>
      <c r="P21" s="279"/>
    </row>
    <row r="22" spans="1:16" s="284" customFormat="1">
      <c r="A22" s="279"/>
      <c r="B22" s="249"/>
      <c r="C22" s="249"/>
      <c r="D22" s="249"/>
      <c r="E22" s="249"/>
      <c r="F22" s="249"/>
      <c r="G22" s="1130" t="s">
        <v>495</v>
      </c>
      <c r="H22" s="1131"/>
      <c r="I22" s="1131"/>
      <c r="J22" s="1132"/>
      <c r="K22" s="285">
        <v>97.9</v>
      </c>
      <c r="L22" s="286">
        <v>96</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9" t="s">
        <v>476</v>
      </c>
      <c r="L30" s="254"/>
      <c r="M30" s="255" t="s">
        <v>477</v>
      </c>
      <c r="N30" s="256"/>
    </row>
    <row r="31" spans="1:16">
      <c r="A31" s="248"/>
      <c r="B31" s="244"/>
      <c r="C31" s="244"/>
      <c r="D31" s="244"/>
      <c r="E31" s="244"/>
      <c r="F31" s="244"/>
      <c r="G31" s="257"/>
      <c r="H31" s="258"/>
      <c r="I31" s="258"/>
      <c r="J31" s="259"/>
      <c r="K31" s="1120"/>
      <c r="L31" s="260" t="s">
        <v>478</v>
      </c>
      <c r="M31" s="261" t="s">
        <v>479</v>
      </c>
      <c r="N31" s="262" t="s">
        <v>480</v>
      </c>
    </row>
    <row r="32" spans="1:16" ht="27" customHeight="1">
      <c r="A32" s="248"/>
      <c r="B32" s="244"/>
      <c r="C32" s="244"/>
      <c r="D32" s="244"/>
      <c r="E32" s="244"/>
      <c r="F32" s="244"/>
      <c r="G32" s="1121" t="s">
        <v>498</v>
      </c>
      <c r="H32" s="1122"/>
      <c r="I32" s="1122"/>
      <c r="J32" s="1123"/>
      <c r="K32" s="294">
        <v>380163</v>
      </c>
      <c r="L32" s="294">
        <v>26973</v>
      </c>
      <c r="M32" s="295">
        <v>43270</v>
      </c>
      <c r="N32" s="296">
        <v>-37.700000000000003</v>
      </c>
    </row>
    <row r="33" spans="1:16" ht="13.5" customHeight="1">
      <c r="A33" s="248"/>
      <c r="B33" s="244"/>
      <c r="C33" s="244"/>
      <c r="D33" s="244"/>
      <c r="E33" s="244"/>
      <c r="F33" s="244"/>
      <c r="G33" s="1121" t="s">
        <v>499</v>
      </c>
      <c r="H33" s="1122"/>
      <c r="I33" s="1122"/>
      <c r="J33" s="1123"/>
      <c r="K33" s="294" t="s">
        <v>485</v>
      </c>
      <c r="L33" s="294" t="s">
        <v>485</v>
      </c>
      <c r="M33" s="295" t="s">
        <v>485</v>
      </c>
      <c r="N33" s="296" t="s">
        <v>485</v>
      </c>
    </row>
    <row r="34" spans="1:16" ht="27" customHeight="1">
      <c r="A34" s="248"/>
      <c r="B34" s="244"/>
      <c r="C34" s="244"/>
      <c r="D34" s="244"/>
      <c r="E34" s="244"/>
      <c r="F34" s="244"/>
      <c r="G34" s="1121" t="s">
        <v>500</v>
      </c>
      <c r="H34" s="1122"/>
      <c r="I34" s="1122"/>
      <c r="J34" s="1123"/>
      <c r="K34" s="294" t="s">
        <v>485</v>
      </c>
      <c r="L34" s="294" t="s">
        <v>485</v>
      </c>
      <c r="M34" s="295" t="s">
        <v>485</v>
      </c>
      <c r="N34" s="296" t="s">
        <v>485</v>
      </c>
    </row>
    <row r="35" spans="1:16" ht="27" customHeight="1">
      <c r="A35" s="248"/>
      <c r="B35" s="244"/>
      <c r="C35" s="244"/>
      <c r="D35" s="244"/>
      <c r="E35" s="244"/>
      <c r="F35" s="244"/>
      <c r="G35" s="1121" t="s">
        <v>501</v>
      </c>
      <c r="H35" s="1122"/>
      <c r="I35" s="1122"/>
      <c r="J35" s="1123"/>
      <c r="K35" s="294">
        <v>104060</v>
      </c>
      <c r="L35" s="294">
        <v>7383</v>
      </c>
      <c r="M35" s="295">
        <v>16851</v>
      </c>
      <c r="N35" s="296">
        <v>-56.2</v>
      </c>
    </row>
    <row r="36" spans="1:16" ht="27" customHeight="1">
      <c r="A36" s="248"/>
      <c r="B36" s="244"/>
      <c r="C36" s="244"/>
      <c r="D36" s="244"/>
      <c r="E36" s="244"/>
      <c r="F36" s="244"/>
      <c r="G36" s="1121" t="s">
        <v>502</v>
      </c>
      <c r="H36" s="1122"/>
      <c r="I36" s="1122"/>
      <c r="J36" s="1123"/>
      <c r="K36" s="294">
        <v>69775</v>
      </c>
      <c r="L36" s="294">
        <v>4951</v>
      </c>
      <c r="M36" s="295">
        <v>5730</v>
      </c>
      <c r="N36" s="296">
        <v>-13.6</v>
      </c>
    </row>
    <row r="37" spans="1:16" ht="13.5" customHeight="1">
      <c r="A37" s="248"/>
      <c r="B37" s="244"/>
      <c r="C37" s="244"/>
      <c r="D37" s="244"/>
      <c r="E37" s="244"/>
      <c r="F37" s="244"/>
      <c r="G37" s="1121" t="s">
        <v>503</v>
      </c>
      <c r="H37" s="1122"/>
      <c r="I37" s="1122"/>
      <c r="J37" s="1123"/>
      <c r="K37" s="294">
        <v>92481</v>
      </c>
      <c r="L37" s="294">
        <v>6562</v>
      </c>
      <c r="M37" s="295">
        <v>2166</v>
      </c>
      <c r="N37" s="296">
        <v>203</v>
      </c>
    </row>
    <row r="38" spans="1:16" ht="27" customHeight="1">
      <c r="A38" s="248"/>
      <c r="B38" s="244"/>
      <c r="C38" s="244"/>
      <c r="D38" s="244"/>
      <c r="E38" s="244"/>
      <c r="F38" s="244"/>
      <c r="G38" s="1124" t="s">
        <v>504</v>
      </c>
      <c r="H38" s="1125"/>
      <c r="I38" s="1125"/>
      <c r="J38" s="1126"/>
      <c r="K38" s="297" t="s">
        <v>485</v>
      </c>
      <c r="L38" s="297" t="s">
        <v>485</v>
      </c>
      <c r="M38" s="298">
        <v>2</v>
      </c>
      <c r="N38" s="299" t="s">
        <v>485</v>
      </c>
      <c r="O38" s="293"/>
    </row>
    <row r="39" spans="1:16">
      <c r="A39" s="248"/>
      <c r="B39" s="244"/>
      <c r="C39" s="244"/>
      <c r="D39" s="244"/>
      <c r="E39" s="244"/>
      <c r="F39" s="244"/>
      <c r="G39" s="1124" t="s">
        <v>505</v>
      </c>
      <c r="H39" s="1125"/>
      <c r="I39" s="1125"/>
      <c r="J39" s="1126"/>
      <c r="K39" s="300">
        <v>-9077</v>
      </c>
      <c r="L39" s="300">
        <v>-644</v>
      </c>
      <c r="M39" s="301">
        <v>-1352</v>
      </c>
      <c r="N39" s="302">
        <v>-52.4</v>
      </c>
      <c r="O39" s="293"/>
    </row>
    <row r="40" spans="1:16" ht="27" customHeight="1">
      <c r="A40" s="248"/>
      <c r="B40" s="244"/>
      <c r="C40" s="244"/>
      <c r="D40" s="244"/>
      <c r="E40" s="244"/>
      <c r="F40" s="244"/>
      <c r="G40" s="1121" t="s">
        <v>506</v>
      </c>
      <c r="H40" s="1122"/>
      <c r="I40" s="1122"/>
      <c r="J40" s="1123"/>
      <c r="K40" s="300">
        <v>-500352</v>
      </c>
      <c r="L40" s="300">
        <v>-35501</v>
      </c>
      <c r="M40" s="301">
        <v>-44507</v>
      </c>
      <c r="N40" s="302">
        <v>-20.2</v>
      </c>
      <c r="O40" s="293"/>
    </row>
    <row r="41" spans="1:16">
      <c r="A41" s="248"/>
      <c r="B41" s="244"/>
      <c r="C41" s="244"/>
      <c r="D41" s="244"/>
      <c r="E41" s="244"/>
      <c r="F41" s="244"/>
      <c r="G41" s="1127" t="s">
        <v>283</v>
      </c>
      <c r="H41" s="1128"/>
      <c r="I41" s="1128"/>
      <c r="J41" s="1129"/>
      <c r="K41" s="294">
        <v>137050</v>
      </c>
      <c r="L41" s="300">
        <v>9724</v>
      </c>
      <c r="M41" s="301">
        <v>22159</v>
      </c>
      <c r="N41" s="302">
        <v>-56.1</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14" t="s">
        <v>476</v>
      </c>
      <c r="J49" s="1116" t="s">
        <v>510</v>
      </c>
      <c r="K49" s="1117"/>
      <c r="L49" s="1117"/>
      <c r="M49" s="1117"/>
      <c r="N49" s="1118"/>
    </row>
    <row r="50" spans="1:14">
      <c r="A50" s="248"/>
      <c r="B50" s="244"/>
      <c r="C50" s="244"/>
      <c r="D50" s="244"/>
      <c r="E50" s="244"/>
      <c r="F50" s="244"/>
      <c r="G50" s="312"/>
      <c r="H50" s="313"/>
      <c r="I50" s="1115"/>
      <c r="J50" s="314" t="s">
        <v>511</v>
      </c>
      <c r="K50" s="315" t="s">
        <v>512</v>
      </c>
      <c r="L50" s="316" t="s">
        <v>513</v>
      </c>
      <c r="M50" s="317" t="s">
        <v>514</v>
      </c>
      <c r="N50" s="318" t="s">
        <v>515</v>
      </c>
    </row>
    <row r="51" spans="1:14">
      <c r="A51" s="248"/>
      <c r="B51" s="244"/>
      <c r="C51" s="244"/>
      <c r="D51" s="244"/>
      <c r="E51" s="244"/>
      <c r="F51" s="244"/>
      <c r="G51" s="310" t="s">
        <v>516</v>
      </c>
      <c r="H51" s="311"/>
      <c r="I51" s="319">
        <v>425334</v>
      </c>
      <c r="J51" s="320">
        <v>29717</v>
      </c>
      <c r="K51" s="321">
        <v>68.8</v>
      </c>
      <c r="L51" s="322">
        <v>71812</v>
      </c>
      <c r="M51" s="323">
        <v>25</v>
      </c>
      <c r="N51" s="324">
        <v>43.8</v>
      </c>
    </row>
    <row r="52" spans="1:14">
      <c r="A52" s="248"/>
      <c r="B52" s="244"/>
      <c r="C52" s="244"/>
      <c r="D52" s="244"/>
      <c r="E52" s="244"/>
      <c r="F52" s="244"/>
      <c r="G52" s="325"/>
      <c r="H52" s="326" t="s">
        <v>517</v>
      </c>
      <c r="I52" s="327">
        <v>298862</v>
      </c>
      <c r="J52" s="328">
        <v>20880</v>
      </c>
      <c r="K52" s="329">
        <v>32.799999999999997</v>
      </c>
      <c r="L52" s="330">
        <v>35025</v>
      </c>
      <c r="M52" s="331">
        <v>3.1</v>
      </c>
      <c r="N52" s="332">
        <v>29.7</v>
      </c>
    </row>
    <row r="53" spans="1:14">
      <c r="A53" s="248"/>
      <c r="B53" s="244"/>
      <c r="C53" s="244"/>
      <c r="D53" s="244"/>
      <c r="E53" s="244"/>
      <c r="F53" s="244"/>
      <c r="G53" s="310" t="s">
        <v>518</v>
      </c>
      <c r="H53" s="311"/>
      <c r="I53" s="319">
        <v>553933</v>
      </c>
      <c r="J53" s="320">
        <v>38987</v>
      </c>
      <c r="K53" s="321">
        <v>31.2</v>
      </c>
      <c r="L53" s="322">
        <v>72729</v>
      </c>
      <c r="M53" s="323">
        <v>1.3</v>
      </c>
      <c r="N53" s="324">
        <v>29.9</v>
      </c>
    </row>
    <row r="54" spans="1:14">
      <c r="A54" s="248"/>
      <c r="B54" s="244"/>
      <c r="C54" s="244"/>
      <c r="D54" s="244"/>
      <c r="E54" s="244"/>
      <c r="F54" s="244"/>
      <c r="G54" s="325"/>
      <c r="H54" s="326" t="s">
        <v>517</v>
      </c>
      <c r="I54" s="327">
        <v>200172</v>
      </c>
      <c r="J54" s="328">
        <v>14089</v>
      </c>
      <c r="K54" s="329">
        <v>-32.5</v>
      </c>
      <c r="L54" s="330">
        <v>36291</v>
      </c>
      <c r="M54" s="331">
        <v>3.6</v>
      </c>
      <c r="N54" s="332">
        <v>-36.1</v>
      </c>
    </row>
    <row r="55" spans="1:14">
      <c r="A55" s="248"/>
      <c r="B55" s="244"/>
      <c r="C55" s="244"/>
      <c r="D55" s="244"/>
      <c r="E55" s="244"/>
      <c r="F55" s="244"/>
      <c r="G55" s="310" t="s">
        <v>519</v>
      </c>
      <c r="H55" s="311"/>
      <c r="I55" s="319">
        <v>265795</v>
      </c>
      <c r="J55" s="320">
        <v>18525</v>
      </c>
      <c r="K55" s="321">
        <v>-52.5</v>
      </c>
      <c r="L55" s="322">
        <v>70317</v>
      </c>
      <c r="M55" s="323">
        <v>-3.3</v>
      </c>
      <c r="N55" s="324">
        <v>-49.2</v>
      </c>
    </row>
    <row r="56" spans="1:14">
      <c r="A56" s="248"/>
      <c r="B56" s="244"/>
      <c r="C56" s="244"/>
      <c r="D56" s="244"/>
      <c r="E56" s="244"/>
      <c r="F56" s="244"/>
      <c r="G56" s="325"/>
      <c r="H56" s="326" t="s">
        <v>517</v>
      </c>
      <c r="I56" s="327">
        <v>235458</v>
      </c>
      <c r="J56" s="328">
        <v>16411</v>
      </c>
      <c r="K56" s="329">
        <v>16.5</v>
      </c>
      <c r="L56" s="330">
        <v>35725</v>
      </c>
      <c r="M56" s="331">
        <v>-1.6</v>
      </c>
      <c r="N56" s="332">
        <v>18.100000000000001</v>
      </c>
    </row>
    <row r="57" spans="1:14">
      <c r="A57" s="248"/>
      <c r="B57" s="244"/>
      <c r="C57" s="244"/>
      <c r="D57" s="244"/>
      <c r="E57" s="244"/>
      <c r="F57" s="244"/>
      <c r="G57" s="310" t="s">
        <v>520</v>
      </c>
      <c r="H57" s="311"/>
      <c r="I57" s="319">
        <v>941397</v>
      </c>
      <c r="J57" s="320">
        <v>65929</v>
      </c>
      <c r="K57" s="321">
        <v>255.9</v>
      </c>
      <c r="L57" s="322">
        <v>105751</v>
      </c>
      <c r="M57" s="323">
        <v>50.4</v>
      </c>
      <c r="N57" s="324">
        <v>205.5</v>
      </c>
    </row>
    <row r="58" spans="1:14">
      <c r="A58" s="248"/>
      <c r="B58" s="244"/>
      <c r="C58" s="244"/>
      <c r="D58" s="244"/>
      <c r="E58" s="244"/>
      <c r="F58" s="244"/>
      <c r="G58" s="325"/>
      <c r="H58" s="326" t="s">
        <v>517</v>
      </c>
      <c r="I58" s="327">
        <v>344782</v>
      </c>
      <c r="J58" s="328">
        <v>24146</v>
      </c>
      <c r="K58" s="329">
        <v>47.1</v>
      </c>
      <c r="L58" s="330">
        <v>49969</v>
      </c>
      <c r="M58" s="331">
        <v>39.9</v>
      </c>
      <c r="N58" s="332">
        <v>7.2</v>
      </c>
    </row>
    <row r="59" spans="1:14">
      <c r="A59" s="248"/>
      <c r="B59" s="244"/>
      <c r="C59" s="244"/>
      <c r="D59" s="244"/>
      <c r="E59" s="244"/>
      <c r="F59" s="244"/>
      <c r="G59" s="310" t="s">
        <v>521</v>
      </c>
      <c r="H59" s="311"/>
      <c r="I59" s="319">
        <v>1402479</v>
      </c>
      <c r="J59" s="320">
        <v>99509</v>
      </c>
      <c r="K59" s="321">
        <v>50.9</v>
      </c>
      <c r="L59" s="322">
        <v>158564</v>
      </c>
      <c r="M59" s="323">
        <v>49.9</v>
      </c>
      <c r="N59" s="324">
        <v>1</v>
      </c>
    </row>
    <row r="60" spans="1:14">
      <c r="A60" s="248"/>
      <c r="B60" s="244"/>
      <c r="C60" s="244"/>
      <c r="D60" s="244"/>
      <c r="E60" s="244"/>
      <c r="F60" s="244"/>
      <c r="G60" s="325"/>
      <c r="H60" s="326" t="s">
        <v>517</v>
      </c>
      <c r="I60" s="333">
        <v>623974</v>
      </c>
      <c r="J60" s="328">
        <v>44272</v>
      </c>
      <c r="K60" s="329">
        <v>83.4</v>
      </c>
      <c r="L60" s="330">
        <v>48412</v>
      </c>
      <c r="M60" s="331">
        <v>-3.1</v>
      </c>
      <c r="N60" s="332">
        <v>86.5</v>
      </c>
    </row>
    <row r="61" spans="1:14">
      <c r="A61" s="248"/>
      <c r="B61" s="244"/>
      <c r="C61" s="244"/>
      <c r="D61" s="244"/>
      <c r="E61" s="244"/>
      <c r="F61" s="244"/>
      <c r="G61" s="310" t="s">
        <v>522</v>
      </c>
      <c r="H61" s="334"/>
      <c r="I61" s="335">
        <v>717788</v>
      </c>
      <c r="J61" s="336">
        <v>50533</v>
      </c>
      <c r="K61" s="337">
        <v>70.900000000000006</v>
      </c>
      <c r="L61" s="338">
        <v>95835</v>
      </c>
      <c r="M61" s="339">
        <v>24.7</v>
      </c>
      <c r="N61" s="324">
        <v>46.2</v>
      </c>
    </row>
    <row r="62" spans="1:14">
      <c r="A62" s="248"/>
      <c r="B62" s="244"/>
      <c r="C62" s="244"/>
      <c r="D62" s="244"/>
      <c r="E62" s="244"/>
      <c r="F62" s="244"/>
      <c r="G62" s="325"/>
      <c r="H62" s="326" t="s">
        <v>517</v>
      </c>
      <c r="I62" s="327">
        <v>340650</v>
      </c>
      <c r="J62" s="328">
        <v>23960</v>
      </c>
      <c r="K62" s="329">
        <v>29.5</v>
      </c>
      <c r="L62" s="330">
        <v>41084</v>
      </c>
      <c r="M62" s="331">
        <v>8.4</v>
      </c>
      <c r="N62" s="332">
        <v>21.1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9" t="s">
        <v>3</v>
      </c>
      <c r="D47" s="1139"/>
      <c r="E47" s="1140"/>
      <c r="F47" s="11">
        <v>16.7</v>
      </c>
      <c r="G47" s="12">
        <v>22.4</v>
      </c>
      <c r="H47" s="12">
        <v>31.46</v>
      </c>
      <c r="I47" s="12">
        <v>22.39</v>
      </c>
      <c r="J47" s="13">
        <v>24.35</v>
      </c>
    </row>
    <row r="48" spans="2:10" ht="57.75" customHeight="1">
      <c r="B48" s="14"/>
      <c r="C48" s="1141" t="s">
        <v>4</v>
      </c>
      <c r="D48" s="1141"/>
      <c r="E48" s="1142"/>
      <c r="F48" s="15">
        <v>13.93</v>
      </c>
      <c r="G48" s="16">
        <v>14.77</v>
      </c>
      <c r="H48" s="16">
        <v>9.98</v>
      </c>
      <c r="I48" s="16">
        <v>10.59</v>
      </c>
      <c r="J48" s="17">
        <v>12.14</v>
      </c>
    </row>
    <row r="49" spans="2:10" ht="57.75" customHeight="1" thickBot="1">
      <c r="B49" s="18"/>
      <c r="C49" s="1143" t="s">
        <v>5</v>
      </c>
      <c r="D49" s="1143"/>
      <c r="E49" s="1144"/>
      <c r="F49" s="19">
        <v>12.85</v>
      </c>
      <c r="G49" s="20">
        <v>9.81</v>
      </c>
      <c r="H49" s="20">
        <v>4.0199999999999996</v>
      </c>
      <c r="I49" s="20" t="s">
        <v>529</v>
      </c>
      <c r="J49" s="21">
        <v>3.32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51" t="s">
        <v>530</v>
      </c>
      <c r="D34" s="1151"/>
      <c r="E34" s="1152"/>
      <c r="F34" s="32">
        <v>13.88</v>
      </c>
      <c r="G34" s="33">
        <v>14.71</v>
      </c>
      <c r="H34" s="33">
        <v>9.93</v>
      </c>
      <c r="I34" s="33">
        <v>10.56</v>
      </c>
      <c r="J34" s="34">
        <v>12.08</v>
      </c>
      <c r="K34" s="22"/>
      <c r="L34" s="22"/>
      <c r="M34" s="22"/>
      <c r="N34" s="22"/>
      <c r="O34" s="22"/>
      <c r="P34" s="22"/>
    </row>
    <row r="35" spans="1:16" ht="39" customHeight="1">
      <c r="A35" s="22"/>
      <c r="B35" s="35"/>
      <c r="C35" s="1145" t="s">
        <v>531</v>
      </c>
      <c r="D35" s="1146"/>
      <c r="E35" s="1147"/>
      <c r="F35" s="36">
        <v>6.68</v>
      </c>
      <c r="G35" s="37">
        <v>7.43</v>
      </c>
      <c r="H35" s="37">
        <v>6.86</v>
      </c>
      <c r="I35" s="37">
        <v>7.23</v>
      </c>
      <c r="J35" s="38">
        <v>6.03</v>
      </c>
      <c r="K35" s="22"/>
      <c r="L35" s="22"/>
      <c r="M35" s="22"/>
      <c r="N35" s="22"/>
      <c r="O35" s="22"/>
      <c r="P35" s="22"/>
    </row>
    <row r="36" spans="1:16" ht="39" customHeight="1">
      <c r="A36" s="22"/>
      <c r="B36" s="35"/>
      <c r="C36" s="1145" t="s">
        <v>532</v>
      </c>
      <c r="D36" s="1146"/>
      <c r="E36" s="1147"/>
      <c r="F36" s="36">
        <v>2.5299999999999998</v>
      </c>
      <c r="G36" s="37">
        <v>3.65</v>
      </c>
      <c r="H36" s="37">
        <v>2.97</v>
      </c>
      <c r="I36" s="37">
        <v>4.0199999999999996</v>
      </c>
      <c r="J36" s="38">
        <v>3.9</v>
      </c>
      <c r="K36" s="22"/>
      <c r="L36" s="22"/>
      <c r="M36" s="22"/>
      <c r="N36" s="22"/>
      <c r="O36" s="22"/>
      <c r="P36" s="22"/>
    </row>
    <row r="37" spans="1:16" ht="39" customHeight="1">
      <c r="A37" s="22"/>
      <c r="B37" s="35"/>
      <c r="C37" s="1145" t="s">
        <v>533</v>
      </c>
      <c r="D37" s="1146"/>
      <c r="E37" s="1147"/>
      <c r="F37" s="36">
        <v>0.55000000000000004</v>
      </c>
      <c r="G37" s="37">
        <v>0.49</v>
      </c>
      <c r="H37" s="37">
        <v>0.69</v>
      </c>
      <c r="I37" s="37">
        <v>0.44</v>
      </c>
      <c r="J37" s="38">
        <v>0.63</v>
      </c>
      <c r="K37" s="22"/>
      <c r="L37" s="22"/>
      <c r="M37" s="22"/>
      <c r="N37" s="22"/>
      <c r="O37" s="22"/>
      <c r="P37" s="22"/>
    </row>
    <row r="38" spans="1:16" ht="39" customHeight="1">
      <c r="A38" s="22"/>
      <c r="B38" s="35"/>
      <c r="C38" s="1145" t="s">
        <v>534</v>
      </c>
      <c r="D38" s="1146"/>
      <c r="E38" s="1147"/>
      <c r="F38" s="36">
        <v>0.17</v>
      </c>
      <c r="G38" s="37">
        <v>0.19</v>
      </c>
      <c r="H38" s="37">
        <v>0.15</v>
      </c>
      <c r="I38" s="37">
        <v>0.24</v>
      </c>
      <c r="J38" s="38">
        <v>0.33</v>
      </c>
      <c r="K38" s="22"/>
      <c r="L38" s="22"/>
      <c r="M38" s="22"/>
      <c r="N38" s="22"/>
      <c r="O38" s="22"/>
      <c r="P38" s="22"/>
    </row>
    <row r="39" spans="1:16" ht="39" customHeight="1">
      <c r="A39" s="22"/>
      <c r="B39" s="35"/>
      <c r="C39" s="1145" t="s">
        <v>535</v>
      </c>
      <c r="D39" s="1146"/>
      <c r="E39" s="1147"/>
      <c r="F39" s="36">
        <v>0.03</v>
      </c>
      <c r="G39" s="37">
        <v>0.04</v>
      </c>
      <c r="H39" s="37">
        <v>0.01</v>
      </c>
      <c r="I39" s="37">
        <v>0.01</v>
      </c>
      <c r="J39" s="38">
        <v>0.03</v>
      </c>
      <c r="K39" s="22"/>
      <c r="L39" s="22"/>
      <c r="M39" s="22"/>
      <c r="N39" s="22"/>
      <c r="O39" s="22"/>
      <c r="P39" s="22"/>
    </row>
    <row r="40" spans="1:16" ht="39" customHeight="1">
      <c r="A40" s="22"/>
      <c r="B40" s="35"/>
      <c r="C40" s="1145" t="s">
        <v>536</v>
      </c>
      <c r="D40" s="1146"/>
      <c r="E40" s="1147"/>
      <c r="F40" s="36">
        <v>0.04</v>
      </c>
      <c r="G40" s="37">
        <v>0.06</v>
      </c>
      <c r="H40" s="37">
        <v>0.7</v>
      </c>
      <c r="I40" s="37">
        <v>0.1</v>
      </c>
      <c r="J40" s="38">
        <v>0.03</v>
      </c>
      <c r="K40" s="22"/>
      <c r="L40" s="22"/>
      <c r="M40" s="22"/>
      <c r="N40" s="22"/>
      <c r="O40" s="22"/>
      <c r="P40" s="22"/>
    </row>
    <row r="41" spans="1:16" ht="39" customHeight="1">
      <c r="A41" s="22"/>
      <c r="B41" s="35"/>
      <c r="C41" s="1145" t="s">
        <v>537</v>
      </c>
      <c r="D41" s="1146"/>
      <c r="E41" s="1147"/>
      <c r="F41" s="36">
        <v>0</v>
      </c>
      <c r="G41" s="37">
        <v>0</v>
      </c>
      <c r="H41" s="37">
        <v>0.02</v>
      </c>
      <c r="I41" s="37">
        <v>0</v>
      </c>
      <c r="J41" s="38">
        <v>0.01</v>
      </c>
      <c r="K41" s="22"/>
      <c r="L41" s="22"/>
      <c r="M41" s="22"/>
      <c r="N41" s="22"/>
      <c r="O41" s="22"/>
      <c r="P41" s="22"/>
    </row>
    <row r="42" spans="1:16" ht="39" customHeight="1">
      <c r="A42" s="22"/>
      <c r="B42" s="39"/>
      <c r="C42" s="1145" t="s">
        <v>538</v>
      </c>
      <c r="D42" s="1146"/>
      <c r="E42" s="1147"/>
      <c r="F42" s="36" t="s">
        <v>485</v>
      </c>
      <c r="G42" s="37" t="s">
        <v>485</v>
      </c>
      <c r="H42" s="37" t="s">
        <v>485</v>
      </c>
      <c r="I42" s="37" t="s">
        <v>485</v>
      </c>
      <c r="J42" s="38" t="s">
        <v>485</v>
      </c>
      <c r="K42" s="22"/>
      <c r="L42" s="22"/>
      <c r="M42" s="22"/>
      <c r="N42" s="22"/>
      <c r="O42" s="22"/>
      <c r="P42" s="22"/>
    </row>
    <row r="43" spans="1:16" ht="39" customHeight="1" thickBot="1">
      <c r="A43" s="22"/>
      <c r="B43" s="40"/>
      <c r="C43" s="1148" t="s">
        <v>539</v>
      </c>
      <c r="D43" s="1149"/>
      <c r="E43" s="1150"/>
      <c r="F43" s="41">
        <v>0.01</v>
      </c>
      <c r="G43" s="42">
        <v>0</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61" t="s">
        <v>11</v>
      </c>
      <c r="C45" s="1162"/>
      <c r="D45" s="58"/>
      <c r="E45" s="1167" t="s">
        <v>12</v>
      </c>
      <c r="F45" s="1167"/>
      <c r="G45" s="1167"/>
      <c r="H45" s="1167"/>
      <c r="I45" s="1167"/>
      <c r="J45" s="1168"/>
      <c r="K45" s="59">
        <v>419</v>
      </c>
      <c r="L45" s="60">
        <v>364</v>
      </c>
      <c r="M45" s="60">
        <v>355</v>
      </c>
      <c r="N45" s="60">
        <v>364</v>
      </c>
      <c r="O45" s="61">
        <v>380</v>
      </c>
      <c r="P45" s="48"/>
      <c r="Q45" s="48"/>
      <c r="R45" s="48"/>
      <c r="S45" s="48"/>
      <c r="T45" s="48"/>
      <c r="U45" s="48"/>
    </row>
    <row r="46" spans="1:21" ht="30.75" customHeight="1">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c r="A48" s="48"/>
      <c r="B48" s="1163"/>
      <c r="C48" s="1164"/>
      <c r="D48" s="62"/>
      <c r="E48" s="1155" t="s">
        <v>15</v>
      </c>
      <c r="F48" s="1155"/>
      <c r="G48" s="1155"/>
      <c r="H48" s="1155"/>
      <c r="I48" s="1155"/>
      <c r="J48" s="1156"/>
      <c r="K48" s="63">
        <v>59</v>
      </c>
      <c r="L48" s="64">
        <v>70</v>
      </c>
      <c r="M48" s="64">
        <v>91</v>
      </c>
      <c r="N48" s="64">
        <v>94</v>
      </c>
      <c r="O48" s="65">
        <v>104</v>
      </c>
      <c r="P48" s="48"/>
      <c r="Q48" s="48"/>
      <c r="R48" s="48"/>
      <c r="S48" s="48"/>
      <c r="T48" s="48"/>
      <c r="U48" s="48"/>
    </row>
    <row r="49" spans="1:21" ht="30.75" customHeight="1">
      <c r="A49" s="48"/>
      <c r="B49" s="1163"/>
      <c r="C49" s="1164"/>
      <c r="D49" s="62"/>
      <c r="E49" s="1155" t="s">
        <v>16</v>
      </c>
      <c r="F49" s="1155"/>
      <c r="G49" s="1155"/>
      <c r="H49" s="1155"/>
      <c r="I49" s="1155"/>
      <c r="J49" s="1156"/>
      <c r="K49" s="63">
        <v>168</v>
      </c>
      <c r="L49" s="64">
        <v>158</v>
      </c>
      <c r="M49" s="64">
        <v>163</v>
      </c>
      <c r="N49" s="64">
        <v>147</v>
      </c>
      <c r="O49" s="65">
        <v>70</v>
      </c>
      <c r="P49" s="48"/>
      <c r="Q49" s="48"/>
      <c r="R49" s="48"/>
      <c r="S49" s="48"/>
      <c r="T49" s="48"/>
      <c r="U49" s="48"/>
    </row>
    <row r="50" spans="1:21" ht="30.75" customHeight="1">
      <c r="A50" s="48"/>
      <c r="B50" s="1163"/>
      <c r="C50" s="1164"/>
      <c r="D50" s="62"/>
      <c r="E50" s="1155" t="s">
        <v>17</v>
      </c>
      <c r="F50" s="1155"/>
      <c r="G50" s="1155"/>
      <c r="H50" s="1155"/>
      <c r="I50" s="1155"/>
      <c r="J50" s="1156"/>
      <c r="K50" s="63">
        <v>100</v>
      </c>
      <c r="L50" s="64">
        <v>98</v>
      </c>
      <c r="M50" s="64">
        <v>96</v>
      </c>
      <c r="N50" s="64">
        <v>94</v>
      </c>
      <c r="O50" s="65">
        <v>92</v>
      </c>
      <c r="P50" s="48"/>
      <c r="Q50" s="48"/>
      <c r="R50" s="48"/>
      <c r="S50" s="48"/>
      <c r="T50" s="48"/>
      <c r="U50" s="48"/>
    </row>
    <row r="51" spans="1:21" ht="30.75" customHeight="1">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c r="A52" s="48"/>
      <c r="B52" s="1153" t="s">
        <v>19</v>
      </c>
      <c r="C52" s="1154"/>
      <c r="D52" s="66"/>
      <c r="E52" s="1155" t="s">
        <v>20</v>
      </c>
      <c r="F52" s="1155"/>
      <c r="G52" s="1155"/>
      <c r="H52" s="1155"/>
      <c r="I52" s="1155"/>
      <c r="J52" s="1156"/>
      <c r="K52" s="63">
        <v>464</v>
      </c>
      <c r="L52" s="64">
        <v>483</v>
      </c>
      <c r="M52" s="64">
        <v>489</v>
      </c>
      <c r="N52" s="64">
        <v>497</v>
      </c>
      <c r="O52" s="65">
        <v>509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282</v>
      </c>
      <c r="L53" s="69">
        <v>207</v>
      </c>
      <c r="M53" s="69">
        <v>216</v>
      </c>
      <c r="N53" s="69">
        <v>202</v>
      </c>
      <c r="O53" s="70">
        <v>137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2016-04-14T10:01:53Z</cp:lastPrinted>
  <dcterms:created xsi:type="dcterms:W3CDTF">2016-02-15T01:01:11Z</dcterms:created>
  <dcterms:modified xsi:type="dcterms:W3CDTF">2016-04-25T05:37:54Z</dcterms:modified>
  <cp:category/>
</cp:coreProperties>
</file>