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30" windowHeight="6885" activeTab="0"/>
  </bookViews>
  <sheets>
    <sheet name="58.決算" sheetId="1" r:id="rId1"/>
    <sheet name="59.財政指標・予算" sheetId="2" r:id="rId2"/>
    <sheet name="60都道府県職員" sheetId="3" r:id="rId3"/>
  </sheets>
  <definedNames>
    <definedName name="_xlnm.Print_Area" localSheetId="1">'59.財政指標・予算'!$A$1:$M$68</definedName>
    <definedName name="_xlnm.Print_Area" localSheetId="2">'60都道府県職員'!$A$1:$M$68</definedName>
  </definedNames>
  <calcPr fullCalcOnLoad="1"/>
</workbook>
</file>

<file path=xl/sharedStrings.xml><?xml version="1.0" encoding="utf-8"?>
<sst xmlns="http://schemas.openxmlformats.org/spreadsheetml/2006/main" count="222" uniqueCount="85">
  <si>
    <t xml:space="preserve"> 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</si>
  <si>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</si>
  <si>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</si>
  <si>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</si>
  <si>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</si>
  <si>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</si>
  <si>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</si>
  <si>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</si>
  <si>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</si>
  <si>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</si>
  <si>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</si>
  <si>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</si>
  <si>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</si>
  <si>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</si>
  <si>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</si>
  <si>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</si>
  <si>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</si>
  <si>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</si>
  <si>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</si>
  <si>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</si>
  <si>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</si>
  <si>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</si>
  <si>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</si>
  <si>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</si>
  <si>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</si>
  <si>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</si>
  <si>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</si>
  <si>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</si>
  <si>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</si>
  <si>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</si>
  <si>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</si>
  <si>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</si>
  <si>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</si>
  <si>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</si>
  <si>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</si>
  <si>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</si>
  <si>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</si>
  <si>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</si>
  <si>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</si>
  <si>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</si>
  <si>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</si>
  <si>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</si>
  <si>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</si>
  <si>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</si>
  <si>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</si>
  <si>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</si>
  <si>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</si>
  <si>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</si>
  <si>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</si>
  <si>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</si>
  <si>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</si>
  <si>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</si>
  <si>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人</t>
  </si>
  <si>
    <t>％</t>
  </si>
  <si>
    <t>-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</si>
  <si>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</si>
  <si>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</si>
  <si>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</si>
  <si>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</si>
  <si>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</si>
  <si>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</si>
  <si>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</si>
  <si>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</si>
  <si>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</si>
  <si>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</si>
  <si>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</si>
  <si>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</si>
  <si>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</si>
  <si>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</si>
  <si>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職員数
（教育部門）</t>
  </si>
  <si>
    <t>職員数
（警察部門）</t>
  </si>
  <si>
    <t>普通会計決算額
（歳入）</t>
  </si>
  <si>
    <t>毎年
毎年</t>
  </si>
  <si>
    <t>毎年
毎年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</si>
  <si>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</si>
  <si>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６０　都道府県職員</t>
  </si>
  <si>
    <t>５９　財政指標・予算</t>
  </si>
  <si>
    <t>５８　決算</t>
  </si>
  <si>
    <t>県民1万人当たり
職員数
（一般行政部門）</t>
  </si>
  <si>
    <t>＊1,3,4 「地方公共団体定員管理調査結果」総務省HP
＊2　   県改革推進課</t>
  </si>
  <si>
    <t>平成25年度
平成27年度</t>
  </si>
  <si>
    <t>＊1～3 「都道府県決算状況調」総務省HP
＊4     総務省HP</t>
  </si>
  <si>
    <t>平成27年4月1日
平成27年4月1日</t>
  </si>
  <si>
    <t>平成25年度
平成25年度</t>
  </si>
  <si>
    <t>＊1～4 「都道府県決算状況調」総務省HP
＊2      「都道府県決算状況調」「都道府県財政指数表」総務省HP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</si>
</sst>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  <numFmt numFmtId="215" formatCode="####\ ###\ ##0"/>
    <numFmt numFmtId="216" formatCode="#\ ###\ ###\ ##0"/>
    <numFmt numFmtId="217" formatCode="###\ ###\ ###\ ##0"/>
    <numFmt numFmtId="218" formatCode="###\ ###\ ##0,"/>
    <numFmt numFmtId="219" formatCode="#\ ###\ ###\ ##0,"/>
    <numFmt numFmtId="220" formatCode="0.00000E+00"/>
    <numFmt numFmtId="221" formatCode="0.00000_ "/>
    <numFmt numFmtId="222" formatCode="0.00000;[Red]0.00000"/>
    <numFmt numFmtId="223" formatCode="0.0_);\(0.0\)"/>
    <numFmt numFmtId="224" formatCode="#,###,##0.0;&quot; -&quot;###,##0.0"/>
    <numFmt numFmtId="225" formatCode="\ ###,##0.0;&quot;-&quot;###,##0.0"/>
    <numFmt numFmtId="226" formatCode="0_ "/>
  </numFmts>
  <fonts count="5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3" fontId="11" fillId="0" borderId="12" xfId="64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1" fillId="0" borderId="0" xfId="0" applyFont="1" applyAlignment="1">
      <alignment/>
    </xf>
    <xf numFmtId="178" fontId="0" fillId="0" borderId="12" xfId="64" applyNumberFormat="1" applyFont="1" applyFill="1" applyBorder="1" applyAlignment="1">
      <alignment horizontal="right"/>
      <protection/>
    </xf>
    <xf numFmtId="178" fontId="6" fillId="0" borderId="10" xfId="64" applyNumberFormat="1" applyFont="1" applyFill="1" applyBorder="1" applyAlignment="1">
      <alignment horizontal="center"/>
      <protection/>
    </xf>
    <xf numFmtId="178" fontId="14" fillId="0" borderId="13" xfId="64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/>
    </xf>
    <xf numFmtId="178" fontId="0" fillId="0" borderId="12" xfId="64" applyNumberFormat="1" applyFont="1" applyFill="1" applyBorder="1" applyAlignment="1">
      <alignment horizontal="center"/>
      <protection/>
    </xf>
    <xf numFmtId="178" fontId="0" fillId="0" borderId="10" xfId="64" applyNumberFormat="1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distributed" vertical="top"/>
      <protection/>
    </xf>
    <xf numFmtId="178" fontId="6" fillId="0" borderId="13" xfId="64" applyNumberFormat="1" applyFont="1" applyFill="1" applyBorder="1" applyAlignment="1">
      <alignment horizontal="center"/>
      <protection/>
    </xf>
    <xf numFmtId="178" fontId="6" fillId="0" borderId="14" xfId="64" applyNumberFormat="1" applyFont="1" applyFill="1" applyBorder="1" applyAlignment="1">
      <alignment horizontal="center"/>
      <protection/>
    </xf>
    <xf numFmtId="0" fontId="8" fillId="33" borderId="15" xfId="63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/>
    </xf>
    <xf numFmtId="183" fontId="0" fillId="0" borderId="12" xfId="64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18" fontId="0" fillId="0" borderId="0" xfId="0" applyNumberFormat="1" applyFont="1" applyBorder="1" applyAlignment="1">
      <alignment/>
    </xf>
    <xf numFmtId="218" fontId="8" fillId="33" borderId="0" xfId="0" applyNumberFormat="1" applyFont="1" applyFill="1" applyBorder="1" applyAlignment="1">
      <alignment/>
    </xf>
    <xf numFmtId="218" fontId="0" fillId="0" borderId="20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20" fontId="7" fillId="0" borderId="2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7" fontId="0" fillId="0" borderId="2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2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distributed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3" applyFont="1" applyFill="1" applyBorder="1" applyAlignment="1">
      <alignment horizontal="distributed" vertical="top"/>
      <protection/>
    </xf>
    <xf numFmtId="0" fontId="0" fillId="34" borderId="28" xfId="0" applyFont="1" applyFill="1" applyBorder="1" applyAlignment="1">
      <alignment/>
    </xf>
    <xf numFmtId="0" fontId="0" fillId="34" borderId="15" xfId="0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23" fontId="0" fillId="0" borderId="0" xfId="0" applyNumberFormat="1" applyFont="1" applyBorder="1" applyAlignment="1">
      <alignment horizontal="right"/>
    </xf>
    <xf numFmtId="0" fontId="54" fillId="0" borderId="11" xfId="0" applyFont="1" applyBorder="1" applyAlignment="1">
      <alignment horizontal="distributed"/>
    </xf>
    <xf numFmtId="0" fontId="54" fillId="0" borderId="11" xfId="63" applyFont="1" applyFill="1" applyBorder="1" applyAlignment="1">
      <alignment horizontal="distributed" vertical="top"/>
      <protection/>
    </xf>
    <xf numFmtId="0" fontId="55" fillId="33" borderId="11" xfId="63" applyFont="1" applyFill="1" applyBorder="1" applyAlignment="1">
      <alignment horizontal="distributed" vertical="top"/>
      <protection/>
    </xf>
    <xf numFmtId="178" fontId="0" fillId="0" borderId="12" xfId="64" applyNumberFormat="1" applyFont="1" applyFill="1" applyBorder="1" applyAlignment="1">
      <alignment horizontal="center"/>
      <protection/>
    </xf>
    <xf numFmtId="178" fontId="0" fillId="0" borderId="12" xfId="64" applyNumberFormat="1" applyFont="1" applyFill="1" applyBorder="1" applyAlignment="1" quotePrefix="1">
      <alignment horizontal="right"/>
      <protection/>
    </xf>
    <xf numFmtId="178" fontId="0" fillId="0" borderId="12" xfId="64" applyNumberFormat="1" applyFont="1" applyFill="1" applyBorder="1" applyAlignment="1">
      <alignment horizontal="right"/>
      <protection/>
    </xf>
    <xf numFmtId="178" fontId="8" fillId="33" borderId="12" xfId="64" applyNumberFormat="1" applyFont="1" applyFill="1" applyBorder="1" applyAlignment="1" quotePrefix="1">
      <alignment horizontal="right"/>
      <protection/>
    </xf>
    <xf numFmtId="178" fontId="0" fillId="0" borderId="12" xfId="62" applyNumberFormat="1" applyFont="1" applyFill="1" applyBorder="1" applyAlignment="1" quotePrefix="1">
      <alignment horizontal="right"/>
      <protection/>
    </xf>
    <xf numFmtId="178" fontId="0" fillId="0" borderId="12" xfId="62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center"/>
    </xf>
    <xf numFmtId="191" fontId="0" fillId="0" borderId="12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210" fontId="0" fillId="0" borderId="0" xfId="0" applyNumberFormat="1" applyFont="1" applyFill="1" applyBorder="1" applyAlignment="1">
      <alignment/>
    </xf>
    <xf numFmtId="0" fontId="0" fillId="34" borderId="15" xfId="63" applyFont="1" applyFill="1" applyBorder="1" applyAlignment="1">
      <alignment horizontal="distributed" vertical="top"/>
      <protection/>
    </xf>
    <xf numFmtId="0" fontId="0" fillId="0" borderId="23" xfId="0" applyFill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right" wrapText="1"/>
      <protection locked="0"/>
    </xf>
    <xf numFmtId="214" fontId="0" fillId="0" borderId="23" xfId="0" applyNumberFormat="1" applyFont="1" applyFill="1" applyBorder="1" applyAlignment="1">
      <alignment horizontal="right" wrapText="1"/>
    </xf>
    <xf numFmtId="221" fontId="0" fillId="0" borderId="12" xfId="0" applyNumberFormat="1" applyFont="1" applyBorder="1" applyAlignment="1">
      <alignment horizontal="right"/>
    </xf>
    <xf numFmtId="0" fontId="8" fillId="35" borderId="11" xfId="63" applyFont="1" applyFill="1" applyBorder="1" applyAlignment="1">
      <alignment horizontal="distributed" vertical="top"/>
      <protection/>
    </xf>
    <xf numFmtId="221" fontId="8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8" fontId="0" fillId="0" borderId="12" xfId="0" applyNumberFormat="1" applyFont="1" applyFill="1" applyBorder="1" applyAlignment="1">
      <alignment horizontal="right"/>
    </xf>
    <xf numFmtId="202" fontId="0" fillId="0" borderId="11" xfId="0" applyNumberFormat="1" applyFont="1" applyFill="1" applyBorder="1" applyAlignment="1">
      <alignment/>
    </xf>
    <xf numFmtId="210" fontId="0" fillId="0" borderId="12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18" xfId="0" applyNumberFormat="1" applyFont="1" applyFill="1" applyBorder="1" applyAlignment="1">
      <alignment/>
    </xf>
    <xf numFmtId="218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01" fontId="0" fillId="0" borderId="2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6" borderId="27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210" fontId="8" fillId="35" borderId="0" xfId="0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0" fillId="0" borderId="23" xfId="0" applyNumberFormat="1" applyFill="1" applyBorder="1" applyAlignment="1" applyProtection="1">
      <alignment horizontal="right" wrapText="1"/>
      <protection locked="0"/>
    </xf>
    <xf numFmtId="191" fontId="0" fillId="18" borderId="12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4" borderId="29" xfId="0" applyNumberFormat="1" applyFill="1" applyBorder="1" applyAlignment="1">
      <alignment horizontal="center" vertical="center" wrapText="1"/>
    </xf>
    <xf numFmtId="214" fontId="0" fillId="34" borderId="30" xfId="0" applyNumberFormat="1" applyFont="1" applyFill="1" applyBorder="1" applyAlignment="1">
      <alignment horizontal="center" vertical="center" wrapText="1"/>
    </xf>
    <xf numFmtId="214" fontId="0" fillId="34" borderId="31" xfId="0" applyNumberFormat="1" applyFont="1" applyFill="1" applyBorder="1" applyAlignment="1">
      <alignment horizontal="center" vertical="center" wrapText="1"/>
    </xf>
    <xf numFmtId="214" fontId="0" fillId="34" borderId="32" xfId="0" applyNumberFormat="1" applyFont="1" applyFill="1" applyBorder="1" applyAlignment="1">
      <alignment horizontal="center" vertical="center" wrapText="1"/>
    </xf>
    <xf numFmtId="0" fontId="0" fillId="34" borderId="29" xfId="0" applyNumberForma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214" fontId="0" fillId="34" borderId="29" xfId="0" applyNumberFormat="1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Followed Hyperlink" xfId="65"/>
    <cellStyle name="良い" xfId="66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C8" sqref="C8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41" customWidth="1"/>
    <col min="12" max="12" width="11.625" style="141" customWidth="1"/>
    <col min="13" max="13" width="4.625" style="141" customWidth="1"/>
    <col min="14" max="16384" width="9.00390625" style="1" customWidth="1"/>
  </cols>
  <sheetData>
    <row r="1" spans="1:13" ht="18.75">
      <c r="A1" s="149" t="s">
        <v>77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2:13" s="91" customFormat="1" ht="14.25" customHeight="1" thickBot="1">
      <c r="B2" s="89"/>
      <c r="C2" s="88"/>
      <c r="D2" s="123" t="s">
        <v>55</v>
      </c>
      <c r="E2" s="89"/>
      <c r="F2" s="89"/>
      <c r="G2" s="124" t="s">
        <v>56</v>
      </c>
      <c r="H2" s="90"/>
      <c r="I2" s="90"/>
      <c r="J2" s="125" t="s">
        <v>57</v>
      </c>
      <c r="K2" s="90"/>
      <c r="L2" s="90"/>
      <c r="M2" s="125" t="s">
        <v>58</v>
      </c>
    </row>
    <row r="3" spans="1:13" s="2" customFormat="1" ht="48.75" customHeight="1">
      <c r="A3" s="92"/>
      <c r="B3" s="151" t="s">
        <v>71</v>
      </c>
      <c r="C3" s="152"/>
      <c r="D3" s="153"/>
      <c r="E3" s="155" t="s">
        <v>74</v>
      </c>
      <c r="F3" s="156"/>
      <c r="G3" s="157"/>
      <c r="H3" s="151" t="s">
        <v>62</v>
      </c>
      <c r="I3" s="152"/>
      <c r="J3" s="153"/>
      <c r="K3" s="151" t="s">
        <v>63</v>
      </c>
      <c r="L3" s="152"/>
      <c r="M3" s="154"/>
    </row>
    <row r="4" spans="1:13" s="2" customFormat="1" ht="13.5" customHeight="1">
      <c r="A4" s="116" t="s">
        <v>49</v>
      </c>
      <c r="B4" s="161" t="s">
        <v>51</v>
      </c>
      <c r="C4" s="162"/>
      <c r="D4" s="117" t="s">
        <v>50</v>
      </c>
      <c r="E4" s="161" t="s">
        <v>51</v>
      </c>
      <c r="F4" s="162"/>
      <c r="G4" s="117" t="s">
        <v>50</v>
      </c>
      <c r="H4" s="161" t="s">
        <v>51</v>
      </c>
      <c r="I4" s="162"/>
      <c r="J4" s="117" t="s">
        <v>50</v>
      </c>
      <c r="K4" s="163" t="s">
        <v>51</v>
      </c>
      <c r="L4" s="164"/>
      <c r="M4" s="142" t="s">
        <v>50</v>
      </c>
    </row>
    <row r="5" spans="1:14" ht="13.5" customHeight="1">
      <c r="A5" s="96"/>
      <c r="B5" s="25"/>
      <c r="C5" s="26"/>
      <c r="D5" s="12"/>
      <c r="E5" s="18"/>
      <c r="F5" s="27"/>
      <c r="G5" s="12"/>
      <c r="H5" s="18"/>
      <c r="I5" s="27"/>
      <c r="J5" s="12"/>
      <c r="K5" s="18"/>
      <c r="L5" s="130"/>
      <c r="M5" s="19"/>
      <c r="N5" s="3"/>
    </row>
    <row r="6" spans="1:14" ht="13.5" customHeight="1">
      <c r="A6" s="96" t="s">
        <v>1</v>
      </c>
      <c r="B6" s="28"/>
      <c r="C6" s="83">
        <v>51572618009</v>
      </c>
      <c r="D6" s="29"/>
      <c r="E6" s="30"/>
      <c r="F6" s="27">
        <v>14773853</v>
      </c>
      <c r="G6" s="29"/>
      <c r="H6" s="30"/>
      <c r="I6" s="83">
        <v>50053180079</v>
      </c>
      <c r="J6" s="31"/>
      <c r="K6" s="131"/>
      <c r="L6" s="132">
        <v>428502991</v>
      </c>
      <c r="M6" s="133"/>
      <c r="N6" s="4"/>
    </row>
    <row r="7" spans="1:14" ht="13.5" customHeight="1">
      <c r="A7" s="96"/>
      <c r="B7" s="28"/>
      <c r="C7" s="27"/>
      <c r="D7" s="29"/>
      <c r="E7" s="30"/>
      <c r="F7" s="27"/>
      <c r="G7" s="29"/>
      <c r="H7" s="30"/>
      <c r="I7" s="27"/>
      <c r="J7" s="29"/>
      <c r="K7" s="131"/>
      <c r="L7" s="130"/>
      <c r="M7" s="133"/>
      <c r="N7" s="4"/>
    </row>
    <row r="8" spans="1:14" ht="13.5">
      <c r="A8" s="97" t="s">
        <v>2</v>
      </c>
      <c r="B8" s="33"/>
      <c r="C8" s="34">
        <v>2476174039</v>
      </c>
      <c r="D8" s="35">
        <f>IF(C8="","",RANK(C8,C$8:C$63,0))</f>
        <v>3</v>
      </c>
      <c r="E8" s="36"/>
      <c r="F8" s="113">
        <v>554178</v>
      </c>
      <c r="G8" s="35">
        <f>IF(F8="","",RANK(F8,F$8:F$63,0))</f>
        <v>8</v>
      </c>
      <c r="H8" s="36"/>
      <c r="I8" s="34">
        <v>2467472124</v>
      </c>
      <c r="J8" s="35">
        <f>IF(I8="","",RANK(I8,I$8:I$63,0))</f>
        <v>3</v>
      </c>
      <c r="K8" s="45"/>
      <c r="L8" s="121">
        <v>2846658</v>
      </c>
      <c r="M8" s="46">
        <f>IF(L8="","",RANK(L8,L$8:L$63,0))</f>
        <v>33</v>
      </c>
      <c r="N8" s="4"/>
    </row>
    <row r="9" spans="1:14" ht="13.5">
      <c r="A9" s="97" t="s">
        <v>3</v>
      </c>
      <c r="B9" s="33"/>
      <c r="C9" s="34">
        <v>747332557</v>
      </c>
      <c r="D9" s="35">
        <f>IF(C9="","",RANK(C9,C$8:C$63,0))</f>
        <v>24</v>
      </c>
      <c r="E9" s="36"/>
      <c r="F9" s="113">
        <v>135733</v>
      </c>
      <c r="G9" s="35">
        <f>IF(F9="","",RANK(F9,F$8:F$63,0))</f>
        <v>27</v>
      </c>
      <c r="H9" s="36"/>
      <c r="I9" s="80">
        <v>718977371</v>
      </c>
      <c r="J9" s="35">
        <f>IF(I9="","",RANK(I9,I$8:I$63,0))</f>
        <v>24</v>
      </c>
      <c r="K9" s="45"/>
      <c r="L9" s="121">
        <v>2183202</v>
      </c>
      <c r="M9" s="46">
        <f>IF(L9="","",RANK(L9,L$8:L$63,0))</f>
        <v>37</v>
      </c>
      <c r="N9" s="4"/>
    </row>
    <row r="10" spans="1:14" ht="13.5">
      <c r="A10" s="97" t="s">
        <v>4</v>
      </c>
      <c r="B10" s="33"/>
      <c r="C10" s="34">
        <v>1159584076</v>
      </c>
      <c r="D10" s="35">
        <f>IF(C10="","",RANK(C10,C$8:C$63,0))</f>
        <v>14</v>
      </c>
      <c r="E10" s="36"/>
      <c r="F10" s="113">
        <v>124914</v>
      </c>
      <c r="G10" s="35">
        <f>IF(F10="","",RANK(F10,F$8:F$63,0))</f>
        <v>30</v>
      </c>
      <c r="H10" s="36"/>
      <c r="I10" s="80">
        <v>1057099420</v>
      </c>
      <c r="J10" s="35">
        <f>IF(I10="","",RANK(I10,I$8:I$63,0))</f>
        <v>15</v>
      </c>
      <c r="K10" s="45"/>
      <c r="L10" s="121">
        <v>26160291</v>
      </c>
      <c r="M10" s="46">
        <f>IF(L10="","",RANK(L10,L$8:L$63,0))</f>
        <v>3</v>
      </c>
      <c r="N10" s="4"/>
    </row>
    <row r="11" spans="1:14" ht="13.5">
      <c r="A11" s="97" t="s">
        <v>5</v>
      </c>
      <c r="B11" s="33"/>
      <c r="C11" s="34">
        <v>1690441279</v>
      </c>
      <c r="D11" s="35">
        <f>IF(C11="","",RANK(C11,C$8:C$63,0))</f>
        <v>8</v>
      </c>
      <c r="E11" s="36"/>
      <c r="F11" s="113">
        <v>266348</v>
      </c>
      <c r="G11" s="35">
        <f>IF(F11="","",RANK(F11,F$8:F$63,0))</f>
        <v>14</v>
      </c>
      <c r="H11" s="36"/>
      <c r="I11" s="80">
        <v>1531353309</v>
      </c>
      <c r="J11" s="35">
        <f>IF(I11="","",RANK(I11,I$8:I$63,0))</f>
        <v>11</v>
      </c>
      <c r="K11" s="45"/>
      <c r="L11" s="121">
        <v>28245160</v>
      </c>
      <c r="M11" s="46">
        <f>IF(L11="","",RANK(L11,L$8:L$63,0))</f>
        <v>2</v>
      </c>
      <c r="N11" s="4"/>
    </row>
    <row r="12" spans="1:16" ht="13.5">
      <c r="A12" s="97" t="s">
        <v>6</v>
      </c>
      <c r="B12" s="33"/>
      <c r="C12" s="34">
        <v>645324559</v>
      </c>
      <c r="D12" s="35">
        <f>IF(C12="","",RANK(C12,C$8:C$63,0))</f>
        <v>30</v>
      </c>
      <c r="E12" s="36"/>
      <c r="F12" s="113">
        <v>93159</v>
      </c>
      <c r="G12" s="35">
        <f>IF(F12="","",RANK(F12,F$8:F$63,0))</f>
        <v>40</v>
      </c>
      <c r="H12" s="36"/>
      <c r="I12" s="80">
        <v>634073559</v>
      </c>
      <c r="J12" s="35">
        <f>IF(I12="","",RANK(I12,I$8:I$63,0))</f>
        <v>30</v>
      </c>
      <c r="K12" s="45"/>
      <c r="L12" s="121">
        <v>784893</v>
      </c>
      <c r="M12" s="46">
        <f>IF(L12="","",RANK(L12,L$8:L$63,0))</f>
        <v>43</v>
      </c>
      <c r="N12" s="4"/>
      <c r="P12" s="129"/>
    </row>
    <row r="13" spans="1:14" ht="13.5">
      <c r="A13" s="97"/>
      <c r="B13" s="33"/>
      <c r="C13" s="27"/>
      <c r="D13" s="31"/>
      <c r="E13" s="30"/>
      <c r="F13" s="113"/>
      <c r="G13" s="31"/>
      <c r="H13" s="30"/>
      <c r="I13" s="80"/>
      <c r="J13" s="31"/>
      <c r="K13" s="131"/>
      <c r="L13" s="73"/>
      <c r="M13" s="134"/>
      <c r="N13" s="4"/>
    </row>
    <row r="14" spans="1:14" ht="13.5">
      <c r="A14" s="97" t="s">
        <v>7</v>
      </c>
      <c r="B14" s="33"/>
      <c r="C14" s="34">
        <v>605022823</v>
      </c>
      <c r="D14" s="35">
        <f>IF(C14="","",RANK(C14,C$8:C$63,0))</f>
        <v>33</v>
      </c>
      <c r="E14" s="36"/>
      <c r="F14" s="113">
        <v>104544</v>
      </c>
      <c r="G14" s="35">
        <f>IF(F14="","",RANK(F14,F$8:F$63,0))</f>
        <v>36</v>
      </c>
      <c r="H14" s="36"/>
      <c r="I14" s="80">
        <v>589476421</v>
      </c>
      <c r="J14" s="35">
        <f>IF(I14="","",RANK(I14,I$8:I$63,0))</f>
        <v>33</v>
      </c>
      <c r="K14" s="45"/>
      <c r="L14" s="121">
        <v>3491779</v>
      </c>
      <c r="M14" s="46">
        <f>IF(L14="","",RANK(L14,L$8:L$63,0))</f>
        <v>29</v>
      </c>
      <c r="N14" s="4"/>
    </row>
    <row r="15" spans="1:14" ht="13.5">
      <c r="A15" s="97" t="s">
        <v>8</v>
      </c>
      <c r="B15" s="33"/>
      <c r="C15" s="34">
        <v>1943118787</v>
      </c>
      <c r="D15" s="35">
        <f>IF(C15="","",RANK(C15,C$8:C$63,0))</f>
        <v>6</v>
      </c>
      <c r="E15" s="36"/>
      <c r="F15" s="113">
        <v>214130</v>
      </c>
      <c r="G15" s="35">
        <f>IF(F15="","",RANK(F15,F$8:F$63,0))</f>
        <v>21</v>
      </c>
      <c r="H15" s="36"/>
      <c r="I15" s="80">
        <v>1794222271</v>
      </c>
      <c r="J15" s="35">
        <f>IF(I15="","",RANK(I15,I$8:I$63,0))</f>
        <v>7</v>
      </c>
      <c r="K15" s="45"/>
      <c r="L15" s="121">
        <v>10405905</v>
      </c>
      <c r="M15" s="46">
        <f>IF(L15="","",RANK(L15,L$8:L$63,0))</f>
        <v>8</v>
      </c>
      <c r="N15" s="4"/>
    </row>
    <row r="16" spans="1:14" ht="13.5">
      <c r="A16" s="97" t="s">
        <v>9</v>
      </c>
      <c r="B16" s="33"/>
      <c r="C16" s="34">
        <v>1099143428</v>
      </c>
      <c r="D16" s="35">
        <f>IF(C16="","",RANK(C16,C$8:C$63,0))</f>
        <v>15</v>
      </c>
      <c r="E16" s="36"/>
      <c r="F16" s="113">
        <v>336149</v>
      </c>
      <c r="G16" s="35">
        <f>IF(F16="","",RANK(F16,F$8:F$63,0))</f>
        <v>11</v>
      </c>
      <c r="H16" s="36"/>
      <c r="I16" s="80">
        <v>1080575842</v>
      </c>
      <c r="J16" s="35">
        <f>IF(I16="","",RANK(I16,I$8:I$63,0))</f>
        <v>14</v>
      </c>
      <c r="K16" s="45"/>
      <c r="L16" s="121">
        <v>3713390</v>
      </c>
      <c r="M16" s="46">
        <f>IF(L16="","",RANK(L16,L$8:L$63,0))</f>
        <v>27</v>
      </c>
      <c r="N16" s="4"/>
    </row>
    <row r="17" spans="1:14" ht="13.5">
      <c r="A17" s="97" t="s">
        <v>10</v>
      </c>
      <c r="B17" s="33"/>
      <c r="C17" s="34">
        <v>762899394</v>
      </c>
      <c r="D17" s="35">
        <f>IF(C17="","",RANK(C17,C$8:C$63,0))</f>
        <v>22</v>
      </c>
      <c r="E17" s="36"/>
      <c r="F17" s="113">
        <v>235507</v>
      </c>
      <c r="G17" s="35">
        <f>IF(F17="","",RANK(F17,F$8:F$63,0))</f>
        <v>16</v>
      </c>
      <c r="H17" s="36"/>
      <c r="I17" s="80">
        <v>746097644</v>
      </c>
      <c r="J17" s="35">
        <f>IF(I17="","",RANK(I17,I$8:I$63,0))</f>
        <v>22</v>
      </c>
      <c r="K17" s="45"/>
      <c r="L17" s="121">
        <v>8077932</v>
      </c>
      <c r="M17" s="46">
        <f>IF(L17="","",RANK(L17,L$8:L$63,0))</f>
        <v>11</v>
      </c>
      <c r="N17" s="4"/>
    </row>
    <row r="18" spans="1:14" ht="13.5">
      <c r="A18" s="97" t="s">
        <v>11</v>
      </c>
      <c r="B18" s="33"/>
      <c r="C18" s="34">
        <v>755661893</v>
      </c>
      <c r="D18" s="35">
        <f>IF(C18="","",RANK(C18,C$8:C$63,0))</f>
        <v>23</v>
      </c>
      <c r="E18" s="36"/>
      <c r="F18" s="113">
        <v>219213</v>
      </c>
      <c r="G18" s="35">
        <f>IF(F18="","",RANK(F18,F$8:F$63,0))</f>
        <v>18</v>
      </c>
      <c r="H18" s="36"/>
      <c r="I18" s="80">
        <v>745086442</v>
      </c>
      <c r="J18" s="35">
        <f>IF(I18="","",RANK(I18,I$8:I$63,0))</f>
        <v>23</v>
      </c>
      <c r="K18" s="45"/>
      <c r="L18" s="121">
        <v>3649007</v>
      </c>
      <c r="M18" s="46">
        <f>IF(L18="","",RANK(L18,L$8:L$63,0))</f>
        <v>28</v>
      </c>
      <c r="N18" s="4"/>
    </row>
    <row r="19" spans="1:14" ht="13.5">
      <c r="A19" s="97"/>
      <c r="B19" s="33"/>
      <c r="C19" s="27"/>
      <c r="D19" s="31"/>
      <c r="E19" s="30"/>
      <c r="F19" s="113"/>
      <c r="G19" s="31"/>
      <c r="H19" s="30"/>
      <c r="I19" s="80"/>
      <c r="J19" s="31"/>
      <c r="K19" s="131"/>
      <c r="L19" s="73"/>
      <c r="M19" s="134"/>
      <c r="N19" s="4"/>
    </row>
    <row r="20" spans="1:14" ht="13.5">
      <c r="A20" s="20" t="s">
        <v>12</v>
      </c>
      <c r="B20" s="17"/>
      <c r="C20" s="40">
        <v>1641301946</v>
      </c>
      <c r="D20" s="41">
        <f>IF(C20="","",RANK(C20,C$8:C$63,0))</f>
        <v>11</v>
      </c>
      <c r="E20" s="42"/>
      <c r="F20" s="115">
        <v>724134</v>
      </c>
      <c r="G20" s="41">
        <f>IF(F20="","",RANK(F20,F$8:F$63,0))</f>
        <v>5</v>
      </c>
      <c r="H20" s="42"/>
      <c r="I20" s="81">
        <v>1633446137</v>
      </c>
      <c r="J20" s="41">
        <f>IF(I20="","",RANK(I20,I$8:I$63,0))</f>
        <v>8</v>
      </c>
      <c r="K20" s="143"/>
      <c r="L20" s="144">
        <v>2896150</v>
      </c>
      <c r="M20" s="145">
        <f>IF(L20="","",RANK(L20,L$8:L$63,0))</f>
        <v>32</v>
      </c>
      <c r="N20" s="4"/>
    </row>
    <row r="21" spans="1:14" ht="13.5">
      <c r="A21" s="97" t="s">
        <v>13</v>
      </c>
      <c r="B21" s="33"/>
      <c r="C21" s="34">
        <v>1641397320</v>
      </c>
      <c r="D21" s="44">
        <f>IF(C21="","",RANK(C21,C$8:C$63,0))</f>
        <v>10</v>
      </c>
      <c r="E21" s="45"/>
      <c r="F21" s="113">
        <v>672677</v>
      </c>
      <c r="G21" s="44">
        <f>IF(F21="","",RANK(F21,F$8:F$63,0))</f>
        <v>6</v>
      </c>
      <c r="H21" s="45"/>
      <c r="I21" s="80">
        <v>1614456250</v>
      </c>
      <c r="J21" s="44">
        <f>IF(I21="","",RANK(I21,I$8:I$63,0))</f>
        <v>9</v>
      </c>
      <c r="K21" s="45"/>
      <c r="L21" s="121">
        <v>14379412</v>
      </c>
      <c r="M21" s="46">
        <f>IF(L21="","",RANK(L21,L$8:L$63,0))</f>
        <v>6</v>
      </c>
      <c r="N21" s="4"/>
    </row>
    <row r="22" spans="1:14" ht="13.5">
      <c r="A22" s="97" t="s">
        <v>14</v>
      </c>
      <c r="B22" s="33"/>
      <c r="C22" s="34">
        <v>6455164670</v>
      </c>
      <c r="D22" s="44">
        <f>IF(C22="","",RANK(C22,C$8:C$63,0))</f>
        <v>1</v>
      </c>
      <c r="E22" s="45"/>
      <c r="F22" s="113">
        <v>2498876</v>
      </c>
      <c r="G22" s="44">
        <f>IF(F22="","",RANK(F22,F$8:F$63,0))</f>
        <v>1</v>
      </c>
      <c r="H22" s="45"/>
      <c r="I22" s="80">
        <v>6202238222</v>
      </c>
      <c r="J22" s="44">
        <f>IF(I22="","",RANK(I22,I$8:I$63,0))</f>
        <v>1</v>
      </c>
      <c r="K22" s="45"/>
      <c r="L22" s="121">
        <v>148088362</v>
      </c>
      <c r="M22" s="46">
        <f>IF(L22="","",RANK(L22,L$8:L$63,0))</f>
        <v>1</v>
      </c>
      <c r="N22" s="4"/>
    </row>
    <row r="23" spans="1:14" ht="13.5">
      <c r="A23" s="97" t="s">
        <v>15</v>
      </c>
      <c r="B23" s="33"/>
      <c r="C23" s="34">
        <v>1909416759</v>
      </c>
      <c r="D23" s="44">
        <f>IF(C23="","",RANK(C23,C$8:C$63,0))</f>
        <v>7</v>
      </c>
      <c r="E23" s="45"/>
      <c r="F23" s="113">
        <v>1059233</v>
      </c>
      <c r="G23" s="44">
        <f>IF(F23="","",RANK(F23,F$8:F$63,0))</f>
        <v>2</v>
      </c>
      <c r="H23" s="45"/>
      <c r="I23" s="80">
        <v>1890247490</v>
      </c>
      <c r="J23" s="44">
        <f>IF(I23="","",RANK(I23,I$8:I$63,0))</f>
        <v>6</v>
      </c>
      <c r="K23" s="45"/>
      <c r="L23" s="121">
        <v>7019018</v>
      </c>
      <c r="M23" s="46">
        <f>IF(L23="","",RANK(L23,L$8:L$63,0))</f>
        <v>13</v>
      </c>
      <c r="N23" s="4"/>
    </row>
    <row r="24" spans="1:14" ht="13.5">
      <c r="A24" s="97" t="s">
        <v>16</v>
      </c>
      <c r="B24" s="33"/>
      <c r="C24" s="34">
        <v>1178016747</v>
      </c>
      <c r="D24" s="35">
        <f>IF(C24="","",RANK(C24,C$8:C$63,0))</f>
        <v>12</v>
      </c>
      <c r="E24" s="36"/>
      <c r="F24" s="113">
        <v>244601</v>
      </c>
      <c r="G24" s="35">
        <f>IF(F24="","",RANK(F24,F$8:F$63,0))</f>
        <v>15</v>
      </c>
      <c r="H24" s="36"/>
      <c r="I24" s="80">
        <v>1131568263</v>
      </c>
      <c r="J24" s="35">
        <f>IF(I24="","",RANK(I24,I$8:I$63,0))</f>
        <v>13</v>
      </c>
      <c r="K24" s="45"/>
      <c r="L24" s="121">
        <v>6302650</v>
      </c>
      <c r="M24" s="46">
        <f>IF(L24="","",RANK(L24,L$8:L$63,0))</f>
        <v>15</v>
      </c>
      <c r="N24" s="4"/>
    </row>
    <row r="25" spans="1:14" ht="13.5">
      <c r="A25" s="97"/>
      <c r="B25" s="33"/>
      <c r="C25" s="27"/>
      <c r="D25" s="31"/>
      <c r="E25" s="30"/>
      <c r="F25" s="113"/>
      <c r="G25" s="31"/>
      <c r="H25" s="30"/>
      <c r="I25" s="80"/>
      <c r="J25" s="31"/>
      <c r="K25" s="131"/>
      <c r="L25" s="73"/>
      <c r="M25" s="134"/>
      <c r="N25" s="4"/>
    </row>
    <row r="26" spans="1:14" ht="13.5">
      <c r="A26" s="97" t="s">
        <v>17</v>
      </c>
      <c r="B26" s="33"/>
      <c r="C26" s="34">
        <v>551730828</v>
      </c>
      <c r="D26" s="35">
        <f aca="true" t="shared" si="0" ref="D26:D37">IF(C26="","",RANK(C26,C$8:C$63,0))</f>
        <v>37</v>
      </c>
      <c r="E26" s="36"/>
      <c r="F26" s="113">
        <v>121597</v>
      </c>
      <c r="G26" s="35">
        <f>IF(F26="","",RANK(F26,F$8:F$63,0))</f>
        <v>31</v>
      </c>
      <c r="H26" s="36"/>
      <c r="I26" s="80">
        <v>525683489</v>
      </c>
      <c r="J26" s="35">
        <f aca="true" t="shared" si="1" ref="J26:J36">IF(I26="","",RANK(I26,I$8:I$63,0))</f>
        <v>37</v>
      </c>
      <c r="K26" s="45"/>
      <c r="L26" s="121">
        <v>1260032</v>
      </c>
      <c r="M26" s="46">
        <f>IF(L26="","",RANK(L26,L$8:L$63,0))</f>
        <v>41</v>
      </c>
      <c r="N26" s="4"/>
    </row>
    <row r="27" spans="1:14" ht="13.5">
      <c r="A27" s="97" t="s">
        <v>18</v>
      </c>
      <c r="B27" s="33"/>
      <c r="C27" s="34">
        <v>572743915</v>
      </c>
      <c r="D27" s="35">
        <f t="shared" si="0"/>
        <v>36</v>
      </c>
      <c r="E27" s="36"/>
      <c r="F27" s="113">
        <v>130912</v>
      </c>
      <c r="G27" s="35">
        <f>IF(F27="","",RANK(F27,F$8:F$63,0))</f>
        <v>29</v>
      </c>
      <c r="H27" s="36"/>
      <c r="I27" s="80">
        <v>557863218</v>
      </c>
      <c r="J27" s="35">
        <f t="shared" si="1"/>
        <v>36</v>
      </c>
      <c r="K27" s="45"/>
      <c r="L27" s="121">
        <v>720179</v>
      </c>
      <c r="M27" s="46">
        <f>IF(L27="","",RANK(L27,L$8:L$63,0))</f>
        <v>45</v>
      </c>
      <c r="N27" s="4"/>
    </row>
    <row r="28" spans="1:14" ht="13.5">
      <c r="A28" s="97" t="s">
        <v>19</v>
      </c>
      <c r="B28" s="33"/>
      <c r="C28" s="34">
        <v>469734119</v>
      </c>
      <c r="D28" s="35">
        <f t="shared" si="0"/>
        <v>43</v>
      </c>
      <c r="E28" s="36"/>
      <c r="F28" s="113">
        <v>97155</v>
      </c>
      <c r="G28" s="35">
        <f>IF(F28="","",RANK(F28,F$8:F$63,0))</f>
        <v>38</v>
      </c>
      <c r="H28" s="36"/>
      <c r="I28" s="80">
        <v>461595202</v>
      </c>
      <c r="J28" s="35">
        <f t="shared" si="1"/>
        <v>43</v>
      </c>
      <c r="K28" s="45"/>
      <c r="L28" s="121">
        <v>3732869</v>
      </c>
      <c r="M28" s="46">
        <f>IF(L28="","",RANK(L28,L$8:L$63,0))</f>
        <v>26</v>
      </c>
      <c r="N28" s="4"/>
    </row>
    <row r="29" spans="1:13" ht="13.5">
      <c r="A29" s="97" t="s">
        <v>20</v>
      </c>
      <c r="B29" s="33"/>
      <c r="C29" s="34">
        <v>511144808</v>
      </c>
      <c r="D29" s="35">
        <f t="shared" si="0"/>
        <v>39</v>
      </c>
      <c r="E29" s="36"/>
      <c r="F29" s="113">
        <v>92514</v>
      </c>
      <c r="G29" s="35">
        <f>IF(F29="","",RANK(F29,F$8:F$63,0))</f>
        <v>41</v>
      </c>
      <c r="H29" s="36"/>
      <c r="I29" s="80">
        <v>485845109</v>
      </c>
      <c r="J29" s="35">
        <f t="shared" si="1"/>
        <v>40</v>
      </c>
      <c r="K29" s="45"/>
      <c r="L29" s="121">
        <v>4215578</v>
      </c>
      <c r="M29" s="46">
        <f>IF(L29="","",RANK(L29,L$8:L$63,0))</f>
        <v>22</v>
      </c>
    </row>
    <row r="30" spans="1:13" ht="12.75" customHeight="1">
      <c r="A30" s="97" t="s">
        <v>21</v>
      </c>
      <c r="B30" s="33"/>
      <c r="C30" s="34">
        <v>847834891</v>
      </c>
      <c r="D30" s="35">
        <f t="shared" si="0"/>
        <v>18</v>
      </c>
      <c r="E30" s="36"/>
      <c r="F30" s="113">
        <v>219793</v>
      </c>
      <c r="G30" s="35">
        <f>IF(F30="","",RANK(F30,F$8:F$63,0))</f>
        <v>17</v>
      </c>
      <c r="H30" s="36"/>
      <c r="I30" s="80">
        <v>830086530</v>
      </c>
      <c r="J30" s="35">
        <f t="shared" si="1"/>
        <v>18</v>
      </c>
      <c r="K30" s="45"/>
      <c r="L30" s="121">
        <v>4765329</v>
      </c>
      <c r="M30" s="46">
        <f>IF(L30="","",RANK(L30,L$8:L$63,0))</f>
        <v>20</v>
      </c>
    </row>
    <row r="31" spans="1:13" ht="13.5">
      <c r="A31" s="97"/>
      <c r="B31" s="33"/>
      <c r="C31" s="27"/>
      <c r="D31" s="31">
        <f t="shared" si="0"/>
      </c>
      <c r="E31" s="30"/>
      <c r="F31" s="113"/>
      <c r="G31" s="31"/>
      <c r="H31" s="30"/>
      <c r="I31" s="80"/>
      <c r="J31" s="31">
        <f t="shared" si="1"/>
      </c>
      <c r="K31" s="131"/>
      <c r="L31" s="73"/>
      <c r="M31" s="134"/>
    </row>
    <row r="32" spans="1:13" ht="13.5">
      <c r="A32" s="97" t="s">
        <v>22</v>
      </c>
      <c r="B32" s="33"/>
      <c r="C32" s="34">
        <v>784410558</v>
      </c>
      <c r="D32" s="35">
        <f t="shared" si="0"/>
        <v>21</v>
      </c>
      <c r="E32" s="36"/>
      <c r="F32" s="113">
        <v>218875</v>
      </c>
      <c r="G32" s="35">
        <f>IF(F32="","",RANK(F32,F$8:F$63,0))</f>
        <v>19</v>
      </c>
      <c r="H32" s="36"/>
      <c r="I32" s="80">
        <v>766227144</v>
      </c>
      <c r="J32" s="35">
        <f t="shared" si="1"/>
        <v>21</v>
      </c>
      <c r="K32" s="45"/>
      <c r="L32" s="121">
        <v>5771738</v>
      </c>
      <c r="M32" s="46">
        <f>IF(L32="","",RANK(L32,L$8:L$63,0))</f>
        <v>17</v>
      </c>
    </row>
    <row r="33" spans="1:13" ht="13.5">
      <c r="A33" s="97" t="s">
        <v>23</v>
      </c>
      <c r="B33" s="33"/>
      <c r="C33" s="34">
        <v>1160832056</v>
      </c>
      <c r="D33" s="35">
        <f t="shared" si="0"/>
        <v>13</v>
      </c>
      <c r="E33" s="36"/>
      <c r="F33" s="113">
        <v>453521</v>
      </c>
      <c r="G33" s="35">
        <f>IF(F33="","",RANK(F33,F$8:F$63,0))</f>
        <v>10</v>
      </c>
      <c r="H33" s="36"/>
      <c r="I33" s="80">
        <v>1132899465</v>
      </c>
      <c r="J33" s="35">
        <f t="shared" si="1"/>
        <v>12</v>
      </c>
      <c r="K33" s="45"/>
      <c r="L33" s="121">
        <v>12376574</v>
      </c>
      <c r="M33" s="46">
        <f>IF(L33="","",RANK(L33,L$8:L$63,0))</f>
        <v>7</v>
      </c>
    </row>
    <row r="34" spans="1:13" ht="13.5">
      <c r="A34" s="122" t="s">
        <v>24</v>
      </c>
      <c r="B34" s="33"/>
      <c r="C34" s="34">
        <v>2174817678</v>
      </c>
      <c r="D34" s="35">
        <f t="shared" si="0"/>
        <v>4</v>
      </c>
      <c r="E34" s="36"/>
      <c r="F34" s="113">
        <v>997618</v>
      </c>
      <c r="G34" s="35">
        <f>IF(F34="","",RANK(F34,F$8:F$63,0))</f>
        <v>4</v>
      </c>
      <c r="H34" s="36"/>
      <c r="I34" s="80">
        <v>2157669776</v>
      </c>
      <c r="J34" s="35">
        <f t="shared" si="1"/>
        <v>4</v>
      </c>
      <c r="K34" s="45"/>
      <c r="L34" s="121">
        <v>6171008</v>
      </c>
      <c r="M34" s="46">
        <f>IF(L34="","",RANK(L34,L$8:L$63,0))</f>
        <v>16</v>
      </c>
    </row>
    <row r="35" spans="1:13" ht="13.5">
      <c r="A35" s="97" t="s">
        <v>25</v>
      </c>
      <c r="B35" s="33"/>
      <c r="C35" s="34">
        <v>696059041</v>
      </c>
      <c r="D35" s="35">
        <f t="shared" si="0"/>
        <v>28</v>
      </c>
      <c r="E35" s="36"/>
      <c r="F35" s="113">
        <v>216303</v>
      </c>
      <c r="G35" s="35">
        <f>IF(F35="","",RANK(F35,F$8:F$63,0))</f>
        <v>20</v>
      </c>
      <c r="H35" s="36"/>
      <c r="I35" s="80">
        <v>674857987</v>
      </c>
      <c r="J35" s="35">
        <f t="shared" si="1"/>
        <v>28</v>
      </c>
      <c r="K35" s="45"/>
      <c r="L35" s="121">
        <v>3074753</v>
      </c>
      <c r="M35" s="46">
        <f>IF(L35="","",RANK(L35,L$8:L$63,0))</f>
        <v>31</v>
      </c>
    </row>
    <row r="36" spans="1:13" ht="13.5">
      <c r="A36" s="97" t="s">
        <v>26</v>
      </c>
      <c r="B36" s="33"/>
      <c r="C36" s="34">
        <v>509656227</v>
      </c>
      <c r="D36" s="35">
        <f t="shared" si="0"/>
        <v>40</v>
      </c>
      <c r="E36" s="36"/>
      <c r="F36" s="113">
        <v>151946</v>
      </c>
      <c r="G36" s="35">
        <f>IF(F36="","",RANK(F36,F$8:F$63,0))</f>
        <v>24</v>
      </c>
      <c r="H36" s="36"/>
      <c r="I36" s="80">
        <v>502176188</v>
      </c>
      <c r="J36" s="35">
        <f t="shared" si="1"/>
        <v>39</v>
      </c>
      <c r="K36" s="45"/>
      <c r="L36" s="121">
        <v>1165432</v>
      </c>
      <c r="M36" s="46">
        <f>IF(L36="","",RANK(L36,L$8:L$63,0))</f>
        <v>42</v>
      </c>
    </row>
    <row r="37" spans="1:13" ht="13.5">
      <c r="A37" s="97"/>
      <c r="B37" s="33"/>
      <c r="C37" s="27"/>
      <c r="D37" s="31">
        <f t="shared" si="0"/>
      </c>
      <c r="E37" s="30"/>
      <c r="F37" s="113"/>
      <c r="G37" s="31"/>
      <c r="H37" s="30"/>
      <c r="I37" s="80"/>
      <c r="J37" s="31"/>
      <c r="K37" s="131"/>
      <c r="L37" s="73"/>
      <c r="M37" s="134"/>
    </row>
    <row r="38" spans="1:13" ht="13.5">
      <c r="A38" s="97" t="s">
        <v>27</v>
      </c>
      <c r="B38" s="33"/>
      <c r="C38" s="34">
        <v>938416349</v>
      </c>
      <c r="D38" s="35">
        <f aca="true" t="shared" si="2" ref="D38:D48">IF(C38="","",RANK(C38,C$8:C$63,0))</f>
        <v>16</v>
      </c>
      <c r="E38" s="36"/>
      <c r="F38" s="113">
        <v>267774</v>
      </c>
      <c r="G38" s="35">
        <f>IF(F38="","",RANK(F38,F$8:F$63,0))</f>
        <v>13</v>
      </c>
      <c r="H38" s="36"/>
      <c r="I38" s="80">
        <v>927200831</v>
      </c>
      <c r="J38" s="35">
        <f>IF(I38="","",RANK(I38,I$8:I$63,0))</f>
        <v>16</v>
      </c>
      <c r="K38" s="45"/>
      <c r="L38" s="121">
        <v>670124</v>
      </c>
      <c r="M38" s="46">
        <f>IF(L38="","",RANK(L38,L$8:L$63,0))</f>
        <v>46</v>
      </c>
    </row>
    <row r="39" spans="1:13" ht="13.5">
      <c r="A39" s="97" t="s">
        <v>28</v>
      </c>
      <c r="B39" s="33"/>
      <c r="C39" s="34">
        <v>2827456874</v>
      </c>
      <c r="D39" s="35">
        <f t="shared" si="2"/>
        <v>2</v>
      </c>
      <c r="E39" s="36"/>
      <c r="F39" s="113">
        <v>1044209</v>
      </c>
      <c r="G39" s="35">
        <f>IF(F39="","",RANK(F39,F$8:F$63,0))</f>
        <v>3</v>
      </c>
      <c r="H39" s="36"/>
      <c r="I39" s="80">
        <v>2780485594</v>
      </c>
      <c r="J39" s="35">
        <f>IF(I39="","",RANK(I39,I$8:I$63,0))</f>
        <v>2</v>
      </c>
      <c r="K39" s="45"/>
      <c r="L39" s="135">
        <v>24269744</v>
      </c>
      <c r="M39" s="46">
        <f>IF(L39="","",RANK(L39,L$8:L$63,0))</f>
        <v>4</v>
      </c>
    </row>
    <row r="40" spans="1:13" ht="13.5">
      <c r="A40" s="97" t="s">
        <v>29</v>
      </c>
      <c r="B40" s="33"/>
      <c r="C40" s="34">
        <v>2077143253</v>
      </c>
      <c r="D40" s="35">
        <f t="shared" si="2"/>
        <v>5</v>
      </c>
      <c r="E40" s="36"/>
      <c r="F40" s="113">
        <v>591530</v>
      </c>
      <c r="G40" s="35">
        <f>IF(F40="","",RANK(F40,F$8:F$63,0))</f>
        <v>7</v>
      </c>
      <c r="H40" s="36"/>
      <c r="I40" s="80">
        <v>2067405244</v>
      </c>
      <c r="J40" s="35">
        <f>IF(I40="","",RANK(I40,I$8:I$63,0))</f>
        <v>5</v>
      </c>
      <c r="K40" s="45"/>
      <c r="L40" s="121">
        <v>725250</v>
      </c>
      <c r="M40" s="46">
        <f>IF(L40="","",RANK(L40,L$8:L$63,0))</f>
        <v>44</v>
      </c>
    </row>
    <row r="41" spans="1:13" ht="13.5">
      <c r="A41" s="97" t="s">
        <v>30</v>
      </c>
      <c r="B41" s="33"/>
      <c r="C41" s="34">
        <v>486185785</v>
      </c>
      <c r="D41" s="35">
        <f t="shared" si="2"/>
        <v>42</v>
      </c>
      <c r="E41" s="36"/>
      <c r="F41" s="113">
        <v>121249</v>
      </c>
      <c r="G41" s="35">
        <f>IF(F41="","",RANK(F41,F$8:F$63,0))</f>
        <v>32</v>
      </c>
      <c r="H41" s="45"/>
      <c r="I41" s="80">
        <v>471139788</v>
      </c>
      <c r="J41" s="35">
        <f>IF(I41="","",RANK(I41,I$8:I$63,0))</f>
        <v>42</v>
      </c>
      <c r="K41" s="45"/>
      <c r="L41" s="121">
        <v>7549465</v>
      </c>
      <c r="M41" s="46">
        <f>IF(L41="","",RANK(L41,L$8:L$63,0))</f>
        <v>12</v>
      </c>
    </row>
    <row r="42" spans="1:13" ht="13.5">
      <c r="A42" s="97" t="s">
        <v>31</v>
      </c>
      <c r="B42" s="33"/>
      <c r="C42" s="34">
        <v>597882161</v>
      </c>
      <c r="D42" s="35">
        <f t="shared" si="2"/>
        <v>34</v>
      </c>
      <c r="E42" s="36"/>
      <c r="F42" s="113">
        <v>89210</v>
      </c>
      <c r="G42" s="35">
        <f>IF(F42="","",RANK(F42,F$8:F$63,0))</f>
        <v>42</v>
      </c>
      <c r="H42" s="36"/>
      <c r="I42" s="80">
        <v>583271307</v>
      </c>
      <c r="J42" s="35">
        <f>IF(I42="","",RANK(I42,I$8:I$63,0))</f>
        <v>34</v>
      </c>
      <c r="K42" s="45"/>
      <c r="L42" s="121">
        <v>5488632</v>
      </c>
      <c r="M42" s="46">
        <f>IF(L42="","",RANK(L42,L$8:L$63,0))</f>
        <v>18</v>
      </c>
    </row>
    <row r="43" spans="1:13" ht="13.5">
      <c r="A43" s="97"/>
      <c r="B43" s="33"/>
      <c r="C43" s="27"/>
      <c r="D43" s="31">
        <f t="shared" si="2"/>
      </c>
      <c r="E43" s="30"/>
      <c r="F43" s="113"/>
      <c r="G43" s="31"/>
      <c r="H43" s="30"/>
      <c r="I43" s="80"/>
      <c r="J43" s="31"/>
      <c r="K43" s="131"/>
      <c r="L43" s="73"/>
      <c r="M43" s="134"/>
    </row>
    <row r="44" spans="1:13" ht="13.5">
      <c r="A44" s="97" t="s">
        <v>32</v>
      </c>
      <c r="B44" s="33"/>
      <c r="C44" s="34">
        <v>359851489</v>
      </c>
      <c r="D44" s="35">
        <f t="shared" si="2"/>
        <v>47</v>
      </c>
      <c r="E44" s="45"/>
      <c r="F44" s="113">
        <v>52316</v>
      </c>
      <c r="G44" s="35">
        <f>IF(F44="","",RANK(F44,F$8:F$63,0))</f>
        <v>47</v>
      </c>
      <c r="H44" s="36"/>
      <c r="I44" s="80">
        <v>341992427</v>
      </c>
      <c r="J44" s="35">
        <f>IF(I44="","",RANK(I44,I$8:I$63,0))</f>
        <v>47</v>
      </c>
      <c r="K44" s="45"/>
      <c r="L44" s="121">
        <v>8683823</v>
      </c>
      <c r="M44" s="46">
        <f aca="true" t="shared" si="3" ref="M44:M55">IF(L44="","",RANK(L44,L$8:L$63,0))</f>
        <v>10</v>
      </c>
    </row>
    <row r="45" spans="1:13" ht="13.5">
      <c r="A45" s="97" t="s">
        <v>33</v>
      </c>
      <c r="B45" s="33"/>
      <c r="C45" s="34">
        <v>542667160</v>
      </c>
      <c r="D45" s="35">
        <f t="shared" si="2"/>
        <v>38</v>
      </c>
      <c r="E45" s="36"/>
      <c r="F45" s="113">
        <v>63794</v>
      </c>
      <c r="G45" s="35">
        <f>IF(F45="","",RANK(F45,F$8:F$63,0))</f>
        <v>45</v>
      </c>
      <c r="H45" s="36"/>
      <c r="I45" s="80">
        <v>523609799</v>
      </c>
      <c r="J45" s="35">
        <f>IF(I45="","",RANK(I45,I$8:I$63,0))</f>
        <v>38</v>
      </c>
      <c r="K45" s="45"/>
      <c r="L45" s="121">
        <v>5283581</v>
      </c>
      <c r="M45" s="46">
        <f t="shared" si="3"/>
        <v>19</v>
      </c>
    </row>
    <row r="46" spans="1:13" ht="13.5">
      <c r="A46" s="97" t="s">
        <v>34</v>
      </c>
      <c r="B46" s="33"/>
      <c r="C46" s="34">
        <v>720210813</v>
      </c>
      <c r="D46" s="35">
        <f t="shared" si="2"/>
        <v>25</v>
      </c>
      <c r="E46" s="30"/>
      <c r="F46" s="113">
        <v>200691</v>
      </c>
      <c r="G46" s="35">
        <f>IF(F46="","",RANK(F46,F$8:F$63,0))</f>
        <v>22</v>
      </c>
      <c r="H46" s="36"/>
      <c r="I46" s="80">
        <v>704186887</v>
      </c>
      <c r="J46" s="35">
        <f>IF(I46="","",RANK(I46,I$8:I$63,0))</f>
        <v>25</v>
      </c>
      <c r="K46" s="45"/>
      <c r="L46" s="121">
        <v>1639248</v>
      </c>
      <c r="M46" s="46">
        <f t="shared" si="3"/>
        <v>40</v>
      </c>
    </row>
    <row r="47" spans="1:13" ht="13.5">
      <c r="A47" s="97" t="s">
        <v>35</v>
      </c>
      <c r="B47" s="33"/>
      <c r="C47" s="34">
        <v>922380910</v>
      </c>
      <c r="D47" s="35">
        <f t="shared" si="2"/>
        <v>17</v>
      </c>
      <c r="E47" s="36"/>
      <c r="F47" s="113">
        <v>308658</v>
      </c>
      <c r="G47" s="35">
        <f>IF(F47="","",RANK(F47,F$8:F$63,0))</f>
        <v>12</v>
      </c>
      <c r="H47" s="36"/>
      <c r="I47" s="80">
        <v>908963800</v>
      </c>
      <c r="J47" s="35">
        <f>IF(I47="","",RANK(I47,I$8:I$63,0))</f>
        <v>17</v>
      </c>
      <c r="K47" s="45"/>
      <c r="L47" s="121">
        <v>4094751</v>
      </c>
      <c r="M47" s="46">
        <f t="shared" si="3"/>
        <v>24</v>
      </c>
    </row>
    <row r="48" spans="1:13" ht="13.5">
      <c r="A48" s="97" t="s">
        <v>36</v>
      </c>
      <c r="B48" s="33"/>
      <c r="C48" s="34">
        <v>688066140</v>
      </c>
      <c r="D48" s="35">
        <f t="shared" si="2"/>
        <v>29</v>
      </c>
      <c r="E48" s="36"/>
      <c r="F48" s="113">
        <v>148636</v>
      </c>
      <c r="G48" s="35">
        <f>IF(F48="","",RANK(F48,F$8:F$63,0))</f>
        <v>25</v>
      </c>
      <c r="H48" s="36"/>
      <c r="I48" s="80">
        <v>674240104</v>
      </c>
      <c r="J48" s="35">
        <f>IF(I48="","",RANK(I48,I$8:I$63,0))</f>
        <v>29</v>
      </c>
      <c r="K48" s="45"/>
      <c r="L48" s="121">
        <v>4705605</v>
      </c>
      <c r="M48" s="46">
        <f t="shared" si="3"/>
        <v>21</v>
      </c>
    </row>
    <row r="49" spans="1:13" ht="13.5">
      <c r="A49" s="97"/>
      <c r="B49" s="33"/>
      <c r="C49" s="27"/>
      <c r="D49" s="31"/>
      <c r="E49" s="36"/>
      <c r="F49" s="113"/>
      <c r="G49" s="31"/>
      <c r="H49" s="30"/>
      <c r="I49" s="80"/>
      <c r="J49" s="31"/>
      <c r="K49" s="131"/>
      <c r="L49" s="73"/>
      <c r="M49" s="134"/>
    </row>
    <row r="50" spans="1:13" ht="13.5">
      <c r="A50" s="97" t="s">
        <v>37</v>
      </c>
      <c r="B50" s="33"/>
      <c r="C50" s="34">
        <v>509492178</v>
      </c>
      <c r="D50" s="35">
        <f>IF(C50="","",RANK(C50,C$8:C$63,0))</f>
        <v>41</v>
      </c>
      <c r="E50" s="36"/>
      <c r="F50" s="113">
        <v>80225</v>
      </c>
      <c r="G50" s="35">
        <f>IF(F50="","",RANK(F50,F$8:F$63,0))</f>
        <v>44</v>
      </c>
      <c r="H50" s="36"/>
      <c r="I50" s="80">
        <v>475774763</v>
      </c>
      <c r="J50" s="35">
        <f>IF(I50="","",RANK(I50,I$8:I$63,0))</f>
        <v>41</v>
      </c>
      <c r="K50" s="45"/>
      <c r="L50" s="121">
        <v>8806078</v>
      </c>
      <c r="M50" s="134">
        <f>IF(L50="","",RANK(L50,L$8:L$63,0))</f>
        <v>9</v>
      </c>
    </row>
    <row r="51" spans="1:13" ht="13.5">
      <c r="A51" s="97" t="s">
        <v>38</v>
      </c>
      <c r="B51" s="33"/>
      <c r="C51" s="34">
        <v>436380113</v>
      </c>
      <c r="D51" s="35">
        <f>IF(C51="","",RANK(C51,C$8:C$63,0))</f>
        <v>46</v>
      </c>
      <c r="E51" s="36"/>
      <c r="F51" s="113">
        <v>110731</v>
      </c>
      <c r="G51" s="35">
        <f>IF(F51="","",RANK(F51,F$8:F$63,0))</f>
        <v>34</v>
      </c>
      <c r="H51" s="36"/>
      <c r="I51" s="80">
        <v>422598649</v>
      </c>
      <c r="J51" s="35">
        <f>IF(I51="","",RANK(I51,I$8:I$63,0))</f>
        <v>46</v>
      </c>
      <c r="K51" s="45"/>
      <c r="L51" s="121">
        <v>6423130</v>
      </c>
      <c r="M51" s="46">
        <f>IF(L51="","",RANK(L51,L$8:L$63,0))</f>
        <v>14</v>
      </c>
    </row>
    <row r="52" spans="1:13" ht="13.5">
      <c r="A52" s="97" t="s">
        <v>39</v>
      </c>
      <c r="B52" s="33"/>
      <c r="C52" s="34">
        <v>630793132</v>
      </c>
      <c r="D52" s="35">
        <f>IF(C52="","",RANK(C52,C$8:C$63,0))</f>
        <v>31</v>
      </c>
      <c r="E52" s="30"/>
      <c r="F52" s="113">
        <v>133718</v>
      </c>
      <c r="G52" s="35">
        <f>IF(F52="","",RANK(F52,F$8:F$63,0))</f>
        <v>28</v>
      </c>
      <c r="H52" s="36"/>
      <c r="I52" s="80">
        <v>615451031</v>
      </c>
      <c r="J52" s="35">
        <f>IF(I52="","",RANK(I52,I$8:I$63,0))</f>
        <v>31</v>
      </c>
      <c r="K52" s="45"/>
      <c r="L52" s="121">
        <v>1788347</v>
      </c>
      <c r="M52" s="46">
        <f t="shared" si="3"/>
        <v>39</v>
      </c>
    </row>
    <row r="53" spans="1:13" ht="13.5">
      <c r="A53" s="97" t="s">
        <v>40</v>
      </c>
      <c r="B53" s="33"/>
      <c r="C53" s="34">
        <v>468234761</v>
      </c>
      <c r="D53" s="35">
        <f>IF(C53="","",RANK(C53,C$8:C$63,0))</f>
        <v>44</v>
      </c>
      <c r="E53" s="36"/>
      <c r="F53" s="113">
        <v>61889</v>
      </c>
      <c r="G53" s="35">
        <f>IF(F53="","",RANK(F53,F$8:F$63,0))</f>
        <v>46</v>
      </c>
      <c r="H53" s="36"/>
      <c r="I53" s="80">
        <v>454624847</v>
      </c>
      <c r="J53" s="35">
        <f>IF(I53="","",RANK(I53,I$8:I$63,0))</f>
        <v>44</v>
      </c>
      <c r="K53" s="45"/>
      <c r="L53" s="121">
        <v>2764436</v>
      </c>
      <c r="M53" s="46">
        <f t="shared" si="3"/>
        <v>34</v>
      </c>
    </row>
    <row r="54" spans="1:13" ht="13.5">
      <c r="A54" s="97" t="s">
        <v>41</v>
      </c>
      <c r="B54" s="33"/>
      <c r="C54" s="34">
        <v>1653444001</v>
      </c>
      <c r="D54" s="35">
        <f>IF(C54="","",RANK(C54,C$8:C$63,0))</f>
        <v>9</v>
      </c>
      <c r="E54" s="36"/>
      <c r="F54" s="113">
        <v>521461</v>
      </c>
      <c r="G54" s="35">
        <f>IF(F54="","",RANK(F54,F$8:F$63,0))</f>
        <v>9</v>
      </c>
      <c r="H54" s="36"/>
      <c r="I54" s="80">
        <v>1610429766</v>
      </c>
      <c r="J54" s="35">
        <f>IF(I54="","",RANK(I54,I$8:I$63,0))</f>
        <v>10</v>
      </c>
      <c r="K54" s="45"/>
      <c r="L54" s="121">
        <v>1936020</v>
      </c>
      <c r="M54" s="46">
        <f t="shared" si="3"/>
        <v>38</v>
      </c>
    </row>
    <row r="55" spans="1:13" ht="13.5">
      <c r="A55" s="97"/>
      <c r="B55" s="33"/>
      <c r="C55" s="27"/>
      <c r="D55" s="31"/>
      <c r="E55" s="36"/>
      <c r="F55" s="113"/>
      <c r="G55" s="31"/>
      <c r="H55" s="30"/>
      <c r="I55" s="80"/>
      <c r="J55" s="31"/>
      <c r="K55" s="131"/>
      <c r="L55" s="73"/>
      <c r="M55" s="134">
        <f t="shared" si="3"/>
      </c>
    </row>
    <row r="56" spans="1:13" ht="13.5">
      <c r="A56" s="97" t="s">
        <v>42</v>
      </c>
      <c r="B56" s="33"/>
      <c r="C56" s="34">
        <v>451419495</v>
      </c>
      <c r="D56" s="35">
        <f>IF(C56="","",RANK(C56,C$8:C$63,0))</f>
        <v>45</v>
      </c>
      <c r="E56" s="36"/>
      <c r="F56" s="113">
        <v>80324</v>
      </c>
      <c r="G56" s="35">
        <f>IF(F56="","",RANK(F56,F$8:F$63,0))</f>
        <v>43</v>
      </c>
      <c r="H56" s="36"/>
      <c r="I56" s="80">
        <v>434352654</v>
      </c>
      <c r="J56" s="35">
        <f>IF(I56="","",RANK(I56,I$8:I$63,0))</f>
        <v>45</v>
      </c>
      <c r="K56" s="45"/>
      <c r="L56" s="121">
        <v>4105358</v>
      </c>
      <c r="M56" s="46">
        <f>IF(L56="","",RANK(L56,L$8:L$63,0))</f>
        <v>23</v>
      </c>
    </row>
    <row r="57" spans="1:13" ht="13.5">
      <c r="A57" s="97" t="s">
        <v>43</v>
      </c>
      <c r="B57" s="33"/>
      <c r="C57" s="34">
        <v>705138265</v>
      </c>
      <c r="D57" s="35">
        <f>IF(C57="","",RANK(C57,C$8:C$63,0))</f>
        <v>27</v>
      </c>
      <c r="E57" s="36"/>
      <c r="F57" s="113">
        <v>111527</v>
      </c>
      <c r="G57" s="35">
        <f>IF(F57="","",RANK(F57,F$8:F$63,0))</f>
        <v>33</v>
      </c>
      <c r="H57" s="36"/>
      <c r="I57" s="80">
        <v>680909148</v>
      </c>
      <c r="J57" s="35">
        <f>IF(I57="","",RANK(I57,I$8:I$63,0))</f>
        <v>27</v>
      </c>
      <c r="K57" s="45"/>
      <c r="L57" s="121">
        <v>507552</v>
      </c>
      <c r="M57" s="46">
        <f>IF(L57="","",RANK(L57,L$8:L$63,0))</f>
        <v>47</v>
      </c>
    </row>
    <row r="58" spans="1:13" ht="13.5">
      <c r="A58" s="97" t="s">
        <v>44</v>
      </c>
      <c r="B58" s="33"/>
      <c r="C58" s="34">
        <v>822651981</v>
      </c>
      <c r="D58" s="35">
        <f>IF(C58="","",RANK(C58,C$8:C$63,0))</f>
        <v>20</v>
      </c>
      <c r="E58" s="30"/>
      <c r="F58" s="119">
        <v>156263</v>
      </c>
      <c r="G58" s="35">
        <f>IF(F58="","",RANK(F58,F$8:F$63,0))</f>
        <v>23</v>
      </c>
      <c r="H58" s="36"/>
      <c r="I58" s="80">
        <v>780443083</v>
      </c>
      <c r="J58" s="35">
        <f>IF(I58="","",RANK(I58,I$8:I$63,0))</f>
        <v>20</v>
      </c>
      <c r="K58" s="45"/>
      <c r="L58" s="121">
        <v>15255285</v>
      </c>
      <c r="M58" s="46">
        <f>IF(L58="","",RANK(L58,L$8:L$63,0))</f>
        <v>5</v>
      </c>
    </row>
    <row r="59" spans="1:13" ht="13.5">
      <c r="A59" s="97" t="s">
        <v>45</v>
      </c>
      <c r="B59" s="33"/>
      <c r="C59" s="34">
        <v>595975301</v>
      </c>
      <c r="D59" s="35">
        <f>IF(C59="","",RANK(C59,C$8:C$63,0))</f>
        <v>35</v>
      </c>
      <c r="E59" s="36"/>
      <c r="F59" s="113">
        <v>108193</v>
      </c>
      <c r="G59" s="35">
        <f>IF(F59="","",RANK(F59,F$8:F$63,0))</f>
        <v>35</v>
      </c>
      <c r="H59" s="36"/>
      <c r="I59" s="80">
        <v>579262214</v>
      </c>
      <c r="J59" s="35">
        <f>IF(I59="","",RANK(I59,I$8:I$63,0))</f>
        <v>35</v>
      </c>
      <c r="K59" s="45"/>
      <c r="L59" s="121">
        <v>2535886</v>
      </c>
      <c r="M59" s="46">
        <f>IF(L59="","",RANK(L59,L$8:L$63,0))</f>
        <v>36</v>
      </c>
    </row>
    <row r="60" spans="1:13" ht="13.5">
      <c r="A60" s="97" t="s">
        <v>46</v>
      </c>
      <c r="B60" s="33"/>
      <c r="C60" s="34">
        <v>609025133</v>
      </c>
      <c r="D60" s="35">
        <f>IF(C60="","",RANK(C60,C$8:C$63,0))</f>
        <v>32</v>
      </c>
      <c r="E60" s="36"/>
      <c r="F60" s="113">
        <v>95068</v>
      </c>
      <c r="G60" s="35">
        <f>IF(F60="","",RANK(F60,F$8:F$63,0))</f>
        <v>39</v>
      </c>
      <c r="H60" s="36"/>
      <c r="I60" s="80">
        <v>591704806</v>
      </c>
      <c r="J60" s="35">
        <f>IF(I60="","",RANK(I60,I$8:I$63,0))</f>
        <v>32</v>
      </c>
      <c r="K60" s="45"/>
      <c r="L60" s="121">
        <v>2583769</v>
      </c>
      <c r="M60" s="46">
        <f>IF(L60="","",RANK(L60,L$8:L$63,0))</f>
        <v>35</v>
      </c>
    </row>
    <row r="61" spans="1:13" ht="13.5">
      <c r="A61" s="97"/>
      <c r="B61" s="33"/>
      <c r="C61" s="27"/>
      <c r="D61" s="31"/>
      <c r="E61" s="30"/>
      <c r="F61" s="113"/>
      <c r="G61" s="31"/>
      <c r="H61" s="36"/>
      <c r="I61" s="80"/>
      <c r="J61" s="31"/>
      <c r="K61" s="45"/>
      <c r="L61" s="73"/>
      <c r="M61" s="134"/>
    </row>
    <row r="62" spans="1:13" ht="13.5">
      <c r="A62" s="97" t="s">
        <v>47</v>
      </c>
      <c r="B62" s="33"/>
      <c r="C62" s="34">
        <v>828730190</v>
      </c>
      <c r="D62" s="35">
        <f>IF(C62="","",RANK(C62,C$8:C$63,0))</f>
        <v>19</v>
      </c>
      <c r="E62" s="36"/>
      <c r="F62" s="113">
        <v>138256</v>
      </c>
      <c r="G62" s="35">
        <f>IF(F62="","",RANK(F62,F$8:F$63,0))</f>
        <v>26</v>
      </c>
      <c r="H62" s="36"/>
      <c r="I62" s="80">
        <v>798660289</v>
      </c>
      <c r="J62" s="35">
        <f>IF(I62="","",RANK(I62,I$8:I$63,0))</f>
        <v>19</v>
      </c>
      <c r="K62" s="45"/>
      <c r="L62" s="121">
        <v>3830471</v>
      </c>
      <c r="M62" s="46">
        <f>IF(L62="","",RANK(L62,L$8:L$63,0))</f>
        <v>25</v>
      </c>
    </row>
    <row r="63" spans="1:13" ht="13.5">
      <c r="A63" s="97" t="s">
        <v>48</v>
      </c>
      <c r="B63" s="33"/>
      <c r="C63" s="34">
        <v>712108127</v>
      </c>
      <c r="D63" s="35">
        <f>IF(C63="","",RANK(C63,C$8:C$63,0))</f>
        <v>26</v>
      </c>
      <c r="E63" s="36"/>
      <c r="F63" s="113">
        <v>104502</v>
      </c>
      <c r="G63" s="35">
        <f>IF(F63="","",RANK(F63,F$8:F$63,0))</f>
        <v>37</v>
      </c>
      <c r="H63" s="36"/>
      <c r="I63" s="80">
        <v>695178175</v>
      </c>
      <c r="J63" s="35">
        <f>IF(I63="","",RANK(I63,I$8:I$63,0))</f>
        <v>26</v>
      </c>
      <c r="K63" s="45"/>
      <c r="L63" s="121">
        <v>3359135</v>
      </c>
      <c r="M63" s="46">
        <f>IF(L63="","",RANK(L63,L$8:L$63,0))</f>
        <v>30</v>
      </c>
    </row>
    <row r="64" spans="1:13" ht="14.25" thickBot="1">
      <c r="A64" s="98"/>
      <c r="B64" s="47"/>
      <c r="C64" s="48"/>
      <c r="D64" s="49"/>
      <c r="E64" s="47"/>
      <c r="F64" s="82"/>
      <c r="G64" s="49"/>
      <c r="H64" s="47"/>
      <c r="I64" s="48"/>
      <c r="J64" s="49"/>
      <c r="K64" s="136"/>
      <c r="L64" s="137"/>
      <c r="M64" s="138"/>
    </row>
    <row r="65" spans="1:13" ht="5.25" customHeight="1">
      <c r="A65" s="51"/>
      <c r="B65" s="51"/>
      <c r="C65" s="51"/>
      <c r="D65" s="51"/>
      <c r="E65" s="51"/>
      <c r="F65" s="51"/>
      <c r="G65" s="51"/>
      <c r="H65" s="51"/>
      <c r="I65" s="52"/>
      <c r="J65" s="51"/>
      <c r="K65" s="139"/>
      <c r="L65" s="139"/>
      <c r="M65" s="139"/>
    </row>
    <row r="66" spans="1:13" ht="13.5" customHeight="1">
      <c r="A66" s="165" t="s">
        <v>59</v>
      </c>
      <c r="B66" s="165"/>
      <c r="C66" s="165"/>
      <c r="D66" s="165"/>
      <c r="E66" s="165"/>
      <c r="F66" s="165"/>
      <c r="G66" s="165"/>
      <c r="H66" s="165" t="s">
        <v>60</v>
      </c>
      <c r="I66" s="165"/>
      <c r="J66" s="165"/>
      <c r="K66" s="166" t="s">
        <v>61</v>
      </c>
      <c r="L66" s="166"/>
      <c r="M66" s="166"/>
    </row>
    <row r="67" spans="1:13" s="21" customFormat="1" ht="17.25" customHeight="1">
      <c r="A67" s="158" t="s">
        <v>84</v>
      </c>
      <c r="B67" s="158"/>
      <c r="C67" s="158"/>
      <c r="D67" s="158"/>
      <c r="E67" s="158"/>
      <c r="F67" s="158"/>
      <c r="G67" s="158"/>
      <c r="H67" s="158" t="s">
        <v>83</v>
      </c>
      <c r="I67" s="158"/>
      <c r="J67" s="158"/>
      <c r="K67" s="159" t="s">
        <v>73</v>
      </c>
      <c r="L67" s="160"/>
      <c r="M67" s="160"/>
    </row>
    <row r="68" spans="1:13" s="21" customFormat="1" ht="12.75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60"/>
      <c r="L68" s="160"/>
      <c r="M68" s="160"/>
    </row>
    <row r="69" spans="1:13" s="21" customFormat="1" ht="12.75" customHeight="1">
      <c r="A69" s="148"/>
      <c r="B69" s="148"/>
      <c r="C69" s="148"/>
      <c r="D69" s="148"/>
      <c r="E69" s="148"/>
      <c r="F69" s="148"/>
      <c r="G69" s="148"/>
      <c r="H69" s="23"/>
      <c r="I69" s="23"/>
      <c r="J69" s="23"/>
      <c r="K69" s="140"/>
      <c r="L69" s="140"/>
      <c r="M69" s="140"/>
    </row>
    <row r="70" spans="1:13" s="21" customFormat="1" ht="12.75" customHeight="1">
      <c r="A70" s="148"/>
      <c r="B70" s="148"/>
      <c r="C70" s="148"/>
      <c r="D70" s="148"/>
      <c r="E70" s="148"/>
      <c r="F70" s="148"/>
      <c r="G70" s="148"/>
      <c r="H70" s="23"/>
      <c r="I70" s="23"/>
      <c r="J70" s="23"/>
      <c r="K70" s="140"/>
      <c r="L70" s="140"/>
      <c r="M70" s="140"/>
    </row>
  </sheetData>
  <sheetProtection/>
  <mergeCells count="16">
    <mergeCell ref="E4:F4"/>
    <mergeCell ref="H4:I4"/>
    <mergeCell ref="K4:L4"/>
    <mergeCell ref="A66:G66"/>
    <mergeCell ref="H66:J66"/>
    <mergeCell ref="K66:M66"/>
    <mergeCell ref="A69:G70"/>
    <mergeCell ref="A1:M1"/>
    <mergeCell ref="H3:J3"/>
    <mergeCell ref="K3:M3"/>
    <mergeCell ref="B3:D3"/>
    <mergeCell ref="E3:G3"/>
    <mergeCell ref="A67:G68"/>
    <mergeCell ref="H67:J68"/>
    <mergeCell ref="K67:M68"/>
    <mergeCell ref="B4:C4"/>
  </mergeCells>
  <conditionalFormatting sqref="M62:M63 M41:M42 M56:M57 M59:M60 J41:J42 G56:G60 J50:J53 J44:J48 G41:G42 J56:J60 G50:G53 G44:G48 D62:D63 D50:D53 D56:D60 J62:J63 D44:D48 G62:G63 D41:D42 M45:M48 M51:M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4">
      <selection activeCell="F17" sqref="F17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9" t="s">
        <v>76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s="91" customFormat="1" ht="14.25" customHeight="1" thickBot="1">
      <c r="B2" s="89"/>
      <c r="C2" s="88"/>
      <c r="D2" s="123" t="s">
        <v>55</v>
      </c>
      <c r="E2" s="89"/>
      <c r="F2" s="89"/>
      <c r="G2" s="146" t="s">
        <v>56</v>
      </c>
      <c r="H2" s="90"/>
      <c r="I2" s="90"/>
      <c r="J2" s="125" t="s">
        <v>57</v>
      </c>
      <c r="K2" s="90"/>
      <c r="L2" s="90"/>
      <c r="M2" s="125" t="s">
        <v>58</v>
      </c>
    </row>
    <row r="3" spans="1:13" s="2" customFormat="1" ht="48.75" customHeight="1">
      <c r="A3" s="92"/>
      <c r="B3" s="168" t="s">
        <v>64</v>
      </c>
      <c r="C3" s="169"/>
      <c r="D3" s="170"/>
      <c r="E3" s="168" t="s">
        <v>65</v>
      </c>
      <c r="F3" s="156"/>
      <c r="G3" s="157"/>
      <c r="H3" s="171" t="s">
        <v>66</v>
      </c>
      <c r="I3" s="152"/>
      <c r="J3" s="153"/>
      <c r="K3" s="171" t="s">
        <v>67</v>
      </c>
      <c r="L3" s="152"/>
      <c r="M3" s="154"/>
    </row>
    <row r="4" spans="1:13" s="2" customFormat="1" ht="13.5" customHeight="1">
      <c r="A4" s="93" t="s">
        <v>49</v>
      </c>
      <c r="B4" s="172" t="s">
        <v>51</v>
      </c>
      <c r="C4" s="173"/>
      <c r="D4" s="94" t="s">
        <v>50</v>
      </c>
      <c r="E4" s="172" t="s">
        <v>54</v>
      </c>
      <c r="F4" s="173"/>
      <c r="G4" s="94" t="s">
        <v>50</v>
      </c>
      <c r="H4" s="172" t="s">
        <v>53</v>
      </c>
      <c r="I4" s="173"/>
      <c r="J4" s="94" t="s">
        <v>50</v>
      </c>
      <c r="K4" s="161" t="s">
        <v>51</v>
      </c>
      <c r="L4" s="162"/>
      <c r="M4" s="95" t="s">
        <v>50</v>
      </c>
    </row>
    <row r="5" spans="1:15" ht="13.5" customHeight="1">
      <c r="A5" s="99"/>
      <c r="B5" s="6"/>
      <c r="C5" s="7" t="s">
        <v>0</v>
      </c>
      <c r="D5" s="12"/>
      <c r="E5" s="8"/>
      <c r="F5" s="7" t="s">
        <v>0</v>
      </c>
      <c r="G5" s="12"/>
      <c r="H5" s="8"/>
      <c r="I5" s="7" t="s">
        <v>0</v>
      </c>
      <c r="J5" s="12"/>
      <c r="K5" s="13"/>
      <c r="L5" s="11"/>
      <c r="M5" s="19"/>
      <c r="O5" s="100"/>
    </row>
    <row r="6" spans="1:13" ht="13.5" customHeight="1">
      <c r="A6" s="96" t="s">
        <v>1</v>
      </c>
      <c r="B6" s="28"/>
      <c r="C6" s="53">
        <v>27475531055</v>
      </c>
      <c r="D6" s="54"/>
      <c r="E6" s="28"/>
      <c r="F6" s="126">
        <v>0.4637</v>
      </c>
      <c r="G6" s="29"/>
      <c r="H6" s="28"/>
      <c r="I6" s="102">
        <v>93.1</v>
      </c>
      <c r="J6" s="31"/>
      <c r="K6" s="55"/>
      <c r="L6" s="38">
        <f>SUM(L8:L63)</f>
        <v>51578214</v>
      </c>
      <c r="M6" s="32"/>
    </row>
    <row r="7" spans="1:13" ht="13.5" customHeight="1">
      <c r="A7" s="96"/>
      <c r="B7" s="28"/>
      <c r="C7" s="56" t="s">
        <v>0</v>
      </c>
      <c r="D7" s="57"/>
      <c r="E7" s="28"/>
      <c r="F7" s="126"/>
      <c r="G7" s="29"/>
      <c r="H7" s="28"/>
      <c r="I7" s="59"/>
      <c r="J7" s="29"/>
      <c r="K7" s="60"/>
      <c r="L7" s="58"/>
      <c r="M7" s="32"/>
    </row>
    <row r="8" spans="1:13" ht="13.5">
      <c r="A8" s="122" t="s">
        <v>2</v>
      </c>
      <c r="B8" s="33"/>
      <c r="C8" s="53">
        <v>1421928989</v>
      </c>
      <c r="D8" s="57">
        <f aca="true" t="shared" si="0" ref="D8:D18">IF(C8="","",RANK(C8,C$8:C$63,0))</f>
        <v>3</v>
      </c>
      <c r="E8" s="33"/>
      <c r="F8" s="126">
        <v>0.38903</v>
      </c>
      <c r="G8" s="57">
        <f>IF(F8="","",RANK(F8,F$8:F$63,0))</f>
        <v>29</v>
      </c>
      <c r="H8" s="33"/>
      <c r="I8" s="64">
        <v>95</v>
      </c>
      <c r="J8" s="35">
        <f aca="true" t="shared" si="1" ref="J8:J18">IF(I8="","",RANK(I8,I$8:I$63,0))</f>
        <v>13</v>
      </c>
      <c r="K8" s="55"/>
      <c r="L8" s="38">
        <v>2381424</v>
      </c>
      <c r="M8" s="37">
        <f aca="true" t="shared" si="2" ref="M8:M18">IF(L8="","",RANK(L8,L$8:L$63,0))</f>
        <v>3</v>
      </c>
    </row>
    <row r="9" spans="1:13" ht="13.5">
      <c r="A9" s="122" t="s">
        <v>3</v>
      </c>
      <c r="B9" s="33"/>
      <c r="C9" s="62">
        <v>391408697</v>
      </c>
      <c r="D9" s="57">
        <f t="shared" si="0"/>
        <v>26</v>
      </c>
      <c r="E9" s="33"/>
      <c r="F9" s="126">
        <v>0.30913</v>
      </c>
      <c r="G9" s="61">
        <f>IF(F9="","",RANK(F9,F$8:F$63,0))</f>
        <v>35</v>
      </c>
      <c r="H9" s="33"/>
      <c r="I9" s="85">
        <v>93.9</v>
      </c>
      <c r="J9" s="35">
        <f t="shared" si="1"/>
        <v>18</v>
      </c>
      <c r="K9" s="55"/>
      <c r="L9" s="38">
        <v>686714</v>
      </c>
      <c r="M9" s="37">
        <f t="shared" si="2"/>
        <v>27</v>
      </c>
    </row>
    <row r="10" spans="1:13" ht="13.5">
      <c r="A10" s="122" t="s">
        <v>4</v>
      </c>
      <c r="B10" s="33"/>
      <c r="C10" s="62">
        <v>398677546</v>
      </c>
      <c r="D10" s="57">
        <f t="shared" si="0"/>
        <v>25</v>
      </c>
      <c r="E10" s="33"/>
      <c r="F10" s="126">
        <v>0.30344</v>
      </c>
      <c r="G10" s="61">
        <f>IF(F10="","",RANK(F10,F$8:F$63,0))</f>
        <v>37</v>
      </c>
      <c r="H10" s="33"/>
      <c r="I10" s="85">
        <v>96.5</v>
      </c>
      <c r="J10" s="35">
        <f t="shared" si="1"/>
        <v>4</v>
      </c>
      <c r="K10" s="55"/>
      <c r="L10" s="38">
        <v>1100311</v>
      </c>
      <c r="M10" s="37">
        <f t="shared" si="2"/>
        <v>14</v>
      </c>
    </row>
    <row r="11" spans="1:13" ht="13.5">
      <c r="A11" s="122" t="s">
        <v>5</v>
      </c>
      <c r="B11" s="33"/>
      <c r="C11" s="62">
        <v>483606171</v>
      </c>
      <c r="D11" s="57">
        <f t="shared" si="0"/>
        <v>16</v>
      </c>
      <c r="E11" s="33"/>
      <c r="F11" s="126">
        <v>0.52562</v>
      </c>
      <c r="G11" s="61">
        <f>IF(F11="","",RANK(F11,F$8:F$63,0))</f>
        <v>17</v>
      </c>
      <c r="H11" s="33"/>
      <c r="I11" s="85">
        <v>96.1</v>
      </c>
      <c r="J11" s="35">
        <f t="shared" si="1"/>
        <v>5</v>
      </c>
      <c r="K11" s="55"/>
      <c r="L11" s="38">
        <v>1369521</v>
      </c>
      <c r="M11" s="37">
        <f t="shared" si="2"/>
        <v>11</v>
      </c>
    </row>
    <row r="12" spans="1:13" ht="13.5">
      <c r="A12" s="122" t="s">
        <v>6</v>
      </c>
      <c r="B12" s="33"/>
      <c r="C12" s="62">
        <v>330176923</v>
      </c>
      <c r="D12" s="57">
        <f t="shared" si="0"/>
        <v>32</v>
      </c>
      <c r="E12" s="33"/>
      <c r="F12" s="126">
        <v>0.27257</v>
      </c>
      <c r="G12" s="61">
        <f>IF(F12="","",RANK(F12,F$8:F$63,0))</f>
        <v>44</v>
      </c>
      <c r="H12" s="33"/>
      <c r="I12" s="85">
        <v>91.1</v>
      </c>
      <c r="J12" s="35">
        <f t="shared" si="1"/>
        <v>36</v>
      </c>
      <c r="K12" s="63"/>
      <c r="L12" s="38">
        <v>592976</v>
      </c>
      <c r="M12" s="37">
        <f t="shared" si="2"/>
        <v>33</v>
      </c>
    </row>
    <row r="13" spans="1:16" ht="13.5">
      <c r="A13" s="122"/>
      <c r="B13" s="33"/>
      <c r="C13" s="56"/>
      <c r="D13" s="57">
        <f t="shared" si="0"/>
      </c>
      <c r="E13" s="33"/>
      <c r="F13" s="126"/>
      <c r="G13" s="29"/>
      <c r="H13" s="33"/>
      <c r="I13" s="64"/>
      <c r="J13" s="31">
        <f t="shared" si="1"/>
      </c>
      <c r="K13" s="63"/>
      <c r="L13" s="38"/>
      <c r="M13" s="39">
        <f t="shared" si="2"/>
      </c>
      <c r="P13" s="101"/>
    </row>
    <row r="14" spans="1:13" ht="13.5">
      <c r="A14" s="122" t="s">
        <v>7</v>
      </c>
      <c r="B14" s="33"/>
      <c r="C14" s="62">
        <v>331157868</v>
      </c>
      <c r="D14" s="57">
        <f t="shared" si="0"/>
        <v>31</v>
      </c>
      <c r="E14" s="33"/>
      <c r="F14" s="126">
        <v>0.31665</v>
      </c>
      <c r="G14" s="61">
        <f>IF(F14="","",RANK(F14,F$8:F$63,0))</f>
        <v>34</v>
      </c>
      <c r="H14" s="33"/>
      <c r="I14" s="85">
        <v>92.9</v>
      </c>
      <c r="J14" s="35">
        <f t="shared" si="1"/>
        <v>24</v>
      </c>
      <c r="K14" s="63"/>
      <c r="L14" s="38">
        <v>599228</v>
      </c>
      <c r="M14" s="37">
        <f t="shared" si="2"/>
        <v>32</v>
      </c>
    </row>
    <row r="15" spans="1:13" ht="13.5">
      <c r="A15" s="122" t="s">
        <v>8</v>
      </c>
      <c r="B15" s="33"/>
      <c r="C15" s="62">
        <v>482087134</v>
      </c>
      <c r="D15" s="57">
        <f t="shared" si="0"/>
        <v>17</v>
      </c>
      <c r="E15" s="33"/>
      <c r="F15" s="126">
        <v>0.4341</v>
      </c>
      <c r="G15" s="61">
        <f>IF(F15="","",RANK(F15,F$8:F$63,0))</f>
        <v>22</v>
      </c>
      <c r="H15" s="33"/>
      <c r="I15" s="85">
        <v>95.7</v>
      </c>
      <c r="J15" s="35">
        <f t="shared" si="1"/>
        <v>8</v>
      </c>
      <c r="K15" s="55"/>
      <c r="L15" s="38">
        <v>1827762</v>
      </c>
      <c r="M15" s="37">
        <f t="shared" si="2"/>
        <v>7</v>
      </c>
    </row>
    <row r="16" spans="1:13" ht="13.5">
      <c r="A16" s="122" t="s">
        <v>9</v>
      </c>
      <c r="B16" s="33"/>
      <c r="C16" s="62">
        <v>616027212</v>
      </c>
      <c r="D16" s="57">
        <f t="shared" si="0"/>
        <v>11</v>
      </c>
      <c r="E16" s="33"/>
      <c r="F16" s="126">
        <v>0.6069</v>
      </c>
      <c r="G16" s="61">
        <f>IF(F16="","",RANK(F16,F$8:F$63,0))</f>
        <v>8</v>
      </c>
      <c r="H16" s="33"/>
      <c r="I16" s="85">
        <v>90.7</v>
      </c>
      <c r="J16" s="35">
        <f t="shared" si="1"/>
        <v>38</v>
      </c>
      <c r="K16" s="55"/>
      <c r="L16" s="38">
        <v>1100173</v>
      </c>
      <c r="M16" s="37">
        <f t="shared" si="2"/>
        <v>15</v>
      </c>
    </row>
    <row r="17" spans="1:13" ht="13.5">
      <c r="A17" s="122" t="s">
        <v>10</v>
      </c>
      <c r="B17" s="33"/>
      <c r="C17" s="62">
        <v>427123429</v>
      </c>
      <c r="D17" s="57">
        <f t="shared" si="0"/>
        <v>21</v>
      </c>
      <c r="E17" s="33"/>
      <c r="F17" s="126">
        <v>0.5736</v>
      </c>
      <c r="G17" s="61">
        <f>IF(F17="","",RANK(F17,F$8:F$63,0))</f>
        <v>11</v>
      </c>
      <c r="H17" s="33"/>
      <c r="I17" s="85">
        <v>92.8</v>
      </c>
      <c r="J17" s="35">
        <f t="shared" si="1"/>
        <v>27</v>
      </c>
      <c r="K17" s="55"/>
      <c r="L17" s="38">
        <v>781019</v>
      </c>
      <c r="M17" s="37">
        <f t="shared" si="2"/>
        <v>20</v>
      </c>
    </row>
    <row r="18" spans="1:13" ht="13.5">
      <c r="A18" s="122" t="s">
        <v>11</v>
      </c>
      <c r="B18" s="33"/>
      <c r="C18" s="62">
        <v>418773533</v>
      </c>
      <c r="D18" s="57">
        <f t="shared" si="0"/>
        <v>23</v>
      </c>
      <c r="E18" s="33"/>
      <c r="F18" s="126">
        <v>0.56379</v>
      </c>
      <c r="G18" s="61">
        <f>IF(F18="","",RANK(F18,F$8:F$63,0))</f>
        <v>12</v>
      </c>
      <c r="H18" s="33"/>
      <c r="I18" s="85">
        <v>95.6</v>
      </c>
      <c r="J18" s="35">
        <f t="shared" si="1"/>
        <v>9</v>
      </c>
      <c r="K18" s="55"/>
      <c r="L18" s="38">
        <v>752923</v>
      </c>
      <c r="M18" s="37">
        <f t="shared" si="2"/>
        <v>22</v>
      </c>
    </row>
    <row r="19" spans="1:13" ht="13.5">
      <c r="A19" s="122"/>
      <c r="B19" s="33"/>
      <c r="C19" s="56"/>
      <c r="D19" s="57"/>
      <c r="E19" s="33"/>
      <c r="F19" s="126"/>
      <c r="G19" s="29"/>
      <c r="H19" s="33"/>
      <c r="I19" s="64"/>
      <c r="J19" s="31"/>
      <c r="K19" s="55"/>
      <c r="L19" s="38"/>
      <c r="M19" s="39"/>
    </row>
    <row r="20" spans="1:13" ht="13.5">
      <c r="A20" s="20" t="s">
        <v>12</v>
      </c>
      <c r="B20" s="17"/>
      <c r="C20" s="65">
        <v>1127328928</v>
      </c>
      <c r="D20" s="66">
        <f>IF(C20="","",RANK(C20,C$8:C$63,0))</f>
        <v>6</v>
      </c>
      <c r="E20" s="127"/>
      <c r="F20" s="128">
        <v>0.74636</v>
      </c>
      <c r="G20" s="67">
        <f>IF(F20="","",RANK(F20,F$8:F$63,0))</f>
        <v>5</v>
      </c>
      <c r="H20" s="17"/>
      <c r="I20" s="86">
        <v>94.8</v>
      </c>
      <c r="J20" s="41">
        <f>IF(I20="","",RANK(I20,I$8:I$63,0))</f>
        <v>14</v>
      </c>
      <c r="K20" s="68"/>
      <c r="L20" s="69">
        <v>1760792</v>
      </c>
      <c r="M20" s="43">
        <f aca="true" t="shared" si="3" ref="M20:M30">IF(L20="","",RANK(L20,L$8:L$63,0))</f>
        <v>8</v>
      </c>
    </row>
    <row r="21" spans="1:13" ht="13.5">
      <c r="A21" s="122" t="s">
        <v>13</v>
      </c>
      <c r="B21" s="33"/>
      <c r="C21" s="62">
        <v>1001241206</v>
      </c>
      <c r="D21" s="70">
        <f>IF(C21="","",RANK(C21,C$8:C$63,0))</f>
        <v>8</v>
      </c>
      <c r="E21" s="33"/>
      <c r="F21" s="126">
        <v>0.75485</v>
      </c>
      <c r="G21" s="71">
        <f>IF(F21="","",RANK(F21,F$8:F$63,0))</f>
        <v>4</v>
      </c>
      <c r="H21" s="33"/>
      <c r="I21" s="85">
        <v>91.7</v>
      </c>
      <c r="J21" s="44">
        <f>IF(I21="","",RANK(I21,I$8:I$63,0))</f>
        <v>34</v>
      </c>
      <c r="K21" s="63"/>
      <c r="L21" s="38">
        <v>1725530</v>
      </c>
      <c r="M21" s="46">
        <f t="shared" si="3"/>
        <v>9</v>
      </c>
    </row>
    <row r="22" spans="1:13" ht="13.5">
      <c r="A22" s="122" t="s">
        <v>14</v>
      </c>
      <c r="B22" s="33"/>
      <c r="C22" s="62">
        <v>3050967268</v>
      </c>
      <c r="D22" s="70">
        <f>IF(C22="","",RANK(C22,C$8:C$63,0))</f>
        <v>1</v>
      </c>
      <c r="E22" s="33"/>
      <c r="F22" s="126">
        <v>0.87052</v>
      </c>
      <c r="G22" s="71">
        <f>IF(F22="","",RANK(F22,F$8:F$63,0))</f>
        <v>3</v>
      </c>
      <c r="H22" s="33"/>
      <c r="I22" s="85">
        <v>86.2</v>
      </c>
      <c r="J22" s="44">
        <f>IF(I22="","",RANK(I22,I$8:I$63,0))</f>
        <v>47</v>
      </c>
      <c r="K22" s="55"/>
      <c r="L22" s="38">
        <v>7234373</v>
      </c>
      <c r="M22" s="46">
        <f t="shared" si="3"/>
        <v>1</v>
      </c>
    </row>
    <row r="23" spans="1:13" ht="13.5">
      <c r="A23" s="122" t="s">
        <v>15</v>
      </c>
      <c r="B23" s="33"/>
      <c r="C23" s="62">
        <v>1344525960</v>
      </c>
      <c r="D23" s="70">
        <f>IF(C23="","",RANK(C23,C$8:C$63,0))</f>
        <v>4</v>
      </c>
      <c r="E23" s="33"/>
      <c r="F23" s="126">
        <v>0.9134</v>
      </c>
      <c r="G23" s="71">
        <f>IF(F23="","",RANK(F23,F$8:F$63,0))</f>
        <v>2</v>
      </c>
      <c r="H23" s="33"/>
      <c r="I23" s="85">
        <v>92.3</v>
      </c>
      <c r="J23" s="44">
        <f>IF(I23="","",RANK(I23,I$8:I$63,0))</f>
        <v>31</v>
      </c>
      <c r="K23" s="55"/>
      <c r="L23" s="38">
        <v>2009734</v>
      </c>
      <c r="M23" s="46">
        <f t="shared" si="3"/>
        <v>5</v>
      </c>
    </row>
    <row r="24" spans="1:13" ht="13.5">
      <c r="A24" s="122" t="s">
        <v>16</v>
      </c>
      <c r="B24" s="33"/>
      <c r="C24" s="62">
        <v>597466490</v>
      </c>
      <c r="D24" s="57">
        <f>IF(C24="","",RANK(C24,C$8:C$63,0))</f>
        <v>12</v>
      </c>
      <c r="E24" s="33"/>
      <c r="F24" s="126">
        <v>0.39822</v>
      </c>
      <c r="G24" s="61">
        <f>IF(F24="","",RANK(F24,F$8:F$63,0))</f>
        <v>26</v>
      </c>
      <c r="H24" s="33"/>
      <c r="I24" s="85">
        <v>95.3</v>
      </c>
      <c r="J24" s="35">
        <f>IF(I24="","",RANK(I24,I$8:I$63,0))</f>
        <v>12</v>
      </c>
      <c r="K24" s="55"/>
      <c r="L24" s="38">
        <v>1130603</v>
      </c>
      <c r="M24" s="37">
        <f t="shared" si="3"/>
        <v>13</v>
      </c>
    </row>
    <row r="25" spans="1:13" ht="13.5">
      <c r="A25" s="122"/>
      <c r="B25" s="33"/>
      <c r="C25" s="56"/>
      <c r="D25" s="57"/>
      <c r="E25" s="33"/>
      <c r="F25" s="126"/>
      <c r="G25" s="29"/>
      <c r="H25" s="33"/>
      <c r="I25" s="64"/>
      <c r="J25" s="31"/>
      <c r="K25" s="55"/>
      <c r="L25" s="38"/>
      <c r="M25" s="39">
        <f t="shared" si="3"/>
      </c>
    </row>
    <row r="26" spans="1:13" ht="13.5">
      <c r="A26" s="122" t="s">
        <v>17</v>
      </c>
      <c r="B26" s="33"/>
      <c r="C26" s="62">
        <v>293556831</v>
      </c>
      <c r="D26" s="57">
        <f>IF(C26="","",RANK(C26,C$8:C$63,0))</f>
        <v>38</v>
      </c>
      <c r="E26" s="33"/>
      <c r="F26" s="126">
        <v>0.42943</v>
      </c>
      <c r="G26" s="61">
        <f>IF(F26="","",RANK(F26,F$8:F$63,0))</f>
        <v>24</v>
      </c>
      <c r="H26" s="33"/>
      <c r="I26" s="85">
        <v>93.3</v>
      </c>
      <c r="J26" s="35">
        <f aca="true" t="shared" si="4" ref="J26:J48">IF(I26="","",RANK(I26,I$8:I$63,0))</f>
        <v>23</v>
      </c>
      <c r="K26" s="55"/>
      <c r="L26" s="38">
        <v>534366</v>
      </c>
      <c r="M26" s="37">
        <f t="shared" si="3"/>
        <v>36</v>
      </c>
    </row>
    <row r="27" spans="1:13" ht="13.5">
      <c r="A27" s="122" t="s">
        <v>18</v>
      </c>
      <c r="B27" s="33"/>
      <c r="C27" s="62">
        <v>302470517</v>
      </c>
      <c r="D27" s="57">
        <f>IF(C27="","",RANK(C27,C$8:C$63,0))</f>
        <v>37</v>
      </c>
      <c r="E27" s="33"/>
      <c r="F27" s="126">
        <v>0.43608</v>
      </c>
      <c r="G27" s="61">
        <f>IF(F27="","",RANK(F27,F$8:F$63,0))</f>
        <v>21</v>
      </c>
      <c r="H27" s="33"/>
      <c r="I27" s="85">
        <v>92.4</v>
      </c>
      <c r="J27" s="35">
        <f t="shared" si="4"/>
        <v>30</v>
      </c>
      <c r="K27" s="63"/>
      <c r="L27" s="38">
        <v>509254</v>
      </c>
      <c r="M27" s="37">
        <f t="shared" si="3"/>
        <v>39</v>
      </c>
    </row>
    <row r="28" spans="1:13" ht="13.5">
      <c r="A28" s="122" t="s">
        <v>19</v>
      </c>
      <c r="B28" s="33"/>
      <c r="C28" s="62">
        <v>257064338</v>
      </c>
      <c r="D28" s="57">
        <f>IF(C28="","",RANK(C28,C$8:C$63,0))</f>
        <v>44</v>
      </c>
      <c r="E28" s="33"/>
      <c r="F28" s="126">
        <v>0.3662</v>
      </c>
      <c r="G28" s="61">
        <f>IF(F28="","",RANK(F28,F$8:F$63,0))</f>
        <v>31</v>
      </c>
      <c r="H28" s="33"/>
      <c r="I28" s="85">
        <v>93.5</v>
      </c>
      <c r="J28" s="35">
        <f t="shared" si="4"/>
        <v>20</v>
      </c>
      <c r="K28" s="55"/>
      <c r="L28" s="38">
        <v>466775</v>
      </c>
      <c r="M28" s="37">
        <f t="shared" si="3"/>
        <v>42</v>
      </c>
    </row>
    <row r="29" spans="1:13" ht="13.5">
      <c r="A29" s="122" t="s">
        <v>20</v>
      </c>
      <c r="B29" s="33"/>
      <c r="C29" s="62">
        <v>260863979</v>
      </c>
      <c r="D29" s="57">
        <f>IF(C29="","",RANK(C29,C$8:C$63,0))</f>
        <v>42</v>
      </c>
      <c r="E29" s="33"/>
      <c r="F29" s="126">
        <v>0.37267</v>
      </c>
      <c r="G29" s="61">
        <f>IF(F29="","",RANK(F29,F$8:F$63,0))</f>
        <v>30</v>
      </c>
      <c r="H29" s="33"/>
      <c r="I29" s="85">
        <v>93.4</v>
      </c>
      <c r="J29" s="35">
        <f t="shared" si="4"/>
        <v>21</v>
      </c>
      <c r="K29" s="55"/>
      <c r="L29" s="38">
        <v>457906</v>
      </c>
      <c r="M29" s="37">
        <f t="shared" si="3"/>
        <v>43</v>
      </c>
    </row>
    <row r="30" spans="1:13" ht="13.5">
      <c r="A30" s="122" t="s">
        <v>21</v>
      </c>
      <c r="B30" s="33"/>
      <c r="C30" s="62">
        <v>511274031</v>
      </c>
      <c r="D30" s="57">
        <f>IF(C30="","",RANK(C30,C$8:C$63,0))</f>
        <v>15</v>
      </c>
      <c r="E30" s="33"/>
      <c r="F30" s="126">
        <v>0.44393</v>
      </c>
      <c r="G30" s="61">
        <f>IF(F30="","",RANK(F30,F$8:F$63,0))</f>
        <v>20</v>
      </c>
      <c r="H30" s="33"/>
      <c r="I30" s="85">
        <v>92.5</v>
      </c>
      <c r="J30" s="35">
        <f t="shared" si="4"/>
        <v>28</v>
      </c>
      <c r="K30" s="55"/>
      <c r="L30" s="38">
        <v>842328</v>
      </c>
      <c r="M30" s="37">
        <f t="shared" si="3"/>
        <v>18</v>
      </c>
    </row>
    <row r="31" spans="1:13" ht="13.5">
      <c r="A31" s="122"/>
      <c r="B31" s="33"/>
      <c r="C31" s="56"/>
      <c r="D31" s="57"/>
      <c r="E31" s="33"/>
      <c r="F31" s="126"/>
      <c r="G31" s="29"/>
      <c r="H31" s="33"/>
      <c r="I31" s="64"/>
      <c r="J31" s="31">
        <f t="shared" si="4"/>
      </c>
      <c r="K31" s="55"/>
      <c r="L31" s="38"/>
      <c r="M31" s="39"/>
    </row>
    <row r="32" spans="1:13" ht="13.5">
      <c r="A32" s="122" t="s">
        <v>22</v>
      </c>
      <c r="B32" s="33"/>
      <c r="C32" s="62">
        <v>460396831</v>
      </c>
      <c r="D32" s="70">
        <f>IF(C32="","",RANK(C32,C$8:C$63,0))</f>
        <v>19</v>
      </c>
      <c r="E32" s="33"/>
      <c r="F32" s="126">
        <v>0.49879</v>
      </c>
      <c r="G32" s="61">
        <f>IF(F32="","",RANK(F32,F$8:F$63,0))</f>
        <v>18</v>
      </c>
      <c r="H32" s="33"/>
      <c r="I32" s="85">
        <v>93.6</v>
      </c>
      <c r="J32" s="35">
        <f t="shared" si="4"/>
        <v>19</v>
      </c>
      <c r="K32" s="72"/>
      <c r="L32" s="73">
        <v>760743</v>
      </c>
      <c r="M32" s="37">
        <f>IF(L32="","",RANK(L32,L$8:L$63,0))</f>
        <v>21</v>
      </c>
    </row>
    <row r="33" spans="1:13" ht="13.5">
      <c r="A33" s="122" t="s">
        <v>23</v>
      </c>
      <c r="B33" s="33"/>
      <c r="C33" s="62">
        <v>717112527</v>
      </c>
      <c r="D33" s="70">
        <f>IF(C33="","",RANK(C33,C$8:C$63,0))</f>
        <v>10</v>
      </c>
      <c r="E33" s="33"/>
      <c r="F33" s="126">
        <v>0.68362</v>
      </c>
      <c r="G33" s="61">
        <f>IF(F33="","",RANK(F33,F$8:F$63,0))</f>
        <v>7</v>
      </c>
      <c r="H33" s="33"/>
      <c r="I33" s="85">
        <v>92.9</v>
      </c>
      <c r="J33" s="35">
        <f t="shared" si="4"/>
        <v>24</v>
      </c>
      <c r="K33" s="74"/>
      <c r="L33" s="73">
        <v>1179780</v>
      </c>
      <c r="M33" s="37">
        <f>IF(L33="","",RANK(L33,L$8:L$63,0))</f>
        <v>12</v>
      </c>
    </row>
    <row r="34" spans="1:13" ht="13.5">
      <c r="A34" s="122" t="s">
        <v>24</v>
      </c>
      <c r="B34" s="33"/>
      <c r="C34" s="62">
        <v>1307191206</v>
      </c>
      <c r="D34" s="70">
        <f>IF(C34="","",RANK(C34,C$8:C$63,0))</f>
        <v>5</v>
      </c>
      <c r="E34" s="33"/>
      <c r="F34" s="126">
        <v>0.92681</v>
      </c>
      <c r="G34" s="61">
        <f>IF(F34="","",RANK(F34,F$8:F$63,0))</f>
        <v>1</v>
      </c>
      <c r="H34" s="33"/>
      <c r="I34" s="85">
        <v>98.7</v>
      </c>
      <c r="J34" s="35">
        <f t="shared" si="4"/>
        <v>1</v>
      </c>
      <c r="K34" s="74"/>
      <c r="L34" s="73">
        <v>2285911</v>
      </c>
      <c r="M34" s="37">
        <f>IF(L34="","",RANK(L34,L$8:L$63,0))</f>
        <v>4</v>
      </c>
    </row>
    <row r="35" spans="1:13" ht="13.5">
      <c r="A35" s="122" t="s">
        <v>25</v>
      </c>
      <c r="B35" s="33"/>
      <c r="C35" s="120">
        <v>415715995</v>
      </c>
      <c r="D35" s="70">
        <f>IF(C35="","",RANK(C35,C$8:C$63,0))</f>
        <v>24</v>
      </c>
      <c r="E35" s="33"/>
      <c r="F35" s="126">
        <v>0.55413</v>
      </c>
      <c r="G35" s="61">
        <f>IF(F35="","",RANK(F35,F$8:F$63,0))</f>
        <v>14</v>
      </c>
      <c r="H35" s="33"/>
      <c r="I35" s="85">
        <v>96.1</v>
      </c>
      <c r="J35" s="35">
        <f t="shared" si="4"/>
        <v>5</v>
      </c>
      <c r="K35" s="74"/>
      <c r="L35" s="73">
        <v>668330</v>
      </c>
      <c r="M35" s="37">
        <f>IF(L35="","",RANK(L35,L$8:L$63,0))</f>
        <v>29</v>
      </c>
    </row>
    <row r="36" spans="1:13" ht="13.5">
      <c r="A36" s="122" t="s">
        <v>26</v>
      </c>
      <c r="B36" s="33"/>
      <c r="C36" s="62">
        <v>317383580</v>
      </c>
      <c r="D36" s="70">
        <f>IF(C36="","",RANK(C36,C$8:C$63,0))</f>
        <v>35</v>
      </c>
      <c r="E36" s="33"/>
      <c r="F36" s="126">
        <v>0.52731</v>
      </c>
      <c r="G36" s="61">
        <f>IF(F36="","",RANK(F36,F$8:F$63,0))</f>
        <v>16</v>
      </c>
      <c r="H36" s="33"/>
      <c r="I36" s="85">
        <v>92.2</v>
      </c>
      <c r="J36" s="35">
        <f t="shared" si="4"/>
        <v>32</v>
      </c>
      <c r="K36" s="74"/>
      <c r="L36" s="73">
        <v>520917</v>
      </c>
      <c r="M36" s="37">
        <f>IF(L36="","",RANK(L36,L$8:L$63,0))</f>
        <v>38</v>
      </c>
    </row>
    <row r="37" spans="1:13" ht="13.5">
      <c r="A37" s="122"/>
      <c r="B37" s="33"/>
      <c r="C37" s="75"/>
      <c r="D37" s="70"/>
      <c r="E37" s="33"/>
      <c r="F37" s="126"/>
      <c r="G37" s="29"/>
      <c r="H37" s="33"/>
      <c r="I37" s="76"/>
      <c r="J37" s="31">
        <f t="shared" si="4"/>
      </c>
      <c r="K37" s="74"/>
      <c r="L37" s="73"/>
      <c r="M37" s="39"/>
    </row>
    <row r="38" spans="1:13" ht="13.5">
      <c r="A38" s="122" t="s">
        <v>27</v>
      </c>
      <c r="B38" s="33"/>
      <c r="C38" s="62">
        <v>514599922</v>
      </c>
      <c r="D38" s="70">
        <f aca="true" t="shared" si="5" ref="D38:D48">IF(C38="","",RANK(C38,C$8:C$63,0))</f>
        <v>14</v>
      </c>
      <c r="E38" s="33"/>
      <c r="F38" s="126">
        <v>0.54959</v>
      </c>
      <c r="G38" s="61">
        <f>IF(F38="","",RANK(F38,F$8:F$63,0))</f>
        <v>15</v>
      </c>
      <c r="H38" s="33"/>
      <c r="I38" s="85">
        <v>94.2</v>
      </c>
      <c r="J38" s="35">
        <f t="shared" si="4"/>
        <v>16</v>
      </c>
      <c r="K38" s="72"/>
      <c r="L38" s="73">
        <v>919757</v>
      </c>
      <c r="M38" s="37">
        <f>IF(L38="","",RANK(L38,L$8:L$63,0))</f>
        <v>17</v>
      </c>
    </row>
    <row r="39" spans="1:13" ht="13.5">
      <c r="A39" s="122" t="s">
        <v>28</v>
      </c>
      <c r="B39" s="33"/>
      <c r="C39" s="62">
        <v>1567380165</v>
      </c>
      <c r="D39" s="70">
        <f t="shared" si="5"/>
        <v>2</v>
      </c>
      <c r="E39" s="33"/>
      <c r="F39" s="126">
        <v>0.72787</v>
      </c>
      <c r="G39" s="61">
        <f>IF(F39="","",RANK(F39,F$8:F$63,0))</f>
        <v>6</v>
      </c>
      <c r="H39" s="33"/>
      <c r="I39" s="85">
        <v>98.7</v>
      </c>
      <c r="J39" s="35">
        <f t="shared" si="4"/>
        <v>1</v>
      </c>
      <c r="K39" s="74"/>
      <c r="L39" s="73">
        <v>2958574</v>
      </c>
      <c r="M39" s="37">
        <f>IF(L39="","",RANK(L39,L$8:L$63,0))</f>
        <v>2</v>
      </c>
    </row>
    <row r="40" spans="1:13" ht="13.5">
      <c r="A40" s="122" t="s">
        <v>29</v>
      </c>
      <c r="B40" s="33"/>
      <c r="C40" s="62">
        <v>1051483950</v>
      </c>
      <c r="D40" s="70">
        <f t="shared" si="5"/>
        <v>7</v>
      </c>
      <c r="E40" s="33"/>
      <c r="F40" s="126">
        <v>0.59521</v>
      </c>
      <c r="G40" s="61">
        <f>IF(F40="","",RANK(F40,F$8:F$63,0))</f>
        <v>9</v>
      </c>
      <c r="H40" s="33"/>
      <c r="I40" s="85">
        <v>97.3</v>
      </c>
      <c r="J40" s="35">
        <f t="shared" si="4"/>
        <v>3</v>
      </c>
      <c r="K40" s="74"/>
      <c r="L40" s="73">
        <v>1963456</v>
      </c>
      <c r="M40" s="37">
        <f>IF(L40="","",RANK(L40,L$8:L$63,0))</f>
        <v>6</v>
      </c>
    </row>
    <row r="41" spans="1:13" ht="13.5">
      <c r="A41" s="122" t="s">
        <v>30</v>
      </c>
      <c r="B41" s="33"/>
      <c r="C41" s="62">
        <v>310502886</v>
      </c>
      <c r="D41" s="70">
        <f t="shared" si="5"/>
        <v>36</v>
      </c>
      <c r="E41" s="33"/>
      <c r="F41" s="126">
        <v>0.39671</v>
      </c>
      <c r="G41" s="61">
        <f>IF(F41="","",RANK(F41,F$8:F$63,0))</f>
        <v>27</v>
      </c>
      <c r="H41" s="33"/>
      <c r="I41" s="85">
        <v>90.4</v>
      </c>
      <c r="J41" s="35">
        <f t="shared" si="4"/>
        <v>41</v>
      </c>
      <c r="K41" s="74"/>
      <c r="L41" s="73">
        <v>488463</v>
      </c>
      <c r="M41" s="37">
        <f>IF(L41="","",RANK(L41,L$8:L$63,0))</f>
        <v>40</v>
      </c>
    </row>
    <row r="42" spans="1:13" ht="13.5">
      <c r="A42" s="122" t="s">
        <v>31</v>
      </c>
      <c r="B42" s="33"/>
      <c r="C42" s="62">
        <v>287394753</v>
      </c>
      <c r="D42" s="70">
        <f t="shared" si="5"/>
        <v>39</v>
      </c>
      <c r="E42" s="33"/>
      <c r="F42" s="126">
        <v>0.29912</v>
      </c>
      <c r="G42" s="61">
        <f>IF(F42="","",RANK(F42,F$8:F$63,0))</f>
        <v>38</v>
      </c>
      <c r="H42" s="33"/>
      <c r="I42" s="85">
        <v>90.5</v>
      </c>
      <c r="J42" s="35">
        <f t="shared" si="4"/>
        <v>39</v>
      </c>
      <c r="K42" s="74"/>
      <c r="L42" s="73">
        <v>568294</v>
      </c>
      <c r="M42" s="37">
        <f>IF(L42="","",RANK(L42,L$8:L$63,0))</f>
        <v>35</v>
      </c>
    </row>
    <row r="43" spans="1:13" ht="13.5">
      <c r="A43" s="122"/>
      <c r="B43" s="33"/>
      <c r="C43" s="75"/>
      <c r="D43" s="70">
        <f t="shared" si="5"/>
      </c>
      <c r="E43" s="33"/>
      <c r="F43" s="126"/>
      <c r="G43" s="29"/>
      <c r="H43" s="33"/>
      <c r="I43" s="76"/>
      <c r="J43" s="31">
        <f t="shared" si="4"/>
      </c>
      <c r="K43" s="74"/>
      <c r="L43" s="73"/>
      <c r="M43" s="39"/>
    </row>
    <row r="44" spans="1:13" ht="13.5">
      <c r="A44" s="122" t="s">
        <v>32</v>
      </c>
      <c r="B44" s="33"/>
      <c r="C44" s="62">
        <v>216200921</v>
      </c>
      <c r="D44" s="70">
        <f t="shared" si="5"/>
        <v>47</v>
      </c>
      <c r="E44" s="33"/>
      <c r="F44" s="126">
        <v>0.24074</v>
      </c>
      <c r="G44" s="61">
        <f>IF(F44="","",RANK(F44,F$8:F$63,0))</f>
        <v>45</v>
      </c>
      <c r="H44" s="33"/>
      <c r="I44" s="85">
        <v>88.6</v>
      </c>
      <c r="J44" s="35">
        <f t="shared" si="4"/>
        <v>45</v>
      </c>
      <c r="K44" s="74"/>
      <c r="L44" s="73">
        <v>345956</v>
      </c>
      <c r="M44" s="37">
        <f>IF(L44="","",RANK(L44,L$8:L$63,0))</f>
        <v>47</v>
      </c>
    </row>
    <row r="45" spans="1:13" ht="13.5">
      <c r="A45" s="122" t="s">
        <v>33</v>
      </c>
      <c r="B45" s="33"/>
      <c r="C45" s="62">
        <v>284658770</v>
      </c>
      <c r="D45" s="70">
        <f t="shared" si="5"/>
        <v>40</v>
      </c>
      <c r="E45" s="33"/>
      <c r="F45" s="126">
        <v>0.22401</v>
      </c>
      <c r="G45" s="61">
        <f>IF(F45="","",RANK(F45,F$8:F$63,0))</f>
        <v>47</v>
      </c>
      <c r="H45" s="33"/>
      <c r="I45" s="85">
        <v>89.8</v>
      </c>
      <c r="J45" s="35">
        <f t="shared" si="4"/>
        <v>44</v>
      </c>
      <c r="K45" s="74"/>
      <c r="L45" s="73">
        <v>526855</v>
      </c>
      <c r="M45" s="37">
        <f>IF(L45="","",RANK(L45,L$8:L$63,0))</f>
        <v>37</v>
      </c>
    </row>
    <row r="46" spans="1:13" ht="13.5">
      <c r="A46" s="122" t="s">
        <v>34</v>
      </c>
      <c r="B46" s="33"/>
      <c r="C46" s="62">
        <v>424902877</v>
      </c>
      <c r="D46" s="70">
        <f t="shared" si="5"/>
        <v>22</v>
      </c>
      <c r="E46" s="33"/>
      <c r="F46" s="126">
        <v>0.47525</v>
      </c>
      <c r="G46" s="61">
        <f>IF(F46="","",RANK(F46,F$8:F$63,0))</f>
        <v>19</v>
      </c>
      <c r="H46" s="33"/>
      <c r="I46" s="85">
        <v>91.4</v>
      </c>
      <c r="J46" s="70">
        <f t="shared" si="4"/>
        <v>35</v>
      </c>
      <c r="K46" s="74"/>
      <c r="L46" s="73">
        <v>704473</v>
      </c>
      <c r="M46" s="37">
        <f>IF(L46="","",RANK(L46,L$8:L$63,0))</f>
        <v>25</v>
      </c>
    </row>
    <row r="47" spans="1:13" ht="13.5">
      <c r="A47" s="122" t="s">
        <v>35</v>
      </c>
      <c r="B47" s="33"/>
      <c r="C47" s="62">
        <v>580693942</v>
      </c>
      <c r="D47" s="70">
        <f t="shared" si="5"/>
        <v>13</v>
      </c>
      <c r="E47" s="33"/>
      <c r="F47" s="126">
        <v>0.5559</v>
      </c>
      <c r="G47" s="61">
        <f>IF(F47="","",RANK(F47,F$8:F$63,0))</f>
        <v>13</v>
      </c>
      <c r="H47" s="33"/>
      <c r="I47" s="85">
        <v>90.1</v>
      </c>
      <c r="J47" s="35">
        <f t="shared" si="4"/>
        <v>43</v>
      </c>
      <c r="K47" s="74"/>
      <c r="L47" s="73">
        <v>941182</v>
      </c>
      <c r="M47" s="37">
        <f>IF(L47="","",RANK(L47,L$8:L$63,0))</f>
        <v>16</v>
      </c>
    </row>
    <row r="48" spans="1:13" ht="13.5">
      <c r="A48" s="122" t="s">
        <v>36</v>
      </c>
      <c r="B48" s="33"/>
      <c r="C48" s="62">
        <v>369179805</v>
      </c>
      <c r="D48" s="70">
        <f t="shared" si="5"/>
        <v>28</v>
      </c>
      <c r="E48" s="33"/>
      <c r="F48" s="126">
        <v>0.39886</v>
      </c>
      <c r="G48" s="61">
        <f>IF(F48="","",RANK(F48,F$8:F$63,0))</f>
        <v>25</v>
      </c>
      <c r="H48" s="33"/>
      <c r="I48" s="85">
        <v>90.8</v>
      </c>
      <c r="J48" s="35">
        <f t="shared" si="4"/>
        <v>37</v>
      </c>
      <c r="K48" s="74"/>
      <c r="L48" s="73">
        <v>661050</v>
      </c>
      <c r="M48" s="37">
        <f>IF(L48="","",RANK(L48,L$8:L$63,0))</f>
        <v>30</v>
      </c>
    </row>
    <row r="49" spans="1:13" ht="13.5">
      <c r="A49" s="122"/>
      <c r="B49" s="33"/>
      <c r="C49" s="75"/>
      <c r="D49" s="70"/>
      <c r="E49" s="33"/>
      <c r="F49" s="126"/>
      <c r="G49" s="29"/>
      <c r="H49" s="33"/>
      <c r="I49" s="76"/>
      <c r="J49" s="31"/>
      <c r="K49" s="74"/>
      <c r="L49" s="73"/>
      <c r="M49" s="39"/>
    </row>
    <row r="50" spans="1:13" ht="13.5">
      <c r="A50" s="122" t="s">
        <v>37</v>
      </c>
      <c r="B50" s="33"/>
      <c r="C50" s="62">
        <v>260838290</v>
      </c>
      <c r="D50" s="70">
        <f>IF(C50="","",RANK(C50,C$8:C$63,0))</f>
        <v>43</v>
      </c>
      <c r="E50" s="33"/>
      <c r="F50" s="126">
        <v>0.29367</v>
      </c>
      <c r="G50" s="61">
        <f aca="true" t="shared" si="6" ref="G50:G60">IF(F50="","",RANK(F50,F$8:F$63,0))</f>
        <v>42</v>
      </c>
      <c r="H50" s="33"/>
      <c r="I50" s="85">
        <v>91.8</v>
      </c>
      <c r="J50" s="35">
        <f>IF(I50="","",RANK(I50,I$8:I$63,0))</f>
        <v>33</v>
      </c>
      <c r="K50" s="74"/>
      <c r="L50" s="73">
        <v>474347</v>
      </c>
      <c r="M50" s="37">
        <f>IF(L50="","",RANK(L50,L$8:L$63,0))</f>
        <v>41</v>
      </c>
    </row>
    <row r="51" spans="1:13" ht="13.5">
      <c r="A51" s="122" t="s">
        <v>38</v>
      </c>
      <c r="B51" s="33"/>
      <c r="C51" s="62">
        <v>256938557</v>
      </c>
      <c r="D51" s="70">
        <f>IF(C51="","",RANK(C51,C$8:C$63,0))</f>
        <v>45</v>
      </c>
      <c r="E51" s="33"/>
      <c r="F51" s="126">
        <v>0.4326</v>
      </c>
      <c r="G51" s="61">
        <f t="shared" si="6"/>
        <v>23</v>
      </c>
      <c r="H51" s="33"/>
      <c r="I51" s="85">
        <v>93.4</v>
      </c>
      <c r="J51" s="35">
        <f>IF(I51="","",RANK(I51,I$8:I$63,0))</f>
        <v>21</v>
      </c>
      <c r="K51" s="74"/>
      <c r="L51" s="73">
        <v>437379</v>
      </c>
      <c r="M51" s="37">
        <f>IF(L51="","",RANK(L51,L$8:L$63,0))</f>
        <v>45</v>
      </c>
    </row>
    <row r="52" spans="1:13" ht="13.5">
      <c r="A52" s="122" t="s">
        <v>39</v>
      </c>
      <c r="B52" s="33"/>
      <c r="C52" s="62">
        <v>349171946</v>
      </c>
      <c r="D52" s="70">
        <f>IF(C52="","",RANK(C52,C$8:C$63,0))</f>
        <v>30</v>
      </c>
      <c r="E52" s="33"/>
      <c r="F52" s="126">
        <v>0.38951</v>
      </c>
      <c r="G52" s="61">
        <f t="shared" si="6"/>
        <v>28</v>
      </c>
      <c r="H52" s="33"/>
      <c r="I52" s="85">
        <v>87</v>
      </c>
      <c r="J52" s="35">
        <f>IF(I52="","",RANK(I52,I$8:I$63,0))</f>
        <v>46</v>
      </c>
      <c r="K52" s="74"/>
      <c r="L52" s="73">
        <v>609722</v>
      </c>
      <c r="M52" s="37">
        <f>IF(L52="","",RANK(L52,L$8:L$63,0))</f>
        <v>31</v>
      </c>
    </row>
    <row r="53" spans="1:13" ht="13.5">
      <c r="A53" s="122" t="s">
        <v>40</v>
      </c>
      <c r="B53" s="33"/>
      <c r="C53" s="62">
        <v>268414785</v>
      </c>
      <c r="D53" s="70">
        <f>IF(C53="","",RANK(C53,C$8:C$63,0))</f>
        <v>41</v>
      </c>
      <c r="E53" s="33"/>
      <c r="F53" s="126">
        <v>0.22891</v>
      </c>
      <c r="G53" s="61">
        <f t="shared" si="6"/>
        <v>46</v>
      </c>
      <c r="H53" s="33"/>
      <c r="I53" s="85">
        <v>92.9</v>
      </c>
      <c r="J53" s="70">
        <f>IF(I53="","",RANK(I53,I$8:I$63,0))</f>
        <v>24</v>
      </c>
      <c r="K53" s="74"/>
      <c r="L53" s="73">
        <v>444362</v>
      </c>
      <c r="M53" s="37">
        <f>IF(L53="","",RANK(L53,L$8:L$63,0))</f>
        <v>44</v>
      </c>
    </row>
    <row r="54" spans="1:13" ht="13.5">
      <c r="A54" s="122" t="s">
        <v>41</v>
      </c>
      <c r="B54" s="33"/>
      <c r="C54" s="62">
        <v>930374600</v>
      </c>
      <c r="D54" s="70">
        <f>IF(C54="","",RANK(C54,C$8:C$63,0))</f>
        <v>9</v>
      </c>
      <c r="E54" s="33"/>
      <c r="F54" s="126">
        <v>0.58133</v>
      </c>
      <c r="G54" s="61">
        <f t="shared" si="6"/>
        <v>10</v>
      </c>
      <c r="H54" s="33"/>
      <c r="I54" s="85">
        <v>95.4</v>
      </c>
      <c r="J54" s="35">
        <f>IF(I54="","",RANK(I54,I$8:I$63,0))</f>
        <v>11</v>
      </c>
      <c r="K54" s="74"/>
      <c r="L54" s="73">
        <v>1637484</v>
      </c>
      <c r="M54" s="37">
        <f>IF(L54="","",RANK(L54,L$8:L$63,0))</f>
        <v>10</v>
      </c>
    </row>
    <row r="55" spans="1:13" ht="13.5">
      <c r="A55" s="122"/>
      <c r="B55" s="33"/>
      <c r="C55" s="75"/>
      <c r="D55" s="70"/>
      <c r="E55" s="33"/>
      <c r="F55" s="126"/>
      <c r="G55" s="29">
        <f t="shared" si="6"/>
      </c>
      <c r="H55" s="33"/>
      <c r="I55" s="76"/>
      <c r="J55" s="31"/>
      <c r="K55" s="74"/>
      <c r="L55" s="73"/>
      <c r="M55" s="39"/>
    </row>
    <row r="56" spans="1:13" ht="13.5">
      <c r="A56" s="122" t="s">
        <v>42</v>
      </c>
      <c r="B56" s="33"/>
      <c r="C56" s="62">
        <v>255441925</v>
      </c>
      <c r="D56" s="70">
        <f>IF(C56="","",RANK(C56,C$8:C$63,0))</f>
        <v>46</v>
      </c>
      <c r="E56" s="33"/>
      <c r="F56" s="126">
        <v>0.30663</v>
      </c>
      <c r="G56" s="61">
        <f t="shared" si="6"/>
        <v>36</v>
      </c>
      <c r="H56" s="33"/>
      <c r="I56" s="85">
        <v>90.3</v>
      </c>
      <c r="J56" s="35">
        <f aca="true" t="shared" si="7" ref="J56:J63">IF(I56="","",RANK(I56,I$8:I$63,0))</f>
        <v>42</v>
      </c>
      <c r="K56" s="74"/>
      <c r="L56" s="73">
        <v>427858</v>
      </c>
      <c r="M56" s="37">
        <f>IF(L56="","",RANK(L56,L$8:L$63,0))</f>
        <v>46</v>
      </c>
    </row>
    <row r="57" spans="1:13" ht="13.5">
      <c r="A57" s="122" t="s">
        <v>43</v>
      </c>
      <c r="B57" s="33"/>
      <c r="C57" s="62">
        <v>380438961</v>
      </c>
      <c r="D57" s="70">
        <f>IF(C57="","",RANK(C57,C$8:C$63,0))</f>
        <v>27</v>
      </c>
      <c r="E57" s="33"/>
      <c r="F57" s="126">
        <v>0.29561</v>
      </c>
      <c r="G57" s="61">
        <f t="shared" si="6"/>
        <v>41</v>
      </c>
      <c r="H57" s="33"/>
      <c r="I57" s="85">
        <v>95.9</v>
      </c>
      <c r="J57" s="35">
        <f t="shared" si="7"/>
        <v>7</v>
      </c>
      <c r="K57" s="74"/>
      <c r="L57" s="73">
        <v>671625</v>
      </c>
      <c r="M57" s="37">
        <f>IF(L57="","",RANK(L57,L$8:L$63,0))</f>
        <v>28</v>
      </c>
    </row>
    <row r="58" spans="1:13" ht="13.5">
      <c r="A58" s="122" t="s">
        <v>44</v>
      </c>
      <c r="B58" s="33"/>
      <c r="C58" s="62">
        <v>428828633</v>
      </c>
      <c r="D58" s="70">
        <f>IF(C58="","",RANK(C58,C$8:C$63,0))</f>
        <v>20</v>
      </c>
      <c r="E58" s="33"/>
      <c r="F58" s="126">
        <v>0.36218</v>
      </c>
      <c r="G58" s="61">
        <f t="shared" si="6"/>
        <v>32</v>
      </c>
      <c r="H58" s="33"/>
      <c r="I58" s="85">
        <v>94</v>
      </c>
      <c r="J58" s="70">
        <f>IF(I58="","",RANK(I58,I$8:I$63,0))</f>
        <v>17</v>
      </c>
      <c r="K58" s="74"/>
      <c r="L58" s="73">
        <v>739795</v>
      </c>
      <c r="M58" s="37">
        <f>IF(L58="","",RANK(L58,L$8:L$63,0))</f>
        <v>23</v>
      </c>
    </row>
    <row r="59" spans="1:13" ht="13.5">
      <c r="A59" s="122" t="s">
        <v>45</v>
      </c>
      <c r="B59" s="33"/>
      <c r="C59" s="62">
        <v>323674045</v>
      </c>
      <c r="D59" s="57">
        <f>IF(C59="","",RANK(C59,C$8:C$63,0))</f>
        <v>33</v>
      </c>
      <c r="E59" s="33"/>
      <c r="F59" s="126">
        <v>0.33728</v>
      </c>
      <c r="G59" s="61">
        <f t="shared" si="6"/>
        <v>33</v>
      </c>
      <c r="H59" s="33"/>
      <c r="I59" s="85">
        <v>92.5</v>
      </c>
      <c r="J59" s="35">
        <f t="shared" si="7"/>
        <v>28</v>
      </c>
      <c r="K59" s="55"/>
      <c r="L59" s="38">
        <v>575390</v>
      </c>
      <c r="M59" s="37">
        <f>IF(L59="","",RANK(L59,L$8:L$63,0))</f>
        <v>34</v>
      </c>
    </row>
    <row r="60" spans="1:13" ht="13.5">
      <c r="A60" s="122" t="s">
        <v>46</v>
      </c>
      <c r="B60" s="33"/>
      <c r="C60" s="62">
        <v>323519409</v>
      </c>
      <c r="D60" s="57">
        <f>IF(C60="","",RANK(C60,C$8:C$63,0))</f>
        <v>34</v>
      </c>
      <c r="E60" s="33"/>
      <c r="F60" s="126">
        <v>0.29888</v>
      </c>
      <c r="G60" s="61">
        <f t="shared" si="6"/>
        <v>39</v>
      </c>
      <c r="H60" s="33"/>
      <c r="I60" s="85">
        <v>90.5</v>
      </c>
      <c r="J60" s="35">
        <f t="shared" si="7"/>
        <v>39</v>
      </c>
      <c r="K60" s="55"/>
      <c r="L60" s="38">
        <v>687323</v>
      </c>
      <c r="M60" s="37">
        <f>IF(L60="","",RANK(L60,L$8:L$63,0))</f>
        <v>26</v>
      </c>
    </row>
    <row r="61" spans="1:13" ht="13.5">
      <c r="A61" s="122"/>
      <c r="B61" s="33"/>
      <c r="C61" s="56"/>
      <c r="D61" s="70"/>
      <c r="E61" s="33"/>
      <c r="F61" s="126"/>
      <c r="G61" s="29"/>
      <c r="H61" s="33"/>
      <c r="I61" s="64"/>
      <c r="J61" s="31">
        <f t="shared" si="7"/>
      </c>
      <c r="K61" s="55"/>
      <c r="L61" s="38"/>
      <c r="M61" s="39"/>
    </row>
    <row r="62" spans="1:13" ht="13.5">
      <c r="A62" s="122" t="s">
        <v>47</v>
      </c>
      <c r="B62" s="33"/>
      <c r="C62" s="62">
        <v>472087321</v>
      </c>
      <c r="D62" s="57">
        <f>IF(C62="","",RANK(C62,C$8:C$63,0))</f>
        <v>18</v>
      </c>
      <c r="E62" s="33"/>
      <c r="F62" s="126">
        <v>0.29847</v>
      </c>
      <c r="G62" s="61">
        <f>IF(F62="","",RANK(F62,F$8:F$63,0))</f>
        <v>40</v>
      </c>
      <c r="H62" s="33"/>
      <c r="I62" s="85">
        <v>95.6</v>
      </c>
      <c r="J62" s="70">
        <f t="shared" si="7"/>
        <v>9</v>
      </c>
      <c r="K62" s="55"/>
      <c r="L62" s="38">
        <v>787629</v>
      </c>
      <c r="M62" s="37">
        <f>IF(L62="","",RANK(L62,L$8:L$63,0))</f>
        <v>19</v>
      </c>
    </row>
    <row r="63" spans="1:13" ht="13.5">
      <c r="A63" s="122" t="s">
        <v>48</v>
      </c>
      <c r="B63" s="33"/>
      <c r="C63" s="62">
        <v>353277403</v>
      </c>
      <c r="D63" s="57">
        <f>IF(C63="","",RANK(C63,C$8:C$63,0))</f>
        <v>29</v>
      </c>
      <c r="E63" s="33"/>
      <c r="F63" s="126">
        <v>0.28855</v>
      </c>
      <c r="G63" s="61">
        <f>IF(F63="","",RANK(F63,F$8:F$63,0))</f>
        <v>43</v>
      </c>
      <c r="H63" s="33"/>
      <c r="I63" s="85">
        <v>94.8</v>
      </c>
      <c r="J63" s="35">
        <f t="shared" si="7"/>
        <v>14</v>
      </c>
      <c r="K63" s="55"/>
      <c r="L63" s="38">
        <v>727847</v>
      </c>
      <c r="M63" s="37">
        <f>IF(L63="","",RANK(L63,L$8:L$63,0))</f>
        <v>24</v>
      </c>
    </row>
    <row r="64" spans="1:13" ht="14.25" thickBot="1">
      <c r="A64" s="98"/>
      <c r="B64" s="47"/>
      <c r="C64" s="48" t="s">
        <v>0</v>
      </c>
      <c r="D64" s="49"/>
      <c r="E64" s="47"/>
      <c r="F64" s="84"/>
      <c r="G64" s="49"/>
      <c r="H64" s="47"/>
      <c r="I64" s="87"/>
      <c r="J64" s="49"/>
      <c r="K64" s="77"/>
      <c r="L64" s="48" t="s">
        <v>0</v>
      </c>
      <c r="M64" s="50"/>
    </row>
    <row r="65" spans="1:13" ht="5.25" customHeight="1">
      <c r="A65" s="51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ht="13.5" customHeight="1">
      <c r="A66" s="165" t="s">
        <v>59</v>
      </c>
      <c r="B66" s="165"/>
      <c r="C66" s="165"/>
      <c r="D66" s="165"/>
      <c r="E66" s="165"/>
      <c r="F66" s="165"/>
      <c r="G66" s="165"/>
      <c r="H66" s="165" t="s">
        <v>60</v>
      </c>
      <c r="I66" s="165"/>
      <c r="J66" s="165"/>
      <c r="K66" s="166" t="s">
        <v>61</v>
      </c>
      <c r="L66" s="166"/>
      <c r="M66" s="166"/>
    </row>
    <row r="67" spans="1:13" s="21" customFormat="1" ht="12.75" customHeight="1">
      <c r="A67" s="148" t="s">
        <v>81</v>
      </c>
      <c r="B67" s="148"/>
      <c r="C67" s="148"/>
      <c r="D67" s="148"/>
      <c r="E67" s="148"/>
      <c r="F67" s="148"/>
      <c r="G67" s="148"/>
      <c r="H67" s="148" t="s">
        <v>80</v>
      </c>
      <c r="I67" s="148"/>
      <c r="J67" s="148"/>
      <c r="K67" s="148" t="s">
        <v>72</v>
      </c>
      <c r="L67" s="167"/>
      <c r="M67" s="167"/>
    </row>
    <row r="68" spans="1:13" s="21" customFormat="1" ht="12.7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67"/>
      <c r="L68" s="167"/>
      <c r="M68" s="167"/>
    </row>
    <row r="69" spans="1:13" s="21" customFormat="1" ht="12.75" customHeight="1">
      <c r="A69" s="22"/>
      <c r="B69" s="22"/>
      <c r="C69" s="22"/>
      <c r="D69" s="22"/>
      <c r="E69" s="22"/>
      <c r="F69" s="22"/>
      <c r="G69" s="22"/>
      <c r="H69" s="23"/>
      <c r="I69" s="23"/>
      <c r="J69" s="23"/>
      <c r="K69" s="24"/>
      <c r="L69" s="24"/>
      <c r="M69" s="24"/>
    </row>
    <row r="70" spans="1:13" s="21" customFormat="1" ht="12.75" customHeight="1">
      <c r="A70" s="22"/>
      <c r="B70" s="22"/>
      <c r="C70" s="22"/>
      <c r="D70" s="22"/>
      <c r="E70" s="22"/>
      <c r="F70" s="22"/>
      <c r="G70" s="22"/>
      <c r="H70" s="23"/>
      <c r="I70" s="23"/>
      <c r="J70" s="23"/>
      <c r="K70" s="24"/>
      <c r="L70" s="24"/>
      <c r="M70" s="24"/>
    </row>
  </sheetData>
  <sheetProtection/>
  <mergeCells count="15">
    <mergeCell ref="A1:M1"/>
    <mergeCell ref="K4:L4"/>
    <mergeCell ref="B3:D3"/>
    <mergeCell ref="E3:G3"/>
    <mergeCell ref="H3:J3"/>
    <mergeCell ref="K3:M3"/>
    <mergeCell ref="B4:C4"/>
    <mergeCell ref="E4:F4"/>
    <mergeCell ref="H4:I4"/>
    <mergeCell ref="K67:M68"/>
    <mergeCell ref="A66:G66"/>
    <mergeCell ref="H66:J66"/>
    <mergeCell ref="K66:M66"/>
    <mergeCell ref="A67:G68"/>
    <mergeCell ref="H67:J68"/>
  </mergeCells>
  <conditionalFormatting sqref="J41:J42 M56:M60 J47:J48 J63 D50:D54 G56:G60 G62:G63 G41:G42 G50:G53 D40:D42 G44:G48 D44:D48 D56:D60 J50:J52 M62:M63 M41:M42 M50:M53 M44:M48 J44:J45 J56:J57 J59:J60">
    <cfRule type="cellIs" priority="2" dxfId="0" operator="lessThanOrEqual" stopIfTrue="1">
      <formula>5</formula>
    </cfRule>
  </conditionalFormatting>
  <conditionalFormatting sqref="J41:J42 M56:M60 J47:J48 J63 D50:D54 G56:G60 G62:G63 G41:G42 G50:G53 D40:D42 G44:G48 D44:D48 D56:D60 J50:J52 M62:M63 M41:M42 M50:M53 M44:M48 J44:J45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O2" sqref="O2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384" width="9.00390625" style="1" customWidth="1"/>
  </cols>
  <sheetData>
    <row r="1" spans="1:15" ht="18.75">
      <c r="A1" s="149" t="s">
        <v>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0"/>
      <c r="O1" s="10"/>
    </row>
    <row r="2" spans="2:13" s="91" customFormat="1" ht="14.25" customHeight="1" thickBot="1">
      <c r="B2" s="89"/>
      <c r="C2" s="88"/>
      <c r="D2" s="123" t="s">
        <v>55</v>
      </c>
      <c r="E2" s="89"/>
      <c r="F2" s="89"/>
      <c r="G2" s="124" t="s">
        <v>56</v>
      </c>
      <c r="H2" s="90"/>
      <c r="I2" s="90"/>
      <c r="J2" s="125" t="s">
        <v>57</v>
      </c>
      <c r="K2" s="90"/>
      <c r="L2" s="90"/>
      <c r="M2" s="125" t="s">
        <v>58</v>
      </c>
    </row>
    <row r="3" spans="1:13" s="2" customFormat="1" ht="48.75" customHeight="1">
      <c r="A3" s="92"/>
      <c r="B3" s="168" t="s">
        <v>68</v>
      </c>
      <c r="C3" s="169"/>
      <c r="D3" s="170"/>
      <c r="E3" s="155" t="s">
        <v>78</v>
      </c>
      <c r="F3" s="156"/>
      <c r="G3" s="157"/>
      <c r="H3" s="171" t="s">
        <v>69</v>
      </c>
      <c r="I3" s="152"/>
      <c r="J3" s="153"/>
      <c r="K3" s="171" t="s">
        <v>70</v>
      </c>
      <c r="L3" s="152"/>
      <c r="M3" s="154"/>
    </row>
    <row r="4" spans="1:13" s="2" customFormat="1" ht="13.5" customHeight="1">
      <c r="A4" s="93" t="s">
        <v>49</v>
      </c>
      <c r="B4" s="174" t="s">
        <v>52</v>
      </c>
      <c r="C4" s="175"/>
      <c r="D4" s="94" t="s">
        <v>50</v>
      </c>
      <c r="E4" s="174" t="s">
        <v>52</v>
      </c>
      <c r="F4" s="175"/>
      <c r="G4" s="94" t="s">
        <v>50</v>
      </c>
      <c r="H4" s="174" t="s">
        <v>52</v>
      </c>
      <c r="I4" s="175"/>
      <c r="J4" s="94" t="s">
        <v>50</v>
      </c>
      <c r="K4" s="174" t="s">
        <v>52</v>
      </c>
      <c r="L4" s="175"/>
      <c r="M4" s="95" t="s">
        <v>50</v>
      </c>
    </row>
    <row r="5" spans="1:13" ht="13.5" customHeight="1">
      <c r="A5" s="99"/>
      <c r="B5" s="6"/>
      <c r="C5" s="15"/>
      <c r="D5" s="12"/>
      <c r="E5" s="8"/>
      <c r="F5" s="9"/>
      <c r="G5" s="5"/>
      <c r="H5" s="8"/>
      <c r="I5" s="14"/>
      <c r="J5" s="12"/>
      <c r="K5" s="8"/>
      <c r="L5" s="16"/>
      <c r="M5" s="19"/>
    </row>
    <row r="6" spans="1:13" ht="13.5">
      <c r="A6" s="96" t="s">
        <v>1</v>
      </c>
      <c r="B6" s="28"/>
      <c r="C6" s="27">
        <f>SUM(C8:C63)</f>
        <v>230864</v>
      </c>
      <c r="D6" s="29"/>
      <c r="E6" s="103"/>
      <c r="F6" s="118">
        <v>22.8</v>
      </c>
      <c r="G6" s="29"/>
      <c r="H6" s="103"/>
      <c r="I6" s="27">
        <f>SUM(I8:I63)</f>
        <v>887844</v>
      </c>
      <c r="J6" s="29"/>
      <c r="K6" s="28"/>
      <c r="L6" s="27">
        <f>SUM(L8:L63)</f>
        <v>285751</v>
      </c>
      <c r="M6" s="32"/>
    </row>
    <row r="7" spans="1:13" ht="13.5" customHeight="1">
      <c r="A7" s="96"/>
      <c r="B7" s="28"/>
      <c r="C7" s="106"/>
      <c r="D7" s="29"/>
      <c r="E7" s="103"/>
      <c r="F7" s="118"/>
      <c r="G7" s="29"/>
      <c r="H7" s="103"/>
      <c r="I7" s="27"/>
      <c r="J7" s="29"/>
      <c r="K7" s="28"/>
      <c r="L7" s="112"/>
      <c r="M7" s="32"/>
    </row>
    <row r="8" spans="1:13" ht="13.5">
      <c r="A8" s="97" t="s">
        <v>2</v>
      </c>
      <c r="B8" s="33"/>
      <c r="C8" s="107">
        <v>12841</v>
      </c>
      <c r="D8" s="35">
        <f>IF(C8="","",RANK(C8,C$8:C$63,0))</f>
        <v>2</v>
      </c>
      <c r="E8" s="104"/>
      <c r="F8" s="118">
        <v>36.7</v>
      </c>
      <c r="G8" s="35">
        <f>IF(F8="","",48-RANK(F8,F$8:F$63,0))</f>
        <v>40</v>
      </c>
      <c r="H8" s="104"/>
      <c r="I8" s="27">
        <v>46570</v>
      </c>
      <c r="J8" s="35">
        <f>IF(I8="","",RANK(I8,I$8:I$63,0))</f>
        <v>5</v>
      </c>
      <c r="K8" s="33"/>
      <c r="L8" s="113">
        <v>11921</v>
      </c>
      <c r="M8" s="37">
        <f>IF(L8="","",RANK(L8,L$8:L$63,0))</f>
        <v>8</v>
      </c>
    </row>
    <row r="9" spans="1:13" ht="13.5">
      <c r="A9" s="97" t="s">
        <v>3</v>
      </c>
      <c r="B9" s="33"/>
      <c r="C9" s="107">
        <v>3818</v>
      </c>
      <c r="D9" s="35">
        <f>IF(C9="","",RANK(C9,C$8:C$63,0))</f>
        <v>28</v>
      </c>
      <c r="E9" s="104"/>
      <c r="F9" s="118">
        <v>28.2</v>
      </c>
      <c r="G9" s="35">
        <f>IF(F9="","",48-RANK(F9,F$8:F$63,0))</f>
        <v>23</v>
      </c>
      <c r="H9" s="104"/>
      <c r="I9" s="27">
        <v>11860</v>
      </c>
      <c r="J9" s="35">
        <f>IF(I9="","",RANK(I9,I$8:I$63,0))</f>
        <v>29</v>
      </c>
      <c r="K9" s="33"/>
      <c r="L9" s="113">
        <v>2675</v>
      </c>
      <c r="M9" s="37">
        <f>IF(L9="","",RANK(L9,L$8:L$63,0))</f>
        <v>30</v>
      </c>
    </row>
    <row r="10" spans="1:13" ht="13.5">
      <c r="A10" s="97" t="s">
        <v>4</v>
      </c>
      <c r="B10" s="33"/>
      <c r="C10" s="107">
        <v>4273</v>
      </c>
      <c r="D10" s="35">
        <f>IF(C10="","",RANK(C10,C$8:C$63,0))</f>
        <v>20</v>
      </c>
      <c r="E10" s="104"/>
      <c r="F10" s="118">
        <v>32.8</v>
      </c>
      <c r="G10" s="35">
        <v>32</v>
      </c>
      <c r="H10" s="104"/>
      <c r="I10" s="27">
        <v>12209</v>
      </c>
      <c r="J10" s="35">
        <f>IF(I10="","",RANK(I10,I$8:I$63,0))</f>
        <v>27</v>
      </c>
      <c r="K10" s="33"/>
      <c r="L10" s="113">
        <v>2474</v>
      </c>
      <c r="M10" s="37">
        <f>IF(L10="","",RANK(L10,L$8:L$63,0))</f>
        <v>33</v>
      </c>
    </row>
    <row r="11" spans="1:13" ht="13.5">
      <c r="A11" s="97" t="s">
        <v>5</v>
      </c>
      <c r="B11" s="33"/>
      <c r="C11" s="107">
        <v>5042</v>
      </c>
      <c r="D11" s="35">
        <f>IF(C11="","",RANK(C11,C$8:C$63,0))</f>
        <v>15</v>
      </c>
      <c r="E11" s="104"/>
      <c r="F11" s="118">
        <v>39.5</v>
      </c>
      <c r="G11" s="35">
        <f>IF(F11="","",48-RANK(F11,F$8:F$63,0))</f>
        <v>43</v>
      </c>
      <c r="H11" s="104"/>
      <c r="I11" s="27">
        <v>18041</v>
      </c>
      <c r="J11" s="35">
        <f>IF(I11="","",RANK(I11,I$8:I$63,0))</f>
        <v>14</v>
      </c>
      <c r="K11" s="33"/>
      <c r="L11" s="113">
        <v>4360</v>
      </c>
      <c r="M11" s="37">
        <f>IF(L11="","",RANK(L11,L$8:L$63,0))</f>
        <v>15</v>
      </c>
    </row>
    <row r="12" spans="1:13" ht="13.5">
      <c r="A12" s="97" t="s">
        <v>6</v>
      </c>
      <c r="B12" s="33"/>
      <c r="C12" s="107">
        <v>3344</v>
      </c>
      <c r="D12" s="35">
        <f>IF(C12="","",RANK(C12,C$8:C$63,0))</f>
        <v>36</v>
      </c>
      <c r="E12" s="104"/>
      <c r="F12" s="118">
        <v>31.6</v>
      </c>
      <c r="G12" s="35">
        <f>IF(F12="","",48-RANK(F12,F$8:F$63,0))</f>
        <v>30</v>
      </c>
      <c r="H12" s="104"/>
      <c r="I12" s="27">
        <v>9027</v>
      </c>
      <c r="J12" s="35">
        <f>IF(I12="","",RANK(I12,I$8:I$63,0))</f>
        <v>37</v>
      </c>
      <c r="K12" s="33"/>
      <c r="L12" s="113">
        <v>2345</v>
      </c>
      <c r="M12" s="37">
        <f>IF(L12="","",RANK(L12,L$8:L$63,0))</f>
        <v>35</v>
      </c>
    </row>
    <row r="13" spans="1:13" ht="13.5">
      <c r="A13" s="97"/>
      <c r="B13" s="33"/>
      <c r="C13" s="108"/>
      <c r="D13" s="31"/>
      <c r="E13" s="104"/>
      <c r="F13" s="118"/>
      <c r="G13" s="35"/>
      <c r="H13" s="104"/>
      <c r="I13" s="27"/>
      <c r="J13" s="31"/>
      <c r="K13" s="33"/>
      <c r="L13" s="112"/>
      <c r="M13" s="39"/>
    </row>
    <row r="14" spans="1:13" ht="13.5">
      <c r="A14" s="97" t="s">
        <v>7</v>
      </c>
      <c r="B14" s="33"/>
      <c r="C14" s="107">
        <v>4093</v>
      </c>
      <c r="D14" s="35">
        <f aca="true" t="shared" si="0" ref="D14:D24">IF(C14="","",RANK(C14,C$8:C$63,0))</f>
        <v>25</v>
      </c>
      <c r="E14" s="104"/>
      <c r="F14" s="118">
        <v>35.8</v>
      </c>
      <c r="G14" s="35">
        <f>IF(F14="","",48-RANK(F14,F$8:F$63,0))</f>
        <v>39</v>
      </c>
      <c r="H14" s="104"/>
      <c r="I14" s="27">
        <v>9893</v>
      </c>
      <c r="J14" s="35">
        <f>IF(I14="","",RANK(I14,I$8:I$63,0))</f>
        <v>33</v>
      </c>
      <c r="K14" s="33"/>
      <c r="L14" s="113">
        <v>2320</v>
      </c>
      <c r="M14" s="37">
        <f>IF(L14="","",RANK(L14,L$8:L$63,0))</f>
        <v>36</v>
      </c>
    </row>
    <row r="15" spans="1:13" ht="13.5">
      <c r="A15" s="97" t="s">
        <v>8</v>
      </c>
      <c r="B15" s="33"/>
      <c r="C15" s="107">
        <v>5767</v>
      </c>
      <c r="D15" s="35">
        <f t="shared" si="0"/>
        <v>11</v>
      </c>
      <c r="E15" s="104"/>
      <c r="F15" s="118">
        <v>29.3</v>
      </c>
      <c r="G15" s="35">
        <v>25</v>
      </c>
      <c r="H15" s="104"/>
      <c r="I15" s="27">
        <v>16950</v>
      </c>
      <c r="J15" s="35">
        <f>IF(I15="","",RANK(I15,I$8:I$63,0))</f>
        <v>17</v>
      </c>
      <c r="K15" s="33"/>
      <c r="L15" s="113">
        <v>4063</v>
      </c>
      <c r="M15" s="37">
        <f>IF(L15="","",RANK(L15,L$8:L$63,0))</f>
        <v>16</v>
      </c>
    </row>
    <row r="16" spans="1:13" ht="13.5">
      <c r="A16" s="97" t="s">
        <v>9</v>
      </c>
      <c r="B16" s="33"/>
      <c r="C16" s="107">
        <v>4784</v>
      </c>
      <c r="D16" s="35">
        <f t="shared" si="0"/>
        <v>16</v>
      </c>
      <c r="E16" s="104"/>
      <c r="F16" s="118">
        <v>16</v>
      </c>
      <c r="G16" s="35">
        <f>IF(F16="","",48-RANK(F16,F$8:F$63,0))</f>
        <v>7</v>
      </c>
      <c r="H16" s="104"/>
      <c r="I16" s="27">
        <v>22299</v>
      </c>
      <c r="J16" s="35">
        <f>IF(I16="","",RANK(I16,I$8:I$63,0))</f>
        <v>11</v>
      </c>
      <c r="K16" s="33"/>
      <c r="L16" s="113">
        <v>5328</v>
      </c>
      <c r="M16" s="37">
        <f>IF(L16="","",RANK(L16,L$8:L$63,0))</f>
        <v>13</v>
      </c>
    </row>
    <row r="17" spans="1:13" ht="13.5">
      <c r="A17" s="97" t="s">
        <v>10</v>
      </c>
      <c r="B17" s="33"/>
      <c r="C17" s="107">
        <v>4343</v>
      </c>
      <c r="D17" s="35">
        <f t="shared" si="0"/>
        <v>18</v>
      </c>
      <c r="E17" s="104"/>
      <c r="F17" s="118">
        <v>21.6</v>
      </c>
      <c r="G17" s="35">
        <f>IF(F17="","",48-RANK(F17,F$8:F$63,0))</f>
        <v>11</v>
      </c>
      <c r="H17" s="104"/>
      <c r="I17" s="27">
        <v>15264</v>
      </c>
      <c r="J17" s="35">
        <f>IF(I17="","",RANK(I17,I$8:I$63,0))</f>
        <v>21</v>
      </c>
      <c r="K17" s="33"/>
      <c r="L17" s="113">
        <v>3791</v>
      </c>
      <c r="M17" s="37">
        <f>IF(L17="","",RANK(L17,L$8:L$63,0))</f>
        <v>21</v>
      </c>
    </row>
    <row r="18" spans="1:13" ht="13.5">
      <c r="A18" s="97" t="s">
        <v>11</v>
      </c>
      <c r="B18" s="33"/>
      <c r="C18" s="107">
        <v>3942</v>
      </c>
      <c r="D18" s="35">
        <f t="shared" si="0"/>
        <v>26</v>
      </c>
      <c r="E18" s="104"/>
      <c r="F18" s="118">
        <v>19.5</v>
      </c>
      <c r="G18" s="35">
        <f>IF(F18="","",48-RANK(F18,F$8:F$63,0))</f>
        <v>8</v>
      </c>
      <c r="H18" s="104"/>
      <c r="I18" s="27">
        <v>15552</v>
      </c>
      <c r="J18" s="35">
        <f>IF(I18="","",RANK(I18,I$8:I$63,0))</f>
        <v>19</v>
      </c>
      <c r="K18" s="33"/>
      <c r="L18" s="113">
        <v>3818</v>
      </c>
      <c r="M18" s="37">
        <f>IF(L18="","",RANK(L18,L$8:L$63,0))</f>
        <v>20</v>
      </c>
    </row>
    <row r="19" spans="1:13" ht="13.5">
      <c r="A19" s="97"/>
      <c r="B19" s="33"/>
      <c r="C19" s="108"/>
      <c r="D19" s="31">
        <f t="shared" si="0"/>
      </c>
      <c r="E19" s="104"/>
      <c r="F19" s="118"/>
      <c r="G19" s="31"/>
      <c r="H19" s="104"/>
      <c r="I19" s="27"/>
      <c r="J19" s="31"/>
      <c r="K19" s="33"/>
      <c r="L19" s="112"/>
      <c r="M19" s="39"/>
    </row>
    <row r="20" spans="1:13" ht="13.5">
      <c r="A20" s="20" t="s">
        <v>12</v>
      </c>
      <c r="B20" s="17"/>
      <c r="C20" s="109">
        <v>6752</v>
      </c>
      <c r="D20" s="41">
        <f t="shared" si="0"/>
        <v>7</v>
      </c>
      <c r="E20" s="105"/>
      <c r="F20" s="147">
        <v>11.1</v>
      </c>
      <c r="G20" s="41">
        <f>IF(F20="","",48-RANK(F20,F$8:F$63,0))</f>
        <v>1</v>
      </c>
      <c r="H20" s="105"/>
      <c r="I20" s="114">
        <v>40943</v>
      </c>
      <c r="J20" s="41">
        <f aca="true" t="shared" si="1" ref="J20:J30">IF(I20="","",RANK(I20,I$8:I$63,0))</f>
        <v>6</v>
      </c>
      <c r="K20" s="17"/>
      <c r="L20" s="115">
        <v>12583</v>
      </c>
      <c r="M20" s="43">
        <f aca="true" t="shared" si="2" ref="M20:M30">IF(L20="","",RANK(L20,L$8:L$63,0))</f>
        <v>6</v>
      </c>
    </row>
    <row r="21" spans="1:13" ht="13.5">
      <c r="A21" s="97" t="s">
        <v>13</v>
      </c>
      <c r="B21" s="33"/>
      <c r="C21" s="107">
        <v>6677</v>
      </c>
      <c r="D21" s="44">
        <f t="shared" si="0"/>
        <v>8</v>
      </c>
      <c r="E21" s="104"/>
      <c r="F21" s="118">
        <v>12.6</v>
      </c>
      <c r="G21" s="35">
        <f aca="true" t="shared" si="3" ref="G21:G63">IF(F21="","",48-RANK(F21,F$8:F$63,0))</f>
        <v>2</v>
      </c>
      <c r="H21" s="104"/>
      <c r="I21" s="27">
        <v>39311</v>
      </c>
      <c r="J21" s="44">
        <f t="shared" si="1"/>
        <v>7</v>
      </c>
      <c r="K21" s="33"/>
      <c r="L21" s="113">
        <v>12867</v>
      </c>
      <c r="M21" s="46">
        <f t="shared" si="2"/>
        <v>5</v>
      </c>
    </row>
    <row r="22" spans="1:13" ht="13.5">
      <c r="A22" s="97" t="s">
        <v>14</v>
      </c>
      <c r="B22" s="33"/>
      <c r="C22" s="107">
        <v>18304</v>
      </c>
      <c r="D22" s="44">
        <f t="shared" si="0"/>
        <v>1</v>
      </c>
      <c r="E22" s="104"/>
      <c r="F22" s="118">
        <v>13.7</v>
      </c>
      <c r="G22" s="35">
        <f t="shared" si="3"/>
        <v>3</v>
      </c>
      <c r="H22" s="104"/>
      <c r="I22" s="27">
        <v>64123</v>
      </c>
      <c r="J22" s="44">
        <f t="shared" si="1"/>
        <v>1</v>
      </c>
      <c r="K22" s="33"/>
      <c r="L22" s="113">
        <v>46614</v>
      </c>
      <c r="M22" s="46">
        <f t="shared" si="2"/>
        <v>1</v>
      </c>
    </row>
    <row r="23" spans="1:13" ht="13.5">
      <c r="A23" s="97" t="s">
        <v>15</v>
      </c>
      <c r="B23" s="33"/>
      <c r="C23" s="107">
        <v>7132</v>
      </c>
      <c r="D23" s="44">
        <f t="shared" si="0"/>
        <v>6</v>
      </c>
      <c r="E23" s="104"/>
      <c r="F23" s="118">
        <v>22</v>
      </c>
      <c r="G23" s="35">
        <f t="shared" si="3"/>
        <v>13</v>
      </c>
      <c r="H23" s="104"/>
      <c r="I23" s="27">
        <v>48722</v>
      </c>
      <c r="J23" s="44">
        <f t="shared" si="1"/>
        <v>3</v>
      </c>
      <c r="K23" s="33"/>
      <c r="L23" s="113">
        <v>17155</v>
      </c>
      <c r="M23" s="46">
        <f t="shared" si="2"/>
        <v>3</v>
      </c>
    </row>
    <row r="24" spans="1:13" ht="13.5">
      <c r="A24" s="97" t="s">
        <v>16</v>
      </c>
      <c r="B24" s="33"/>
      <c r="C24" s="107">
        <v>5836</v>
      </c>
      <c r="D24" s="35">
        <f t="shared" si="0"/>
        <v>10</v>
      </c>
      <c r="E24" s="104"/>
      <c r="F24" s="118">
        <v>38</v>
      </c>
      <c r="G24" s="35">
        <f t="shared" si="3"/>
        <v>41</v>
      </c>
      <c r="H24" s="104"/>
      <c r="I24" s="27">
        <v>19493</v>
      </c>
      <c r="J24" s="35">
        <f t="shared" si="1"/>
        <v>12</v>
      </c>
      <c r="K24" s="33"/>
      <c r="L24" s="113">
        <v>4699</v>
      </c>
      <c r="M24" s="37">
        <f t="shared" si="2"/>
        <v>14</v>
      </c>
    </row>
    <row r="25" spans="1:13" ht="13.5">
      <c r="A25" s="97"/>
      <c r="B25" s="33"/>
      <c r="C25" s="107"/>
      <c r="D25" s="31"/>
      <c r="E25" s="104"/>
      <c r="F25" s="118"/>
      <c r="G25" s="35"/>
      <c r="H25" s="104"/>
      <c r="I25" s="27"/>
      <c r="J25" s="31">
        <f t="shared" si="1"/>
      </c>
      <c r="K25" s="33"/>
      <c r="L25" s="112"/>
      <c r="M25" s="39">
        <f t="shared" si="2"/>
      </c>
    </row>
    <row r="26" spans="1:13" ht="13.5">
      <c r="A26" s="97" t="s">
        <v>17</v>
      </c>
      <c r="B26" s="33"/>
      <c r="C26" s="107">
        <v>3254</v>
      </c>
      <c r="D26" s="35">
        <f>IF(C26="","",RANK(C26,C$8:C$63,0))</f>
        <v>38</v>
      </c>
      <c r="E26" s="104"/>
      <c r="F26" s="118">
        <v>29.9</v>
      </c>
      <c r="G26" s="35">
        <v>27</v>
      </c>
      <c r="H26" s="104"/>
      <c r="I26" s="27">
        <v>8798</v>
      </c>
      <c r="J26" s="35">
        <f t="shared" si="1"/>
        <v>39</v>
      </c>
      <c r="K26" s="33"/>
      <c r="L26" s="113">
        <v>2268</v>
      </c>
      <c r="M26" s="37">
        <f t="shared" si="2"/>
        <v>39</v>
      </c>
    </row>
    <row r="27" spans="1:13" ht="13.5">
      <c r="A27" s="97" t="s">
        <v>18</v>
      </c>
      <c r="B27" s="33"/>
      <c r="C27" s="107">
        <v>3170</v>
      </c>
      <c r="D27" s="35">
        <f>IF(C27="","",RANK(C27,C$8:C$63,0))</f>
        <v>39</v>
      </c>
      <c r="E27" s="104"/>
      <c r="F27" s="118">
        <v>27.3</v>
      </c>
      <c r="G27" s="35">
        <f>IF(F27="","",48-RANK(F27,F$8:F$63,0))</f>
        <v>21</v>
      </c>
      <c r="H27" s="104"/>
      <c r="I27" s="27">
        <v>9114</v>
      </c>
      <c r="J27" s="35">
        <f t="shared" si="1"/>
        <v>36</v>
      </c>
      <c r="K27" s="33"/>
      <c r="L27" s="113">
        <v>2304</v>
      </c>
      <c r="M27" s="37">
        <f t="shared" si="2"/>
        <v>38</v>
      </c>
    </row>
    <row r="28" spans="1:13" ht="13.5">
      <c r="A28" s="97" t="s">
        <v>19</v>
      </c>
      <c r="B28" s="33"/>
      <c r="C28" s="107">
        <v>2789</v>
      </c>
      <c r="D28" s="35">
        <f>IF(C28="","",RANK(C28,C$8:C$63,0))</f>
        <v>46</v>
      </c>
      <c r="E28" s="104"/>
      <c r="F28" s="118">
        <v>34.7</v>
      </c>
      <c r="G28" s="35">
        <f>IF(F28="","",48-RANK(F28,F$8:F$63,0))</f>
        <v>34</v>
      </c>
      <c r="H28" s="104"/>
      <c r="I28" s="27">
        <v>7594</v>
      </c>
      <c r="J28" s="35">
        <f t="shared" si="1"/>
        <v>44</v>
      </c>
      <c r="K28" s="33"/>
      <c r="L28" s="113">
        <v>2052</v>
      </c>
      <c r="M28" s="37">
        <f t="shared" si="2"/>
        <v>41</v>
      </c>
    </row>
    <row r="29" spans="1:13" ht="13.5">
      <c r="A29" s="97" t="s">
        <v>20</v>
      </c>
      <c r="B29" s="33"/>
      <c r="C29" s="107">
        <v>3054</v>
      </c>
      <c r="D29" s="35">
        <f>IF(C29="","",RANK(C29,C$8:C$63,0))</f>
        <v>42</v>
      </c>
      <c r="E29" s="104"/>
      <c r="F29" s="118">
        <v>35.6</v>
      </c>
      <c r="G29" s="35">
        <f>IF(F29="","",48-RANK(F29,F$8:F$63,0))</f>
        <v>36</v>
      </c>
      <c r="H29" s="104"/>
      <c r="I29" s="27">
        <v>8019</v>
      </c>
      <c r="J29" s="35">
        <f t="shared" si="1"/>
        <v>42</v>
      </c>
      <c r="K29" s="33"/>
      <c r="L29" s="113">
        <v>1945</v>
      </c>
      <c r="M29" s="37">
        <f t="shared" si="2"/>
        <v>43</v>
      </c>
    </row>
    <row r="30" spans="1:13" ht="13.5">
      <c r="A30" s="97" t="s">
        <v>21</v>
      </c>
      <c r="B30" s="33"/>
      <c r="C30" s="107">
        <v>5088</v>
      </c>
      <c r="D30" s="35">
        <f>IF(C30="","",RANK(C30,C$8:C$63,0))</f>
        <v>13</v>
      </c>
      <c r="E30" s="104"/>
      <c r="F30" s="118">
        <v>23.6</v>
      </c>
      <c r="G30" s="35">
        <f>IF(F30="","",48-RANK(F30,F$8:F$63,0))</f>
        <v>14</v>
      </c>
      <c r="H30" s="104"/>
      <c r="I30" s="27">
        <v>17645</v>
      </c>
      <c r="J30" s="35">
        <f t="shared" si="1"/>
        <v>15</v>
      </c>
      <c r="K30" s="33"/>
      <c r="L30" s="113">
        <v>3894</v>
      </c>
      <c r="M30" s="37">
        <f t="shared" si="2"/>
        <v>19</v>
      </c>
    </row>
    <row r="31" spans="1:13" ht="13.5">
      <c r="A31" s="97"/>
      <c r="B31" s="33"/>
      <c r="C31" s="108"/>
      <c r="D31" s="31"/>
      <c r="E31" s="104"/>
      <c r="F31" s="118"/>
      <c r="G31" s="35"/>
      <c r="H31" s="104"/>
      <c r="I31" s="27"/>
      <c r="J31" s="31"/>
      <c r="K31" s="33"/>
      <c r="L31" s="112"/>
      <c r="M31" s="39"/>
    </row>
    <row r="32" spans="1:13" ht="13.5">
      <c r="A32" s="97" t="s">
        <v>22</v>
      </c>
      <c r="B32" s="33"/>
      <c r="C32" s="107">
        <v>4126</v>
      </c>
      <c r="D32" s="35">
        <f>IF(C32="","",RANK(C32,C$8:C$63,0))</f>
        <v>24</v>
      </c>
      <c r="E32" s="104"/>
      <c r="F32" s="118">
        <v>19.7</v>
      </c>
      <c r="G32" s="35">
        <f t="shared" si="3"/>
        <v>9</v>
      </c>
      <c r="H32" s="104"/>
      <c r="I32" s="27">
        <v>16160</v>
      </c>
      <c r="J32" s="35">
        <f>IF(I32="","",RANK(I32,I$8:I$63,0))</f>
        <v>18</v>
      </c>
      <c r="K32" s="33"/>
      <c r="L32" s="113">
        <v>3900</v>
      </c>
      <c r="M32" s="37">
        <f>IF(L32="","",RANK(L32,L$8:L$63,0))</f>
        <v>18</v>
      </c>
    </row>
    <row r="33" spans="1:13" ht="13.5">
      <c r="A33" s="97" t="s">
        <v>23</v>
      </c>
      <c r="B33" s="33"/>
      <c r="C33" s="107">
        <v>5607</v>
      </c>
      <c r="D33" s="35">
        <f>IF(C33="","",RANK(C33,C$8:C$63,0))</f>
        <v>12</v>
      </c>
      <c r="E33" s="104"/>
      <c r="F33" s="118">
        <v>24.8</v>
      </c>
      <c r="G33" s="35">
        <f t="shared" si="3"/>
        <v>16</v>
      </c>
      <c r="H33" s="104"/>
      <c r="I33" s="27">
        <v>24944</v>
      </c>
      <c r="J33" s="35">
        <f>IF(I33="","",RANK(I33,I$8:I$63,0))</f>
        <v>10</v>
      </c>
      <c r="K33" s="33"/>
      <c r="L33" s="113">
        <v>6990</v>
      </c>
      <c r="M33" s="37">
        <f>IF(L33="","",RANK(L33,L$8:L$63,0))</f>
        <v>11</v>
      </c>
    </row>
    <row r="34" spans="1:13" ht="13.5">
      <c r="A34" s="97" t="s">
        <v>24</v>
      </c>
      <c r="B34" s="33"/>
      <c r="C34" s="107">
        <v>8377</v>
      </c>
      <c r="D34" s="35">
        <f>IF(C34="","",RANK(C34,C$8:C$63,0))</f>
        <v>3</v>
      </c>
      <c r="E34" s="104"/>
      <c r="F34" s="118">
        <v>16</v>
      </c>
      <c r="G34" s="35">
        <v>6</v>
      </c>
      <c r="H34" s="104"/>
      <c r="I34" s="27">
        <v>46694</v>
      </c>
      <c r="J34" s="35">
        <f>IF(I34="","",RANK(I34,I$8:I$63,0))</f>
        <v>4</v>
      </c>
      <c r="K34" s="33"/>
      <c r="L34" s="113">
        <v>14356</v>
      </c>
      <c r="M34" s="37">
        <f>IF(L34="","",RANK(L34,L$8:L$63,0))</f>
        <v>4</v>
      </c>
    </row>
    <row r="35" spans="1:13" ht="13.5">
      <c r="A35" s="97" t="s">
        <v>25</v>
      </c>
      <c r="B35" s="33"/>
      <c r="C35" s="107">
        <v>4502</v>
      </c>
      <c r="D35" s="35">
        <f>IF(C35="","",RANK(C35,C$8:C$63,0))</f>
        <v>17</v>
      </c>
      <c r="E35" s="104"/>
      <c r="F35" s="118">
        <v>24.2</v>
      </c>
      <c r="G35" s="35">
        <f t="shared" si="3"/>
        <v>15</v>
      </c>
      <c r="H35" s="104"/>
      <c r="I35" s="27">
        <v>14263</v>
      </c>
      <c r="J35" s="35">
        <f>IF(I35="","",RANK(I35,I$8:I$63,0))</f>
        <v>23</v>
      </c>
      <c r="K35" s="33"/>
      <c r="L35" s="113">
        <v>3429</v>
      </c>
      <c r="M35" s="37">
        <f>IF(L35="","",RANK(L35,L$8:L$63,0))</f>
        <v>26</v>
      </c>
    </row>
    <row r="36" spans="1:13" ht="13.5">
      <c r="A36" s="97" t="s">
        <v>26</v>
      </c>
      <c r="B36" s="33"/>
      <c r="C36" s="107">
        <v>2977</v>
      </c>
      <c r="D36" s="35">
        <f>IF(C36="","",RANK(C36,C$8:C$63,0))</f>
        <v>44</v>
      </c>
      <c r="E36" s="104"/>
      <c r="F36" s="118">
        <v>20.9</v>
      </c>
      <c r="G36" s="35">
        <f t="shared" si="3"/>
        <v>10</v>
      </c>
      <c r="H36" s="104"/>
      <c r="I36" s="27">
        <v>11646</v>
      </c>
      <c r="J36" s="35">
        <f>IF(I36="","",RANK(I36,I$8:I$63,0))</f>
        <v>31</v>
      </c>
      <c r="K36" s="33"/>
      <c r="L36" s="113">
        <v>2568</v>
      </c>
      <c r="M36" s="37">
        <f>IF(L36="","",RANK(L36,L$8:L$63,0))</f>
        <v>31</v>
      </c>
    </row>
    <row r="37" spans="1:13" ht="13.5">
      <c r="A37" s="97"/>
      <c r="B37" s="33"/>
      <c r="C37" s="107"/>
      <c r="D37" s="31"/>
      <c r="E37" s="104"/>
      <c r="F37" s="118"/>
      <c r="G37" s="35">
        <f t="shared" si="3"/>
      </c>
      <c r="H37" s="104"/>
      <c r="I37" s="27"/>
      <c r="J37" s="31"/>
      <c r="K37" s="33"/>
      <c r="L37" s="112"/>
      <c r="M37" s="39"/>
    </row>
    <row r="38" spans="1:13" ht="13.5">
      <c r="A38" s="97" t="s">
        <v>27</v>
      </c>
      <c r="B38" s="33"/>
      <c r="C38" s="110">
        <v>4148</v>
      </c>
      <c r="D38" s="35">
        <f>IF(C38="","",RANK(C38,C$8:C$63,0))</f>
        <v>22</v>
      </c>
      <c r="E38" s="104"/>
      <c r="F38" s="118">
        <v>35.7</v>
      </c>
      <c r="G38" s="35">
        <f t="shared" si="3"/>
        <v>37</v>
      </c>
      <c r="H38" s="104"/>
      <c r="I38" s="27">
        <v>17000</v>
      </c>
      <c r="J38" s="35">
        <f>IF(I38="","",RANK(I38,I$8:I$63,0))</f>
        <v>16</v>
      </c>
      <c r="K38" s="33"/>
      <c r="L38" s="113">
        <v>7080</v>
      </c>
      <c r="M38" s="37">
        <f>IF(L38="","",RANK(L38,L$8:L$63,0))</f>
        <v>10</v>
      </c>
    </row>
    <row r="39" spans="1:13" ht="13.5">
      <c r="A39" s="97" t="s">
        <v>28</v>
      </c>
      <c r="B39" s="33"/>
      <c r="C39" s="110">
        <v>7481</v>
      </c>
      <c r="D39" s="35">
        <f>IF(C39="","",RANK(C39,C$8:C$63,0))</f>
        <v>5</v>
      </c>
      <c r="E39" s="104"/>
      <c r="F39" s="118">
        <v>13.9</v>
      </c>
      <c r="G39" s="35">
        <f t="shared" si="3"/>
        <v>4</v>
      </c>
      <c r="H39" s="104"/>
      <c r="I39" s="27">
        <v>51745</v>
      </c>
      <c r="J39" s="35">
        <f>IF(I39="","",RANK(I39,I$8:I$63,0))</f>
        <v>2</v>
      </c>
      <c r="K39" s="33"/>
      <c r="L39" s="113">
        <v>23316</v>
      </c>
      <c r="M39" s="37">
        <f>IF(L39="","",RANK(L39,L$8:L$63,0))</f>
        <v>2</v>
      </c>
    </row>
    <row r="40" spans="1:13" ht="13.5">
      <c r="A40" s="97" t="s">
        <v>29</v>
      </c>
      <c r="B40" s="33"/>
      <c r="C40" s="110">
        <v>6220</v>
      </c>
      <c r="D40" s="35">
        <f>IF(C40="","",RANK(C40,C$8:C$63,0))</f>
        <v>9</v>
      </c>
      <c r="E40" s="104"/>
      <c r="F40" s="118">
        <v>15.2</v>
      </c>
      <c r="G40" s="35">
        <f t="shared" si="3"/>
        <v>5</v>
      </c>
      <c r="H40" s="104"/>
      <c r="I40" s="27">
        <v>36352</v>
      </c>
      <c r="J40" s="35">
        <f>IF(I40="","",RANK(I40,I$8:I$63,0))</f>
        <v>8</v>
      </c>
      <c r="K40" s="33"/>
      <c r="L40" s="113">
        <v>12405</v>
      </c>
      <c r="M40" s="37">
        <f>IF(L40="","",RANK(L40,L$8:L$63,0))</f>
        <v>7</v>
      </c>
    </row>
    <row r="41" spans="1:13" ht="13.5">
      <c r="A41" s="97" t="s">
        <v>30</v>
      </c>
      <c r="B41" s="33"/>
      <c r="C41" s="110">
        <v>3069</v>
      </c>
      <c r="D41" s="35">
        <f>IF(C41="","",RANK(C41,C$8:C$63,0))</f>
        <v>41</v>
      </c>
      <c r="E41" s="104"/>
      <c r="F41" s="118">
        <v>21.9</v>
      </c>
      <c r="G41" s="35">
        <f t="shared" si="3"/>
        <v>12</v>
      </c>
      <c r="H41" s="104"/>
      <c r="I41" s="27">
        <v>9403</v>
      </c>
      <c r="J41" s="35">
        <f>IF(I41="","",RANK(I41,I$8:I$63,0))</f>
        <v>35</v>
      </c>
      <c r="K41" s="33"/>
      <c r="L41" s="113">
        <v>2783</v>
      </c>
      <c r="M41" s="37">
        <f>IF(L41="","",RANK(L41,L$8:L$63,0))</f>
        <v>29</v>
      </c>
    </row>
    <row r="42" spans="1:13" ht="13.5">
      <c r="A42" s="97" t="s">
        <v>31</v>
      </c>
      <c r="B42" s="33"/>
      <c r="C42" s="110">
        <v>3575</v>
      </c>
      <c r="D42" s="35">
        <f>IF(C42="","",RANK(C42,C$8:C$63,0))</f>
        <v>34</v>
      </c>
      <c r="E42" s="104"/>
      <c r="F42" s="118">
        <v>35.6</v>
      </c>
      <c r="G42" s="35">
        <v>35</v>
      </c>
      <c r="H42" s="104"/>
      <c r="I42" s="27">
        <v>8868</v>
      </c>
      <c r="J42" s="35">
        <f>IF(I42="","",RANK(I42,I$8:I$63,0))</f>
        <v>38</v>
      </c>
      <c r="K42" s="33"/>
      <c r="L42" s="113">
        <v>2511</v>
      </c>
      <c r="M42" s="37">
        <f>IF(L42="","",RANK(L42,L$8:L$63,0))</f>
        <v>32</v>
      </c>
    </row>
    <row r="43" spans="1:13" ht="13.5">
      <c r="A43" s="97"/>
      <c r="B43" s="33"/>
      <c r="C43" s="110"/>
      <c r="D43" s="31"/>
      <c r="E43" s="104"/>
      <c r="F43" s="118"/>
      <c r="G43" s="35"/>
      <c r="H43" s="104"/>
      <c r="I43" s="27"/>
      <c r="J43" s="31"/>
      <c r="K43" s="33"/>
      <c r="L43" s="112"/>
      <c r="M43" s="39"/>
    </row>
    <row r="44" spans="1:13" ht="13.5">
      <c r="A44" s="97" t="s">
        <v>32</v>
      </c>
      <c r="B44" s="33"/>
      <c r="C44" s="111">
        <v>2964</v>
      </c>
      <c r="D44" s="35">
        <f>IF(C44="","",RANK(C44,C$8:C$63,0))</f>
        <v>45</v>
      </c>
      <c r="E44" s="104"/>
      <c r="F44" s="118">
        <v>50.8</v>
      </c>
      <c r="G44" s="35">
        <f t="shared" si="3"/>
        <v>47</v>
      </c>
      <c r="H44" s="104"/>
      <c r="I44" s="27">
        <v>5933</v>
      </c>
      <c r="J44" s="35">
        <f>IF(I44="","",RANK(I44,I$8:I$63,0))</f>
        <v>47</v>
      </c>
      <c r="K44" s="33"/>
      <c r="L44" s="113">
        <v>1450</v>
      </c>
      <c r="M44" s="37">
        <f aca="true" t="shared" si="4" ref="M44:M54">IF(L44="","",RANK(L44,L$8:L$63,0))</f>
        <v>47</v>
      </c>
    </row>
    <row r="45" spans="1:13" ht="13.5">
      <c r="A45" s="97" t="s">
        <v>33</v>
      </c>
      <c r="B45" s="33"/>
      <c r="C45" s="110">
        <v>3268</v>
      </c>
      <c r="D45" s="35">
        <f>IF(C45="","",RANK(C45,C$8:C$63,0))</f>
        <v>37</v>
      </c>
      <c r="E45" s="104"/>
      <c r="F45" s="118">
        <v>46.2</v>
      </c>
      <c r="G45" s="35">
        <f t="shared" si="3"/>
        <v>46</v>
      </c>
      <c r="H45" s="104"/>
      <c r="I45" s="27">
        <v>7613</v>
      </c>
      <c r="J45" s="35">
        <f>IF(I45="","",RANK(I45,I$8:I$63,0))</f>
        <v>43</v>
      </c>
      <c r="K45" s="33"/>
      <c r="L45" s="113">
        <v>1817</v>
      </c>
      <c r="M45" s="37">
        <f t="shared" si="4"/>
        <v>46</v>
      </c>
    </row>
    <row r="46" spans="1:13" ht="13.5">
      <c r="A46" s="97" t="s">
        <v>34</v>
      </c>
      <c r="B46" s="33"/>
      <c r="C46" s="110">
        <v>3736</v>
      </c>
      <c r="D46" s="35">
        <f>IF(C46="","",RANK(C46,C$8:C$63,0))</f>
        <v>31</v>
      </c>
      <c r="E46" s="104"/>
      <c r="F46" s="118">
        <v>30.2</v>
      </c>
      <c r="G46" s="35">
        <f t="shared" si="3"/>
        <v>29</v>
      </c>
      <c r="H46" s="104"/>
      <c r="I46" s="27">
        <v>15210</v>
      </c>
      <c r="J46" s="35">
        <f>IF(I46="","",RANK(I46,I$8:I$63,0))</f>
        <v>22</v>
      </c>
      <c r="K46" s="33"/>
      <c r="L46" s="113">
        <v>3991</v>
      </c>
      <c r="M46" s="37">
        <f t="shared" si="4"/>
        <v>17</v>
      </c>
    </row>
    <row r="47" spans="1:13" ht="13.5">
      <c r="A47" s="97" t="s">
        <v>35</v>
      </c>
      <c r="B47" s="33"/>
      <c r="C47" s="110">
        <v>4333</v>
      </c>
      <c r="D47" s="35">
        <f>IF(C47="","",RANK(C47,C$8:C$63,0))</f>
        <v>19</v>
      </c>
      <c r="E47" s="104"/>
      <c r="F47" s="118">
        <v>25.7</v>
      </c>
      <c r="G47" s="35">
        <f t="shared" si="3"/>
        <v>17</v>
      </c>
      <c r="H47" s="104"/>
      <c r="I47" s="27">
        <v>19145</v>
      </c>
      <c r="J47" s="35">
        <f>IF(I47="","",RANK(I47,I$8:I$63,0))</f>
        <v>13</v>
      </c>
      <c r="K47" s="33"/>
      <c r="L47" s="113">
        <v>5736</v>
      </c>
      <c r="M47" s="37">
        <f t="shared" si="4"/>
        <v>12</v>
      </c>
    </row>
    <row r="48" spans="1:13" ht="13.5">
      <c r="A48" s="97" t="s">
        <v>36</v>
      </c>
      <c r="B48" s="33"/>
      <c r="C48" s="110">
        <v>3699</v>
      </c>
      <c r="D48" s="35">
        <f>IF(C48="","",RANK(C48,C$8:C$63,0))</f>
        <v>33</v>
      </c>
      <c r="E48" s="104"/>
      <c r="F48" s="118">
        <v>25.8</v>
      </c>
      <c r="G48" s="35">
        <f t="shared" si="3"/>
        <v>18</v>
      </c>
      <c r="H48" s="104"/>
      <c r="I48" s="27">
        <v>11794</v>
      </c>
      <c r="J48" s="35">
        <f>IF(I48="","",RANK(I48,I$8:I$63,0))</f>
        <v>30</v>
      </c>
      <c r="K48" s="33"/>
      <c r="L48" s="113">
        <v>3527</v>
      </c>
      <c r="M48" s="37">
        <f t="shared" si="4"/>
        <v>23</v>
      </c>
    </row>
    <row r="49" spans="1:13" ht="13.5">
      <c r="A49" s="97"/>
      <c r="B49" s="33"/>
      <c r="C49" s="110"/>
      <c r="D49" s="31"/>
      <c r="E49" s="104"/>
      <c r="F49" s="118"/>
      <c r="G49" s="35"/>
      <c r="H49" s="104"/>
      <c r="I49" s="27"/>
      <c r="J49" s="31"/>
      <c r="K49" s="33"/>
      <c r="L49" s="112"/>
      <c r="M49" s="39">
        <f t="shared" si="4"/>
      </c>
    </row>
    <row r="50" spans="1:13" ht="13.5">
      <c r="A50" s="97" t="s">
        <v>37</v>
      </c>
      <c r="B50" s="33"/>
      <c r="C50" s="110">
        <v>3128</v>
      </c>
      <c r="D50" s="35">
        <f>IF(C50="","",RANK(C50,C$8:C$63,0))</f>
        <v>40</v>
      </c>
      <c r="E50" s="104"/>
      <c r="F50" s="118">
        <v>40.2</v>
      </c>
      <c r="G50" s="35">
        <f t="shared" si="3"/>
        <v>44</v>
      </c>
      <c r="H50" s="104"/>
      <c r="I50" s="27">
        <v>7307</v>
      </c>
      <c r="J50" s="35">
        <f>IF(I50="","",RANK(I50,I$8:I$63,0))</f>
        <v>46</v>
      </c>
      <c r="K50" s="33"/>
      <c r="L50" s="113">
        <v>1827</v>
      </c>
      <c r="M50" s="37">
        <f t="shared" si="4"/>
        <v>45</v>
      </c>
    </row>
    <row r="51" spans="1:13" ht="13.5">
      <c r="A51" s="97" t="s">
        <v>38</v>
      </c>
      <c r="B51" s="33"/>
      <c r="C51" s="110">
        <v>2777</v>
      </c>
      <c r="D51" s="35">
        <f>IF(C51="","",RANK(C51,C$8:C$63,0))</f>
        <v>47</v>
      </c>
      <c r="E51" s="104"/>
      <c r="F51" s="118">
        <v>27.6</v>
      </c>
      <c r="G51" s="35">
        <f t="shared" si="3"/>
        <v>22</v>
      </c>
      <c r="H51" s="104"/>
      <c r="I51" s="27">
        <v>8262</v>
      </c>
      <c r="J51" s="35">
        <f>IF(I51="","",RANK(I51,I$8:I$63,0))</f>
        <v>40</v>
      </c>
      <c r="K51" s="33"/>
      <c r="L51" s="113">
        <v>2123</v>
      </c>
      <c r="M51" s="37">
        <f t="shared" si="4"/>
        <v>40</v>
      </c>
    </row>
    <row r="52" spans="1:13" ht="13.5">
      <c r="A52" s="97" t="s">
        <v>39</v>
      </c>
      <c r="B52" s="33"/>
      <c r="C52" s="110">
        <v>3719</v>
      </c>
      <c r="D52" s="35">
        <f>IF(C52="","",RANK(C52,C$8:C$63,0))</f>
        <v>32</v>
      </c>
      <c r="E52" s="104"/>
      <c r="F52" s="118">
        <v>26</v>
      </c>
      <c r="G52" s="35">
        <f t="shared" si="3"/>
        <v>19</v>
      </c>
      <c r="H52" s="104"/>
      <c r="I52" s="27">
        <v>12091</v>
      </c>
      <c r="J52" s="35">
        <f>IF(I52="","",RANK(I52,I$8:I$63,0))</f>
        <v>28</v>
      </c>
      <c r="K52" s="33"/>
      <c r="L52" s="113">
        <v>2800</v>
      </c>
      <c r="M52" s="37">
        <f t="shared" si="4"/>
        <v>28</v>
      </c>
    </row>
    <row r="53" spans="1:13" ht="13.5">
      <c r="A53" s="97" t="s">
        <v>40</v>
      </c>
      <c r="B53" s="33"/>
      <c r="C53" s="110">
        <v>3388</v>
      </c>
      <c r="D53" s="35">
        <f>IF(C53="","",RANK(C53,C$8:C$63,0))</f>
        <v>35</v>
      </c>
      <c r="E53" s="104"/>
      <c r="F53" s="118">
        <v>45.3</v>
      </c>
      <c r="G53" s="35">
        <f t="shared" si="3"/>
        <v>45</v>
      </c>
      <c r="H53" s="104"/>
      <c r="I53" s="27">
        <v>7523</v>
      </c>
      <c r="J53" s="35">
        <f>IF(I53="","",RANK(I53,I$8:I$63,0))</f>
        <v>45</v>
      </c>
      <c r="K53" s="33"/>
      <c r="L53" s="113">
        <v>1935</v>
      </c>
      <c r="M53" s="37">
        <f t="shared" si="4"/>
        <v>44</v>
      </c>
    </row>
    <row r="54" spans="1:13" ht="13.5">
      <c r="A54" s="97" t="s">
        <v>41</v>
      </c>
      <c r="B54" s="33"/>
      <c r="C54" s="110">
        <v>7612</v>
      </c>
      <c r="D54" s="35">
        <f>IF(C54="","",RANK(C54,C$8:C$63,0))</f>
        <v>4</v>
      </c>
      <c r="E54" s="104"/>
      <c r="F54" s="118">
        <v>28.6</v>
      </c>
      <c r="G54" s="35">
        <f t="shared" si="3"/>
        <v>24</v>
      </c>
      <c r="H54" s="104"/>
      <c r="I54" s="27">
        <v>30840</v>
      </c>
      <c r="J54" s="35">
        <f>IF(I54="","",RANK(I54,I$8:I$63,0))</f>
        <v>9</v>
      </c>
      <c r="K54" s="33"/>
      <c r="L54" s="113">
        <v>11674</v>
      </c>
      <c r="M54" s="37">
        <f t="shared" si="4"/>
        <v>9</v>
      </c>
    </row>
    <row r="55" spans="1:13" ht="13.5">
      <c r="A55" s="97"/>
      <c r="B55" s="33"/>
      <c r="C55" s="111"/>
      <c r="D55" s="31"/>
      <c r="E55" s="104"/>
      <c r="F55" s="118"/>
      <c r="G55" s="35"/>
      <c r="H55" s="104"/>
      <c r="I55" s="27"/>
      <c r="J55" s="31"/>
      <c r="K55" s="33"/>
      <c r="L55" s="112"/>
      <c r="M55" s="39"/>
    </row>
    <row r="56" spans="1:13" ht="13.5">
      <c r="A56" s="97" t="s">
        <v>42</v>
      </c>
      <c r="B56" s="33"/>
      <c r="C56" s="110">
        <v>3035</v>
      </c>
      <c r="D56" s="35">
        <f>IF(C56="","",RANK(C56,C$8:C$63,0))</f>
        <v>43</v>
      </c>
      <c r="E56" s="104"/>
      <c r="F56" s="118">
        <v>35.8</v>
      </c>
      <c r="G56" s="35">
        <v>38</v>
      </c>
      <c r="H56" s="104"/>
      <c r="I56" s="27">
        <v>8124</v>
      </c>
      <c r="J56" s="35">
        <f>IF(I56="","",RANK(I56,I$8:I$63,0))</f>
        <v>41</v>
      </c>
      <c r="K56" s="33"/>
      <c r="L56" s="113">
        <v>1982</v>
      </c>
      <c r="M56" s="37">
        <f>IF(L56="","",RANK(L56,L$8:L$63,0))</f>
        <v>42</v>
      </c>
    </row>
    <row r="57" spans="1:13" ht="13.5">
      <c r="A57" s="97" t="s">
        <v>43</v>
      </c>
      <c r="B57" s="33"/>
      <c r="C57" s="110">
        <v>4148</v>
      </c>
      <c r="D57" s="35">
        <f>IF(C57="","",RANK(C57,C$8:C$63,0))</f>
        <v>22</v>
      </c>
      <c r="E57" s="104"/>
      <c r="F57" s="118">
        <v>29.3</v>
      </c>
      <c r="G57" s="35">
        <f t="shared" si="3"/>
        <v>26</v>
      </c>
      <c r="H57" s="104"/>
      <c r="I57" s="27">
        <v>12402</v>
      </c>
      <c r="J57" s="35">
        <f>IF(I57="","",RANK(I57,I$8:I$63,0))</f>
        <v>26</v>
      </c>
      <c r="K57" s="33"/>
      <c r="L57" s="113">
        <v>3531</v>
      </c>
      <c r="M57" s="37">
        <f>IF(L57="","",RANK(L57,L$8:L$63,0))</f>
        <v>22</v>
      </c>
    </row>
    <row r="58" spans="1:13" ht="13.5">
      <c r="A58" s="97" t="s">
        <v>44</v>
      </c>
      <c r="B58" s="33"/>
      <c r="C58" s="110">
        <v>4209</v>
      </c>
      <c r="D58" s="35">
        <f>IF(C58="","",RANK(C58,C$8:C$63,0))</f>
        <v>21</v>
      </c>
      <c r="E58" s="104"/>
      <c r="F58" s="118">
        <v>38.8</v>
      </c>
      <c r="G58" s="35">
        <f t="shared" si="3"/>
        <v>42</v>
      </c>
      <c r="H58" s="104"/>
      <c r="I58" s="27">
        <v>14175</v>
      </c>
      <c r="J58" s="35">
        <f>IF(I58="","",RANK(I58,I$8:I$63,0))</f>
        <v>24</v>
      </c>
      <c r="K58" s="33"/>
      <c r="L58" s="113">
        <v>3477</v>
      </c>
      <c r="M58" s="37">
        <f>IF(L58="","",RANK(L58,L$8:L$63,0))</f>
        <v>24</v>
      </c>
    </row>
    <row r="59" spans="1:13" ht="13.5">
      <c r="A59" s="97" t="s">
        <v>45</v>
      </c>
      <c r="B59" s="33"/>
      <c r="C59" s="111">
        <v>3804</v>
      </c>
      <c r="D59" s="35">
        <f>IF(C59="","",RANK(C59,C$8:C$63,0))</f>
        <v>29</v>
      </c>
      <c r="E59" s="104"/>
      <c r="F59" s="118">
        <v>31.9</v>
      </c>
      <c r="G59" s="35">
        <f t="shared" si="3"/>
        <v>31</v>
      </c>
      <c r="H59" s="104"/>
      <c r="I59" s="27">
        <v>9981</v>
      </c>
      <c r="J59" s="35">
        <f>IF(I59="","",RANK(I59,I$8:I$63,0))</f>
        <v>32</v>
      </c>
      <c r="K59" s="33"/>
      <c r="L59" s="113">
        <v>2384</v>
      </c>
      <c r="M59" s="37">
        <f>IF(L59="","",RANK(L59,L$8:L$63,0))</f>
        <v>34</v>
      </c>
    </row>
    <row r="60" spans="1:13" ht="13.5">
      <c r="A60" s="97" t="s">
        <v>46</v>
      </c>
      <c r="B60" s="33"/>
      <c r="C60" s="110">
        <v>3739</v>
      </c>
      <c r="D60" s="35">
        <f>IF(C60="","",RANK(C60,C$8:C$63,0))</f>
        <v>30</v>
      </c>
      <c r="E60" s="104"/>
      <c r="F60" s="118">
        <v>32.9</v>
      </c>
      <c r="G60" s="35">
        <f t="shared" si="3"/>
        <v>33</v>
      </c>
      <c r="H60" s="104"/>
      <c r="I60" s="27">
        <v>9590</v>
      </c>
      <c r="J60" s="35">
        <f>IF(I60="","",RANK(I60,I$8:I$63,0))</f>
        <v>34</v>
      </c>
      <c r="K60" s="33"/>
      <c r="L60" s="113">
        <v>2313</v>
      </c>
      <c r="M60" s="37">
        <f>IF(L60="","",RANK(L60,L$8:L$63,0))</f>
        <v>37</v>
      </c>
    </row>
    <row r="61" spans="1:13" ht="13.5">
      <c r="A61" s="97"/>
      <c r="B61" s="33"/>
      <c r="C61" s="110"/>
      <c r="D61" s="31"/>
      <c r="E61" s="104"/>
      <c r="F61" s="118"/>
      <c r="G61" s="35"/>
      <c r="H61" s="104"/>
      <c r="I61" s="27"/>
      <c r="J61" s="31"/>
      <c r="K61" s="33"/>
      <c r="L61" s="112"/>
      <c r="M61" s="39"/>
    </row>
    <row r="62" spans="1:13" ht="13.5">
      <c r="A62" s="97" t="s">
        <v>47</v>
      </c>
      <c r="B62" s="33"/>
      <c r="C62" s="110">
        <v>5071</v>
      </c>
      <c r="D62" s="35">
        <f>IF(C62="","",RANK(C62,C$8:C$63,0))</f>
        <v>14</v>
      </c>
      <c r="E62" s="104"/>
      <c r="F62" s="118">
        <v>29.9</v>
      </c>
      <c r="G62" s="35">
        <f t="shared" si="3"/>
        <v>28</v>
      </c>
      <c r="H62" s="104"/>
      <c r="I62" s="27">
        <v>15527</v>
      </c>
      <c r="J62" s="35">
        <f>IF(I62="","",RANK(I62,I$8:I$63,0))</f>
        <v>20</v>
      </c>
      <c r="K62" s="33"/>
      <c r="L62" s="113">
        <v>3450</v>
      </c>
      <c r="M62" s="37">
        <f>IF(L62="","",RANK(L62,L$8:L$63,0))</f>
        <v>25</v>
      </c>
    </row>
    <row r="63" spans="1:13" ht="13.5">
      <c r="A63" s="97" t="s">
        <v>48</v>
      </c>
      <c r="B63" s="33"/>
      <c r="C63" s="110">
        <v>3849</v>
      </c>
      <c r="D63" s="35">
        <f>IF(C63="","",RANK(C63,C$8:C$63,0))</f>
        <v>27</v>
      </c>
      <c r="E63" s="104"/>
      <c r="F63" s="118">
        <v>26.4</v>
      </c>
      <c r="G63" s="35">
        <f t="shared" si="3"/>
        <v>20</v>
      </c>
      <c r="H63" s="104"/>
      <c r="I63" s="27">
        <v>13825</v>
      </c>
      <c r="J63" s="35">
        <f>IF(I63="","",RANK(I63,I$8:I$63,0))</f>
        <v>25</v>
      </c>
      <c r="K63" s="33"/>
      <c r="L63" s="113">
        <v>2920</v>
      </c>
      <c r="M63" s="37">
        <f>IF(L63="","",RANK(L63,L$8:L$63,0))</f>
        <v>27</v>
      </c>
    </row>
    <row r="64" spans="1:13" ht="14.25" thickBot="1">
      <c r="A64" s="98"/>
      <c r="B64" s="47"/>
      <c r="C64" s="78"/>
      <c r="D64" s="49"/>
      <c r="E64" s="47"/>
      <c r="F64" s="79"/>
      <c r="G64" s="49"/>
      <c r="H64" s="47"/>
      <c r="I64" s="48"/>
      <c r="J64" s="49"/>
      <c r="K64" s="47"/>
      <c r="L64" s="78"/>
      <c r="M64" s="50"/>
    </row>
    <row r="65" spans="1:13" ht="5.25" customHeight="1">
      <c r="A65" s="51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ht="13.5" customHeight="1">
      <c r="A66" s="165" t="s">
        <v>59</v>
      </c>
      <c r="B66" s="165"/>
      <c r="C66" s="165"/>
      <c r="D66" s="165"/>
      <c r="E66" s="165"/>
      <c r="F66" s="165"/>
      <c r="G66" s="165"/>
      <c r="H66" s="165" t="s">
        <v>60</v>
      </c>
      <c r="I66" s="165"/>
      <c r="J66" s="165"/>
      <c r="K66" s="166" t="s">
        <v>61</v>
      </c>
      <c r="L66" s="166"/>
      <c r="M66" s="166"/>
    </row>
    <row r="67" spans="1:13" s="21" customFormat="1" ht="12.75" customHeight="1">
      <c r="A67" s="148" t="s">
        <v>79</v>
      </c>
      <c r="B67" s="148"/>
      <c r="C67" s="148"/>
      <c r="D67" s="148"/>
      <c r="E67" s="148"/>
      <c r="F67" s="148"/>
      <c r="G67" s="148"/>
      <c r="H67" s="148" t="s">
        <v>82</v>
      </c>
      <c r="I67" s="148"/>
      <c r="J67" s="148"/>
      <c r="K67" s="148" t="s">
        <v>72</v>
      </c>
      <c r="L67" s="167"/>
      <c r="M67" s="167"/>
    </row>
    <row r="68" spans="1:13" s="21" customFormat="1" ht="12.7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67"/>
      <c r="L68" s="167"/>
      <c r="M68" s="167"/>
    </row>
    <row r="69" spans="1:13" s="21" customFormat="1" ht="12.75" customHeight="1">
      <c r="A69" s="22"/>
      <c r="B69" s="22"/>
      <c r="C69" s="22"/>
      <c r="D69" s="22"/>
      <c r="E69" s="22"/>
      <c r="F69" s="22"/>
      <c r="G69" s="22"/>
      <c r="H69" s="23"/>
      <c r="I69" s="23"/>
      <c r="J69" s="23"/>
      <c r="K69" s="24"/>
      <c r="L69" s="24"/>
      <c r="M69" s="24"/>
    </row>
    <row r="70" spans="1:13" s="21" customFormat="1" ht="12.75" customHeight="1">
      <c r="A70" s="22"/>
      <c r="B70" s="22"/>
      <c r="C70" s="22"/>
      <c r="D70" s="22"/>
      <c r="E70" s="22"/>
      <c r="F70" s="22"/>
      <c r="G70" s="22"/>
      <c r="H70" s="23"/>
      <c r="I70" s="23"/>
      <c r="J70" s="23"/>
      <c r="K70" s="24"/>
      <c r="L70" s="24"/>
      <c r="M70" s="24"/>
    </row>
  </sheetData>
  <sheetProtection/>
  <mergeCells count="15">
    <mergeCell ref="K3:M3"/>
    <mergeCell ref="A1:M1"/>
    <mergeCell ref="B3:D3"/>
    <mergeCell ref="E3:G3"/>
    <mergeCell ref="H3:J3"/>
    <mergeCell ref="A66:G66"/>
    <mergeCell ref="B4:C4"/>
    <mergeCell ref="E4:F4"/>
    <mergeCell ref="H4:I4"/>
    <mergeCell ref="K4:L4"/>
    <mergeCell ref="H66:J66"/>
    <mergeCell ref="K66:M66"/>
    <mergeCell ref="A67:G68"/>
    <mergeCell ref="H67:J68"/>
    <mergeCell ref="K67:M68"/>
  </mergeCells>
  <conditionalFormatting sqref="D62:D63 D41:D42 D50:D53 D44:D48 J62:J63 J41:J42 J50:J53 D56:D60 J44:J48 J56:J60 M62:M63 M41:M42 M50:M53 M44:M48 M56:M60">
    <cfRule type="cellIs" priority="3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7" man="1"/>
  </colBreaks>
  <ignoredErrors>
    <ignoredError sqref="G21:G24 G27:G33 G35:G41 G43:G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2016-02-24T07:31:44Z</cp:lastPrinted>
  <dcterms:created xsi:type="dcterms:W3CDTF">2001-12-04T02:30:23Z</dcterms:created>
  <dcterms:modified xsi:type="dcterms:W3CDTF">2016-03-22T02:58:36Z</dcterms:modified>
  <cp:category/>
  <cp:version/>
  <cp:contentType/>
  <cp:contentStatus/>
</cp:coreProperties>
</file>